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vscode\assets\"/>
    </mc:Choice>
  </mc:AlternateContent>
  <xr:revisionPtr revIDLastSave="0" documentId="13_ncr:1_{0FECB144-0218-4DD5-8987-5D3F93F13421}" xr6:coauthVersionLast="47" xr6:coauthVersionMax="47" xr10:uidLastSave="{00000000-0000-0000-0000-000000000000}"/>
  <bookViews>
    <workbookView xWindow="-120" yWindow="-120" windowWidth="20730" windowHeight="11280" firstSheet="10" activeTab="14" xr2:uid="{EB5B97FD-C2D4-4DAA-A2BA-1917D833823D}"/>
  </bookViews>
  <sheets>
    <sheet name="EURUSD2" sheetId="26" r:id="rId1"/>
    <sheet name="GBPUSD2" sheetId="27" r:id="rId2"/>
    <sheet name="USDBRL2" sheetId="28" r:id="rId3"/>
    <sheet name="USDCAD2" sheetId="29" r:id="rId4"/>
    <sheet name="USDCHF2" sheetId="30" r:id="rId5"/>
    <sheet name="USDCZK2" sheetId="31" r:id="rId6"/>
    <sheet name="USDJPY2" sheetId="32" r:id="rId7"/>
    <sheet name="USDNOK2" sheetId="33" r:id="rId8"/>
    <sheet name="USDPLN2" sheetId="34" r:id="rId9"/>
    <sheet name="USDRUB2" sheetId="35" r:id="rId10"/>
    <sheet name="USDSEK2" sheetId="36" r:id="rId11"/>
    <sheet name="USDTRY2" sheetId="37" r:id="rId12"/>
    <sheet name="USDZAR2" sheetId="38" r:id="rId13"/>
    <sheet name="USDCOP2" sheetId="39" r:id="rId14"/>
    <sheet name="Hoja1" sheetId="1" r:id="rId15"/>
    <sheet name="Hoja24" sheetId="40" r:id="rId16"/>
    <sheet name="EURUSD" sheetId="2" r:id="rId17"/>
    <sheet name="GBPUSD" sheetId="4" r:id="rId18"/>
    <sheet name="USDBRL" sheetId="5" r:id="rId19"/>
    <sheet name="USDCAD" sheetId="6" r:id="rId20"/>
    <sheet name="USDCHF" sheetId="7" r:id="rId21"/>
    <sheet name="USDCZK" sheetId="8" r:id="rId22"/>
    <sheet name="USDJPY" sheetId="9" r:id="rId23"/>
    <sheet name="USDNOK" sheetId="10" r:id="rId24"/>
    <sheet name="USDPLN" sheetId="11" r:id="rId25"/>
    <sheet name="USDRUB" sheetId="12" r:id="rId26"/>
    <sheet name="USDSEK" sheetId="13" r:id="rId27"/>
    <sheet name="USDTRY" sheetId="14" r:id="rId28"/>
    <sheet name="USDZAR" sheetId="15" r:id="rId29"/>
    <sheet name="USDCOP" sheetId="17" r:id="rId3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" i="1" l="1"/>
  <c r="AU14" i="1"/>
  <c r="AU13" i="1"/>
  <c r="AU12" i="1"/>
  <c r="AU11" i="1"/>
  <c r="AU10" i="1"/>
  <c r="AU9" i="1"/>
  <c r="AU8" i="1"/>
  <c r="AU7" i="1"/>
  <c r="AU6" i="1"/>
  <c r="AU5" i="1"/>
  <c r="AU4" i="1"/>
  <c r="AU3" i="1"/>
  <c r="H4" i="17"/>
  <c r="H4" i="39"/>
  <c r="X12" i="1"/>
  <c r="X3" i="1"/>
  <c r="X4" i="1"/>
  <c r="X5" i="1"/>
  <c r="X6" i="1"/>
  <c r="X7" i="1"/>
  <c r="X8" i="1"/>
  <c r="X9" i="1"/>
  <c r="X10" i="1"/>
  <c r="X11" i="1"/>
  <c r="X13" i="1"/>
  <c r="X14" i="1"/>
  <c r="X2" i="1"/>
  <c r="AB39" i="40"/>
  <c r="AA39" i="40"/>
  <c r="Z39" i="40"/>
  <c r="Y39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K39" i="40"/>
  <c r="J39" i="40"/>
  <c r="I39" i="40"/>
  <c r="H39" i="40"/>
  <c r="G39" i="40"/>
  <c r="F39" i="40"/>
  <c r="E39" i="40"/>
  <c r="D39" i="40"/>
  <c r="C39" i="40"/>
  <c r="B39" i="40"/>
  <c r="A39" i="40"/>
  <c r="AB38" i="40"/>
  <c r="AA38" i="40"/>
  <c r="Z38" i="40"/>
  <c r="Y38" i="40"/>
  <c r="X38" i="40"/>
  <c r="W38" i="40"/>
  <c r="V38" i="40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F38" i="40"/>
  <c r="E38" i="40"/>
  <c r="D38" i="40"/>
  <c r="C38" i="40"/>
  <c r="B38" i="40"/>
  <c r="A38" i="40"/>
  <c r="AB37" i="40"/>
  <c r="AA37" i="40"/>
  <c r="Z37" i="40"/>
  <c r="Y37" i="40"/>
  <c r="X37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A37" i="40"/>
  <c r="AB36" i="40"/>
  <c r="AA36" i="40"/>
  <c r="Z36" i="40"/>
  <c r="Y36" i="40"/>
  <c r="X36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A36" i="40"/>
  <c r="AB35" i="40"/>
  <c r="AA35" i="40"/>
  <c r="Z35" i="40"/>
  <c r="Y35" i="40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A35" i="40"/>
  <c r="AB34" i="40"/>
  <c r="AA34" i="40"/>
  <c r="Z34" i="40"/>
  <c r="Y34" i="40"/>
  <c r="X34" i="40"/>
  <c r="W34" i="40"/>
  <c r="V34" i="40"/>
  <c r="U34" i="40"/>
  <c r="T34" i="40"/>
  <c r="S34" i="40"/>
  <c r="R34" i="40"/>
  <c r="Q34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B34" i="40"/>
  <c r="A34" i="40"/>
  <c r="AB33" i="40"/>
  <c r="AA33" i="40"/>
  <c r="Z33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E33" i="40"/>
  <c r="D33" i="40"/>
  <c r="C33" i="40"/>
  <c r="B33" i="40"/>
  <c r="A33" i="40"/>
  <c r="AB32" i="40"/>
  <c r="AA32" i="40"/>
  <c r="Z32" i="40"/>
  <c r="Y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C32" i="40"/>
  <c r="B32" i="40"/>
  <c r="A32" i="40"/>
  <c r="AB31" i="40"/>
  <c r="AA31" i="40"/>
  <c r="Z31" i="40"/>
  <c r="Y31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C31" i="40"/>
  <c r="B31" i="40"/>
  <c r="A31" i="40"/>
  <c r="AB30" i="40"/>
  <c r="AA30" i="40"/>
  <c r="Z30" i="40"/>
  <c r="Y30" i="40"/>
  <c r="X30" i="40"/>
  <c r="W30" i="40"/>
  <c r="V30" i="40"/>
  <c r="U30" i="40"/>
  <c r="T30" i="40"/>
  <c r="S30" i="40"/>
  <c r="R30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E30" i="40"/>
  <c r="D30" i="40"/>
  <c r="C30" i="40"/>
  <c r="B30" i="40"/>
  <c r="A30" i="40"/>
  <c r="AB29" i="40"/>
  <c r="AA29" i="40"/>
  <c r="Z29" i="40"/>
  <c r="Y29" i="40"/>
  <c r="X29" i="40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A29" i="40"/>
  <c r="AB28" i="40"/>
  <c r="AA28" i="40"/>
  <c r="Z28" i="40"/>
  <c r="Y28" i="40"/>
  <c r="X28" i="40"/>
  <c r="W28" i="40"/>
  <c r="V28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A28" i="40"/>
  <c r="AB27" i="40"/>
  <c r="AA27" i="40"/>
  <c r="Z27" i="40"/>
  <c r="Y27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/>
  <c r="J27" i="40"/>
  <c r="I27" i="40"/>
  <c r="H27" i="40"/>
  <c r="G27" i="40"/>
  <c r="F27" i="40"/>
  <c r="E27" i="40"/>
  <c r="D27" i="40"/>
  <c r="C27" i="40"/>
  <c r="B27" i="40"/>
  <c r="A27" i="40"/>
  <c r="AB26" i="40"/>
  <c r="AA26" i="40"/>
  <c r="Z26" i="40"/>
  <c r="Y26" i="40"/>
  <c r="X26" i="40"/>
  <c r="W26" i="40"/>
  <c r="V26" i="40"/>
  <c r="U26" i="40"/>
  <c r="T26" i="40"/>
  <c r="S26" i="40"/>
  <c r="R26" i="40"/>
  <c r="Q26" i="40"/>
  <c r="P26" i="40"/>
  <c r="O26" i="40"/>
  <c r="N26" i="40"/>
  <c r="M26" i="40"/>
  <c r="L26" i="40"/>
  <c r="K26" i="40"/>
  <c r="J26" i="40"/>
  <c r="I26" i="40"/>
  <c r="H26" i="40"/>
  <c r="G26" i="40"/>
  <c r="F26" i="40"/>
  <c r="E26" i="40"/>
  <c r="D26" i="40"/>
  <c r="C26" i="40"/>
  <c r="B26" i="40"/>
  <c r="A26" i="40"/>
  <c r="AB25" i="40"/>
  <c r="AA25" i="40"/>
  <c r="Z25" i="40"/>
  <c r="Y25" i="40"/>
  <c r="X25" i="40"/>
  <c r="W25" i="40"/>
  <c r="V25" i="40"/>
  <c r="U25" i="40"/>
  <c r="T25" i="40"/>
  <c r="S25" i="40"/>
  <c r="R25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E25" i="40"/>
  <c r="D25" i="40"/>
  <c r="C25" i="40"/>
  <c r="B25" i="40"/>
  <c r="A25" i="40"/>
  <c r="AB24" i="40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C24" i="40"/>
  <c r="B24" i="40"/>
  <c r="A24" i="40"/>
  <c r="AB23" i="40"/>
  <c r="AA23" i="40"/>
  <c r="Z23" i="40"/>
  <c r="Y23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A23" i="40"/>
  <c r="AB22" i="40"/>
  <c r="AA22" i="40"/>
  <c r="Z22" i="40"/>
  <c r="Y22" i="40"/>
  <c r="X22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C22" i="40"/>
  <c r="B22" i="40"/>
  <c r="A22" i="40"/>
  <c r="AB21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C21" i="40"/>
  <c r="B21" i="40"/>
  <c r="A21" i="40"/>
  <c r="AB20" i="40"/>
  <c r="AA20" i="40"/>
  <c r="Z20" i="40"/>
  <c r="Y20" i="40"/>
  <c r="X20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A20" i="40"/>
  <c r="AB19" i="40"/>
  <c r="AA19" i="40"/>
  <c r="Z19" i="40"/>
  <c r="Y19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D19" i="40"/>
  <c r="C19" i="40"/>
  <c r="B19" i="40"/>
  <c r="A19" i="40"/>
  <c r="AB18" i="40"/>
  <c r="AA18" i="40"/>
  <c r="Z18" i="40"/>
  <c r="Y18" i="40"/>
  <c r="X18" i="40"/>
  <c r="W18" i="40"/>
  <c r="V18" i="40"/>
  <c r="U18" i="40"/>
  <c r="T18" i="40"/>
  <c r="S18" i="40"/>
  <c r="R18" i="40"/>
  <c r="Q18" i="40"/>
  <c r="P18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C18" i="40"/>
  <c r="B18" i="40"/>
  <c r="A18" i="40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H4" i="34" s="1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H4" i="33" s="1"/>
  <c r="D4" i="33"/>
  <c r="D3" i="33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H4" i="32" s="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3" i="5"/>
  <c r="D23" i="12"/>
  <c r="H4" i="12" s="1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H4" i="13"/>
  <c r="D3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24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4" i="8"/>
  <c r="D13" i="8"/>
  <c r="D3" i="8"/>
  <c r="D24" i="8"/>
  <c r="D23" i="8"/>
  <c r="D22" i="8"/>
  <c r="D21" i="8"/>
  <c r="D20" i="8"/>
  <c r="D19" i="8"/>
  <c r="D18" i="8"/>
  <c r="D17" i="8"/>
  <c r="D16" i="8"/>
  <c r="D15" i="8"/>
  <c r="D12" i="8"/>
  <c r="D11" i="8"/>
  <c r="D10" i="8"/>
  <c r="D9" i="8"/>
  <c r="D8" i="8"/>
  <c r="D7" i="8"/>
  <c r="D6" i="8"/>
  <c r="D5" i="8"/>
  <c r="D4" i="8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7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" i="6"/>
  <c r="D5" i="6"/>
  <c r="D4" i="6"/>
  <c r="D3" i="6"/>
  <c r="D24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3" i="2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H4" i="4" s="1"/>
  <c r="D3" i="4"/>
  <c r="H4" i="38" l="1"/>
  <c r="H4" i="37"/>
  <c r="H4" i="36"/>
  <c r="H4" i="35"/>
  <c r="H4" i="31"/>
  <c r="H4" i="30"/>
  <c r="H4" i="29"/>
  <c r="H4" i="28"/>
  <c r="H4" i="27"/>
  <c r="H4" i="26"/>
  <c r="H4" i="5"/>
  <c r="H4" i="15"/>
  <c r="H4" i="14"/>
  <c r="H4" i="11"/>
  <c r="H4" i="10"/>
  <c r="H4" i="9"/>
  <c r="H4" i="8"/>
  <c r="H4" i="7"/>
  <c r="H4" i="6"/>
  <c r="H4" i="2"/>
</calcChain>
</file>

<file path=xl/sharedStrings.xml><?xml version="1.0" encoding="utf-8"?>
<sst xmlns="http://schemas.openxmlformats.org/spreadsheetml/2006/main" count="231" uniqueCount="43">
  <si>
    <t>Fecha</t>
  </si>
  <si>
    <t>Último</t>
  </si>
  <si>
    <t>% var.</t>
  </si>
  <si>
    <t>Rendimiento</t>
  </si>
  <si>
    <t>Rendimiento total:</t>
  </si>
  <si>
    <t>EURUSD</t>
  </si>
  <si>
    <t>GBPUSD</t>
  </si>
  <si>
    <t>USDBRL</t>
  </si>
  <si>
    <t>USDCAD</t>
  </si>
  <si>
    <t>USDCHF</t>
  </si>
  <si>
    <t>USDCZK</t>
  </si>
  <si>
    <t>USDJPY</t>
  </si>
  <si>
    <t>USDNOK</t>
  </si>
  <si>
    <t>USDPLN</t>
  </si>
  <si>
    <t>USDRUB</t>
  </si>
  <si>
    <t>USDSEK</t>
  </si>
  <si>
    <t>USDTRY</t>
  </si>
  <si>
    <t>USDZAR</t>
  </si>
  <si>
    <t>USDCOP</t>
  </si>
  <si>
    <t>R. Mensual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</si>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</sst>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0" fillId="3" borderId="0" xfId="0" applyFill="1"/>
    <xf numFmtId="0" fontId="0" fillId="4" borderId="0" xfId="0" applyFill="1"/>
    <xf numFmtId="14" fontId="0" fillId="0" borderId="0" xfId="0" applyNumberFormat="1"/>
    <xf numFmtId="4" fontId="0" fillId="0" borderId="0" xfId="0" applyNumberFormat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FCD6-B280-4E67-B9B2-92C9462A35D4}">
  <dimension ref="A1:H26"/>
  <sheetViews>
    <sheetView workbookViewId="0">
      <selection activeCell="F30" sqref="F30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1.1778999999999999</v>
      </c>
      <c r="C2" s="1">
        <v>-1.6000000000000001E-3</v>
      </c>
      <c r="D2" s="3"/>
    </row>
    <row r="3" spans="1:8" x14ac:dyDescent="0.25">
      <c r="A3" s="4">
        <v>44398</v>
      </c>
      <c r="B3">
        <v>1.1792</v>
      </c>
      <c r="C3" s="1">
        <v>1.1000000000000001E-3</v>
      </c>
      <c r="D3" s="3">
        <f>LN(B3/B2)</f>
        <v>1.1030504703335115E-3</v>
      </c>
    </row>
    <row r="4" spans="1:8" x14ac:dyDescent="0.25">
      <c r="A4" s="4">
        <v>44399</v>
      </c>
      <c r="B4">
        <v>1.177</v>
      </c>
      <c r="C4" s="1">
        <v>-1.9E-3</v>
      </c>
      <c r="D4" s="3">
        <f t="shared" ref="D4:D24" si="0">LN(B4/B3)</f>
        <v>-1.8674141747954732E-3</v>
      </c>
      <c r="F4" s="9" t="s">
        <v>4</v>
      </c>
      <c r="G4" s="9"/>
      <c r="H4" s="2">
        <f>SUM(D3:D24)</f>
        <v>-8.9541381950480285E-3</v>
      </c>
    </row>
    <row r="5" spans="1:8" x14ac:dyDescent="0.25">
      <c r="A5" s="4">
        <v>44400</v>
      </c>
      <c r="B5">
        <v>1.1771</v>
      </c>
      <c r="C5" s="1">
        <v>1E-4</v>
      </c>
      <c r="D5" s="3">
        <f t="shared" si="0"/>
        <v>8.4958158158214615E-5</v>
      </c>
    </row>
    <row r="6" spans="1:8" x14ac:dyDescent="0.25">
      <c r="A6" s="4">
        <v>44403</v>
      </c>
      <c r="B6">
        <v>1.1798999999999999</v>
      </c>
      <c r="C6" s="1">
        <v>2.3999999999999998E-3</v>
      </c>
      <c r="D6" s="3">
        <f t="shared" si="0"/>
        <v>2.3759026874384435E-3</v>
      </c>
    </row>
    <row r="7" spans="1:8" x14ac:dyDescent="0.25">
      <c r="A7" s="4">
        <v>44404</v>
      </c>
      <c r="B7">
        <v>1.1814</v>
      </c>
      <c r="C7" s="1">
        <v>1.2999999999999999E-3</v>
      </c>
      <c r="D7" s="3">
        <f t="shared" si="0"/>
        <v>1.2704867672612751E-3</v>
      </c>
    </row>
    <row r="8" spans="1:8" x14ac:dyDescent="0.25">
      <c r="A8" s="4">
        <v>44405</v>
      </c>
      <c r="B8">
        <v>1.1841999999999999</v>
      </c>
      <c r="C8" s="1">
        <v>2.3999999999999998E-3</v>
      </c>
      <c r="D8" s="3">
        <f t="shared" si="0"/>
        <v>2.3672652245408342E-3</v>
      </c>
    </row>
    <row r="9" spans="1:8" x14ac:dyDescent="0.25">
      <c r="A9" s="4">
        <v>44406</v>
      </c>
      <c r="B9">
        <v>1.1886000000000001</v>
      </c>
      <c r="C9" s="1">
        <v>3.7000000000000002E-3</v>
      </c>
      <c r="D9" s="3">
        <f t="shared" si="0"/>
        <v>3.7087028348846739E-3</v>
      </c>
    </row>
    <row r="10" spans="1:8" x14ac:dyDescent="0.25">
      <c r="A10" s="4">
        <v>44407</v>
      </c>
      <c r="B10">
        <v>1.1870000000000001</v>
      </c>
      <c r="C10" s="1">
        <v>-1.2999999999999999E-3</v>
      </c>
      <c r="D10" s="3">
        <f t="shared" si="0"/>
        <v>-1.347028322892235E-3</v>
      </c>
    </row>
    <row r="11" spans="1:8" x14ac:dyDescent="0.25">
      <c r="A11" s="4">
        <v>44410</v>
      </c>
      <c r="B11">
        <v>1.1867000000000001</v>
      </c>
      <c r="C11" s="1">
        <v>-2.9999999999999997E-4</v>
      </c>
      <c r="D11" s="3">
        <f t="shared" si="0"/>
        <v>-2.527699385745884E-4</v>
      </c>
    </row>
    <row r="12" spans="1:8" x14ac:dyDescent="0.25">
      <c r="A12" s="4">
        <v>44411</v>
      </c>
      <c r="B12">
        <v>1.1859999999999999</v>
      </c>
      <c r="C12" s="1">
        <v>-5.9999999999999995E-4</v>
      </c>
      <c r="D12" s="3">
        <f t="shared" si="0"/>
        <v>-5.9004511342277419E-4</v>
      </c>
    </row>
    <row r="13" spans="1:8" x14ac:dyDescent="0.25">
      <c r="A13" s="4">
        <v>44412</v>
      </c>
      <c r="B13">
        <v>1.1835</v>
      </c>
      <c r="C13" s="1">
        <v>-2.0999999999999999E-3</v>
      </c>
      <c r="D13" s="3">
        <f t="shared" si="0"/>
        <v>-2.1101506036320448E-3</v>
      </c>
    </row>
    <row r="14" spans="1:8" x14ac:dyDescent="0.25">
      <c r="A14" s="4">
        <v>44413</v>
      </c>
      <c r="B14">
        <v>1.1832</v>
      </c>
      <c r="C14" s="1">
        <v>-2.9999999999999997E-4</v>
      </c>
      <c r="D14" s="3">
        <f t="shared" si="0"/>
        <v>-2.5351755744852433E-4</v>
      </c>
    </row>
    <row r="15" spans="1:8" x14ac:dyDescent="0.25">
      <c r="A15" s="4">
        <v>44414</v>
      </c>
      <c r="B15">
        <v>1.1759999999999999</v>
      </c>
      <c r="C15" s="1">
        <v>-6.1000000000000004E-3</v>
      </c>
      <c r="D15" s="3">
        <f t="shared" si="0"/>
        <v>-6.103782938017911E-3</v>
      </c>
    </row>
    <row r="16" spans="1:8" x14ac:dyDescent="0.25">
      <c r="A16" s="4">
        <v>44417</v>
      </c>
      <c r="B16">
        <v>1.1737</v>
      </c>
      <c r="C16" s="1">
        <v>-2E-3</v>
      </c>
      <c r="D16" s="3">
        <f t="shared" si="0"/>
        <v>-1.9576973524939806E-3</v>
      </c>
    </row>
    <row r="17" spans="1:4" x14ac:dyDescent="0.25">
      <c r="A17" s="4">
        <v>44418</v>
      </c>
      <c r="B17">
        <v>1.1718</v>
      </c>
      <c r="C17" s="1">
        <v>-1.6000000000000001E-3</v>
      </c>
      <c r="D17" s="3">
        <f t="shared" si="0"/>
        <v>-1.6201239953900332E-3</v>
      </c>
    </row>
    <row r="18" spans="1:4" x14ac:dyDescent="0.25">
      <c r="A18" s="4">
        <v>44419</v>
      </c>
      <c r="B18">
        <v>1.1737</v>
      </c>
      <c r="C18" s="1">
        <v>1.6000000000000001E-3</v>
      </c>
      <c r="D18" s="3">
        <f t="shared" si="0"/>
        <v>1.620123995389946E-3</v>
      </c>
    </row>
    <row r="19" spans="1:4" x14ac:dyDescent="0.25">
      <c r="A19" s="4">
        <v>44420</v>
      </c>
      <c r="B19">
        <v>1.1727000000000001</v>
      </c>
      <c r="C19" s="1">
        <v>-8.9999999999999998E-4</v>
      </c>
      <c r="D19" s="3">
        <f t="shared" si="0"/>
        <v>-8.5236963905927627E-4</v>
      </c>
    </row>
    <row r="20" spans="1:4" x14ac:dyDescent="0.25">
      <c r="A20" s="4">
        <v>44421</v>
      </c>
      <c r="B20">
        <v>1.1791</v>
      </c>
      <c r="C20" s="1">
        <v>5.4999999999999997E-3</v>
      </c>
      <c r="D20" s="3">
        <f t="shared" si="0"/>
        <v>5.4426531156088745E-3</v>
      </c>
    </row>
    <row r="21" spans="1:4" x14ac:dyDescent="0.25">
      <c r="A21" s="4">
        <v>44424</v>
      </c>
      <c r="B21">
        <v>1.1777</v>
      </c>
      <c r="C21" s="1">
        <v>-1.1999999999999999E-3</v>
      </c>
      <c r="D21" s="3">
        <f t="shared" si="0"/>
        <v>-1.1880517351249094E-3</v>
      </c>
    </row>
    <row r="22" spans="1:4" x14ac:dyDescent="0.25">
      <c r="A22" s="4">
        <v>44425</v>
      </c>
      <c r="B22">
        <v>1.1708000000000001</v>
      </c>
      <c r="C22" s="1">
        <v>-5.8999999999999999E-3</v>
      </c>
      <c r="D22" s="3">
        <f t="shared" si="0"/>
        <v>-5.8761080297719277E-3</v>
      </c>
    </row>
    <row r="23" spans="1:4" x14ac:dyDescent="0.25">
      <c r="A23" s="4">
        <v>44426</v>
      </c>
      <c r="B23">
        <v>1.171</v>
      </c>
      <c r="C23" s="1">
        <v>2.0000000000000001E-4</v>
      </c>
      <c r="D23" s="3">
        <f t="shared" si="0"/>
        <v>1.708087799865583E-4</v>
      </c>
    </row>
    <row r="24" spans="1:4" x14ac:dyDescent="0.25">
      <c r="A24" s="4">
        <v>44427</v>
      </c>
      <c r="B24">
        <v>1.1674</v>
      </c>
      <c r="C24" s="1">
        <v>-3.0999999999999999E-3</v>
      </c>
      <c r="D24" s="3">
        <f t="shared" si="0"/>
        <v>-3.0790308280266823E-3</v>
      </c>
    </row>
    <row r="25" spans="1:4" x14ac:dyDescent="0.25">
      <c r="A25" s="4"/>
      <c r="C25" s="1"/>
    </row>
    <row r="26" spans="1:4" x14ac:dyDescent="0.25">
      <c r="A26" s="4"/>
      <c r="C26" s="1"/>
    </row>
  </sheetData>
  <mergeCells count="1">
    <mergeCell ref="F4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71DB-389D-4BA8-838A-E2F65C3D5B8C}">
  <dimension ref="A1:H25"/>
  <sheetViews>
    <sheetView workbookViewId="0">
      <selection activeCell="D25" sqref="A25:D25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74.359300000000005</v>
      </c>
      <c r="C2" s="1">
        <v>-3.8999999999999998E-3</v>
      </c>
      <c r="D2" s="3"/>
    </row>
    <row r="3" spans="1:8" x14ac:dyDescent="0.25">
      <c r="A3" s="4">
        <v>44398</v>
      </c>
      <c r="B3">
        <v>74.011899999999997</v>
      </c>
      <c r="C3" s="1">
        <v>-4.7000000000000002E-3</v>
      </c>
      <c r="D3" s="3">
        <f>LN(B3/B2)</f>
        <v>-4.6828580593666329E-3</v>
      </c>
    </row>
    <row r="4" spans="1:8" x14ac:dyDescent="0.25">
      <c r="A4" s="4">
        <v>44399</v>
      </c>
      <c r="B4">
        <v>73.697400000000002</v>
      </c>
      <c r="C4" s="1">
        <v>-4.1999999999999997E-3</v>
      </c>
      <c r="D4" s="3">
        <f t="shared" ref="D4:D23" si="0">LN(B4/B3)</f>
        <v>-4.2583706679870242E-3</v>
      </c>
      <c r="F4" s="9" t="s">
        <v>4</v>
      </c>
      <c r="G4" s="9"/>
      <c r="H4" s="2">
        <f>SUM(D3:D24)</f>
        <v>8.1372300930279608E-4</v>
      </c>
    </row>
    <row r="5" spans="1:8" x14ac:dyDescent="0.25">
      <c r="A5" s="4">
        <v>44400</v>
      </c>
      <c r="B5">
        <v>73.742599999999996</v>
      </c>
      <c r="C5" s="1">
        <v>5.9999999999999995E-4</v>
      </c>
      <c r="D5" s="3">
        <f t="shared" si="0"/>
        <v>6.1313078426475148E-4</v>
      </c>
    </row>
    <row r="6" spans="1:8" x14ac:dyDescent="0.25">
      <c r="A6" s="4">
        <v>44403</v>
      </c>
      <c r="B6">
        <v>73.640500000000003</v>
      </c>
      <c r="C6" s="1">
        <v>-1.4E-3</v>
      </c>
      <c r="D6" s="3">
        <f t="shared" si="0"/>
        <v>-1.3855050726005584E-3</v>
      </c>
    </row>
    <row r="7" spans="1:8" x14ac:dyDescent="0.25">
      <c r="A7" s="4">
        <v>44404</v>
      </c>
      <c r="B7">
        <v>73.739500000000007</v>
      </c>
      <c r="C7" s="1">
        <v>1.2999999999999999E-3</v>
      </c>
      <c r="D7" s="3">
        <f>LN(B7/B6)</f>
        <v>1.3434660726072743E-3</v>
      </c>
    </row>
    <row r="8" spans="1:8" x14ac:dyDescent="0.25">
      <c r="A8" s="4">
        <v>44405</v>
      </c>
      <c r="B8">
        <v>73.496799999999993</v>
      </c>
      <c r="C8" s="1">
        <v>-3.3E-3</v>
      </c>
      <c r="D8" s="3">
        <f t="shared" si="0"/>
        <v>-3.2967443465484383E-3</v>
      </c>
    </row>
    <row r="9" spans="1:8" x14ac:dyDescent="0.25">
      <c r="A9" s="4">
        <v>44406</v>
      </c>
      <c r="B9">
        <v>73.148899999999998</v>
      </c>
      <c r="C9" s="1">
        <v>-4.7000000000000002E-3</v>
      </c>
      <c r="D9" s="3">
        <f t="shared" si="0"/>
        <v>-4.7447780969615914E-3</v>
      </c>
    </row>
    <row r="10" spans="1:8" x14ac:dyDescent="0.25">
      <c r="A10" s="4">
        <v>44407</v>
      </c>
      <c r="B10">
        <v>73.140900000000002</v>
      </c>
      <c r="C10" s="1">
        <v>-1E-4</v>
      </c>
      <c r="D10" s="3">
        <f t="shared" si="0"/>
        <v>-1.0937194538468391E-4</v>
      </c>
    </row>
    <row r="11" spans="1:8" x14ac:dyDescent="0.25">
      <c r="A11" s="4">
        <v>44410</v>
      </c>
      <c r="B11">
        <v>73.046700000000001</v>
      </c>
      <c r="C11" s="1">
        <v>-1.2999999999999999E-3</v>
      </c>
      <c r="D11" s="3">
        <f t="shared" si="0"/>
        <v>-1.2887551753771932E-3</v>
      </c>
    </row>
    <row r="12" spans="1:8" x14ac:dyDescent="0.25">
      <c r="A12" s="4">
        <v>44411</v>
      </c>
      <c r="B12">
        <v>72.950400000000002</v>
      </c>
      <c r="C12" s="1">
        <v>-1.2999999999999999E-3</v>
      </c>
      <c r="D12" s="3">
        <f t="shared" si="0"/>
        <v>-1.3192044768822516E-3</v>
      </c>
    </row>
    <row r="13" spans="1:8" x14ac:dyDescent="0.25">
      <c r="A13" s="4">
        <v>44412</v>
      </c>
      <c r="B13">
        <v>73.144000000000005</v>
      </c>
      <c r="C13" s="1">
        <v>2.7000000000000001E-3</v>
      </c>
      <c r="D13" s="3">
        <f>LN(B13/B12)</f>
        <v>2.6503427006870201E-3</v>
      </c>
    </row>
    <row r="14" spans="1:8" x14ac:dyDescent="0.25">
      <c r="A14" s="4">
        <v>44413</v>
      </c>
      <c r="B14">
        <v>73.084800000000001</v>
      </c>
      <c r="C14" s="1">
        <v>-8.0000000000000004E-4</v>
      </c>
      <c r="D14" s="3">
        <f>LN(B14/B13)</f>
        <v>-8.0969006425943811E-4</v>
      </c>
    </row>
    <row r="15" spans="1:8" x14ac:dyDescent="0.25">
      <c r="A15" s="4">
        <v>44414</v>
      </c>
      <c r="B15">
        <v>73.4602</v>
      </c>
      <c r="C15" s="1">
        <v>5.1000000000000004E-3</v>
      </c>
      <c r="D15" s="3">
        <f t="shared" si="0"/>
        <v>5.1233521600551526E-3</v>
      </c>
    </row>
    <row r="16" spans="1:8" x14ac:dyDescent="0.25">
      <c r="A16" s="4">
        <v>44417</v>
      </c>
      <c r="B16">
        <v>73.692099999999996</v>
      </c>
      <c r="C16" s="1">
        <v>3.2000000000000002E-3</v>
      </c>
      <c r="D16" s="3">
        <f t="shared" si="0"/>
        <v>3.1518391758233767E-3</v>
      </c>
    </row>
    <row r="17" spans="1:4" x14ac:dyDescent="0.25">
      <c r="A17" s="4">
        <v>44418</v>
      </c>
      <c r="B17">
        <v>73.923400000000001</v>
      </c>
      <c r="C17" s="1">
        <v>3.0999999999999999E-3</v>
      </c>
      <c r="D17" s="3">
        <f t="shared" si="0"/>
        <v>3.1338198129112729E-3</v>
      </c>
    </row>
    <row r="18" spans="1:4" x14ac:dyDescent="0.25">
      <c r="A18" s="4">
        <v>44419</v>
      </c>
      <c r="B18">
        <v>73.379499999999993</v>
      </c>
      <c r="C18" s="1">
        <v>-7.4000000000000003E-3</v>
      </c>
      <c r="D18" s="3">
        <f t="shared" si="0"/>
        <v>-7.3848168884689414E-3</v>
      </c>
    </row>
    <row r="19" spans="1:4" x14ac:dyDescent="0.25">
      <c r="A19" s="4">
        <v>44420</v>
      </c>
      <c r="B19">
        <v>73.611000000000004</v>
      </c>
      <c r="C19" s="1">
        <v>3.2000000000000002E-3</v>
      </c>
      <c r="D19" s="3">
        <f t="shared" si="0"/>
        <v>3.1498660308693928E-3</v>
      </c>
    </row>
    <row r="20" spans="1:4" x14ac:dyDescent="0.25">
      <c r="A20" s="4">
        <v>44421</v>
      </c>
      <c r="B20">
        <v>73.219300000000004</v>
      </c>
      <c r="C20" s="1">
        <v>-5.3E-3</v>
      </c>
      <c r="D20" s="3">
        <f t="shared" si="0"/>
        <v>-5.3354236721110419E-3</v>
      </c>
    </row>
    <row r="21" spans="1:4" x14ac:dyDescent="0.25">
      <c r="A21" s="4">
        <v>44424</v>
      </c>
      <c r="B21">
        <v>73.243399999999994</v>
      </c>
      <c r="C21" s="1">
        <v>2.9999999999999997E-4</v>
      </c>
      <c r="D21" s="3">
        <f t="shared" si="0"/>
        <v>3.2909403168850917E-4</v>
      </c>
    </row>
    <row r="22" spans="1:4" x14ac:dyDescent="0.25">
      <c r="A22" s="4">
        <v>44425</v>
      </c>
      <c r="B22">
        <v>73.572000000000003</v>
      </c>
      <c r="C22" s="1">
        <v>4.4999999999999997E-3</v>
      </c>
      <c r="D22" s="3">
        <f t="shared" si="0"/>
        <v>4.4763771199171874E-3</v>
      </c>
    </row>
    <row r="23" spans="1:4" x14ac:dyDescent="0.25">
      <c r="A23" s="4">
        <v>44426</v>
      </c>
      <c r="B23">
        <v>73.823700000000002</v>
      </c>
      <c r="C23" s="1">
        <v>3.3999999999999998E-3</v>
      </c>
      <c r="D23" s="3">
        <f t="shared" si="0"/>
        <v>3.4152996954192614E-3</v>
      </c>
    </row>
    <row r="24" spans="1:4" x14ac:dyDescent="0.25">
      <c r="A24" s="4">
        <v>44427</v>
      </c>
      <c r="B24">
        <v>74.1661</v>
      </c>
      <c r="C24" s="1">
        <v>4.5999999999999999E-3</v>
      </c>
      <c r="D24" s="3">
        <f>LN(B24/B22)</f>
        <v>8.0426538910073932E-3</v>
      </c>
    </row>
    <row r="25" spans="1:4" x14ac:dyDescent="0.25">
      <c r="A25" s="4"/>
      <c r="C25" s="1"/>
    </row>
  </sheetData>
  <mergeCells count="1"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D09B-166A-4AE6-8007-FB1684A649C4}">
  <dimension ref="A1:H25"/>
  <sheetViews>
    <sheetView workbookViewId="0">
      <selection activeCell="G17" sqref="G17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8.6877999999999993</v>
      </c>
      <c r="C2" s="1">
        <v>2.0000000000000001E-4</v>
      </c>
      <c r="D2" s="3"/>
    </row>
    <row r="3" spans="1:8" x14ac:dyDescent="0.25">
      <c r="A3" s="4">
        <v>44398</v>
      </c>
      <c r="B3">
        <v>8.6875999999999998</v>
      </c>
      <c r="C3" s="1">
        <v>0</v>
      </c>
      <c r="D3" s="3">
        <f>LN(B3/B2)</f>
        <v>-2.3021052753678909E-5</v>
      </c>
    </row>
    <row r="4" spans="1:8" x14ac:dyDescent="0.25">
      <c r="A4" s="4">
        <v>44399</v>
      </c>
      <c r="B4">
        <v>8.6770999999999994</v>
      </c>
      <c r="C4" s="1">
        <v>-1.1999999999999999E-3</v>
      </c>
      <c r="D4" s="3">
        <f t="shared" ref="D4:D24" si="0">LN(B4/B3)</f>
        <v>-1.2093501505596798E-3</v>
      </c>
      <c r="F4" s="9" t="s">
        <v>4</v>
      </c>
      <c r="G4" s="9"/>
      <c r="H4" s="2">
        <f>SUM(D3:D24)</f>
        <v>1.2263635520739117E-2</v>
      </c>
    </row>
    <row r="5" spans="1:8" x14ac:dyDescent="0.25">
      <c r="A5" s="4">
        <v>44400</v>
      </c>
      <c r="B5">
        <v>8.6879000000000008</v>
      </c>
      <c r="C5" s="1">
        <v>1.1999999999999999E-3</v>
      </c>
      <c r="D5" s="3">
        <f t="shared" si="0"/>
        <v>1.243881530955125E-3</v>
      </c>
    </row>
    <row r="6" spans="1:8" x14ac:dyDescent="0.25">
      <c r="A6" s="4">
        <v>44403</v>
      </c>
      <c r="B6">
        <v>8.6242000000000001</v>
      </c>
      <c r="C6" s="1">
        <v>-7.3000000000000001E-3</v>
      </c>
      <c r="D6" s="3">
        <f t="shared" si="0"/>
        <v>-7.3590480040725114E-3</v>
      </c>
    </row>
    <row r="7" spans="1:8" x14ac:dyDescent="0.25">
      <c r="A7" s="4">
        <v>44404</v>
      </c>
      <c r="B7">
        <v>8.6275999999999993</v>
      </c>
      <c r="C7" s="1">
        <v>4.0000000000000002E-4</v>
      </c>
      <c r="D7" s="3">
        <f>LN(B7/B6)</f>
        <v>3.9416177373017213E-4</v>
      </c>
    </row>
    <row r="8" spans="1:8" x14ac:dyDescent="0.25">
      <c r="A8" s="4">
        <v>44405</v>
      </c>
      <c r="B8">
        <v>8.6</v>
      </c>
      <c r="C8" s="1">
        <v>-3.2000000000000002E-3</v>
      </c>
      <c r="D8" s="3">
        <f t="shared" si="0"/>
        <v>-3.2041635066198666E-3</v>
      </c>
    </row>
    <row r="9" spans="1:8" x14ac:dyDescent="0.25">
      <c r="A9" s="4">
        <v>44406</v>
      </c>
      <c r="B9">
        <v>8.5363000000000007</v>
      </c>
      <c r="C9" s="1">
        <v>-7.4000000000000003E-3</v>
      </c>
      <c r="D9" s="3">
        <f t="shared" si="0"/>
        <v>-7.4345446104860475E-3</v>
      </c>
    </row>
    <row r="10" spans="1:8" x14ac:dyDescent="0.25">
      <c r="A10" s="4">
        <v>44407</v>
      </c>
      <c r="B10">
        <v>8.5846999999999998</v>
      </c>
      <c r="C10" s="1">
        <v>5.7000000000000002E-3</v>
      </c>
      <c r="D10" s="3">
        <f t="shared" si="0"/>
        <v>5.6538904189460939E-3</v>
      </c>
    </row>
    <row r="11" spans="1:8" x14ac:dyDescent="0.25">
      <c r="A11" s="4">
        <v>44410</v>
      </c>
      <c r="B11">
        <v>8.5967000000000002</v>
      </c>
      <c r="C11" s="1">
        <v>1.4E-3</v>
      </c>
      <c r="D11" s="3">
        <f t="shared" si="0"/>
        <v>1.3968596215927576E-3</v>
      </c>
    </row>
    <row r="12" spans="1:8" x14ac:dyDescent="0.25">
      <c r="A12" s="4">
        <v>44411</v>
      </c>
      <c r="B12">
        <v>8.5978999999999992</v>
      </c>
      <c r="C12" s="1">
        <v>1E-4</v>
      </c>
      <c r="D12" s="3">
        <f t="shared" si="0"/>
        <v>1.3957870516875386E-4</v>
      </c>
    </row>
    <row r="13" spans="1:8" x14ac:dyDescent="0.25">
      <c r="A13" s="4">
        <v>44412</v>
      </c>
      <c r="B13">
        <v>8.6095000000000006</v>
      </c>
      <c r="C13" s="1">
        <v>1.2999999999999999E-3</v>
      </c>
      <c r="D13" s="3">
        <f>LN(B13/B12)</f>
        <v>1.3482573494200763E-3</v>
      </c>
    </row>
    <row r="14" spans="1:8" x14ac:dyDescent="0.25">
      <c r="A14" s="4">
        <v>44413</v>
      </c>
      <c r="B14">
        <v>8.6103000000000005</v>
      </c>
      <c r="C14" s="1">
        <v>1E-4</v>
      </c>
      <c r="D14" s="3">
        <f>LN(B14/B13)</f>
        <v>9.2916294100451122E-5</v>
      </c>
    </row>
    <row r="15" spans="1:8" x14ac:dyDescent="0.25">
      <c r="A15" s="4">
        <v>44414</v>
      </c>
      <c r="B15">
        <v>8.6639999999999997</v>
      </c>
      <c r="C15" s="1">
        <v>6.1999999999999998E-3</v>
      </c>
      <c r="D15" s="3">
        <f t="shared" si="0"/>
        <v>6.2173486604853662E-3</v>
      </c>
    </row>
    <row r="16" spans="1:8" x14ac:dyDescent="0.25">
      <c r="A16" s="4">
        <v>44417</v>
      </c>
      <c r="B16">
        <v>8.7118000000000002</v>
      </c>
      <c r="C16" s="1">
        <v>5.4999999999999997E-3</v>
      </c>
      <c r="D16" s="3">
        <f t="shared" si="0"/>
        <v>5.5019188273190082E-3</v>
      </c>
    </row>
    <row r="17" spans="1:4" x14ac:dyDescent="0.25">
      <c r="A17" s="4">
        <v>44418</v>
      </c>
      <c r="B17">
        <v>8.7152999999999992</v>
      </c>
      <c r="C17" s="1">
        <v>4.0000000000000002E-4</v>
      </c>
      <c r="D17" s="3">
        <f t="shared" si="0"/>
        <v>4.0167326142131918E-4</v>
      </c>
    </row>
    <row r="18" spans="1:4" x14ac:dyDescent="0.25">
      <c r="A18" s="4">
        <v>44419</v>
      </c>
      <c r="B18">
        <v>8.6746999999999996</v>
      </c>
      <c r="C18" s="1">
        <v>-4.7000000000000002E-3</v>
      </c>
      <c r="D18" s="3">
        <f t="shared" si="0"/>
        <v>-4.6693586850473628E-3</v>
      </c>
    </row>
    <row r="19" spans="1:4" x14ac:dyDescent="0.25">
      <c r="A19" s="4">
        <v>44420</v>
      </c>
      <c r="B19">
        <v>8.6839999999999993</v>
      </c>
      <c r="C19" s="1">
        <v>1.1000000000000001E-3</v>
      </c>
      <c r="D19" s="3">
        <f t="shared" si="0"/>
        <v>1.0715089136630631E-3</v>
      </c>
    </row>
    <row r="20" spans="1:4" x14ac:dyDescent="0.25">
      <c r="A20" s="4">
        <v>44421</v>
      </c>
      <c r="B20">
        <v>8.6486999999999998</v>
      </c>
      <c r="C20" s="1">
        <v>-4.1000000000000003E-3</v>
      </c>
      <c r="D20" s="3">
        <f t="shared" si="0"/>
        <v>-4.0732313841244493E-3</v>
      </c>
    </row>
    <row r="21" spans="1:4" x14ac:dyDescent="0.25">
      <c r="A21" s="4">
        <v>44424</v>
      </c>
      <c r="B21">
        <v>8.6530000000000005</v>
      </c>
      <c r="C21" s="1">
        <v>5.0000000000000001E-4</v>
      </c>
      <c r="D21" s="3">
        <f t="shared" si="0"/>
        <v>4.9706099268099905E-4</v>
      </c>
    </row>
    <row r="22" spans="1:4" x14ac:dyDescent="0.25">
      <c r="A22" s="4">
        <v>44425</v>
      </c>
      <c r="B22">
        <v>8.7563999999999993</v>
      </c>
      <c r="C22" s="1">
        <v>1.1900000000000001E-2</v>
      </c>
      <c r="D22" s="3">
        <f t="shared" si="0"/>
        <v>1.1878779952835719E-2</v>
      </c>
    </row>
    <row r="23" spans="1:4" x14ac:dyDescent="0.25">
      <c r="A23" s="4">
        <v>44426</v>
      </c>
      <c r="B23">
        <v>8.7280999999999995</v>
      </c>
      <c r="C23" s="1">
        <v>-3.2000000000000002E-3</v>
      </c>
      <c r="D23" s="3">
        <f t="shared" si="0"/>
        <v>-3.2371557337514778E-3</v>
      </c>
    </row>
    <row r="24" spans="1:4" x14ac:dyDescent="0.25">
      <c r="A24" s="4">
        <v>44427</v>
      </c>
      <c r="B24">
        <v>8.7949999999999999</v>
      </c>
      <c r="C24" s="1">
        <v>7.7000000000000002E-3</v>
      </c>
      <c r="D24" s="3">
        <f t="shared" si="0"/>
        <v>7.635672345835288E-3</v>
      </c>
    </row>
    <row r="25" spans="1:4" x14ac:dyDescent="0.25">
      <c r="A25" s="4"/>
      <c r="C25" s="1"/>
    </row>
  </sheetData>
  <mergeCells count="1">
    <mergeCell ref="F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F43E-7468-4229-A457-CF451C4FE2BE}">
  <dimension ref="A1:H25"/>
  <sheetViews>
    <sheetView topLeftCell="A13" workbookViewId="0">
      <selection activeCell="D25" sqref="A25:D25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8.5629000000000008</v>
      </c>
      <c r="C2" s="1">
        <v>-8.9999999999999998E-4</v>
      </c>
      <c r="D2" s="3"/>
    </row>
    <row r="3" spans="1:8" x14ac:dyDescent="0.25">
      <c r="A3" s="4">
        <v>44398</v>
      </c>
      <c r="B3">
        <v>8.5577000000000005</v>
      </c>
      <c r="C3" s="1">
        <v>-5.9999999999999995E-4</v>
      </c>
      <c r="D3" s="3">
        <f>LN(B3/B2)</f>
        <v>-6.0745536487049299E-4</v>
      </c>
    </row>
    <row r="4" spans="1:8" x14ac:dyDescent="0.25">
      <c r="A4" s="4">
        <v>44399</v>
      </c>
      <c r="B4">
        <v>8.5535999999999994</v>
      </c>
      <c r="C4" s="1">
        <v>-5.0000000000000001E-4</v>
      </c>
      <c r="D4" s="3">
        <f t="shared" ref="D4:D24" si="0">LN(B4/B3)</f>
        <v>-4.7921549835067785E-4</v>
      </c>
      <c r="F4" s="9" t="s">
        <v>4</v>
      </c>
      <c r="G4" s="9"/>
      <c r="H4" s="2">
        <f>SUM(D3:D24)</f>
        <v>-8.0906590201536184E-3</v>
      </c>
    </row>
    <row r="5" spans="1:8" x14ac:dyDescent="0.25">
      <c r="A5" s="4">
        <v>44400</v>
      </c>
      <c r="B5">
        <v>8.5471000000000004</v>
      </c>
      <c r="C5" s="1">
        <v>-8.0000000000000004E-4</v>
      </c>
      <c r="D5" s="3">
        <f t="shared" si="0"/>
        <v>-7.6020283532633162E-4</v>
      </c>
    </row>
    <row r="6" spans="1:8" x14ac:dyDescent="0.25">
      <c r="A6" s="4">
        <v>44403</v>
      </c>
      <c r="B6">
        <v>8.5539000000000005</v>
      </c>
      <c r="C6" s="1">
        <v>8.0000000000000004E-4</v>
      </c>
      <c r="D6" s="3">
        <f t="shared" si="0"/>
        <v>7.9527517202453179E-4</v>
      </c>
    </row>
    <row r="7" spans="1:8" x14ac:dyDescent="0.25">
      <c r="A7" s="4">
        <v>44404</v>
      </c>
      <c r="B7">
        <v>8.5577000000000005</v>
      </c>
      <c r="C7" s="1">
        <v>4.0000000000000002E-4</v>
      </c>
      <c r="D7" s="3">
        <f>LN(B7/B6)</f>
        <v>4.4414316165249199E-4</v>
      </c>
    </row>
    <row r="8" spans="1:8" x14ac:dyDescent="0.25">
      <c r="A8" s="4">
        <v>44405</v>
      </c>
      <c r="B8">
        <v>8.5488</v>
      </c>
      <c r="C8" s="1">
        <v>-1E-3</v>
      </c>
      <c r="D8" s="3">
        <f t="shared" si="0"/>
        <v>-1.0405402394436339E-3</v>
      </c>
    </row>
    <row r="9" spans="1:8" x14ac:dyDescent="0.25">
      <c r="A9" s="4">
        <v>44406</v>
      </c>
      <c r="B9">
        <v>8.4375</v>
      </c>
      <c r="C9" s="1">
        <v>-1.2999999999999999E-2</v>
      </c>
      <c r="D9" s="3">
        <f t="shared" si="0"/>
        <v>-1.3104866022721647E-2</v>
      </c>
    </row>
    <row r="10" spans="1:8" x14ac:dyDescent="0.25">
      <c r="A10" s="4">
        <v>44407</v>
      </c>
      <c r="B10">
        <v>8.4332999999999991</v>
      </c>
      <c r="C10" s="1">
        <v>-5.0000000000000001E-4</v>
      </c>
      <c r="D10" s="3">
        <f t="shared" si="0"/>
        <v>-4.9790171026488676E-4</v>
      </c>
    </row>
    <row r="11" spans="1:8" x14ac:dyDescent="0.25">
      <c r="A11" s="4">
        <v>44410</v>
      </c>
      <c r="B11">
        <v>8.3439999999999994</v>
      </c>
      <c r="C11" s="1">
        <v>-1.06E-2</v>
      </c>
      <c r="D11" s="3">
        <f t="shared" si="0"/>
        <v>-1.0645436789912139E-2</v>
      </c>
    </row>
    <row r="12" spans="1:8" x14ac:dyDescent="0.25">
      <c r="A12" s="4">
        <v>44411</v>
      </c>
      <c r="B12">
        <v>8.4022000000000006</v>
      </c>
      <c r="C12" s="1">
        <v>7.0000000000000001E-3</v>
      </c>
      <c r="D12" s="3">
        <f t="shared" si="0"/>
        <v>6.9508586216365858E-3</v>
      </c>
    </row>
    <row r="13" spans="1:8" x14ac:dyDescent="0.25">
      <c r="A13" s="4">
        <v>44412</v>
      </c>
      <c r="B13">
        <v>8.4726999999999997</v>
      </c>
      <c r="C13" s="1">
        <v>8.3999999999999995E-3</v>
      </c>
      <c r="D13" s="3">
        <f>LN(B13/B12)</f>
        <v>8.3556536837663987E-3</v>
      </c>
    </row>
    <row r="14" spans="1:8" x14ac:dyDescent="0.25">
      <c r="A14" s="4">
        <v>44413</v>
      </c>
      <c r="B14">
        <v>8.5239999999999991</v>
      </c>
      <c r="C14" s="1">
        <v>6.1000000000000004E-3</v>
      </c>
      <c r="D14" s="3">
        <f>LN(B14/B13)</f>
        <v>6.0364842324965272E-3</v>
      </c>
    </row>
    <row r="15" spans="1:8" x14ac:dyDescent="0.25">
      <c r="A15" s="4">
        <v>44414</v>
      </c>
      <c r="B15">
        <v>8.6159999999999997</v>
      </c>
      <c r="C15" s="1">
        <v>1.0800000000000001E-2</v>
      </c>
      <c r="D15" s="3">
        <f t="shared" si="0"/>
        <v>1.0735225617716816E-2</v>
      </c>
    </row>
    <row r="16" spans="1:8" x14ac:dyDescent="0.25">
      <c r="A16" s="4">
        <v>44417</v>
      </c>
      <c r="B16">
        <v>8.6439000000000004</v>
      </c>
      <c r="C16" s="1">
        <v>3.2000000000000002E-3</v>
      </c>
      <c r="D16" s="3">
        <f t="shared" si="0"/>
        <v>3.2329300054480124E-3</v>
      </c>
    </row>
    <row r="17" spans="1:4" x14ac:dyDescent="0.25">
      <c r="A17" s="4">
        <v>44418</v>
      </c>
      <c r="B17">
        <v>8.5980000000000008</v>
      </c>
      <c r="C17" s="1">
        <v>-5.3E-3</v>
      </c>
      <c r="D17" s="3">
        <f t="shared" si="0"/>
        <v>-5.3242517854455197E-3</v>
      </c>
    </row>
    <row r="18" spans="1:4" x14ac:dyDescent="0.25">
      <c r="A18" s="4">
        <v>44419</v>
      </c>
      <c r="B18">
        <v>8.6245999999999992</v>
      </c>
      <c r="C18" s="1">
        <v>3.0999999999999999E-3</v>
      </c>
      <c r="D18" s="3">
        <f t="shared" si="0"/>
        <v>3.08896695630172E-3</v>
      </c>
    </row>
    <row r="19" spans="1:4" x14ac:dyDescent="0.25">
      <c r="A19" s="4">
        <v>44420</v>
      </c>
      <c r="B19">
        <v>8.5496999999999996</v>
      </c>
      <c r="C19" s="1">
        <v>-8.6999999999999994E-3</v>
      </c>
      <c r="D19" s="3">
        <f t="shared" si="0"/>
        <v>-8.7223904166093876E-3</v>
      </c>
    </row>
    <row r="20" spans="1:4" x14ac:dyDescent="0.25">
      <c r="A20" s="4">
        <v>44421</v>
      </c>
      <c r="B20">
        <v>8.5170999999999992</v>
      </c>
      <c r="C20" s="1">
        <v>-3.8E-3</v>
      </c>
      <c r="D20" s="3">
        <f t="shared" si="0"/>
        <v>-3.8202873003305E-3</v>
      </c>
    </row>
    <row r="21" spans="1:4" x14ac:dyDescent="0.25">
      <c r="A21" s="4">
        <v>44424</v>
      </c>
      <c r="B21">
        <v>8.4529999999999994</v>
      </c>
      <c r="C21" s="1">
        <v>-7.4999999999999997E-3</v>
      </c>
      <c r="D21" s="3">
        <f t="shared" si="0"/>
        <v>-7.5544993666609977E-3</v>
      </c>
    </row>
    <row r="22" spans="1:4" x14ac:dyDescent="0.25">
      <c r="A22" s="4">
        <v>44425</v>
      </c>
      <c r="B22">
        <v>8.4283999999999999</v>
      </c>
      <c r="C22" s="1">
        <v>-2.8999999999999998E-3</v>
      </c>
      <c r="D22" s="3">
        <f t="shared" si="0"/>
        <v>-2.9144522862751825E-3</v>
      </c>
    </row>
    <row r="23" spans="1:4" x14ac:dyDescent="0.25">
      <c r="A23" s="4">
        <v>44426</v>
      </c>
      <c r="B23">
        <v>8.4484999999999992</v>
      </c>
      <c r="C23" s="1">
        <v>2.3999999999999998E-3</v>
      </c>
      <c r="D23" s="3">
        <f t="shared" si="0"/>
        <v>2.3819551580518575E-3</v>
      </c>
    </row>
    <row r="24" spans="1:4" x14ac:dyDescent="0.25">
      <c r="A24" s="4">
        <v>44427</v>
      </c>
      <c r="B24">
        <v>8.4939</v>
      </c>
      <c r="C24" s="1">
        <v>5.4000000000000003E-3</v>
      </c>
      <c r="D24" s="3">
        <f t="shared" si="0"/>
        <v>5.3593479869628348E-3</v>
      </c>
    </row>
    <row r="25" spans="1:4" x14ac:dyDescent="0.25">
      <c r="A25" s="4"/>
      <c r="C25" s="1"/>
    </row>
  </sheetData>
  <mergeCells count="1">
    <mergeCell ref="F4:G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F138-D97A-464F-B985-18C00CDDDCE7}">
  <dimension ref="A1:H25"/>
  <sheetViews>
    <sheetView workbookViewId="0">
      <selection activeCell="E25" sqref="E25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14.6004</v>
      </c>
      <c r="C2" s="1">
        <v>2.3999999999999998E-3</v>
      </c>
      <c r="D2" s="3"/>
    </row>
    <row r="3" spans="1:8" x14ac:dyDescent="0.25">
      <c r="A3" s="4">
        <v>44398</v>
      </c>
      <c r="B3">
        <v>14.595800000000001</v>
      </c>
      <c r="C3" s="1">
        <v>-2.9999999999999997E-4</v>
      </c>
      <c r="D3" s="3">
        <f>LN(B3/B2)</f>
        <v>-3.1510950315885518E-4</v>
      </c>
    </row>
    <row r="4" spans="1:8" x14ac:dyDescent="0.25">
      <c r="A4" s="4">
        <v>44399</v>
      </c>
      <c r="B4">
        <v>14.683</v>
      </c>
      <c r="C4" s="1">
        <v>6.0000000000000001E-3</v>
      </c>
      <c r="D4" s="3">
        <f t="shared" ref="D4:D24" si="0">LN(B4/B3)</f>
        <v>5.9565458846927363E-3</v>
      </c>
      <c r="F4" s="9" t="s">
        <v>4</v>
      </c>
      <c r="G4" s="9"/>
      <c r="H4" s="2">
        <f>SUM(D3:D24)</f>
        <v>4.0332024911586314E-2</v>
      </c>
    </row>
    <row r="5" spans="1:8" x14ac:dyDescent="0.25">
      <c r="A5" s="4">
        <v>44400</v>
      </c>
      <c r="B5">
        <v>14.842499999999999</v>
      </c>
      <c r="C5" s="1">
        <v>1.09E-2</v>
      </c>
      <c r="D5" s="3">
        <f t="shared" si="0"/>
        <v>1.080432518189294E-2</v>
      </c>
    </row>
    <row r="6" spans="1:8" x14ac:dyDescent="0.25">
      <c r="A6" s="4">
        <v>44403</v>
      </c>
      <c r="B6">
        <v>14.806900000000001</v>
      </c>
      <c r="C6" s="1">
        <v>-2.3999999999999998E-3</v>
      </c>
      <c r="D6" s="3">
        <f t="shared" si="0"/>
        <v>-2.4013988214211645E-3</v>
      </c>
    </row>
    <row r="7" spans="1:8" x14ac:dyDescent="0.25">
      <c r="A7" s="4">
        <v>44404</v>
      </c>
      <c r="B7">
        <v>14.7791</v>
      </c>
      <c r="C7" s="1">
        <v>-1.9E-3</v>
      </c>
      <c r="D7" s="3">
        <f>LN(B7/B6)</f>
        <v>-1.8792677740587104E-3</v>
      </c>
    </row>
    <row r="8" spans="1:8" x14ac:dyDescent="0.25">
      <c r="A8" s="4">
        <v>44405</v>
      </c>
      <c r="B8">
        <v>14.7745</v>
      </c>
      <c r="C8" s="1">
        <v>-2.9999999999999997E-4</v>
      </c>
      <c r="D8" s="3">
        <f t="shared" si="0"/>
        <v>-3.1129879521599109E-4</v>
      </c>
    </row>
    <row r="9" spans="1:8" x14ac:dyDescent="0.25">
      <c r="A9" s="4">
        <v>44406</v>
      </c>
      <c r="B9">
        <v>14.5494</v>
      </c>
      <c r="C9" s="1">
        <v>-1.52E-2</v>
      </c>
      <c r="D9" s="3">
        <f t="shared" si="0"/>
        <v>-1.5352966118171262E-2</v>
      </c>
    </row>
    <row r="10" spans="1:8" x14ac:dyDescent="0.25">
      <c r="A10" s="4">
        <v>44407</v>
      </c>
      <c r="B10">
        <v>14.562200000000001</v>
      </c>
      <c r="C10" s="1">
        <v>8.9999999999999998E-4</v>
      </c>
      <c r="D10" s="3">
        <f t="shared" si="0"/>
        <v>8.7937460152327362E-4</v>
      </c>
    </row>
    <row r="11" spans="1:8" x14ac:dyDescent="0.25">
      <c r="A11" s="4">
        <v>44410</v>
      </c>
      <c r="B11">
        <v>14.454599999999999</v>
      </c>
      <c r="C11" s="1">
        <v>-7.4000000000000003E-3</v>
      </c>
      <c r="D11" s="3">
        <f t="shared" si="0"/>
        <v>-7.4164272557030626E-3</v>
      </c>
    </row>
    <row r="12" spans="1:8" x14ac:dyDescent="0.25">
      <c r="A12" s="4">
        <v>44411</v>
      </c>
      <c r="B12">
        <v>14.3088</v>
      </c>
      <c r="C12" s="1">
        <v>-1.01E-2</v>
      </c>
      <c r="D12" s="3">
        <f t="shared" si="0"/>
        <v>-1.0137970389867018E-2</v>
      </c>
    </row>
    <row r="13" spans="1:8" x14ac:dyDescent="0.25">
      <c r="A13" s="4">
        <v>44412</v>
      </c>
      <c r="B13">
        <v>14.3652</v>
      </c>
      <c r="C13" s="1">
        <v>3.8999999999999998E-3</v>
      </c>
      <c r="D13" s="3">
        <f>LN(B13/B12)</f>
        <v>3.9338824534077155E-3</v>
      </c>
    </row>
    <row r="14" spans="1:8" x14ac:dyDescent="0.25">
      <c r="A14" s="4">
        <v>44413</v>
      </c>
      <c r="B14">
        <v>14.5029</v>
      </c>
      <c r="C14" s="1">
        <v>9.5999999999999992E-3</v>
      </c>
      <c r="D14" s="3">
        <f>LN(B14/B13)</f>
        <v>9.5400143660076368E-3</v>
      </c>
    </row>
    <row r="15" spans="1:8" x14ac:dyDescent="0.25">
      <c r="A15" s="4">
        <v>44414</v>
      </c>
      <c r="B15">
        <v>14.592700000000001</v>
      </c>
      <c r="C15" s="1">
        <v>6.1999999999999998E-3</v>
      </c>
      <c r="D15" s="3">
        <f t="shared" si="0"/>
        <v>6.1727742434134784E-3</v>
      </c>
    </row>
    <row r="16" spans="1:8" x14ac:dyDescent="0.25">
      <c r="A16" s="4">
        <v>44417</v>
      </c>
      <c r="B16">
        <v>14.7783</v>
      </c>
      <c r="C16" s="1">
        <v>1.2699999999999999E-2</v>
      </c>
      <c r="D16" s="3">
        <f t="shared" si="0"/>
        <v>1.2638484934405789E-2</v>
      </c>
    </row>
    <row r="17" spans="1:4" x14ac:dyDescent="0.25">
      <c r="A17" s="4">
        <v>44418</v>
      </c>
      <c r="B17">
        <v>14.791600000000001</v>
      </c>
      <c r="C17" s="1">
        <v>8.9999999999999998E-4</v>
      </c>
      <c r="D17" s="3">
        <f t="shared" si="0"/>
        <v>8.99563468045543E-4</v>
      </c>
    </row>
    <row r="18" spans="1:4" x14ac:dyDescent="0.25">
      <c r="A18" s="4">
        <v>44419</v>
      </c>
      <c r="B18">
        <v>14.6511</v>
      </c>
      <c r="C18" s="1">
        <v>-9.4999999999999998E-3</v>
      </c>
      <c r="D18" s="3">
        <f t="shared" si="0"/>
        <v>-9.5440341065134698E-3</v>
      </c>
    </row>
    <row r="19" spans="1:4" x14ac:dyDescent="0.25">
      <c r="A19" s="4">
        <v>44420</v>
      </c>
      <c r="B19">
        <v>14.778</v>
      </c>
      <c r="C19" s="1">
        <v>8.6999999999999994E-3</v>
      </c>
      <c r="D19" s="3">
        <f t="shared" si="0"/>
        <v>8.6241703979093882E-3</v>
      </c>
    </row>
    <row r="20" spans="1:4" x14ac:dyDescent="0.25">
      <c r="A20" s="4">
        <v>44421</v>
      </c>
      <c r="B20">
        <v>14.720700000000001</v>
      </c>
      <c r="C20" s="1">
        <v>-3.8999999999999998E-3</v>
      </c>
      <c r="D20" s="3">
        <f t="shared" si="0"/>
        <v>-3.8849218485717042E-3</v>
      </c>
    </row>
    <row r="21" spans="1:4" x14ac:dyDescent="0.25">
      <c r="A21" s="4">
        <v>44424</v>
      </c>
      <c r="B21">
        <v>14.831799999999999</v>
      </c>
      <c r="C21" s="1">
        <v>7.4999999999999997E-3</v>
      </c>
      <c r="D21" s="3">
        <f t="shared" si="0"/>
        <v>7.5188578565557286E-3</v>
      </c>
    </row>
    <row r="22" spans="1:4" x14ac:dyDescent="0.25">
      <c r="A22" s="4">
        <v>44425</v>
      </c>
      <c r="B22">
        <v>14.8933</v>
      </c>
      <c r="C22" s="1">
        <v>4.1000000000000003E-3</v>
      </c>
      <c r="D22" s="3">
        <f t="shared" si="0"/>
        <v>4.1379230180762627E-3</v>
      </c>
    </row>
    <row r="23" spans="1:4" x14ac:dyDescent="0.25">
      <c r="A23" s="4">
        <v>44426</v>
      </c>
      <c r="B23">
        <v>14.938499999999999</v>
      </c>
      <c r="C23" s="1">
        <v>3.0000000000000001E-3</v>
      </c>
      <c r="D23" s="3">
        <f t="shared" si="0"/>
        <v>3.0303256651505821E-3</v>
      </c>
    </row>
    <row r="24" spans="1:4" x14ac:dyDescent="0.25">
      <c r="A24" s="4">
        <v>44427</v>
      </c>
      <c r="B24">
        <v>15.2013</v>
      </c>
      <c r="C24" s="1">
        <v>1.7600000000000001E-2</v>
      </c>
      <c r="D24" s="3">
        <f t="shared" si="0"/>
        <v>1.7439177453186478E-2</v>
      </c>
    </row>
    <row r="25" spans="1:4" x14ac:dyDescent="0.25">
      <c r="A25" s="4"/>
      <c r="C25" s="1"/>
    </row>
  </sheetData>
  <mergeCells count="1">
    <mergeCell ref="F4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F7F2-5DCC-41BE-82D8-506ED683EF5A}">
  <dimension ref="A1:H25"/>
  <sheetViews>
    <sheetView workbookViewId="0">
      <selection activeCell="H5" sqref="H5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 s="5">
        <v>3831.5</v>
      </c>
      <c r="C2" s="1">
        <v>0</v>
      </c>
      <c r="D2" s="3"/>
    </row>
    <row r="3" spans="1:8" x14ac:dyDescent="0.25">
      <c r="A3" s="4">
        <v>44398</v>
      </c>
      <c r="B3" s="5">
        <v>3851</v>
      </c>
      <c r="C3" s="1">
        <v>5.1000000000000004E-3</v>
      </c>
      <c r="D3" s="3">
        <f>LN(B3/B2)</f>
        <v>5.0764834044499611E-3</v>
      </c>
    </row>
    <row r="4" spans="1:8" x14ac:dyDescent="0.25">
      <c r="A4" s="4">
        <v>44399</v>
      </c>
      <c r="B4" s="5">
        <v>3866.2</v>
      </c>
      <c r="C4" s="1">
        <v>3.8999999999999998E-3</v>
      </c>
      <c r="D4" s="3">
        <f t="shared" ref="D4:D24" si="0">LN(B4/B3)</f>
        <v>3.9392576726824243E-3</v>
      </c>
      <c r="F4" s="9" t="s">
        <v>4</v>
      </c>
      <c r="G4" s="9"/>
      <c r="H4" s="2">
        <f>ABS(SUM(D3:D24))</f>
        <v>9.067470120415335E-3</v>
      </c>
    </row>
    <row r="5" spans="1:8" x14ac:dyDescent="0.25">
      <c r="A5" s="4">
        <v>44400</v>
      </c>
      <c r="B5" s="5">
        <v>3885</v>
      </c>
      <c r="C5" s="1">
        <v>4.8999999999999998E-3</v>
      </c>
      <c r="D5" s="3">
        <f t="shared" si="0"/>
        <v>4.8508713141564228E-3</v>
      </c>
    </row>
    <row r="6" spans="1:8" x14ac:dyDescent="0.25">
      <c r="A6" s="4">
        <v>44403</v>
      </c>
      <c r="B6" s="5">
        <v>3909.5</v>
      </c>
      <c r="C6" s="1">
        <v>6.3E-3</v>
      </c>
      <c r="D6" s="3">
        <f t="shared" si="0"/>
        <v>6.2865047628208248E-3</v>
      </c>
    </row>
    <row r="7" spans="1:8" x14ac:dyDescent="0.25">
      <c r="A7" s="4">
        <v>44404</v>
      </c>
      <c r="B7" s="5">
        <v>3928</v>
      </c>
      <c r="C7" s="1">
        <v>4.7000000000000002E-3</v>
      </c>
      <c r="D7" s="3">
        <f>LN(B7/B6)</f>
        <v>4.7209019097878609E-3</v>
      </c>
    </row>
    <row r="8" spans="1:8" x14ac:dyDescent="0.25">
      <c r="A8" s="4">
        <v>44405</v>
      </c>
      <c r="B8" s="5">
        <v>3867.5</v>
      </c>
      <c r="C8" s="1">
        <v>-1.54E-2</v>
      </c>
      <c r="D8" s="3">
        <f t="shared" si="0"/>
        <v>-1.5522087027135308E-2</v>
      </c>
    </row>
    <row r="9" spans="1:8" x14ac:dyDescent="0.25">
      <c r="A9" s="4">
        <v>44406</v>
      </c>
      <c r="B9" s="5">
        <v>3843.6</v>
      </c>
      <c r="C9" s="1">
        <v>-6.1999999999999998E-3</v>
      </c>
      <c r="D9" s="3">
        <f t="shared" si="0"/>
        <v>-6.1988760441084164E-3</v>
      </c>
    </row>
    <row r="10" spans="1:8" x14ac:dyDescent="0.25">
      <c r="A10" s="4">
        <v>44407</v>
      </c>
      <c r="B10" s="5">
        <v>3874</v>
      </c>
      <c r="C10" s="1">
        <v>7.9000000000000008E-3</v>
      </c>
      <c r="D10" s="3">
        <f t="shared" si="0"/>
        <v>7.878137563828335E-3</v>
      </c>
    </row>
    <row r="11" spans="1:8" x14ac:dyDescent="0.25">
      <c r="A11" s="4">
        <v>44410</v>
      </c>
      <c r="B11" s="5">
        <v>3887.5</v>
      </c>
      <c r="C11" s="1">
        <v>3.5000000000000001E-3</v>
      </c>
      <c r="D11" s="3">
        <f t="shared" si="0"/>
        <v>3.4787125205484912E-3</v>
      </c>
    </row>
    <row r="12" spans="1:8" x14ac:dyDescent="0.25">
      <c r="A12" s="4">
        <v>44411</v>
      </c>
      <c r="B12" s="5">
        <v>3905.75</v>
      </c>
      <c r="C12" s="1">
        <v>4.7000000000000002E-3</v>
      </c>
      <c r="D12" s="3">
        <f t="shared" si="0"/>
        <v>4.6835488045229214E-3</v>
      </c>
    </row>
    <row r="13" spans="1:8" x14ac:dyDescent="0.25">
      <c r="A13" s="4">
        <v>44412</v>
      </c>
      <c r="B13" s="5">
        <v>3899</v>
      </c>
      <c r="C13" s="1">
        <v>-1.6999999999999999E-3</v>
      </c>
      <c r="D13" s="3">
        <f>LN(B13/B12)</f>
        <v>-1.7297163094152029E-3</v>
      </c>
    </row>
    <row r="14" spans="1:8" x14ac:dyDescent="0.25">
      <c r="A14" s="4">
        <v>44413</v>
      </c>
      <c r="B14" s="5">
        <v>3914</v>
      </c>
      <c r="C14" s="1">
        <v>3.8E-3</v>
      </c>
      <c r="D14" s="3">
        <f>LN(B14/B13)</f>
        <v>3.8397589734243064E-3</v>
      </c>
    </row>
    <row r="15" spans="1:8" x14ac:dyDescent="0.25">
      <c r="A15" s="4">
        <v>44414</v>
      </c>
      <c r="B15" s="5">
        <v>3963.1</v>
      </c>
      <c r="C15" s="1">
        <v>1.2500000000000001E-2</v>
      </c>
      <c r="D15" s="3">
        <f t="shared" si="0"/>
        <v>1.2466678325089823E-2</v>
      </c>
    </row>
    <row r="16" spans="1:8" x14ac:dyDescent="0.25">
      <c r="A16" s="4">
        <v>44417</v>
      </c>
      <c r="B16" s="5">
        <v>3993.35</v>
      </c>
      <c r="C16" s="1">
        <v>7.6E-3</v>
      </c>
      <c r="D16" s="3">
        <f t="shared" si="0"/>
        <v>7.6039303342140992E-3</v>
      </c>
    </row>
    <row r="17" spans="1:4" x14ac:dyDescent="0.25">
      <c r="A17" s="4">
        <v>44418</v>
      </c>
      <c r="B17" s="5">
        <v>3964</v>
      </c>
      <c r="C17" s="1">
        <v>-7.3000000000000001E-3</v>
      </c>
      <c r="D17" s="3">
        <f t="shared" si="0"/>
        <v>-7.376861165446974E-3</v>
      </c>
    </row>
    <row r="18" spans="1:4" x14ac:dyDescent="0.25">
      <c r="A18" s="4">
        <v>44419</v>
      </c>
      <c r="B18" s="5">
        <v>3938.2</v>
      </c>
      <c r="C18" s="1">
        <v>-6.4999999999999997E-3</v>
      </c>
      <c r="D18" s="3">
        <f t="shared" si="0"/>
        <v>-6.5298503388088944E-3</v>
      </c>
    </row>
    <row r="19" spans="1:4" x14ac:dyDescent="0.25">
      <c r="A19" s="4">
        <v>44420</v>
      </c>
      <c r="B19" s="5">
        <v>3855</v>
      </c>
      <c r="C19" s="1">
        <v>-2.1100000000000001E-2</v>
      </c>
      <c r="D19" s="3">
        <f t="shared" si="0"/>
        <v>-2.135275911363985E-2</v>
      </c>
    </row>
    <row r="20" spans="1:4" x14ac:dyDescent="0.25">
      <c r="A20" s="4">
        <v>44421</v>
      </c>
      <c r="B20" s="5">
        <v>3838.2</v>
      </c>
      <c r="C20" s="1">
        <v>-4.4000000000000003E-3</v>
      </c>
      <c r="D20" s="3">
        <f t="shared" si="0"/>
        <v>-4.3675003132829515E-3</v>
      </c>
    </row>
    <row r="21" spans="1:4" x14ac:dyDescent="0.25">
      <c r="A21" s="4">
        <v>44424</v>
      </c>
      <c r="B21" s="5">
        <v>3838.2</v>
      </c>
      <c r="C21" s="1">
        <v>0</v>
      </c>
      <c r="D21" s="3">
        <f t="shared" si="0"/>
        <v>0</v>
      </c>
    </row>
    <row r="22" spans="1:4" x14ac:dyDescent="0.25">
      <c r="A22" s="4">
        <v>44425</v>
      </c>
      <c r="B22" s="5">
        <v>3876</v>
      </c>
      <c r="C22" s="1">
        <v>9.7999999999999997E-3</v>
      </c>
      <c r="D22" s="3">
        <f t="shared" si="0"/>
        <v>9.8001873265100535E-3</v>
      </c>
    </row>
    <row r="23" spans="1:4" x14ac:dyDescent="0.25">
      <c r="A23" s="4">
        <v>44426</v>
      </c>
      <c r="B23" s="5">
        <v>3847.5</v>
      </c>
      <c r="C23" s="1">
        <v>-7.4000000000000003E-3</v>
      </c>
      <c r="D23" s="3">
        <f t="shared" si="0"/>
        <v>-7.3801072976225337E-3</v>
      </c>
    </row>
    <row r="24" spans="1:4" x14ac:dyDescent="0.25">
      <c r="A24" s="4">
        <v>44427</v>
      </c>
      <c r="B24" s="5">
        <v>3866.4</v>
      </c>
      <c r="C24" s="1">
        <v>4.8999999999999998E-3</v>
      </c>
      <c r="D24" s="3">
        <f t="shared" si="0"/>
        <v>4.9002548178399509E-3</v>
      </c>
    </row>
    <row r="25" spans="1:4" x14ac:dyDescent="0.25">
      <c r="A25" s="4"/>
      <c r="B25" s="5"/>
      <c r="C25" s="1"/>
    </row>
  </sheetData>
  <mergeCells count="1">
    <mergeCell ref="F4:G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DFC1-C1C3-46C1-8337-211FC2E3BCBC}">
  <dimension ref="A1:AU15"/>
  <sheetViews>
    <sheetView tabSelected="1" zoomScale="90" zoomScaleNormal="90" workbookViewId="0">
      <selection activeCell="F17" sqref="F17"/>
    </sheetView>
  </sheetViews>
  <sheetFormatPr baseColWidth="10" defaultRowHeight="15" x14ac:dyDescent="0.25"/>
  <cols>
    <col min="11" max="11" width="12.7109375" bestFit="1" customWidth="1"/>
    <col min="19" max="19" width="11.85546875" bestFit="1" customWidth="1"/>
    <col min="23" max="23" width="11.85546875" bestFit="1" customWidth="1"/>
    <col min="28" max="28" width="13.5703125" bestFit="1" customWidth="1"/>
  </cols>
  <sheetData>
    <row r="1" spans="1:47" x14ac:dyDescent="0.25">
      <c r="A1" t="s">
        <v>42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19</v>
      </c>
    </row>
    <row r="2" spans="1:47" x14ac:dyDescent="0.25">
      <c r="A2" s="7" t="s">
        <v>5</v>
      </c>
      <c r="B2" s="3">
        <v>1.1030504703335115E-3</v>
      </c>
      <c r="C2" s="3">
        <v>-1.8674141747954732E-3</v>
      </c>
      <c r="D2" s="3">
        <v>8.4958158158214615E-5</v>
      </c>
      <c r="E2" s="3">
        <v>2.3759026874384435E-3</v>
      </c>
      <c r="F2" s="3">
        <v>1.2704867672612751E-3</v>
      </c>
      <c r="G2" s="3">
        <v>2.3672652245408342E-3</v>
      </c>
      <c r="H2" s="3">
        <v>3.7087028348846739E-3</v>
      </c>
      <c r="I2" s="3">
        <v>-1.347028322892235E-3</v>
      </c>
      <c r="J2" s="3">
        <v>-2.527699385745884E-4</v>
      </c>
      <c r="K2" s="3">
        <v>-5.9004511342277419E-4</v>
      </c>
      <c r="L2" s="3">
        <v>-2.1101506036320448E-3</v>
      </c>
      <c r="M2" s="3">
        <v>-2.5351755744852433E-4</v>
      </c>
      <c r="N2" s="3">
        <v>-6.103782938017911E-3</v>
      </c>
      <c r="O2" s="3">
        <v>-1.9576973524939806E-3</v>
      </c>
      <c r="P2" s="3">
        <v>-1.6201239953900332E-3</v>
      </c>
      <c r="Q2" s="3">
        <v>1.620123995389946E-3</v>
      </c>
      <c r="R2" s="3">
        <v>-8.5236963905927627E-4</v>
      </c>
      <c r="S2" s="3">
        <v>5.4426531156088745E-3</v>
      </c>
      <c r="T2" s="3">
        <v>-1.1880517351249094E-3</v>
      </c>
      <c r="U2" s="3">
        <v>-5.8761080297719277E-3</v>
      </c>
      <c r="V2" s="3">
        <v>1.708087799865583E-4</v>
      </c>
      <c r="W2" s="3">
        <v>-3.0790308280266823E-3</v>
      </c>
      <c r="X2" s="12">
        <f>SUM(B2:W2)</f>
        <v>-8.9541381950480285E-3</v>
      </c>
      <c r="Y2" s="10">
        <v>4.0104153755212354E-3</v>
      </c>
      <c r="Z2" s="10">
        <v>8.512087677730475E-4</v>
      </c>
      <c r="AA2" s="10">
        <v>1.4453941214683413E-3</v>
      </c>
      <c r="AB2" s="10">
        <v>-1.7006806820173311E-3</v>
      </c>
      <c r="AC2" s="10">
        <v>3.6528945176650682E-3</v>
      </c>
      <c r="AD2" s="10">
        <v>1.6957775180530965E-4</v>
      </c>
      <c r="AE2" s="10">
        <v>1.0168630653345021E-3</v>
      </c>
      <c r="AF2" s="10">
        <v>2.5376430467836881E-3</v>
      </c>
      <c r="AG2" s="10">
        <v>3.0366957118986098E-3</v>
      </c>
      <c r="AH2" s="10">
        <v>7.5773524989433715E-4</v>
      </c>
      <c r="AI2" s="10">
        <v>-1.1789475049741912E-3</v>
      </c>
      <c r="AJ2" s="10">
        <v>-2.4465359990762914E-3</v>
      </c>
      <c r="AK2" s="10">
        <v>-2.1985464631162706E-3</v>
      </c>
      <c r="AL2" s="10">
        <v>1.0153144116139246E-3</v>
      </c>
      <c r="AM2" s="10">
        <v>-9.3066549295326177E-4</v>
      </c>
      <c r="AN2" s="10">
        <v>-5.0800102692670078E-4</v>
      </c>
      <c r="AO2" s="10">
        <v>-5.0825922313975575E-4</v>
      </c>
      <c r="AP2" s="10">
        <v>1.1009020038942564E-3</v>
      </c>
      <c r="AQ2" s="10">
        <v>-4.3258899471226063E-3</v>
      </c>
      <c r="AR2" s="10">
        <v>-3.3207063594053623E-3</v>
      </c>
      <c r="AS2" s="10">
        <v>4.2634833304102104E-4</v>
      </c>
      <c r="AT2" s="10">
        <v>-8.5255126016063466E-5</v>
      </c>
      <c r="AU2" s="12">
        <f>SUM(Y2:AT2)</f>
        <v>2.8175045319455074E-3</v>
      </c>
    </row>
    <row r="3" spans="1:47" x14ac:dyDescent="0.25">
      <c r="A3" s="7" t="s">
        <v>6</v>
      </c>
      <c r="B3" s="3">
        <v>6.1457612227466731E-3</v>
      </c>
      <c r="C3" s="3">
        <v>3.8583384231724478E-3</v>
      </c>
      <c r="D3" s="3">
        <v>-1.3087103801864724E-3</v>
      </c>
      <c r="E3" s="3">
        <v>5.1522192271683349E-3</v>
      </c>
      <c r="F3" s="3">
        <v>4.1892441187320389E-3</v>
      </c>
      <c r="G3" s="3">
        <v>1.7283599290260894E-3</v>
      </c>
      <c r="H3" s="3">
        <v>4.5227831143751732E-3</v>
      </c>
      <c r="I3" s="3">
        <v>-4.3069480115553119E-3</v>
      </c>
      <c r="J3" s="3">
        <v>-1.4397814019833761E-3</v>
      </c>
      <c r="K3" s="3">
        <v>2.3745289084775214E-3</v>
      </c>
      <c r="L3" s="3">
        <v>-2.0864067426866351E-3</v>
      </c>
      <c r="M3" s="3">
        <v>3.0920817071251093E-3</v>
      </c>
      <c r="N3" s="3">
        <v>-4.1008726847349165E-3</v>
      </c>
      <c r="O3" s="3">
        <v>-1.9484040080551431E-3</v>
      </c>
      <c r="P3" s="3">
        <v>-7.2236067499921157E-5</v>
      </c>
      <c r="Q3" s="3">
        <v>2.0927303325879642E-3</v>
      </c>
      <c r="R3" s="3">
        <v>-4.9140148024290403E-3</v>
      </c>
      <c r="S3" s="3">
        <v>4.2650153204819505E-3</v>
      </c>
      <c r="T3" s="3">
        <v>-9.3818792289155641E-4</v>
      </c>
      <c r="U3" s="3">
        <v>-8.0467286915364318E-3</v>
      </c>
      <c r="V3" s="3">
        <v>1.1638904347266515E-3</v>
      </c>
      <c r="W3" s="3">
        <v>-8.5423802780767773E-3</v>
      </c>
      <c r="X3" s="12">
        <f t="shared" ref="X3:X14" si="0">SUM(B3:W3)</f>
        <v>8.8028174698437898E-4</v>
      </c>
      <c r="Y3" s="10">
        <v>7.0232200310652504E-3</v>
      </c>
      <c r="Z3" s="10">
        <v>7.2875677325275783E-4</v>
      </c>
      <c r="AA3" s="10">
        <v>2.328459176156799E-3</v>
      </c>
      <c r="AB3" s="10">
        <v>-4.3703179764269708E-3</v>
      </c>
      <c r="AC3" s="10">
        <v>4.224948009606079E-3</v>
      </c>
      <c r="AD3" s="10">
        <v>7.2687624963947527E-5</v>
      </c>
      <c r="AE3" s="10">
        <v>-2.9078220617797883E-4</v>
      </c>
      <c r="AF3" s="10">
        <v>1.0173680115938611E-3</v>
      </c>
      <c r="AG3" s="10">
        <v>4.4207775732829106E-3</v>
      </c>
      <c r="AH3" s="10">
        <v>2.5998425852200289E-3</v>
      </c>
      <c r="AI3" s="10">
        <v>-2.2383488893484359E-3</v>
      </c>
      <c r="AJ3" s="10">
        <v>-3.7659372433766596E-3</v>
      </c>
      <c r="AK3" s="10">
        <v>-1.0163340257779221E-3</v>
      </c>
      <c r="AL3" s="10">
        <v>4.8545543296508948E-3</v>
      </c>
      <c r="AM3" s="10">
        <v>2.8908000490395717E-4</v>
      </c>
      <c r="AN3" s="10">
        <v>-2.1680216887086341E-4</v>
      </c>
      <c r="AO3" s="10">
        <v>-2.1706107936383273E-3</v>
      </c>
      <c r="AP3" s="10">
        <v>2.2428834059634679E-3</v>
      </c>
      <c r="AQ3" s="10">
        <v>-3.5475150326282532E-3</v>
      </c>
      <c r="AR3" s="10">
        <v>-3.3418120457347046E-3</v>
      </c>
      <c r="AS3" s="10">
        <v>-1.0192938632777658E-3</v>
      </c>
      <c r="AT3" s="10">
        <v>-4.7460933892555695E-3</v>
      </c>
      <c r="AU3" s="12">
        <f t="shared" ref="AU3:AU14" si="1">SUM(Y3:AT3)</f>
        <v>3.0787298911464983E-3</v>
      </c>
    </row>
    <row r="4" spans="1:47" x14ac:dyDescent="0.25">
      <c r="A4" s="7" t="s">
        <v>7</v>
      </c>
      <c r="B4" s="3">
        <v>-6.360574485450873E-3</v>
      </c>
      <c r="C4" s="3">
        <v>2.4837079683597643E-3</v>
      </c>
      <c r="D4" s="3">
        <v>5.7687315536701732E-5</v>
      </c>
      <c r="E4" s="3">
        <v>-4.7221265963255238E-3</v>
      </c>
      <c r="F4" s="3">
        <v>-1.372630736245837E-3</v>
      </c>
      <c r="G4" s="3">
        <v>-1.0365003778830139E-2</v>
      </c>
      <c r="H4" s="3">
        <v>-6.7667882679034721E-3</v>
      </c>
      <c r="I4" s="3">
        <v>2.5473762917074216E-2</v>
      </c>
      <c r="J4" s="3">
        <v>-7.2398506276871244E-3</v>
      </c>
      <c r="K4" s="3">
        <v>4.2424422926324616E-3</v>
      </c>
      <c r="L4" s="3">
        <v>-5.4412977227858298E-3</v>
      </c>
      <c r="M4" s="3">
        <v>1.5416968022128427E-2</v>
      </c>
      <c r="N4" s="3">
        <v>-3.5690806956018631E-3</v>
      </c>
      <c r="O4" s="3">
        <v>5.7343835197791427E-4</v>
      </c>
      <c r="P4" s="3">
        <v>-8.3664832817003792E-3</v>
      </c>
      <c r="Q4" s="3">
        <v>5.5726508547627529E-3</v>
      </c>
      <c r="R4" s="3">
        <v>6.4751107247436584E-3</v>
      </c>
      <c r="S4" s="3">
        <v>-1.1048672425984125E-3</v>
      </c>
      <c r="T4" s="3">
        <v>2.4557174370773275E-3</v>
      </c>
      <c r="U4" s="3">
        <v>6.6892416602869981E-3</v>
      </c>
      <c r="V4" s="3">
        <v>1.5851636933363594E-2</v>
      </c>
      <c r="W4" s="3">
        <v>6.4482879823466524E-3</v>
      </c>
      <c r="X4" s="12">
        <f t="shared" si="0"/>
        <v>3.6431949025161017E-2</v>
      </c>
      <c r="Y4" s="10">
        <v>5.9495037637890115E-4</v>
      </c>
      <c r="Z4" s="10">
        <v>-2.5202481966564935E-2</v>
      </c>
      <c r="AA4" s="10">
        <v>-6.6169681094938627E-3</v>
      </c>
      <c r="AB4" s="10">
        <v>7.7409383187862103E-3</v>
      </c>
      <c r="AC4" s="10">
        <v>-1.0065336894920163E-2</v>
      </c>
      <c r="AD4" s="10">
        <v>-3.0047405017534349E-3</v>
      </c>
      <c r="AE4" s="10">
        <v>-6.7355962466311928E-3</v>
      </c>
      <c r="AF4" s="10">
        <v>7.0827582011682112E-3</v>
      </c>
      <c r="AG4" s="10">
        <v>-7.5233661929913979E-4</v>
      </c>
      <c r="AH4" s="10">
        <v>2.0049745491572788E-3</v>
      </c>
      <c r="AI4" s="10">
        <v>-4.4394760993421607E-3</v>
      </c>
      <c r="AJ4" s="10">
        <v>-1.9345166127202193E-5</v>
      </c>
      <c r="AK4" s="10">
        <v>2.9018488959425333E-2</v>
      </c>
      <c r="AL4" s="10">
        <v>-2.3539446044140343E-2</v>
      </c>
      <c r="AM4" s="10">
        <v>9.1545214639148428E-3</v>
      </c>
      <c r="AN4" s="10">
        <v>-5.8699416163195709E-3</v>
      </c>
      <c r="AO4" s="10">
        <v>4.8017692338254581E-3</v>
      </c>
      <c r="AP4" s="10">
        <v>-3.4220093230800971E-3</v>
      </c>
      <c r="AQ4" s="10">
        <v>6.0332008041679127E-3</v>
      </c>
      <c r="AR4" s="10">
        <v>6.6023120173835286E-3</v>
      </c>
      <c r="AS4" s="10">
        <v>0</v>
      </c>
      <c r="AT4" s="10">
        <v>6.9722148726542197E-3</v>
      </c>
      <c r="AU4" s="12">
        <f t="shared" si="1"/>
        <v>-9.6615497908102074E-3</v>
      </c>
    </row>
    <row r="5" spans="1:47" x14ac:dyDescent="0.25">
      <c r="A5" s="7" t="s">
        <v>8</v>
      </c>
      <c r="B5" s="3">
        <v>-9.9093125258581313E-3</v>
      </c>
      <c r="C5" s="3">
        <v>9.5556624566863586E-4</v>
      </c>
      <c r="D5" s="3">
        <v>-2.3880597128412613E-4</v>
      </c>
      <c r="E5" s="3">
        <v>-1.6732405003413628E-3</v>
      </c>
      <c r="F5" s="3">
        <v>4.7732787526575905E-3</v>
      </c>
      <c r="G5" s="3">
        <v>-5.8104990953775559E-3</v>
      </c>
      <c r="H5" s="3">
        <v>-6.6477358266642693E-3</v>
      </c>
      <c r="I5" s="3">
        <v>2.0871806565545825E-3</v>
      </c>
      <c r="J5" s="3">
        <v>3.1226255406590245E-3</v>
      </c>
      <c r="K5" s="3">
        <v>2.1561198211155906E-3</v>
      </c>
      <c r="L5" s="3">
        <v>-1.5955325123597532E-4</v>
      </c>
      <c r="M5" s="3">
        <v>-2.1564642357143724E-3</v>
      </c>
      <c r="N5" s="3">
        <v>3.5915278639621186E-3</v>
      </c>
      <c r="O5" s="3">
        <v>1.751174530137861E-3</v>
      </c>
      <c r="P5" s="3">
        <v>-4.3836996833441855E-3</v>
      </c>
      <c r="Q5" s="3">
        <v>-1.0389611324191405E-3</v>
      </c>
      <c r="R5" s="3">
        <v>1.5181178258223326E-3</v>
      </c>
      <c r="S5" s="3">
        <v>-9.5854308801048059E-4</v>
      </c>
      <c r="T5" s="3">
        <v>4.704015052403243E-3</v>
      </c>
      <c r="U5" s="3">
        <v>4.6028174270783999E-3</v>
      </c>
      <c r="V5" s="3">
        <v>1.977457634687678E-3</v>
      </c>
      <c r="W5" s="3">
        <v>1.3421966729583649E-2</v>
      </c>
      <c r="X5" s="12">
        <f t="shared" si="0"/>
        <v>1.1685032770081113E-2</v>
      </c>
      <c r="Y5" s="10">
        <v>-1.3822571448635211E-2</v>
      </c>
      <c r="Z5" s="10">
        <v>-4.4384633378063473E-3</v>
      </c>
      <c r="AA5" s="10">
        <v>0</v>
      </c>
      <c r="AB5" s="10">
        <v>7.3602484937176429E-3</v>
      </c>
      <c r="AC5" s="10">
        <v>-4.425485332406066E-3</v>
      </c>
      <c r="AD5" s="10">
        <v>-1.9820040578777472E-3</v>
      </c>
      <c r="AE5" s="10">
        <v>1.031132353903526E-3</v>
      </c>
      <c r="AF5" s="10">
        <v>1.5854141927775292E-4</v>
      </c>
      <c r="AG5" s="10">
        <v>-5.1655059824281223E-3</v>
      </c>
      <c r="AH5" s="10">
        <v>-1.9938595750881665E-3</v>
      </c>
      <c r="AI5" s="10">
        <v>8.7778803066702036E-4</v>
      </c>
      <c r="AJ5" s="10">
        <v>8.7357607639511822E-3</v>
      </c>
      <c r="AK5" s="10">
        <v>3.3154435169380986E-3</v>
      </c>
      <c r="AL5" s="10">
        <v>-2.1300942928427105E-3</v>
      </c>
      <c r="AM5" s="10">
        <v>2.1300942928425947E-3</v>
      </c>
      <c r="AN5" s="10">
        <v>-2.9992129822449861E-3</v>
      </c>
      <c r="AO5" s="10">
        <v>3.3143969735078588E-3</v>
      </c>
      <c r="AP5" s="10">
        <v>-4.7382225581396572E-3</v>
      </c>
      <c r="AQ5" s="10">
        <v>3.7923724048621759E-3</v>
      </c>
      <c r="AR5" s="10">
        <v>6.6805765811030733E-3</v>
      </c>
      <c r="AS5" s="10">
        <v>0</v>
      </c>
      <c r="AT5" s="10">
        <v>3.6748936935737451E-3</v>
      </c>
      <c r="AU5" s="12">
        <f t="shared" si="1"/>
        <v>-6.2417104312434543E-4</v>
      </c>
    </row>
    <row r="6" spans="1:47" x14ac:dyDescent="0.25">
      <c r="A6" s="7" t="s">
        <v>9</v>
      </c>
      <c r="B6" s="3">
        <v>-4.5672110708931731E-3</v>
      </c>
      <c r="C6" s="3">
        <v>1.4158908862177588E-3</v>
      </c>
      <c r="D6" s="3">
        <v>2.1765154074385173E-4</v>
      </c>
      <c r="E6" s="3">
        <v>-3.3789339467451638E-3</v>
      </c>
      <c r="F6" s="3">
        <v>-1.7484432385610222E-3</v>
      </c>
      <c r="G6" s="3">
        <v>-4.82404180773577E-3</v>
      </c>
      <c r="H6" s="3">
        <v>-4.0746711296072921E-3</v>
      </c>
      <c r="I6" s="3">
        <v>-8.8319723117963041E-4</v>
      </c>
      <c r="J6" s="3">
        <v>0</v>
      </c>
      <c r="K6" s="3">
        <v>-1.9900504080100361E-3</v>
      </c>
      <c r="L6" s="3">
        <v>3.5351340395258697E-3</v>
      </c>
      <c r="M6" s="3">
        <v>6.614485964896215E-4</v>
      </c>
      <c r="N6" s="3">
        <v>7.684745250737343E-3</v>
      </c>
      <c r="O6" s="3">
        <v>6.6488881925316837E-3</v>
      </c>
      <c r="P6" s="3">
        <v>2.2787704505876447E-3</v>
      </c>
      <c r="Q6" s="3">
        <v>-8.6749083731229584E-4</v>
      </c>
      <c r="R6" s="3">
        <v>1.517615467427236E-3</v>
      </c>
      <c r="S6" s="3">
        <v>-8.484767534293388E-3</v>
      </c>
      <c r="T6" s="3">
        <v>-3.7211381452103144E-3</v>
      </c>
      <c r="U6" s="3">
        <v>2.6281224062694084E-3</v>
      </c>
      <c r="V6" s="3">
        <v>2.6212334798740656E-3</v>
      </c>
      <c r="W6" s="3">
        <v>2.0702813169456965E-3</v>
      </c>
      <c r="X6" s="12">
        <f t="shared" si="0"/>
        <v>-3.2601637221979056E-3</v>
      </c>
      <c r="Y6" s="10">
        <v>-5.3572532872984396E-3</v>
      </c>
      <c r="Z6" s="10">
        <v>0</v>
      </c>
      <c r="AA6" s="10">
        <v>1.533574624145623E-3</v>
      </c>
      <c r="AB6" s="10">
        <v>4.368726913415168E-3</v>
      </c>
      <c r="AC6" s="10">
        <v>-7.108905095348078E-3</v>
      </c>
      <c r="AD6" s="10">
        <v>6.2366852406623161E-3</v>
      </c>
      <c r="AE6" s="10">
        <v>-1.9652806849537567E-3</v>
      </c>
      <c r="AF6" s="10">
        <v>0</v>
      </c>
      <c r="AG6" s="10">
        <v>-9.8409061574827351E-4</v>
      </c>
      <c r="AH6" s="10">
        <v>-6.565988417117257E-4</v>
      </c>
      <c r="AI6" s="10">
        <v>1.4220863305645414E-3</v>
      </c>
      <c r="AJ6" s="10">
        <v>5.1245818957496407E-3</v>
      </c>
      <c r="AK6" s="10">
        <v>2.715179512218112E-3</v>
      </c>
      <c r="AL6" s="10">
        <v>-5.6558775961188098E-3</v>
      </c>
      <c r="AM6" s="10">
        <v>8.7221985468591918E-4</v>
      </c>
      <c r="AN6" s="10">
        <v>4.8921117299347699E-3</v>
      </c>
      <c r="AO6" s="10">
        <v>-2.0626398237273622E-3</v>
      </c>
      <c r="AP6" s="10">
        <v>-6.5224483234184005E-4</v>
      </c>
      <c r="AQ6" s="10">
        <v>8.554001592563823E-3</v>
      </c>
      <c r="AR6" s="10">
        <v>5.1618568210577889E-3</v>
      </c>
      <c r="AS6" s="10">
        <v>-3.2183661705668265E-4</v>
      </c>
      <c r="AT6" s="10">
        <v>-4.4088463264576553E-3</v>
      </c>
      <c r="AU6" s="12">
        <f t="shared" si="1"/>
        <v>1.170745079423508E-2</v>
      </c>
    </row>
    <row r="7" spans="1:47" x14ac:dyDescent="0.25">
      <c r="A7" s="7" t="s">
        <v>10</v>
      </c>
      <c r="B7" s="3">
        <v>1.647974737809993E-3</v>
      </c>
      <c r="C7" s="3">
        <v>-7.0227264045500835E-3</v>
      </c>
      <c r="D7" s="3">
        <v>1.1048707504595137E-3</v>
      </c>
      <c r="E7" s="3">
        <v>-6.9718868638265919E-3</v>
      </c>
      <c r="F7" s="3">
        <v>-3.4345155825373863E-3</v>
      </c>
      <c r="G7" s="3">
        <v>6.0720017839849521E-3</v>
      </c>
      <c r="H7" s="3">
        <v>-8.3213910770117791E-4</v>
      </c>
      <c r="I7" s="3">
        <v>1.4326981075729252E-3</v>
      </c>
      <c r="J7" s="3">
        <v>-2.635900622112062E-3</v>
      </c>
      <c r="K7" s="3">
        <v>-1.2510137158035909E-3</v>
      </c>
      <c r="L7" s="3">
        <v>-5.1129608458805459E-3</v>
      </c>
      <c r="M7" s="3">
        <v>5.1247409633313002E-4</v>
      </c>
      <c r="N7" s="3">
        <v>-1.6781655998842518E-3</v>
      </c>
      <c r="O7" s="3">
        <v>1.8660197852222692E-4</v>
      </c>
      <c r="P7" s="3">
        <v>4.6635266433042483E-4</v>
      </c>
      <c r="Q7" s="3">
        <v>-2.4274122646544614E-3</v>
      </c>
      <c r="R7" s="3">
        <v>8.1921888059768039E-3</v>
      </c>
      <c r="S7" s="3">
        <v>6.9293943828638736E-3</v>
      </c>
      <c r="T7" s="3">
        <v>1.0582741917573738E-3</v>
      </c>
      <c r="U7" s="3">
        <v>1.8378135198035771E-3</v>
      </c>
      <c r="V7" s="3">
        <v>-1.6079020347123357E-3</v>
      </c>
      <c r="W7" s="3">
        <v>1.1487652038733585E-3</v>
      </c>
      <c r="X7" s="12">
        <f t="shared" si="0"/>
        <v>-2.3852128183743347E-3</v>
      </c>
      <c r="Y7" s="10">
        <v>-3.1662295580496607E-3</v>
      </c>
      <c r="Z7" s="10">
        <v>-3.1762864184207069E-3</v>
      </c>
      <c r="AA7" s="10">
        <v>1.3830939834418905E-4</v>
      </c>
      <c r="AB7" s="10">
        <v>1.4280780959790968E-3</v>
      </c>
      <c r="AC7" s="10">
        <v>-5.2154365559987483E-3</v>
      </c>
      <c r="AD7" s="10">
        <v>2.8187907113991491E-3</v>
      </c>
      <c r="AE7" s="10">
        <v>-7.2710752203799947E-3</v>
      </c>
      <c r="AF7" s="10">
        <v>-5.4998973408099784E-3</v>
      </c>
      <c r="AG7" s="10">
        <v>-1.4499195730154524E-3</v>
      </c>
      <c r="AH7" s="10">
        <v>-1.6395366127291227E-3</v>
      </c>
      <c r="AI7" s="10">
        <v>2.1074823395647994E-3</v>
      </c>
      <c r="AJ7" s="10">
        <v>2.8963862161746601E-3</v>
      </c>
      <c r="AK7" s="10">
        <v>3.0740592442530454E-3</v>
      </c>
      <c r="AL7" s="10">
        <v>-2.7906976925302012E-4</v>
      </c>
      <c r="AM7" s="10">
        <v>-3.3549260301550471E-3</v>
      </c>
      <c r="AN7" s="10">
        <v>1.7254650210922434E-3</v>
      </c>
      <c r="AO7" s="10">
        <v>5.1240248005946301E-4</v>
      </c>
      <c r="AP7" s="10">
        <v>-2.3312207499125328E-3</v>
      </c>
      <c r="AQ7" s="10">
        <v>3.4482792789161452E-3</v>
      </c>
      <c r="AR7" s="10">
        <v>5.7979243565810697E-3</v>
      </c>
      <c r="AS7" s="10">
        <v>3.0057456209469421E-4</v>
      </c>
      <c r="AT7" s="10">
        <v>3.8762421345491004E-3</v>
      </c>
      <c r="AU7" s="12">
        <f t="shared" si="1"/>
        <v>-5.2596039897166045E-3</v>
      </c>
    </row>
    <row r="8" spans="1:47" x14ac:dyDescent="0.25">
      <c r="A8" s="7" t="s">
        <v>11</v>
      </c>
      <c r="B8" s="3">
        <v>3.9071423108714542E-3</v>
      </c>
      <c r="C8" s="3">
        <v>-1.1796199362516652E-3</v>
      </c>
      <c r="D8" s="3">
        <v>3.625162570781445E-3</v>
      </c>
      <c r="E8" s="3">
        <v>-1.8109385608321416E-3</v>
      </c>
      <c r="F8" s="3">
        <v>-5.27034386670966E-3</v>
      </c>
      <c r="G8" s="3">
        <v>1.2746974320005163E-3</v>
      </c>
      <c r="H8" s="3">
        <v>-4.0116756938036622E-3</v>
      </c>
      <c r="I8" s="3">
        <v>2.1901815654124914E-3</v>
      </c>
      <c r="J8" s="3">
        <v>-3.8359714587045905E-3</v>
      </c>
      <c r="K8" s="3">
        <v>-2.1986084342027448E-3</v>
      </c>
      <c r="L8" s="3">
        <v>3.9357517281886824E-3</v>
      </c>
      <c r="M8" s="3">
        <v>2.463392514363321E-3</v>
      </c>
      <c r="N8" s="3">
        <v>4.6365826961260181E-3</v>
      </c>
      <c r="O8" s="3">
        <v>2.7207182864054689E-4</v>
      </c>
      <c r="P8" s="3">
        <v>2.5357738637637899E-3</v>
      </c>
      <c r="Q8" s="3">
        <v>-1.4482261763647637E-3</v>
      </c>
      <c r="R8" s="3">
        <v>-1.8117583163981271E-4</v>
      </c>
      <c r="S8" s="3">
        <v>-7.3653435940532761E-3</v>
      </c>
      <c r="T8" s="3">
        <v>-3.1078635618500788E-3</v>
      </c>
      <c r="U8" s="3">
        <v>3.107863561850022E-3</v>
      </c>
      <c r="V8" s="3">
        <v>1.5503172135273124E-3</v>
      </c>
      <c r="W8" s="3">
        <v>-1.8226556142685222E-4</v>
      </c>
      <c r="X8" s="12">
        <f t="shared" si="0"/>
        <v>-1.0930953903136489E-3</v>
      </c>
      <c r="Y8" s="10">
        <v>-1.0934938213712185E-3</v>
      </c>
      <c r="Z8" s="10">
        <v>-5.4719563608859466E-4</v>
      </c>
      <c r="AA8" s="10">
        <v>3.3696129510547468E-3</v>
      </c>
      <c r="AB8" s="10">
        <v>7.2707446627516905E-4</v>
      </c>
      <c r="AC8" s="10">
        <v>-2.2738651845737763E-3</v>
      </c>
      <c r="AD8" s="10">
        <v>9.1016662331280167E-4</v>
      </c>
      <c r="AE8" s="10">
        <v>9.0933897327286648E-4</v>
      </c>
      <c r="AF8" s="10">
        <v>-2.7271487828672359E-4</v>
      </c>
      <c r="AG8" s="10">
        <v>-6.3662409498599511E-4</v>
      </c>
      <c r="AH8" s="10">
        <v>-1.7300254713314832E-3</v>
      </c>
      <c r="AI8" s="10">
        <v>9.109127975467894E-4</v>
      </c>
      <c r="AJ8" s="10">
        <v>3.998187970332529E-3</v>
      </c>
      <c r="AK8" s="10">
        <v>-3.6281179536301053E-4</v>
      </c>
      <c r="AL8" s="10">
        <v>-4.8197246940395021E-3</v>
      </c>
      <c r="AM8" s="10">
        <v>2.0944323095877689E-3</v>
      </c>
      <c r="AN8" s="10">
        <v>4.5473148889624602E-4</v>
      </c>
      <c r="AO8" s="10">
        <v>-2.8226743075511662E-3</v>
      </c>
      <c r="AP8" s="10">
        <v>-2.8306643564233792E-3</v>
      </c>
      <c r="AQ8" s="10">
        <v>3.1041748654904214E-3</v>
      </c>
      <c r="AR8" s="10">
        <v>2.3672960158603569E-3</v>
      </c>
      <c r="AS8" s="10">
        <v>1.8186778262371572E-4</v>
      </c>
      <c r="AT8" s="10">
        <v>-5.2876410917878491E-3</v>
      </c>
      <c r="AU8" s="12">
        <f t="shared" si="1"/>
        <v>-3.6496390875492869E-3</v>
      </c>
    </row>
    <row r="9" spans="1:47" x14ac:dyDescent="0.25">
      <c r="A9" s="7" t="s">
        <v>12</v>
      </c>
      <c r="B9" s="3">
        <v>-1.304679847896806E-2</v>
      </c>
      <c r="C9" s="3">
        <v>-5.0880360670027139E-3</v>
      </c>
      <c r="D9" s="3">
        <v>1.8644810563014042E-3</v>
      </c>
      <c r="E9" s="3">
        <v>-4.3898922113530274E-3</v>
      </c>
      <c r="F9" s="3">
        <v>6.4762454038300105E-3</v>
      </c>
      <c r="G9" s="3">
        <v>-8.2466997153235189E-3</v>
      </c>
      <c r="H9" s="3">
        <v>-8.0976719855118413E-3</v>
      </c>
      <c r="I9" s="3">
        <v>9.1762064186735118E-3</v>
      </c>
      <c r="J9" s="3">
        <v>1.6439447028809896E-3</v>
      </c>
      <c r="K9" s="3">
        <v>-9.860424797157475E-4</v>
      </c>
      <c r="L9" s="3">
        <v>2.7629957561726174E-3</v>
      </c>
      <c r="M9" s="3">
        <v>-3.352819053143333E-3</v>
      </c>
      <c r="N9" s="3">
        <v>8.1022427649674392E-3</v>
      </c>
      <c r="O9" s="3">
        <v>6.3275018988153877E-3</v>
      </c>
      <c r="P9" s="3">
        <v>-2.1831747541308879E-3</v>
      </c>
      <c r="Q9" s="3">
        <v>-7.3457366943478581E-3</v>
      </c>
      <c r="R9" s="3">
        <v>4.2895200910582251E-4</v>
      </c>
      <c r="S9" s="3">
        <v>-6.8967743149628141E-3</v>
      </c>
      <c r="T9" s="3">
        <v>4.388185040635673E-3</v>
      </c>
      <c r="U9" s="3">
        <v>8.3712667691690223E-3</v>
      </c>
      <c r="V9" s="3">
        <v>-1.6394366706080539E-3</v>
      </c>
      <c r="W9" s="3">
        <v>1.5267982959201565E-2</v>
      </c>
      <c r="X9" s="12">
        <f t="shared" si="0"/>
        <v>3.5369223546855861E-3</v>
      </c>
      <c r="Y9" s="10">
        <v>-1.1712478704852668E-2</v>
      </c>
      <c r="Z9" s="10">
        <v>-9.8662941707141141E-3</v>
      </c>
      <c r="AA9" s="10">
        <v>-2.1212524473287965E-3</v>
      </c>
      <c r="AB9" s="10">
        <v>3.9213514293642438E-3</v>
      </c>
      <c r="AC9" s="10">
        <v>-1.3689327399214106E-2</v>
      </c>
      <c r="AD9" s="10">
        <v>-6.1191817349132227E-3</v>
      </c>
      <c r="AE9" s="10">
        <v>2.8342012358751134E-3</v>
      </c>
      <c r="AF9" s="10">
        <v>-5.7525814725323599E-5</v>
      </c>
      <c r="AG9" s="10">
        <v>-5.6536437658153936E-3</v>
      </c>
      <c r="AH9" s="10">
        <v>1.8511448226589663E-4</v>
      </c>
      <c r="AI9" s="10">
        <v>1.8954503322893659E-3</v>
      </c>
      <c r="AJ9" s="10">
        <v>2.7328249839957278E-3</v>
      </c>
      <c r="AK9" s="10">
        <v>2.9091013231859592E-3</v>
      </c>
      <c r="AL9" s="10">
        <v>-4.7416908001902498E-3</v>
      </c>
      <c r="AM9" s="10">
        <v>1.2451435252942488E-3</v>
      </c>
      <c r="AN9" s="10">
        <v>-4.0061242137485681E-3</v>
      </c>
      <c r="AO9" s="10">
        <v>-4.8598175053646893E-4</v>
      </c>
      <c r="AP9" s="10">
        <v>-7.5047692465589127E-3</v>
      </c>
      <c r="AQ9" s="10">
        <v>6.4394117878813373E-3</v>
      </c>
      <c r="AR9" s="10">
        <v>8.7094998997797879E-3</v>
      </c>
      <c r="AS9" s="10">
        <v>-3.446295266734556E-4</v>
      </c>
      <c r="AT9" s="10">
        <v>1.1597798866764921E-3</v>
      </c>
      <c r="AU9" s="12">
        <f t="shared" si="1"/>
        <v>-3.4271020688663119E-2</v>
      </c>
    </row>
    <row r="10" spans="1:47" x14ac:dyDescent="0.25">
      <c r="A10" s="7" t="s">
        <v>13</v>
      </c>
      <c r="B10" s="3">
        <v>-4.3497912995617604E-3</v>
      </c>
      <c r="C10" s="3">
        <v>-5.1602251003141032E-4</v>
      </c>
      <c r="D10" s="3">
        <v>1.4957322849422762E-3</v>
      </c>
      <c r="E10" s="3">
        <v>2.0336982978259774E-3</v>
      </c>
      <c r="F10" s="3">
        <v>1.8000180050395438E-4</v>
      </c>
      <c r="G10" s="3">
        <v>-2.9612865889436105E-3</v>
      </c>
      <c r="H10" s="3">
        <v>-9.2491300180564343E-3</v>
      </c>
      <c r="I10" s="3">
        <v>5.4644099146637008E-4</v>
      </c>
      <c r="J10" s="3">
        <v>-1.87475644026218E-3</v>
      </c>
      <c r="K10" s="3">
        <v>-6.7786007392774518E-4</v>
      </c>
      <c r="L10" s="3">
        <v>5.9966889645896807E-4</v>
      </c>
      <c r="M10" s="3">
        <v>3.1272803340462956E-4</v>
      </c>
      <c r="N10" s="3">
        <v>1.2995600844687708E-2</v>
      </c>
      <c r="O10" s="3">
        <v>-3.3441805140144024E-4</v>
      </c>
      <c r="P10" s="3">
        <v>3.8518870490184516E-3</v>
      </c>
      <c r="Q10" s="3">
        <v>-8.9744746340633533E-4</v>
      </c>
      <c r="R10" s="3">
        <v>5.1304414756221381E-5</v>
      </c>
      <c r="S10" s="3">
        <v>-7.6218311088229185E-3</v>
      </c>
      <c r="T10" s="3">
        <v>2.8428547621920768E-4</v>
      </c>
      <c r="U10" s="3">
        <v>6.5163589717985989E-3</v>
      </c>
      <c r="V10" s="3">
        <v>-1.9273027590125623E-3</v>
      </c>
      <c r="W10" s="3">
        <v>8.8859882275449664E-3</v>
      </c>
      <c r="X10" s="12">
        <f t="shared" si="0"/>
        <v>7.3438489752009313E-3</v>
      </c>
      <c r="Y10" s="10">
        <v>-3.6861682594137172E-3</v>
      </c>
      <c r="Z10" s="10">
        <v>-3.1079457368059209E-3</v>
      </c>
      <c r="AA10" s="10">
        <v>-1.2355850006868334E-3</v>
      </c>
      <c r="AB10" s="10">
        <v>2.2126748935471785E-3</v>
      </c>
      <c r="AC10" s="10">
        <v>-3.9141008924045368E-3</v>
      </c>
      <c r="AD10" s="10">
        <v>-3.3856722914076248E-3</v>
      </c>
      <c r="AE10" s="10">
        <v>-9.2068270632918153E-3</v>
      </c>
      <c r="AF10" s="10">
        <v>-6.3167761315200844E-3</v>
      </c>
      <c r="AG10" s="10">
        <v>-1.4471972950372129E-3</v>
      </c>
      <c r="AH10" s="10">
        <v>-2.0296012344201498E-3</v>
      </c>
      <c r="AI10" s="10">
        <v>4.5017253631971102E-3</v>
      </c>
      <c r="AJ10" s="10">
        <v>-2.6270162500692784E-4</v>
      </c>
      <c r="AK10" s="10">
        <v>3.9071256322376702E-3</v>
      </c>
      <c r="AL10" s="10">
        <v>4.9862394624608621E-3</v>
      </c>
      <c r="AM10" s="10">
        <v>1.0410974106073762E-3</v>
      </c>
      <c r="AN10" s="10">
        <v>1.4037643981358694E-3</v>
      </c>
      <c r="AO10" s="10">
        <v>-5.195614902196268E-5</v>
      </c>
      <c r="AP10" s="10">
        <v>2.6204173931731667E-3</v>
      </c>
      <c r="AQ10" s="10">
        <v>6.6112528394921925E-3</v>
      </c>
      <c r="AR10" s="10">
        <v>6.7468157365789183E-3</v>
      </c>
      <c r="AS10" s="10">
        <v>5.6231470656622974E-4</v>
      </c>
      <c r="AT10" s="10">
        <v>3.6473584362299192E-3</v>
      </c>
      <c r="AU10" s="12">
        <f t="shared" si="1"/>
        <v>3.5962545932097046E-3</v>
      </c>
    </row>
    <row r="11" spans="1:47" x14ac:dyDescent="0.25">
      <c r="A11" s="7" t="s">
        <v>14</v>
      </c>
      <c r="B11" s="3">
        <v>-4.6828580593666329E-3</v>
      </c>
      <c r="C11" s="3">
        <v>-4.2583706679870242E-3</v>
      </c>
      <c r="D11" s="3">
        <v>6.1313078426475148E-4</v>
      </c>
      <c r="E11" s="3">
        <v>-1.3855050726005584E-3</v>
      </c>
      <c r="F11" s="3">
        <v>1.3434660726072743E-3</v>
      </c>
      <c r="G11" s="3">
        <v>-3.2967443465484383E-3</v>
      </c>
      <c r="H11" s="3">
        <v>-4.7447780969615914E-3</v>
      </c>
      <c r="I11" s="3">
        <v>-1.0937194538468391E-4</v>
      </c>
      <c r="J11" s="3">
        <v>-1.2887551753771932E-3</v>
      </c>
      <c r="K11" s="3">
        <v>-1.3192044768822516E-3</v>
      </c>
      <c r="L11" s="3">
        <v>2.6503427006870201E-3</v>
      </c>
      <c r="M11" s="3">
        <v>-8.0969006425943811E-4</v>
      </c>
      <c r="N11" s="3">
        <v>5.1233521600551526E-3</v>
      </c>
      <c r="O11" s="3">
        <v>3.1518391758233767E-3</v>
      </c>
      <c r="P11" s="3">
        <v>3.1338198129112729E-3</v>
      </c>
      <c r="Q11" s="3">
        <v>-7.3848168884689414E-3</v>
      </c>
      <c r="R11" s="3">
        <v>3.1498660308693928E-3</v>
      </c>
      <c r="S11" s="3">
        <v>-5.3354236721110419E-3</v>
      </c>
      <c r="T11" s="3">
        <v>3.2909403168850917E-4</v>
      </c>
      <c r="U11" s="3">
        <v>4.4763771199171874E-3</v>
      </c>
      <c r="V11" s="3">
        <v>3.4152996954192614E-3</v>
      </c>
      <c r="W11" s="3">
        <v>4.6273541955882012E-3</v>
      </c>
      <c r="X11" s="12">
        <f t="shared" si="0"/>
        <v>-2.6015766861163959E-3</v>
      </c>
      <c r="Y11" s="10">
        <v>-1.5591576701396029E-3</v>
      </c>
      <c r="Z11" s="10">
        <v>-5.5840869882054353E-3</v>
      </c>
      <c r="AA11" s="10">
        <v>2.6978872092142869E-3</v>
      </c>
      <c r="AB11" s="10">
        <v>3.9780000637515082E-3</v>
      </c>
      <c r="AC11" s="10">
        <v>-9.1975080672811998E-3</v>
      </c>
      <c r="AD11" s="10">
        <v>-6.1881568815964688E-4</v>
      </c>
      <c r="AE11" s="10">
        <v>-3.7810423408398638E-3</v>
      </c>
      <c r="AF11" s="10">
        <v>-3.6034990433801337E-3</v>
      </c>
      <c r="AG11" s="10">
        <v>-1.2095465127225104E-3</v>
      </c>
      <c r="AH11" s="10">
        <v>-1.9889187556253116E-3</v>
      </c>
      <c r="AI11" s="10">
        <v>3.6437912371831641E-3</v>
      </c>
      <c r="AJ11" s="10">
        <v>3.9157990251397073E-3</v>
      </c>
      <c r="AK11" s="10">
        <v>-1.8370394557026637E-3</v>
      </c>
      <c r="AL11" s="10">
        <v>-2.3198960908684617E-3</v>
      </c>
      <c r="AM11" s="10">
        <v>2.8597484851045911E-3</v>
      </c>
      <c r="AN11" s="10">
        <v>-7.4978527768011409E-3</v>
      </c>
      <c r="AO11" s="10">
        <v>3.6976644914101442E-3</v>
      </c>
      <c r="AP11" s="10">
        <v>-8.5247452063823368E-3</v>
      </c>
      <c r="AQ11" s="10">
        <v>3.5101563965559404E-3</v>
      </c>
      <c r="AR11" s="10">
        <v>4.3628910455453312E-3</v>
      </c>
      <c r="AS11" s="10">
        <v>0</v>
      </c>
      <c r="AT11" s="10">
        <v>8.2009349391075816E-3</v>
      </c>
      <c r="AU11" s="12">
        <f t="shared" si="1"/>
        <v>-1.0855235703096046E-2</v>
      </c>
    </row>
    <row r="12" spans="1:47" x14ac:dyDescent="0.25">
      <c r="A12" s="7" t="s">
        <v>15</v>
      </c>
      <c r="B12" s="3">
        <v>-2.3021052753678909E-5</v>
      </c>
      <c r="C12" s="3">
        <v>-1.2093501505596798E-3</v>
      </c>
      <c r="D12" s="3">
        <v>1.243881530955125E-3</v>
      </c>
      <c r="E12" s="3">
        <v>-7.3590480040725114E-3</v>
      </c>
      <c r="F12" s="3">
        <v>3.9416177373017213E-4</v>
      </c>
      <c r="G12" s="3">
        <v>-3.2041635066198666E-3</v>
      </c>
      <c r="H12" s="3">
        <v>-7.4345446104860475E-3</v>
      </c>
      <c r="I12" s="3">
        <v>5.6538904189460939E-3</v>
      </c>
      <c r="J12" s="3">
        <v>1.3968596215927576E-3</v>
      </c>
      <c r="K12" s="3">
        <v>1.3957870516875386E-4</v>
      </c>
      <c r="L12" s="3">
        <v>1.3482573494200763E-3</v>
      </c>
      <c r="M12" s="3">
        <v>9.2916294100451122E-5</v>
      </c>
      <c r="N12" s="3">
        <v>6.2173486604853662E-3</v>
      </c>
      <c r="O12" s="3">
        <v>5.5019188273190082E-3</v>
      </c>
      <c r="P12" s="3">
        <v>4.0167326142131918E-4</v>
      </c>
      <c r="Q12" s="3">
        <v>-4.6693586850473628E-3</v>
      </c>
      <c r="R12" s="3">
        <v>1.0715089136630631E-3</v>
      </c>
      <c r="S12" s="3">
        <v>-4.0732313841244493E-3</v>
      </c>
      <c r="T12" s="3">
        <v>4.9706099268099905E-4</v>
      </c>
      <c r="U12" s="3">
        <v>1.1878779952835719E-2</v>
      </c>
      <c r="V12" s="3">
        <v>-3.2371557337514778E-3</v>
      </c>
      <c r="W12" s="3">
        <v>7.635672345835288E-3</v>
      </c>
      <c r="X12" s="12">
        <f>SUM(B12:W12)</f>
        <v>1.2263635520739117E-2</v>
      </c>
      <c r="Y12" s="10">
        <v>-1.0487432007448104E-2</v>
      </c>
      <c r="Z12" s="10">
        <v>-2.642009462838585E-3</v>
      </c>
      <c r="AA12" s="10">
        <v>-1.5079226334846871E-3</v>
      </c>
      <c r="AB12" s="10">
        <v>2.6574801804710641E-3</v>
      </c>
      <c r="AC12" s="10">
        <v>-7.657923662793175E-3</v>
      </c>
      <c r="AD12" s="10">
        <v>-1.448209397683965E-3</v>
      </c>
      <c r="AE12" s="10">
        <v>-1.6233013346720902E-4</v>
      </c>
      <c r="AF12" s="10">
        <v>-2.8683094908830303E-3</v>
      </c>
      <c r="AG12" s="10">
        <v>-4.6976079672756835E-3</v>
      </c>
      <c r="AH12" s="10">
        <v>-2.2107211389862649E-3</v>
      </c>
      <c r="AI12" s="10">
        <v>2.9348679621932247E-3</v>
      </c>
      <c r="AJ12" s="10">
        <v>2.076093026826788E-3</v>
      </c>
      <c r="AK12" s="10">
        <v>5.1830447233366496E-3</v>
      </c>
      <c r="AL12" s="10">
        <v>-2.3557683675168896E-3</v>
      </c>
      <c r="AM12" s="10">
        <v>2.7845475701833121E-3</v>
      </c>
      <c r="AN12" s="10">
        <v>-2.7148392992686183E-3</v>
      </c>
      <c r="AO12" s="10">
        <v>-4.4156780526217896E-4</v>
      </c>
      <c r="AP12" s="10">
        <v>-4.0062476428441131E-3</v>
      </c>
      <c r="AQ12" s="10">
        <v>6.0033687376423025E-3</v>
      </c>
      <c r="AR12" s="10">
        <v>6.6706606426329218E-3</v>
      </c>
      <c r="AS12" s="10">
        <v>-3.8031359042246744E-4</v>
      </c>
      <c r="AT12" s="10">
        <v>-5.1884264666803058E-4</v>
      </c>
      <c r="AU12" s="12">
        <f>SUM(Y12:AT12)</f>
        <v>-1.5789982403556738E-2</v>
      </c>
    </row>
    <row r="13" spans="1:47" x14ac:dyDescent="0.25">
      <c r="A13" s="7" t="s">
        <v>16</v>
      </c>
      <c r="B13" s="3">
        <v>-6.0745536487049299E-4</v>
      </c>
      <c r="C13" s="3">
        <v>-4.7921549835067785E-4</v>
      </c>
      <c r="D13" s="3">
        <v>-7.6020283532633162E-4</v>
      </c>
      <c r="E13" s="3">
        <v>7.9527517202453179E-4</v>
      </c>
      <c r="F13" s="3">
        <v>4.4414316165249199E-4</v>
      </c>
      <c r="G13" s="3">
        <v>-1.0405402394436339E-3</v>
      </c>
      <c r="H13" s="3">
        <v>-1.3104866022721647E-2</v>
      </c>
      <c r="I13" s="3">
        <v>-4.9790171026488676E-4</v>
      </c>
      <c r="J13" s="3">
        <v>-1.0645436789912139E-2</v>
      </c>
      <c r="K13" s="3">
        <v>6.9508586216365858E-3</v>
      </c>
      <c r="L13" s="3">
        <v>8.3556536837663987E-3</v>
      </c>
      <c r="M13" s="3">
        <v>6.0364842324965272E-3</v>
      </c>
      <c r="N13" s="3">
        <v>1.0735225617716816E-2</v>
      </c>
      <c r="O13" s="3">
        <v>3.2329300054480124E-3</v>
      </c>
      <c r="P13" s="3">
        <v>-5.3242517854455197E-3</v>
      </c>
      <c r="Q13" s="3">
        <v>3.08896695630172E-3</v>
      </c>
      <c r="R13" s="3">
        <v>-8.7223904166093876E-3</v>
      </c>
      <c r="S13" s="3">
        <v>-3.8202873003305E-3</v>
      </c>
      <c r="T13" s="3">
        <v>-7.5544993666609977E-3</v>
      </c>
      <c r="U13" s="3">
        <v>-2.9144522862751825E-3</v>
      </c>
      <c r="V13" s="3">
        <v>2.3819551580518575E-3</v>
      </c>
      <c r="W13" s="3">
        <v>5.3593479869628348E-3</v>
      </c>
      <c r="X13" s="12">
        <f t="shared" si="0"/>
        <v>-8.0906590201536184E-3</v>
      </c>
      <c r="Y13" s="10">
        <v>-7.8680473811373886E-3</v>
      </c>
      <c r="Z13" s="10">
        <v>-2.711930581004249E-3</v>
      </c>
      <c r="AA13" s="10">
        <v>-3.3046838433502166E-3</v>
      </c>
      <c r="AB13" s="10">
        <v>2.184462542105955E-3</v>
      </c>
      <c r="AC13" s="10">
        <v>-5.1524629975163352E-3</v>
      </c>
      <c r="AD13" s="10">
        <v>3.7683301861804715E-3</v>
      </c>
      <c r="AE13" s="10">
        <v>-8.4416007844201491E-3</v>
      </c>
      <c r="AF13" s="10">
        <v>-1.6269474228348187E-3</v>
      </c>
      <c r="AG13" s="10">
        <v>-2.1854765126888965E-3</v>
      </c>
      <c r="AH13" s="10">
        <v>3.8605894321795523E-3</v>
      </c>
      <c r="AI13" s="10">
        <v>-3.353036551192767E-3</v>
      </c>
      <c r="AJ13" s="10">
        <v>8.133941294752596E-3</v>
      </c>
      <c r="AK13" s="10">
        <v>1.3687105199336087E-2</v>
      </c>
      <c r="AL13" s="10">
        <v>-3.4576297605698847E-3</v>
      </c>
      <c r="AM13" s="10">
        <v>2.9373814485104837E-3</v>
      </c>
      <c r="AN13" s="10">
        <v>-4.2430196161823254E-3</v>
      </c>
      <c r="AO13" s="10">
        <v>9.6158990261142191E-4</v>
      </c>
      <c r="AP13" s="10">
        <v>-1.5426696522218125E-4</v>
      </c>
      <c r="AQ13" s="10">
        <v>1.1539678743357703E-2</v>
      </c>
      <c r="AR13" s="10">
        <v>1.2150052688059635E-2</v>
      </c>
      <c r="AS13" s="10">
        <v>2.0030225697856394E-3</v>
      </c>
      <c r="AT13" s="10">
        <v>3.1181094889607538E-3</v>
      </c>
      <c r="AU13" s="12">
        <f t="shared" si="1"/>
        <v>2.1845161079721082E-2</v>
      </c>
    </row>
    <row r="14" spans="1:47" x14ac:dyDescent="0.25">
      <c r="A14" s="7" t="s">
        <v>17</v>
      </c>
      <c r="B14" s="3">
        <v>-3.1510950315885518E-4</v>
      </c>
      <c r="C14" s="3">
        <v>5.9565458846927363E-3</v>
      </c>
      <c r="D14" s="3">
        <v>1.080432518189294E-2</v>
      </c>
      <c r="E14" s="3">
        <v>-2.4013988214211645E-3</v>
      </c>
      <c r="F14" s="3">
        <v>-1.8792677740587104E-3</v>
      </c>
      <c r="G14" s="3">
        <v>-3.1129879521599109E-4</v>
      </c>
      <c r="H14" s="3">
        <v>-1.5352966118171262E-2</v>
      </c>
      <c r="I14" s="3">
        <v>8.7937460152327362E-4</v>
      </c>
      <c r="J14" s="3">
        <v>-7.4164272557030626E-3</v>
      </c>
      <c r="K14" s="3">
        <v>-1.0137970389867018E-2</v>
      </c>
      <c r="L14" s="3">
        <v>3.9338824534077155E-3</v>
      </c>
      <c r="M14" s="3">
        <v>9.5400143660076368E-3</v>
      </c>
      <c r="N14" s="3">
        <v>6.1727742434134784E-3</v>
      </c>
      <c r="O14" s="3">
        <v>1.2638484934405789E-2</v>
      </c>
      <c r="P14" s="3">
        <v>8.99563468045543E-4</v>
      </c>
      <c r="Q14" s="3">
        <v>-9.5440341065134698E-3</v>
      </c>
      <c r="R14" s="3">
        <v>8.6241703979093882E-3</v>
      </c>
      <c r="S14" s="3">
        <v>-3.8849218485717042E-3</v>
      </c>
      <c r="T14" s="3">
        <v>7.5188578565557286E-3</v>
      </c>
      <c r="U14" s="3">
        <v>4.1379230180762627E-3</v>
      </c>
      <c r="V14" s="3">
        <v>3.0303256651505821E-3</v>
      </c>
      <c r="W14" s="3">
        <v>1.7439177453186478E-2</v>
      </c>
      <c r="X14" s="12">
        <f t="shared" si="0"/>
        <v>4.0332024911586314E-2</v>
      </c>
      <c r="Y14" s="10">
        <v>-1.16801170028858E-2</v>
      </c>
      <c r="Z14" s="10">
        <v>-7.6432308818771971E-3</v>
      </c>
      <c r="AA14" s="10">
        <v>-3.4856968283427689E-3</v>
      </c>
      <c r="AB14" s="10">
        <v>-1.8747410983876514E-3</v>
      </c>
      <c r="AC14" s="10">
        <v>-1.3840701144475481E-2</v>
      </c>
      <c r="AD14" s="10">
        <v>-3.6829695969647046E-3</v>
      </c>
      <c r="AE14" s="10">
        <v>-1.0351988350598999E-2</v>
      </c>
      <c r="AF14" s="10">
        <v>-7.116335639051923E-3</v>
      </c>
      <c r="AG14" s="10">
        <v>3.0007056497266351E-3</v>
      </c>
      <c r="AH14" s="10">
        <v>-9.8605178419978595E-3</v>
      </c>
      <c r="AI14" s="10">
        <v>-5.9787872205448248E-3</v>
      </c>
      <c r="AJ14" s="10">
        <v>5.4475415768469471E-3</v>
      </c>
      <c r="AK14" s="10">
        <v>-8.5385382607287372E-3</v>
      </c>
      <c r="AL14" s="10">
        <v>1.3530466751122236E-3</v>
      </c>
      <c r="AM14" s="10">
        <v>-1.0564087043816221E-4</v>
      </c>
      <c r="AN14" s="10">
        <v>-3.4358839921001571E-3</v>
      </c>
      <c r="AO14" s="10">
        <v>1.1914938911706354E-2</v>
      </c>
      <c r="AP14" s="10">
        <v>6.0920821014376781E-3</v>
      </c>
      <c r="AQ14" s="10">
        <v>1.2745791242437106E-2</v>
      </c>
      <c r="AR14" s="10">
        <v>6.217141020509547E-3</v>
      </c>
      <c r="AS14" s="10">
        <v>6.2531817531135273E-3</v>
      </c>
      <c r="AT14" s="10">
        <v>1.4676593472091252E-3</v>
      </c>
      <c r="AU14" s="12">
        <f t="shared" si="1"/>
        <v>-3.3103060450295131E-2</v>
      </c>
    </row>
    <row r="15" spans="1:47" x14ac:dyDescent="0.25">
      <c r="W15" s="1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CA20-FCDF-4CA6-81E6-7C94CDA1A284}">
  <dimension ref="A1:AU39"/>
  <sheetViews>
    <sheetView workbookViewId="0">
      <selection activeCell="A2" sqref="A2:A14"/>
    </sheetView>
  </sheetViews>
  <sheetFormatPr baseColWidth="10" defaultRowHeight="15" x14ac:dyDescent="0.25"/>
  <sheetData>
    <row r="1" spans="1:47" x14ac:dyDescent="0.25">
      <c r="A1" t="s">
        <v>0</v>
      </c>
      <c r="B1" s="4">
        <v>44398</v>
      </c>
      <c r="C1" s="4">
        <v>44399</v>
      </c>
      <c r="D1" s="4">
        <v>44400</v>
      </c>
      <c r="E1" s="4">
        <v>44403</v>
      </c>
      <c r="F1" s="4">
        <v>44404</v>
      </c>
      <c r="G1" s="4">
        <v>44405</v>
      </c>
      <c r="H1" s="4">
        <v>44406</v>
      </c>
      <c r="I1" s="4">
        <v>44407</v>
      </c>
      <c r="J1" s="4">
        <v>44410</v>
      </c>
      <c r="K1" s="4">
        <v>44411</v>
      </c>
      <c r="L1" s="4">
        <v>44412</v>
      </c>
      <c r="M1" s="4">
        <v>44413</v>
      </c>
      <c r="N1" s="4">
        <v>44414</v>
      </c>
      <c r="O1" s="4">
        <v>44417</v>
      </c>
      <c r="P1" s="4">
        <v>44418</v>
      </c>
      <c r="Q1" s="4">
        <v>44419</v>
      </c>
      <c r="R1" s="4">
        <v>44420</v>
      </c>
      <c r="S1" s="4">
        <v>44421</v>
      </c>
      <c r="T1" s="4">
        <v>44424</v>
      </c>
      <c r="U1" s="4">
        <v>44425</v>
      </c>
      <c r="V1" s="4">
        <v>44426</v>
      </c>
      <c r="W1" s="4">
        <v>44427</v>
      </c>
      <c r="X1" t="s">
        <v>19</v>
      </c>
      <c r="Y1" s="4">
        <v>44431</v>
      </c>
      <c r="Z1" s="4">
        <v>44432</v>
      </c>
      <c r="AA1" s="4">
        <v>44433</v>
      </c>
      <c r="AB1" s="4">
        <v>44434</v>
      </c>
      <c r="AC1" s="4">
        <v>44435</v>
      </c>
      <c r="AD1" s="4">
        <v>44438</v>
      </c>
      <c r="AE1" s="4">
        <v>44439</v>
      </c>
      <c r="AF1" s="4">
        <v>44440</v>
      </c>
      <c r="AG1" s="4">
        <v>44441</v>
      </c>
      <c r="AH1" s="4">
        <v>44442</v>
      </c>
      <c r="AI1" s="4">
        <v>44445</v>
      </c>
      <c r="AJ1" s="4">
        <v>44446</v>
      </c>
      <c r="AK1" s="4">
        <v>44447</v>
      </c>
      <c r="AL1" s="4">
        <v>44448</v>
      </c>
      <c r="AM1" s="4">
        <v>44449</v>
      </c>
      <c r="AN1" s="4">
        <v>44452</v>
      </c>
      <c r="AO1" s="4">
        <v>44453</v>
      </c>
      <c r="AP1" s="4">
        <v>44454</v>
      </c>
      <c r="AQ1" s="4">
        <v>44455</v>
      </c>
      <c r="AR1" s="4">
        <v>44456</v>
      </c>
      <c r="AS1" s="4">
        <v>44458</v>
      </c>
      <c r="AT1" s="4">
        <v>44459</v>
      </c>
      <c r="AU1" t="s">
        <v>19</v>
      </c>
    </row>
    <row r="17" spans="1:28" x14ac:dyDescent="0.25">
      <c r="A17" s="7" t="s">
        <v>5</v>
      </c>
      <c r="B17" s="7" t="s">
        <v>6</v>
      </c>
      <c r="C17" s="7" t="s">
        <v>7</v>
      </c>
      <c r="D17" s="7" t="s">
        <v>8</v>
      </c>
      <c r="E17" s="7" t="s">
        <v>9</v>
      </c>
      <c r="F17" s="7" t="s">
        <v>10</v>
      </c>
      <c r="G17" s="7" t="s">
        <v>11</v>
      </c>
      <c r="H17" s="7" t="s">
        <v>12</v>
      </c>
      <c r="I17" s="7" t="s">
        <v>13</v>
      </c>
      <c r="J17" s="7" t="s">
        <v>14</v>
      </c>
      <c r="K17" s="7" t="s">
        <v>15</v>
      </c>
      <c r="L17" s="7" t="s">
        <v>16</v>
      </c>
      <c r="M17" s="7" t="s">
        <v>17</v>
      </c>
      <c r="N17" s="7" t="s">
        <v>18</v>
      </c>
      <c r="O17" s="7" t="s">
        <v>5</v>
      </c>
      <c r="P17" s="7" t="s">
        <v>6</v>
      </c>
      <c r="Q17" s="7" t="s">
        <v>7</v>
      </c>
      <c r="R17" s="7" t="s">
        <v>8</v>
      </c>
      <c r="S17" s="7" t="s">
        <v>9</v>
      </c>
      <c r="T17" s="7" t="s">
        <v>10</v>
      </c>
      <c r="U17" s="7" t="s">
        <v>11</v>
      </c>
      <c r="V17" s="7" t="s">
        <v>12</v>
      </c>
      <c r="W17" s="7" t="s">
        <v>13</v>
      </c>
      <c r="X17" s="7" t="s">
        <v>14</v>
      </c>
      <c r="Y17" s="7" t="s">
        <v>15</v>
      </c>
      <c r="Z17" s="7" t="s">
        <v>16</v>
      </c>
      <c r="AA17" s="7" t="s">
        <v>17</v>
      </c>
      <c r="AB17" s="7" t="s">
        <v>18</v>
      </c>
    </row>
    <row r="18" spans="1:28" x14ac:dyDescent="0.25">
      <c r="A18" s="10">
        <f>LN(EURUSD2!B3/EURUSD2!B2)</f>
        <v>1.1030504703335115E-3</v>
      </c>
      <c r="B18" s="10">
        <f>LN(GBPUSD2!B3/GBPUSD2!B2)</f>
        <v>6.1457612227466731E-3</v>
      </c>
      <c r="C18" s="10">
        <f>LN(USDBRL2!B3/USDBRL2!B2)</f>
        <v>-6.360574485450873E-3</v>
      </c>
      <c r="D18" s="10">
        <f>LN(USDCAD2!B3/USDCAD2!B2)</f>
        <v>-9.9093125258581313E-3</v>
      </c>
      <c r="E18" s="10">
        <f>LN(USDCHF2!B3/USDCHF2!B2)</f>
        <v>-4.5672110708931731E-3</v>
      </c>
      <c r="F18" s="10">
        <f>LN(USDCZK2!B3/USDCZK2!B2)</f>
        <v>1.647974737809993E-3</v>
      </c>
      <c r="G18" s="10">
        <f>LN(USDJPY2!B3/USDJPY2!B2)</f>
        <v>3.9071423108714542E-3</v>
      </c>
      <c r="H18" s="10">
        <f>LN(USDNOK2!B3/USDNOK2!B2)</f>
        <v>-1.304679847896806E-2</v>
      </c>
      <c r="I18" s="10">
        <f>LN(USDPLN2!B3/USDPLN2!B2)</f>
        <v>-4.3497912995617604E-3</v>
      </c>
      <c r="J18" s="10">
        <f>LN(USDRUB2!B3/USDRUB2!B2)</f>
        <v>-4.6828580593666329E-3</v>
      </c>
      <c r="K18" s="10">
        <f>LN(USDSEK2!B3/USDSEK2!B2)</f>
        <v>-2.3021052753678909E-5</v>
      </c>
      <c r="L18" s="10">
        <f>LN(USDTRY2!B3/USDTRY2!B2)</f>
        <v>-6.0745536487049299E-4</v>
      </c>
      <c r="M18" s="10">
        <f>LN(USDZAR2!B3/USDZAR2!B2)</f>
        <v>-3.1510950315885518E-4</v>
      </c>
      <c r="N18" s="11">
        <f>LN(USDCOP2!B3/USDCOP2!B2)</f>
        <v>5.0764834044499611E-3</v>
      </c>
      <c r="O18" s="8">
        <f>LN(EURUSD!B3/EURUSD!B2)</f>
        <v>4.0104153755212354E-3</v>
      </c>
      <c r="P18" s="8">
        <f>LN(GBPUSD!B3/GBPUSD!B2)</f>
        <v>7.0232200310652504E-3</v>
      </c>
      <c r="Q18" s="8">
        <f>LN(USDBRL!B3/USDBRL!B2)</f>
        <v>5.9495037637890115E-4</v>
      </c>
      <c r="R18" s="8">
        <f>LN(USDCAD!B3/USDCAD!B2)</f>
        <v>-1.3822571448635211E-2</v>
      </c>
      <c r="S18" s="8">
        <f>LN(USDCHF!B3/USDCHF!B2)</f>
        <v>-5.3572532872984396E-3</v>
      </c>
      <c r="T18" s="8">
        <f>LN(USDCZK!B3/USDCZK!B2)</f>
        <v>-3.1662295580496607E-3</v>
      </c>
      <c r="U18" s="8">
        <f>LN(USDJPY!B3/USDJPY!B2)</f>
        <v>-1.0934938213712185E-3</v>
      </c>
      <c r="V18" s="8">
        <f>LN(USDNOK!B3/USDNOK!B2)</f>
        <v>-1.1712478704852668E-2</v>
      </c>
      <c r="W18" s="8">
        <f>LN(USDPLN!B3/USDPLN!B2)</f>
        <v>-3.6861682594137172E-3</v>
      </c>
      <c r="X18" s="8">
        <f>LN(USDRUB!B3/USDRUB!B2)</f>
        <v>-1.5591576701396029E-3</v>
      </c>
      <c r="Y18" s="8">
        <f>LN(USDSEK!B3/USDSEK!B2)</f>
        <v>-1.0487432007448104E-2</v>
      </c>
      <c r="Z18" s="8">
        <f>LN(USDTRY!B3/USDTRY!B2)</f>
        <v>-7.8680473811373886E-3</v>
      </c>
      <c r="AA18" s="8">
        <f>LN(USDZAR!B3/USDZAR!B2)</f>
        <v>-1.16801170028858E-2</v>
      </c>
      <c r="AB18" s="6">
        <f>LN(USDCOP!B3/USDCOP!B2)</f>
        <v>2.5677599125204956E-3</v>
      </c>
    </row>
    <row r="19" spans="1:28" x14ac:dyDescent="0.25">
      <c r="A19" s="10">
        <f>LN(EURUSD2!B4/EURUSD2!B3)</f>
        <v>-1.8674141747954732E-3</v>
      </c>
      <c r="B19" s="10">
        <f>LN(GBPUSD2!B4/GBPUSD2!B3)</f>
        <v>3.8583384231724478E-3</v>
      </c>
      <c r="C19" s="10">
        <f>LN(USDBRL2!B4/USDBRL2!B3)</f>
        <v>2.4837079683597643E-3</v>
      </c>
      <c r="D19" s="10">
        <f>LN(USDCAD2!B4/USDCAD2!B3)</f>
        <v>9.5556624566863586E-4</v>
      </c>
      <c r="E19" s="10">
        <f>LN(USDCHF2!B4/USDCHF2!B3)</f>
        <v>1.4158908862177588E-3</v>
      </c>
      <c r="F19" s="10">
        <f>LN(USDCZK2!B4/USDCZK2!B3)</f>
        <v>-7.0227264045500835E-3</v>
      </c>
      <c r="G19" s="10">
        <f>LN(USDJPY2!B4/USDJPY2!B3)</f>
        <v>-1.1796199362516652E-3</v>
      </c>
      <c r="H19" s="10">
        <f>LN(USDNOK2!B4/USDNOK2!B3)</f>
        <v>-5.0880360670027139E-3</v>
      </c>
      <c r="I19" s="10">
        <f>LN(USDPLN2!B4/USDPLN2!B3)</f>
        <v>-5.1602251003141032E-4</v>
      </c>
      <c r="J19" s="10">
        <f>LN(USDRUB2!B4/USDRUB2!B3)</f>
        <v>-4.2583706679870242E-3</v>
      </c>
      <c r="K19" s="10">
        <f>LN(USDSEK2!B4/USDSEK2!B3)</f>
        <v>-1.2093501505596798E-3</v>
      </c>
      <c r="L19" s="10">
        <f>LN(USDTRY2!B4/USDTRY2!B3)</f>
        <v>-4.7921549835067785E-4</v>
      </c>
      <c r="M19" s="10">
        <f>LN(USDZAR2!B4/USDZAR2!B3)</f>
        <v>5.9565458846927363E-3</v>
      </c>
      <c r="N19" s="11">
        <f>LN(USDCOP2!B4/USDCOP2!B3)</f>
        <v>3.9392576726824243E-3</v>
      </c>
      <c r="O19" s="8">
        <f>LN(EURUSD!B4/EURUSD!B3)</f>
        <v>8.512087677730475E-4</v>
      </c>
      <c r="P19" s="8">
        <f>LN(GBPUSD!B4/GBPUSD!B3)</f>
        <v>7.2875677325275783E-4</v>
      </c>
      <c r="Q19" s="8">
        <f>LN(USDBRL!B4/USDBRL!B3)</f>
        <v>-2.5202481966564935E-2</v>
      </c>
      <c r="R19" s="8">
        <f>LN(USDCAD!B4/USDCAD!B3)</f>
        <v>-4.4384633378063473E-3</v>
      </c>
      <c r="S19" s="8">
        <f>LN(USDCHF!B4/USDCHF!B3)</f>
        <v>0</v>
      </c>
      <c r="T19" s="8">
        <f>LN(USDCZK!B4/USDCZK!B3)</f>
        <v>-3.1762864184207069E-3</v>
      </c>
      <c r="U19" s="8">
        <f>LN(USDJPY!B4/USDJPY!B3)</f>
        <v>-5.4719563608859466E-4</v>
      </c>
      <c r="V19" s="8">
        <f>LN(USDNOK!B4/USDNOK!B3)</f>
        <v>-9.8662941707141141E-3</v>
      </c>
      <c r="W19" s="8">
        <f>LN(USDPLN!B4/USDPLN!B3)</f>
        <v>-3.1079457368059209E-3</v>
      </c>
      <c r="X19" s="8">
        <f>LN(USDRUB!B4/USDRUB!B3)</f>
        <v>-5.5840869882054353E-3</v>
      </c>
      <c r="Y19" s="8">
        <f>LN(USDSEK!B4/USDSEK!B3)</f>
        <v>-2.642009462838585E-3</v>
      </c>
      <c r="Z19" s="8">
        <f>LN(USDTRY!B4/USDTRY!B3)</f>
        <v>-2.711930581004249E-3</v>
      </c>
      <c r="AA19" s="8">
        <f>LN(USDZAR!B4/USDZAR!B3)</f>
        <v>-7.6432308818771971E-3</v>
      </c>
      <c r="AB19" s="6">
        <f>LN(USDCOP!B4/USDCOP!B3)</f>
        <v>-3.8605849148257189E-3</v>
      </c>
    </row>
    <row r="20" spans="1:28" x14ac:dyDescent="0.25">
      <c r="A20" s="10">
        <f>LN(EURUSD2!B5/EURUSD2!B4)</f>
        <v>8.4958158158214615E-5</v>
      </c>
      <c r="B20" s="10">
        <f>LN(GBPUSD2!B5/GBPUSD2!B4)</f>
        <v>-1.3087103801864724E-3</v>
      </c>
      <c r="C20" s="10">
        <f>LN(USDBRL2!B5/USDBRL2!B4)</f>
        <v>5.7687315536701732E-5</v>
      </c>
      <c r="D20" s="10">
        <f>LN(USDCAD2!B5/USDCAD2!B4)</f>
        <v>-2.3880597128412613E-4</v>
      </c>
      <c r="E20" s="10">
        <f>LN(USDCHF2!B5/USDCHF2!B4)</f>
        <v>2.1765154074385173E-4</v>
      </c>
      <c r="F20" s="10">
        <f>LN(USDCZK2!B5/USDCZK2!B4)</f>
        <v>1.1048707504595137E-3</v>
      </c>
      <c r="G20" s="10">
        <f>LN(USDJPY2!B5/USDJPY2!B4)</f>
        <v>3.625162570781445E-3</v>
      </c>
      <c r="H20" s="10">
        <f>LN(USDNOK2!B5/USDNOK2!B4)</f>
        <v>1.8644810563014042E-3</v>
      </c>
      <c r="I20" s="10">
        <f>LN(USDPLN2!B5/USDPLN2!B4)</f>
        <v>1.4957322849422762E-3</v>
      </c>
      <c r="J20" s="10">
        <f>LN(USDRUB2!B5/USDRUB2!B4)</f>
        <v>6.1313078426475148E-4</v>
      </c>
      <c r="K20" s="10">
        <f>LN(USDSEK2!B5/USDSEK2!B4)</f>
        <v>1.243881530955125E-3</v>
      </c>
      <c r="L20" s="10">
        <f>LN(USDTRY2!B5/USDTRY2!B4)</f>
        <v>-7.6020283532633162E-4</v>
      </c>
      <c r="M20" s="10">
        <f>LN(USDZAR2!B5/USDZAR2!B4)</f>
        <v>1.080432518189294E-2</v>
      </c>
      <c r="N20" s="11">
        <f>LN(USDCOP2!B5/USDCOP2!B4)</f>
        <v>4.8508713141564228E-3</v>
      </c>
      <c r="O20" s="8">
        <f>LN(EURUSD!B5/EURUSD!B4)</f>
        <v>1.4453941214683413E-3</v>
      </c>
      <c r="P20" s="8">
        <f>LN(GBPUSD!B5/GBPUSD!B4)</f>
        <v>2.328459176156799E-3</v>
      </c>
      <c r="Q20" s="8">
        <f>LN(USDBRL!B5/USDBRL!B4)</f>
        <v>-6.6169681094938627E-3</v>
      </c>
      <c r="R20" s="8">
        <f>LN(USDCAD!B5/USDCAD!B4)</f>
        <v>0</v>
      </c>
      <c r="S20" s="8">
        <f>LN(USDCHF!B5/USDCHF!B4)</f>
        <v>1.533574624145623E-3</v>
      </c>
      <c r="T20" s="8">
        <f>LN(USDCZK!B5/USDCZK!B4)</f>
        <v>1.3830939834418905E-4</v>
      </c>
      <c r="U20" s="8">
        <f>LN(USDJPY!B5/USDJPY!B4)</f>
        <v>3.3696129510547468E-3</v>
      </c>
      <c r="V20" s="8">
        <f>LN(USDNOK!B5/USDNOK!B4)</f>
        <v>-2.1212524473287965E-3</v>
      </c>
      <c r="W20" s="8">
        <f>LN(USDPLN!B5/USDPLN!B4)</f>
        <v>-1.2355850006868334E-3</v>
      </c>
      <c r="X20" s="8">
        <f>LN(USDRUB!B5/USDRUB!B4)</f>
        <v>2.6978872092142869E-3</v>
      </c>
      <c r="Y20" s="8">
        <f>LN(USDSEK!B5/USDSEK!B4)</f>
        <v>-1.5079226334846871E-3</v>
      </c>
      <c r="Z20" s="8">
        <f>LN(USDTRY!B5/USDTRY!B4)</f>
        <v>-3.3046838433502166E-3</v>
      </c>
      <c r="AA20" s="8">
        <f>LN(USDZAR!B5/USDZAR!B4)</f>
        <v>-3.4856968283427689E-3</v>
      </c>
      <c r="AB20" s="6">
        <f>LN(USDCOP!B5/USDCOP!B4)</f>
        <v>-3.8817364788375019E-4</v>
      </c>
    </row>
    <row r="21" spans="1:28" x14ac:dyDescent="0.25">
      <c r="A21" s="10">
        <f>LN(EURUSD2!B6/EURUSD2!B5)</f>
        <v>2.3759026874384435E-3</v>
      </c>
      <c r="B21" s="10">
        <f>LN(GBPUSD2!B6/GBPUSD2!B5)</f>
        <v>5.1522192271683349E-3</v>
      </c>
      <c r="C21" s="10">
        <f>LN(USDBRL2!B6/USDBRL2!B5)</f>
        <v>-4.7221265963255238E-3</v>
      </c>
      <c r="D21" s="10">
        <f>LN(USDCAD2!B6/USDCAD2!B5)</f>
        <v>-1.6732405003413628E-3</v>
      </c>
      <c r="E21" s="10">
        <f>LN(USDCHF2!B6/USDCHF2!B5)</f>
        <v>-3.3789339467451638E-3</v>
      </c>
      <c r="F21" s="10">
        <f>LN(USDCZK2!B6/USDCZK2!B5)</f>
        <v>-6.9718868638265919E-3</v>
      </c>
      <c r="G21" s="10">
        <f>LN(USDJPY2!B6/USDJPY2!B5)</f>
        <v>-1.8109385608321416E-3</v>
      </c>
      <c r="H21" s="10">
        <f>LN(USDNOK2!B6/USDNOK2!B5)</f>
        <v>-4.3898922113530274E-3</v>
      </c>
      <c r="I21" s="10">
        <f>LN(USDPLN2!B6/USDPLN2!B5)</f>
        <v>2.0336982978259774E-3</v>
      </c>
      <c r="J21" s="10">
        <f>LN(USDRUB2!B6/USDRUB2!B5)</f>
        <v>-1.3855050726005584E-3</v>
      </c>
      <c r="K21" s="10">
        <f>LN(USDSEK2!B6/USDSEK2!B5)</f>
        <v>-7.3590480040725114E-3</v>
      </c>
      <c r="L21" s="10">
        <f>LN(USDTRY2!B6/USDTRY2!B5)</f>
        <v>7.9527517202453179E-4</v>
      </c>
      <c r="M21" s="10">
        <f>LN(USDZAR2!B6/USDZAR2!B5)</f>
        <v>-2.4013988214211645E-3</v>
      </c>
      <c r="N21" s="11">
        <f>LN(USDCOP2!B6/USDCOP2!B5)</f>
        <v>6.2865047628208248E-3</v>
      </c>
      <c r="O21" s="8">
        <f>LN(EURUSD!B6/EURUSD!B5)</f>
        <v>-1.7006806820173311E-3</v>
      </c>
      <c r="P21" s="8">
        <f>LN(GBPUSD!B6/GBPUSD!B5)</f>
        <v>-4.3703179764269708E-3</v>
      </c>
      <c r="Q21" s="8">
        <f>LN(USDBRL!B6/USDBRL!B5)</f>
        <v>7.7409383187862103E-3</v>
      </c>
      <c r="R21" s="8">
        <f>LN(USDCAD!B6/USDCAD!B5)</f>
        <v>7.3602484937176429E-3</v>
      </c>
      <c r="S21" s="8">
        <f>LN(USDCHF!B6/USDCHF!B5)</f>
        <v>4.368726913415168E-3</v>
      </c>
      <c r="T21" s="8">
        <f>LN(USDCZK!B6/USDCZK!B5)</f>
        <v>1.4280780959790968E-3</v>
      </c>
      <c r="U21" s="8">
        <f>LN(USDJPY!B6/USDJPY!B5)</f>
        <v>7.2707446627516905E-4</v>
      </c>
      <c r="V21" s="8">
        <f>LN(USDNOK!B6/USDNOK!B5)</f>
        <v>3.9213514293642438E-3</v>
      </c>
      <c r="W21" s="8">
        <f>LN(USDPLN!B6/USDPLN!B5)</f>
        <v>2.2126748935471785E-3</v>
      </c>
      <c r="X21" s="8">
        <f>LN(USDRUB!B6/USDRUB!B5)</f>
        <v>3.9780000637515082E-3</v>
      </c>
      <c r="Y21" s="8">
        <f>LN(USDSEK!B6/USDSEK!B5)</f>
        <v>2.6574801804710641E-3</v>
      </c>
      <c r="Z21" s="8">
        <f>LN(USDTRY!B6/USDTRY!B5)</f>
        <v>2.184462542105955E-3</v>
      </c>
      <c r="AA21" s="8">
        <f>LN(USDZAR!B6/USDZAR!B5)</f>
        <v>-1.8747410983876514E-3</v>
      </c>
      <c r="AB21" s="6">
        <f>LN(USDCOP!B6/USDCOP!B5)</f>
        <v>5.8220398190118124E-4</v>
      </c>
    </row>
    <row r="22" spans="1:28" x14ac:dyDescent="0.25">
      <c r="A22" s="10">
        <f>LN(EURUSD2!B7/EURUSD2!B6)</f>
        <v>1.2704867672612751E-3</v>
      </c>
      <c r="B22" s="10">
        <f>LN(GBPUSD2!B7/GBPUSD2!B6)</f>
        <v>4.1892441187320389E-3</v>
      </c>
      <c r="C22" s="10">
        <f>LN(USDBRL2!B7/USDBRL2!B6)</f>
        <v>-1.372630736245837E-3</v>
      </c>
      <c r="D22" s="10">
        <f>LN(USDCAD2!B7/USDCAD2!B6)</f>
        <v>4.7732787526575905E-3</v>
      </c>
      <c r="E22" s="10">
        <f>LN(USDCHF2!B7/USDCHF2!B6)</f>
        <v>-1.7484432385610222E-3</v>
      </c>
      <c r="F22" s="10">
        <f>LN(USDCZK2!B7/USDCZK2!B6)</f>
        <v>-3.4345155825373863E-3</v>
      </c>
      <c r="G22" s="10">
        <f>LN(USDJPY2!B7/USDJPY2!B6)</f>
        <v>-5.27034386670966E-3</v>
      </c>
      <c r="H22" s="10">
        <f>LN(USDNOK2!B7/USDNOK2!B6)</f>
        <v>6.4762454038300105E-3</v>
      </c>
      <c r="I22" s="10">
        <f>LN(USDPLN2!B7/USDPLN2!B6)</f>
        <v>1.8000180050395438E-4</v>
      </c>
      <c r="J22" s="10">
        <f>LN(USDRUB2!B7/USDRUB2!B6)</f>
        <v>1.3434660726072743E-3</v>
      </c>
      <c r="K22" s="10">
        <f>LN(USDSEK2!B7/USDSEK2!B6)</f>
        <v>3.9416177373017213E-4</v>
      </c>
      <c r="L22" s="10">
        <f>LN(USDTRY2!B7/USDTRY2!B6)</f>
        <v>4.4414316165249199E-4</v>
      </c>
      <c r="M22" s="10">
        <f>LN(USDZAR2!B7/USDZAR2!B6)</f>
        <v>-1.8792677740587104E-3</v>
      </c>
      <c r="N22" s="11">
        <f>LN(USDCOP2!B7/USDCOP2!B6)</f>
        <v>4.7209019097878609E-3</v>
      </c>
      <c r="O22" s="8">
        <f>LN(EURUSD!B7/EURUSD!B6)</f>
        <v>3.6528945176650682E-3</v>
      </c>
      <c r="P22" s="8">
        <f>LN(GBPUSD!B7/GBPUSD!B6)</f>
        <v>4.224948009606079E-3</v>
      </c>
      <c r="Q22" s="8">
        <f>LN(USDBRL!B7/USDBRL!B6)</f>
        <v>-1.0065336894920163E-2</v>
      </c>
      <c r="R22" s="8">
        <f>LN(USDCAD!B7/USDCAD!B6)</f>
        <v>-4.425485332406066E-3</v>
      </c>
      <c r="S22" s="8">
        <f>LN(USDCHF!B7/USDCHF!B6)</f>
        <v>-7.108905095348078E-3</v>
      </c>
      <c r="T22" s="8">
        <f>LN(USDCZK!B7/USDCZK!B6)</f>
        <v>-5.2154365559987483E-3</v>
      </c>
      <c r="U22" s="8">
        <f>LN(USDJPY!B7/USDJPY!B6)</f>
        <v>-2.2738651845737763E-3</v>
      </c>
      <c r="V22" s="8">
        <f>LN(USDNOK!B7/USDNOK!B6)</f>
        <v>-1.3689327399214106E-2</v>
      </c>
      <c r="W22" s="8">
        <f>LN(USDPLN!B7/USDPLN!B6)</f>
        <v>-3.9141008924045368E-3</v>
      </c>
      <c r="X22" s="8">
        <f>LN(USDRUB!B7/USDRUB!B6)</f>
        <v>-9.1975080672811998E-3</v>
      </c>
      <c r="Y22" s="8">
        <f>LN(USDSEK!B7/USDSEK!B6)</f>
        <v>-7.657923662793175E-3</v>
      </c>
      <c r="Z22" s="8">
        <f>LN(USDTRY!B7/USDTRY!B6)</f>
        <v>-5.1524629975163352E-3</v>
      </c>
      <c r="AA22" s="8">
        <f>LN(USDZAR!B7/USDZAR!B6)</f>
        <v>-1.3840701144475481E-2</v>
      </c>
      <c r="AB22" s="6">
        <f>LN(USDCOP!B7/USDCOP!B6)</f>
        <v>-1.0620774783489396E-2</v>
      </c>
    </row>
    <row r="23" spans="1:28" x14ac:dyDescent="0.25">
      <c r="A23" s="10">
        <f>LN(EURUSD2!B8/EURUSD2!B7)</f>
        <v>2.3672652245408342E-3</v>
      </c>
      <c r="B23" s="10">
        <f>LN(GBPUSD2!B8/GBPUSD2!B7)</f>
        <v>1.7283599290260894E-3</v>
      </c>
      <c r="C23" s="10">
        <f>LN(USDBRL2!B8/USDBRL2!B7)</f>
        <v>-1.0365003778830139E-2</v>
      </c>
      <c r="D23" s="10">
        <f>LN(USDCAD2!B8/USDCAD2!B7)</f>
        <v>-5.8104990953775559E-3</v>
      </c>
      <c r="E23" s="10">
        <f>LN(USDCHF2!B8/USDCHF2!B7)</f>
        <v>-4.82404180773577E-3</v>
      </c>
      <c r="F23" s="10">
        <f>LN(USDCZK2!B8/USDCZK2!B7)</f>
        <v>6.0720017839849521E-3</v>
      </c>
      <c r="G23" s="10">
        <f>LN(USDJPY2!B8/USDJPY2!B7)</f>
        <v>1.2746974320005163E-3</v>
      </c>
      <c r="H23" s="10">
        <f>LN(USDNOK2!B8/USDNOK2!B7)</f>
        <v>-8.2466997153235189E-3</v>
      </c>
      <c r="I23" s="10">
        <f>LN(USDPLN2!B8/USDPLN2!B7)</f>
        <v>-2.9612865889436105E-3</v>
      </c>
      <c r="J23" s="10">
        <f>LN(USDRUB2!B8/USDRUB2!B7)</f>
        <v>-3.2967443465484383E-3</v>
      </c>
      <c r="K23" s="10">
        <f>LN(USDSEK2!B8/USDSEK2!B7)</f>
        <v>-3.2041635066198666E-3</v>
      </c>
      <c r="L23" s="10">
        <f>LN(USDTRY2!B8/USDTRY2!B7)</f>
        <v>-1.0405402394436339E-3</v>
      </c>
      <c r="M23" s="10">
        <f>LN(USDZAR2!B8/USDZAR2!B7)</f>
        <v>-3.1129879521599109E-4</v>
      </c>
      <c r="N23" s="11">
        <f>LN(USDCOP2!B8/USDCOP2!B7)</f>
        <v>-1.5522087027135308E-2</v>
      </c>
      <c r="O23" s="8">
        <f>LN(EURUSD!B8/EURUSD!B7)</f>
        <v>1.6957775180530965E-4</v>
      </c>
      <c r="P23" s="8">
        <f>LN(GBPUSD!B8/GBPUSD!B7)</f>
        <v>7.2687624963947527E-5</v>
      </c>
      <c r="Q23" s="8">
        <f>LN(USDBRL!B8/USDBRL!B7)</f>
        <v>-3.0047405017534349E-3</v>
      </c>
      <c r="R23" s="8">
        <f>LN(USDCAD!B8/USDCAD!B7)</f>
        <v>-1.9820040578777472E-3</v>
      </c>
      <c r="S23" s="8">
        <f>LN(USDCHF!B8/USDCHF!B7)</f>
        <v>6.2366852406623161E-3</v>
      </c>
      <c r="T23" s="8">
        <f>LN(USDCZK!B8/USDCZK!B7)</f>
        <v>2.8187907113991491E-3</v>
      </c>
      <c r="U23" s="8">
        <f>LN(USDJPY!B8/USDJPY!B7)</f>
        <v>9.1016662331280167E-4</v>
      </c>
      <c r="V23" s="8">
        <f>LN(USDNOK!B8/USDNOK!B7)</f>
        <v>-6.1191817349132227E-3</v>
      </c>
      <c r="W23" s="8">
        <f>LN(USDPLN!B8/USDPLN!B7)</f>
        <v>-3.3856722914076248E-3</v>
      </c>
      <c r="X23" s="8">
        <f>LN(USDRUB!B8/USDRUB!B7)</f>
        <v>-6.1881568815964688E-4</v>
      </c>
      <c r="Y23" s="8">
        <f>LN(USDSEK!B8/USDSEK!B7)</f>
        <v>-1.448209397683965E-3</v>
      </c>
      <c r="Z23" s="8">
        <f>LN(USDTRY!B8/USDTRY!B7)</f>
        <v>3.7683301861804715E-3</v>
      </c>
      <c r="AA23" s="8">
        <f>LN(USDZAR!B8/USDZAR!B7)</f>
        <v>-3.6829695969647046E-3</v>
      </c>
      <c r="AB23" s="6">
        <f>LN(USDCOP!B8/USDCOP!B7)</f>
        <v>-3.2104521680534873E-3</v>
      </c>
    </row>
    <row r="24" spans="1:28" x14ac:dyDescent="0.25">
      <c r="A24" s="10">
        <f>LN(EURUSD2!B9/EURUSD2!B8)</f>
        <v>3.7087028348846739E-3</v>
      </c>
      <c r="B24" s="10">
        <f>LN(GBPUSD2!B9/GBPUSD2!B8)</f>
        <v>4.5227831143751732E-3</v>
      </c>
      <c r="C24" s="10">
        <f>LN(USDBRL2!B9/USDBRL2!B8)</f>
        <v>-6.7667882679034721E-3</v>
      </c>
      <c r="D24" s="10">
        <f>LN(USDCAD2!B9/USDCAD2!B8)</f>
        <v>-6.6477358266642693E-3</v>
      </c>
      <c r="E24" s="10">
        <f>LN(USDCHF2!B9/USDCHF2!B8)</f>
        <v>-4.0746711296072921E-3</v>
      </c>
      <c r="F24" s="10">
        <f>LN(USDCZK2!B9/USDCZK2!B8)</f>
        <v>-8.3213910770117791E-4</v>
      </c>
      <c r="G24" s="10">
        <f>LN(USDJPY2!B9/USDJPY2!B8)</f>
        <v>-4.0116756938036622E-3</v>
      </c>
      <c r="H24" s="10">
        <f>LN(USDNOK2!B9/USDNOK2!B8)</f>
        <v>-8.0976719855118413E-3</v>
      </c>
      <c r="I24" s="10">
        <f>LN(USDPLN2!B9/USDPLN2!B8)</f>
        <v>-9.2491300180564343E-3</v>
      </c>
      <c r="J24" s="10">
        <f>LN(USDRUB2!B9/USDRUB2!B8)</f>
        <v>-4.7447780969615914E-3</v>
      </c>
      <c r="K24" s="10">
        <f>LN(USDSEK2!B9/USDSEK2!B8)</f>
        <v>-7.4345446104860475E-3</v>
      </c>
      <c r="L24" s="10">
        <f>LN(USDTRY2!B9/USDTRY2!B8)</f>
        <v>-1.3104866022721647E-2</v>
      </c>
      <c r="M24" s="10">
        <f>LN(USDZAR2!B9/USDZAR2!B8)</f>
        <v>-1.5352966118171262E-2</v>
      </c>
      <c r="N24" s="11">
        <f>LN(USDCOP2!B9/USDCOP2!B8)</f>
        <v>-6.1988760441084164E-3</v>
      </c>
      <c r="O24" s="8">
        <f>LN(EURUSD!B9/EURUSD!B8)</f>
        <v>1.0168630653345021E-3</v>
      </c>
      <c r="P24" s="8">
        <f>LN(GBPUSD!B9/GBPUSD!B8)</f>
        <v>-2.9078220617797883E-4</v>
      </c>
      <c r="Q24" s="8">
        <f>LN(USDBRL!B9/USDBRL!B8)</f>
        <v>-6.7355962466311928E-3</v>
      </c>
      <c r="R24" s="8">
        <f>LN(USDCAD!B9/USDCAD!B8)</f>
        <v>1.031132353903526E-3</v>
      </c>
      <c r="S24" s="8">
        <f>LN(USDCHF!B9/USDCHF!B8)</f>
        <v>-1.9652806849537567E-3</v>
      </c>
      <c r="T24" s="8">
        <f>LN(USDCZK!B9/USDCZK!B8)</f>
        <v>-7.2710752203799947E-3</v>
      </c>
      <c r="U24" s="8">
        <f>LN(USDJPY!B9/USDJPY!B8)</f>
        <v>9.0933897327286648E-4</v>
      </c>
      <c r="V24" s="8">
        <f>LN(USDNOK!B9/USDNOK!B8)</f>
        <v>2.8342012358751134E-3</v>
      </c>
      <c r="W24" s="8">
        <f>LN(USDPLN!B9/USDPLN!B8)</f>
        <v>-9.2068270632918153E-3</v>
      </c>
      <c r="X24" s="8">
        <f>LN(USDRUB!B9/USDRUB!B8)</f>
        <v>-3.7810423408398638E-3</v>
      </c>
      <c r="Y24" s="8">
        <f>LN(USDSEK!B9/USDSEK!B8)</f>
        <v>-1.6233013346720902E-4</v>
      </c>
      <c r="Z24" s="8">
        <f>LN(USDTRY!B9/USDTRY!B8)</f>
        <v>-8.4416007844201491E-3</v>
      </c>
      <c r="AA24" s="8">
        <f>LN(USDZAR!B9/USDZAR!B8)</f>
        <v>-1.0351988350598999E-2</v>
      </c>
      <c r="AB24" s="6">
        <f>LN(USDCOP!B9/USDCOP!B8)</f>
        <v>-1.2130508554931108E-2</v>
      </c>
    </row>
    <row r="25" spans="1:28" x14ac:dyDescent="0.25">
      <c r="A25" s="10">
        <f>LN(EURUSD2!B10/EURUSD2!B9)</f>
        <v>-1.347028322892235E-3</v>
      </c>
      <c r="B25" s="10">
        <f>LN(GBPUSD2!B10/GBPUSD2!B9)</f>
        <v>-4.3069480115553119E-3</v>
      </c>
      <c r="C25" s="10">
        <f>LN(USDBRL2!B10/USDBRL2!B9)</f>
        <v>2.5473762917074216E-2</v>
      </c>
      <c r="D25" s="10">
        <f>LN(USDCAD2!B10/USDCAD2!B9)</f>
        <v>2.0871806565545825E-3</v>
      </c>
      <c r="E25" s="10">
        <f>LN(USDCHF2!B10/USDCHF2!B9)</f>
        <v>-8.8319723117963041E-4</v>
      </c>
      <c r="F25" s="10">
        <f>LN(USDCZK2!B10/USDCZK2!B9)</f>
        <v>1.4326981075729252E-3</v>
      </c>
      <c r="G25" s="10">
        <f>LN(USDJPY2!B10/USDJPY2!B9)</f>
        <v>2.1901815654124914E-3</v>
      </c>
      <c r="H25" s="10">
        <f>LN(USDNOK2!B10/USDNOK2!B9)</f>
        <v>9.1762064186735118E-3</v>
      </c>
      <c r="I25" s="10">
        <f>LN(USDPLN2!B10/USDPLN2!B9)</f>
        <v>5.4644099146637008E-4</v>
      </c>
      <c r="J25" s="10">
        <f>LN(USDRUB2!B10/USDRUB2!B9)</f>
        <v>-1.0937194538468391E-4</v>
      </c>
      <c r="K25" s="10">
        <f>LN(USDSEK2!B10/USDSEK2!B9)</f>
        <v>5.6538904189460939E-3</v>
      </c>
      <c r="L25" s="10">
        <f>LN(USDTRY2!B10/USDTRY2!B9)</f>
        <v>-4.9790171026488676E-4</v>
      </c>
      <c r="M25" s="10">
        <f>LN(USDZAR2!B10/USDZAR2!B9)</f>
        <v>8.7937460152327362E-4</v>
      </c>
      <c r="N25" s="11">
        <f>LN(USDCOP2!B10/USDCOP2!B9)</f>
        <v>7.878137563828335E-3</v>
      </c>
      <c r="O25" s="8">
        <f>LN(EURUSD!B10/EURUSD!B9)</f>
        <v>2.5376430467836881E-3</v>
      </c>
      <c r="P25" s="8">
        <f>LN(GBPUSD!B10/GBPUSD!B9)</f>
        <v>1.0173680115938611E-3</v>
      </c>
      <c r="Q25" s="8">
        <f>LN(USDBRL!B10/USDBRL!B9)</f>
        <v>7.0827582011682112E-3</v>
      </c>
      <c r="R25" s="8">
        <f>LN(USDCAD!B10/USDCAD!B9)</f>
        <v>1.5854141927775292E-4</v>
      </c>
      <c r="S25" s="8">
        <f>LN(USDCHF!B10/USDCHF!B9)</f>
        <v>0</v>
      </c>
      <c r="T25" s="8">
        <f>LN(USDCZK!B10/USDCZK!B9)</f>
        <v>-5.4998973408099784E-3</v>
      </c>
      <c r="U25" s="8">
        <f>LN(USDJPY!B10/USDJPY!B9)</f>
        <v>-2.7271487828672359E-4</v>
      </c>
      <c r="V25" s="8">
        <f>LN(USDNOK!B10/USDNOK!B9)</f>
        <v>-5.7525814725323599E-5</v>
      </c>
      <c r="W25" s="8">
        <f>LN(USDPLN!B10/USDPLN!B9)</f>
        <v>-6.3167761315200844E-3</v>
      </c>
      <c r="X25" s="8">
        <f>LN(USDRUB!B10/USDRUB!B9)</f>
        <v>-3.6034990433801337E-3</v>
      </c>
      <c r="Y25" s="8">
        <f>LN(USDSEK!B10/USDSEK!B9)</f>
        <v>-2.8683094908830303E-3</v>
      </c>
      <c r="Z25" s="8">
        <f>LN(USDTRY!B10/USDTRY!B9)</f>
        <v>-1.6269474228348187E-3</v>
      </c>
      <c r="AA25" s="8">
        <f>LN(USDZAR!B10/USDZAR!B9)</f>
        <v>-7.116335639051923E-3</v>
      </c>
      <c r="AB25" s="6">
        <f>LN(USDCOP!B10/USDCOP!B9)</f>
        <v>-2.43215022187237E-3</v>
      </c>
    </row>
    <row r="26" spans="1:28" x14ac:dyDescent="0.25">
      <c r="A26" s="10">
        <f>LN(EURUSD2!B11/EURUSD2!B10)</f>
        <v>-2.527699385745884E-4</v>
      </c>
      <c r="B26" s="10">
        <f>LN(GBPUSD2!B11/GBPUSD2!B10)</f>
        <v>-1.4397814019833761E-3</v>
      </c>
      <c r="C26" s="10">
        <f>LN(USDBRL2!B11/USDBRL2!B10)</f>
        <v>-7.2398506276871244E-3</v>
      </c>
      <c r="D26" s="10">
        <f>LN(USDCAD2!B11/USDCAD2!B10)</f>
        <v>3.1226255406590245E-3</v>
      </c>
      <c r="E26" s="10">
        <f>LN(USDCHF2!B11/USDCHF2!B10)</f>
        <v>0</v>
      </c>
      <c r="F26" s="10">
        <f>LN(USDCZK2!B11/USDCZK2!B10)</f>
        <v>-2.635900622112062E-3</v>
      </c>
      <c r="G26" s="10">
        <f>LN(USDJPY2!B11/USDJPY2!B10)</f>
        <v>-3.8359714587045905E-3</v>
      </c>
      <c r="H26" s="10">
        <f>LN(USDNOK2!B11/USDNOK2!B10)</f>
        <v>1.6439447028809896E-3</v>
      </c>
      <c r="I26" s="10">
        <f>LN(USDPLN2!B11/USDPLN2!B10)</f>
        <v>-1.87475644026218E-3</v>
      </c>
      <c r="J26" s="10">
        <f>LN(USDRUB2!B11/USDRUB2!B10)</f>
        <v>-1.2887551753771932E-3</v>
      </c>
      <c r="K26" s="10">
        <f>LN(USDSEK2!B11/USDSEK2!B10)</f>
        <v>1.3968596215927576E-3</v>
      </c>
      <c r="L26" s="10">
        <f>LN(USDTRY2!B11/USDTRY2!B10)</f>
        <v>-1.0645436789912139E-2</v>
      </c>
      <c r="M26" s="10">
        <f>LN(USDZAR2!B11/USDZAR2!B10)</f>
        <v>-7.4164272557030626E-3</v>
      </c>
      <c r="N26" s="11">
        <f>LN(USDCOP2!B11/USDCOP2!B10)</f>
        <v>3.4787125205484912E-3</v>
      </c>
      <c r="O26" s="8">
        <f>LN(EURUSD!B11/EURUSD!B10)</f>
        <v>3.0366957118986098E-3</v>
      </c>
      <c r="P26" s="8">
        <f>LN(GBPUSD!B11/GBPUSD!B10)</f>
        <v>4.4207775732829106E-3</v>
      </c>
      <c r="Q26" s="8">
        <f>LN(USDBRL!B11/USDBRL!B10)</f>
        <v>-7.5233661929913979E-4</v>
      </c>
      <c r="R26" s="8">
        <f>LN(USDCAD!B11/USDCAD!B10)</f>
        <v>-5.1655059824281223E-3</v>
      </c>
      <c r="S26" s="8">
        <f>LN(USDCHF!B11/USDCHF!B10)</f>
        <v>-9.8409061574827351E-4</v>
      </c>
      <c r="T26" s="8">
        <f>LN(USDCZK!B11/USDCZK!B10)</f>
        <v>-1.4499195730154524E-3</v>
      </c>
      <c r="U26" s="8">
        <f>LN(USDJPY!B11/USDJPY!B10)</f>
        <v>-6.3662409498599511E-4</v>
      </c>
      <c r="V26" s="8">
        <f>LN(USDNOK!B11/USDNOK!B10)</f>
        <v>-5.6536437658153936E-3</v>
      </c>
      <c r="W26" s="8">
        <f>LN(USDPLN!B11/USDPLN!B10)</f>
        <v>-1.4471972950372129E-3</v>
      </c>
      <c r="X26" s="8">
        <f>LN(USDRUB!B11/USDRUB!B10)</f>
        <v>-1.2095465127225104E-3</v>
      </c>
      <c r="Y26" s="8">
        <f>LN(USDSEK!B11/USDSEK!B10)</f>
        <v>-4.6976079672756835E-3</v>
      </c>
      <c r="Z26" s="8">
        <f>LN(USDTRY!B11/USDTRY!B10)</f>
        <v>-2.1854765126888965E-3</v>
      </c>
      <c r="AA26" s="8">
        <f>LN(USDZAR!B11/USDZAR!B10)</f>
        <v>3.0007056497266351E-3</v>
      </c>
      <c r="AB26" s="6">
        <f>LN(USDCOP!B11/USDCOP!B10)</f>
        <v>9.2715159135808786E-3</v>
      </c>
    </row>
    <row r="27" spans="1:28" x14ac:dyDescent="0.25">
      <c r="A27" s="10">
        <f>LN(EURUSD2!B12/EURUSD2!B11)</f>
        <v>-5.9004511342277419E-4</v>
      </c>
      <c r="B27" s="10">
        <f>LN(GBPUSD2!B12/GBPUSD2!B11)</f>
        <v>2.3745289084775214E-3</v>
      </c>
      <c r="C27" s="10">
        <f>LN(USDBRL2!B12/USDBRL2!B11)</f>
        <v>4.2424422926324616E-3</v>
      </c>
      <c r="D27" s="10">
        <f>LN(USDCAD2!B12/USDCAD2!B11)</f>
        <v>2.1561198211155906E-3</v>
      </c>
      <c r="E27" s="10">
        <f>LN(USDCHF2!B12/USDCHF2!B11)</f>
        <v>-1.9900504080100361E-3</v>
      </c>
      <c r="F27" s="10">
        <f>LN(USDCZK2!B12/USDCZK2!B11)</f>
        <v>-1.2510137158035909E-3</v>
      </c>
      <c r="G27" s="10">
        <f>LN(USDJPY2!B12/USDJPY2!B11)</f>
        <v>-2.1986084342027448E-3</v>
      </c>
      <c r="H27" s="10">
        <f>LN(USDNOK2!B12/USDNOK2!B11)</f>
        <v>-9.860424797157475E-4</v>
      </c>
      <c r="I27" s="10">
        <f>LN(USDPLN2!B12/USDPLN2!B11)</f>
        <v>-6.7786007392774518E-4</v>
      </c>
      <c r="J27" s="10">
        <f>LN(USDRUB2!B12/USDRUB2!B11)</f>
        <v>-1.3192044768822516E-3</v>
      </c>
      <c r="K27" s="10">
        <f>LN(USDSEK2!B12/USDSEK2!B11)</f>
        <v>1.3957870516875386E-4</v>
      </c>
      <c r="L27" s="10">
        <f>LN(USDTRY2!B12/USDTRY2!B11)</f>
        <v>6.9508586216365858E-3</v>
      </c>
      <c r="M27" s="10">
        <f>LN(USDZAR2!B12/USDZAR2!B11)</f>
        <v>-1.0137970389867018E-2</v>
      </c>
      <c r="N27" s="11">
        <f>LN(USDCOP2!B12/USDCOP2!B11)</f>
        <v>4.6835488045229214E-3</v>
      </c>
      <c r="O27" s="8">
        <f>LN(EURUSD!B12/EURUSD!B11)</f>
        <v>7.5773524989433715E-4</v>
      </c>
      <c r="P27" s="8">
        <f>LN(GBPUSD!B12/GBPUSD!B11)</f>
        <v>2.5998425852200289E-3</v>
      </c>
      <c r="Q27" s="8">
        <f>LN(USDBRL!B12/USDBRL!B11)</f>
        <v>2.0049745491572788E-3</v>
      </c>
      <c r="R27" s="8">
        <f>LN(USDCAD!B12/USDCAD!B11)</f>
        <v>-1.9938595750881665E-3</v>
      </c>
      <c r="S27" s="8">
        <f>LN(USDCHF!B12/USDCHF!B11)</f>
        <v>-6.565988417117257E-4</v>
      </c>
      <c r="T27" s="8">
        <f>LN(USDCZK!B12/USDCZK!B11)</f>
        <v>-1.6395366127291227E-3</v>
      </c>
      <c r="U27" s="8">
        <f>LN(USDJPY!B12/USDJPY!B11)</f>
        <v>-1.7300254713314832E-3</v>
      </c>
      <c r="V27" s="8">
        <f>LN(USDNOK!B12/USDNOK!B11)</f>
        <v>1.8511448226589663E-4</v>
      </c>
      <c r="W27" s="8">
        <f>LN(USDPLN!B12/USDPLN!B11)</f>
        <v>-2.0296012344201498E-3</v>
      </c>
      <c r="X27" s="8">
        <f>LN(USDRUB!B12/USDRUB!B11)</f>
        <v>-1.9889187556253116E-3</v>
      </c>
      <c r="Y27" s="8">
        <f>LN(USDSEK!B12/USDSEK!B11)</f>
        <v>-2.2107211389862649E-3</v>
      </c>
      <c r="Z27" s="8">
        <f>LN(USDTRY!B12/USDTRY!B11)</f>
        <v>3.8605894321795523E-3</v>
      </c>
      <c r="AA27" s="8">
        <f>LN(USDZAR!B12/USDZAR!B11)</f>
        <v>-9.8605178419978595E-3</v>
      </c>
      <c r="AB27" s="6">
        <f>LN(USDCOP!B12/USDCOP!B11)</f>
        <v>1.317512832116282E-3</v>
      </c>
    </row>
    <row r="28" spans="1:28" x14ac:dyDescent="0.25">
      <c r="A28" s="10">
        <f>LN(EURUSD2!B13/EURUSD2!B12)</f>
        <v>-2.1101506036320448E-3</v>
      </c>
      <c r="B28" s="10">
        <f>LN(GBPUSD2!B13/GBPUSD2!B12)</f>
        <v>-2.0864067426866351E-3</v>
      </c>
      <c r="C28" s="10">
        <f>LN(USDBRL2!B13/USDBRL2!B12)</f>
        <v>-5.4412977227858298E-3</v>
      </c>
      <c r="D28" s="10">
        <f>LN(USDCAD2!B13/USDCAD2!B12)</f>
        <v>-1.5955325123597532E-4</v>
      </c>
      <c r="E28" s="10">
        <f>LN(USDCHF2!B13/USDCHF2!B12)</f>
        <v>3.5351340395258697E-3</v>
      </c>
      <c r="F28" s="10">
        <f>LN(USDCZK2!B13/USDCZK2!B12)</f>
        <v>-5.1129608458805459E-3</v>
      </c>
      <c r="G28" s="10">
        <f>LN(USDJPY2!B13/USDJPY2!B12)</f>
        <v>3.9357517281886824E-3</v>
      </c>
      <c r="H28" s="10">
        <f>LN(USDNOK2!B13/USDNOK2!B12)</f>
        <v>2.7629957561726174E-3</v>
      </c>
      <c r="I28" s="10">
        <f>LN(USDPLN2!B13/USDPLN2!B12)</f>
        <v>5.9966889645896807E-4</v>
      </c>
      <c r="J28" s="10">
        <f>LN(USDRUB2!B13/USDRUB2!B12)</f>
        <v>2.6503427006870201E-3</v>
      </c>
      <c r="K28" s="10">
        <f>LN(USDSEK2!B13/USDSEK2!B12)</f>
        <v>1.3482573494200763E-3</v>
      </c>
      <c r="L28" s="10">
        <f>LN(USDTRY2!B13/USDTRY2!B12)</f>
        <v>8.3556536837663987E-3</v>
      </c>
      <c r="M28" s="10">
        <f>LN(USDZAR2!B13/USDZAR2!B12)</f>
        <v>3.9338824534077155E-3</v>
      </c>
      <c r="N28" s="11">
        <f>LN(USDCOP2!B13/USDCOP2!B12)</f>
        <v>-1.7297163094152029E-3</v>
      </c>
      <c r="O28" s="8">
        <f>LN(EURUSD!B13/EURUSD!B12)</f>
        <v>-1.1789475049741912E-3</v>
      </c>
      <c r="P28" s="8">
        <f>LN(GBPUSD!B13/GBPUSD!B12)</f>
        <v>-2.2383488893484359E-3</v>
      </c>
      <c r="Q28" s="8">
        <f>LN(USDBRL!B13/USDBRL!B12)</f>
        <v>-4.4394760993421607E-3</v>
      </c>
      <c r="R28" s="8">
        <f>LN(USDCAD!B13/USDCAD!B12)</f>
        <v>8.7778803066702036E-4</v>
      </c>
      <c r="S28" s="8">
        <f>LN(USDCHF!B13/USDCHF!B12)</f>
        <v>1.4220863305645414E-3</v>
      </c>
      <c r="T28" s="8">
        <f>LN(USDCZK!B13/USDCZK!B12)</f>
        <v>2.1074823395647994E-3</v>
      </c>
      <c r="U28" s="8">
        <f>LN(USDJPY!B13/USDJPY!B12)</f>
        <v>9.109127975467894E-4</v>
      </c>
      <c r="V28" s="8">
        <f>LN(USDNOK!B13/USDNOK!B12)</f>
        <v>1.8954503322893659E-3</v>
      </c>
      <c r="W28" s="8">
        <f>LN(USDPLN!B13/USDPLN!B12)</f>
        <v>4.5017253631971102E-3</v>
      </c>
      <c r="X28" s="8">
        <f>LN(USDRUB!B13/USDRUB!B12)</f>
        <v>3.6437912371831641E-3</v>
      </c>
      <c r="Y28" s="8">
        <f>LN(USDSEK!B13/USDSEK!B12)</f>
        <v>2.9348679621932247E-3</v>
      </c>
      <c r="Z28" s="8">
        <f>LN(USDTRY!B13/USDTRY!B12)</f>
        <v>-3.353036551192767E-3</v>
      </c>
      <c r="AA28" s="8">
        <f>LN(USDZAR!B13/USDZAR!B12)</f>
        <v>-5.9787872205448248E-3</v>
      </c>
      <c r="AB28" s="6">
        <f>LN(USDCOP!B13/USDCOP!B12)</f>
        <v>0</v>
      </c>
    </row>
    <row r="29" spans="1:28" x14ac:dyDescent="0.25">
      <c r="A29" s="10">
        <f>LN(EURUSD2!B14/EURUSD2!B13)</f>
        <v>-2.5351755744852433E-4</v>
      </c>
      <c r="B29" s="10">
        <f>LN(GBPUSD2!B14/GBPUSD2!B13)</f>
        <v>3.0920817071251093E-3</v>
      </c>
      <c r="C29" s="10">
        <f>LN(USDBRL2!B14/USDBRL2!B13)</f>
        <v>1.5416968022128427E-2</v>
      </c>
      <c r="D29" s="10">
        <f>LN(USDCAD2!B14/USDCAD2!B13)</f>
        <v>-2.1564642357143724E-3</v>
      </c>
      <c r="E29" s="10">
        <f>LN(USDCHF2!B14/USDCHF2!B13)</f>
        <v>6.614485964896215E-4</v>
      </c>
      <c r="F29" s="10">
        <f>LN(USDCZK2!B14/USDCZK2!B13)</f>
        <v>5.1247409633313002E-4</v>
      </c>
      <c r="G29" s="10">
        <f>LN(USDJPY2!B14/USDJPY2!B13)</f>
        <v>2.463392514363321E-3</v>
      </c>
      <c r="H29" s="10">
        <f>LN(USDNOK2!B14/USDNOK2!B13)</f>
        <v>-3.352819053143333E-3</v>
      </c>
      <c r="I29" s="10">
        <f>LN(USDPLN2!B14/USDPLN2!B13)</f>
        <v>3.1272803340462956E-4</v>
      </c>
      <c r="J29" s="10">
        <f>LN(USDRUB2!B14/USDRUB2!B13)</f>
        <v>-8.0969006425943811E-4</v>
      </c>
      <c r="K29" s="10">
        <f>LN(USDSEK2!B14/USDSEK2!B13)</f>
        <v>9.2916294100451122E-5</v>
      </c>
      <c r="L29" s="10">
        <f>LN(USDTRY2!B14/USDTRY2!B13)</f>
        <v>6.0364842324965272E-3</v>
      </c>
      <c r="M29" s="10">
        <f>LN(USDZAR2!B14/USDZAR2!B13)</f>
        <v>9.5400143660076368E-3</v>
      </c>
      <c r="N29" s="11">
        <f>LN(USDCOP2!B14/USDCOP2!B13)</f>
        <v>3.8397589734243064E-3</v>
      </c>
      <c r="O29" s="8">
        <f>LN(EURUSD!B14/EURUSD!B13)</f>
        <v>-2.4465359990762914E-3</v>
      </c>
      <c r="P29" s="8">
        <f>LN(GBPUSD!B14/GBPUSD!B13)</f>
        <v>-3.7659372433766596E-3</v>
      </c>
      <c r="Q29" s="8">
        <f>LN(USDBRL!B14/USDBRL!B13)</f>
        <v>-1.9345166127202193E-5</v>
      </c>
      <c r="R29" s="8">
        <f>LN(USDCAD!B14/USDCAD!B13)</f>
        <v>8.7357607639511822E-3</v>
      </c>
      <c r="S29" s="8">
        <f>LN(USDCHF!B14/USDCHF!B13)</f>
        <v>5.1245818957496407E-3</v>
      </c>
      <c r="T29" s="8">
        <f>LN(USDCZK!B14/USDCZK!B13)</f>
        <v>2.8963862161746601E-3</v>
      </c>
      <c r="U29" s="8">
        <f>LN(USDJPY!B14/USDJPY!B13)</f>
        <v>3.998187970332529E-3</v>
      </c>
      <c r="V29" s="8">
        <f>LN(USDNOK!B14/USDNOK!B13)</f>
        <v>2.7328249839957278E-3</v>
      </c>
      <c r="W29" s="8">
        <f>LN(USDPLN!B14/USDPLN!B13)</f>
        <v>-2.6270162500692784E-4</v>
      </c>
      <c r="X29" s="8">
        <f>LN(USDRUB!B14/USDRUB!B13)</f>
        <v>3.9157990251397073E-3</v>
      </c>
      <c r="Y29" s="8">
        <f>LN(USDSEK!B14/USDSEK!B13)</f>
        <v>2.076093026826788E-3</v>
      </c>
      <c r="Z29" s="8">
        <f>LN(USDTRY!B14/USDTRY!B13)</f>
        <v>8.133941294752596E-3</v>
      </c>
      <c r="AA29" s="8">
        <f>LN(USDZAR!B14/USDZAR!B13)</f>
        <v>5.4475415768469471E-3</v>
      </c>
      <c r="AB29" s="6">
        <f>LN(USDCOP!B14/USDCOP!B13)</f>
        <v>0</v>
      </c>
    </row>
    <row r="30" spans="1:28" x14ac:dyDescent="0.25">
      <c r="A30" s="10">
        <f>LN(EURUSD2!B15/EURUSD2!B14)</f>
        <v>-6.103782938017911E-3</v>
      </c>
      <c r="B30" s="10">
        <f>LN(GBPUSD2!B15/GBPUSD2!B14)</f>
        <v>-4.1008726847349165E-3</v>
      </c>
      <c r="C30" s="10">
        <f>LN(USDBRL2!B15/USDBRL2!B14)</f>
        <v>-3.5690806956018631E-3</v>
      </c>
      <c r="D30" s="10">
        <f>LN(USDCAD2!B15/USDCAD2!B14)</f>
        <v>3.5915278639621186E-3</v>
      </c>
      <c r="E30" s="10">
        <f>LN(USDCHF2!B15/USDCHF2!B14)</f>
        <v>7.684745250737343E-3</v>
      </c>
      <c r="F30" s="10">
        <f>LN(USDCZK2!B15/USDCZK2!B14)</f>
        <v>-1.6781655998842518E-3</v>
      </c>
      <c r="G30" s="10">
        <f>LN(USDJPY2!B15/USDJPY2!B14)</f>
        <v>4.6365826961260181E-3</v>
      </c>
      <c r="H30" s="10">
        <f>LN(USDNOK2!B15/USDNOK2!B14)</f>
        <v>8.1022427649674392E-3</v>
      </c>
      <c r="I30" s="10">
        <f>LN(USDPLN2!B15/USDPLN2!B14)</f>
        <v>1.2995600844687708E-2</v>
      </c>
      <c r="J30" s="10">
        <f>LN(USDRUB2!B15/USDRUB2!B14)</f>
        <v>5.1233521600551526E-3</v>
      </c>
      <c r="K30" s="10">
        <f>LN(USDSEK2!B15/USDSEK2!B14)</f>
        <v>6.2173486604853662E-3</v>
      </c>
      <c r="L30" s="10">
        <f>LN(USDTRY2!B15/USDTRY2!B14)</f>
        <v>1.0735225617716816E-2</v>
      </c>
      <c r="M30" s="10">
        <f>LN(USDZAR2!B15/USDZAR2!B14)</f>
        <v>6.1727742434134784E-3</v>
      </c>
      <c r="N30" s="11">
        <f>LN(USDCOP2!B15/USDCOP2!B14)</f>
        <v>1.2466678325089823E-2</v>
      </c>
      <c r="O30" s="8">
        <f>LN(EURUSD!B15/EURUSD!B14)</f>
        <v>-2.1985464631162706E-3</v>
      </c>
      <c r="P30" s="8">
        <f>LN(GBPUSD!B15/GBPUSD!B14)</f>
        <v>-1.0163340257779221E-3</v>
      </c>
      <c r="Q30" s="8">
        <f>LN(USDBRL!B15/USDBRL!B14)</f>
        <v>2.9018488959425333E-2</v>
      </c>
      <c r="R30" s="8">
        <f>LN(USDCAD!B15/USDCAD!B14)</f>
        <v>3.3154435169380986E-3</v>
      </c>
      <c r="S30" s="8">
        <f>LN(USDCHF!B15/USDCHF!B14)</f>
        <v>2.715179512218112E-3</v>
      </c>
      <c r="T30" s="8">
        <f>LN(USDCZK!B15/USDCZK!B14)</f>
        <v>3.0740592442530454E-3</v>
      </c>
      <c r="U30" s="8">
        <f>LN(USDJPY!B15/USDJPY!B14)</f>
        <v>-3.6281179536301053E-4</v>
      </c>
      <c r="V30" s="8">
        <f>LN(USDNOK!B15/USDNOK!B14)</f>
        <v>2.9091013231859592E-3</v>
      </c>
      <c r="W30" s="8">
        <f>LN(USDPLN!B15/USDPLN!B14)</f>
        <v>3.9071256322376702E-3</v>
      </c>
      <c r="X30" s="8">
        <f>LN(USDRUB!B15/USDRUB!B14)</f>
        <v>-1.8370394557026637E-3</v>
      </c>
      <c r="Y30" s="8">
        <f>LN(USDSEK!B15/USDSEK!B14)</f>
        <v>5.1830447233366496E-3</v>
      </c>
      <c r="Z30" s="8">
        <f>LN(USDTRY!B15/USDTRY!B14)</f>
        <v>1.3687105199336087E-2</v>
      </c>
      <c r="AA30" s="8">
        <f>LN(USDZAR!B15/USDZAR!B14)</f>
        <v>-8.5385382607287372E-3</v>
      </c>
      <c r="AB30" s="6">
        <f>LN(USDCOP!B15/USDCOP!B14)</f>
        <v>4.3486269214528198E-3</v>
      </c>
    </row>
    <row r="31" spans="1:28" x14ac:dyDescent="0.25">
      <c r="A31" s="10">
        <f>LN(EURUSD2!B16/EURUSD2!B15)</f>
        <v>-1.9576973524939806E-3</v>
      </c>
      <c r="B31" s="10">
        <f>LN(GBPUSD2!B16/GBPUSD2!B15)</f>
        <v>-1.9484040080551431E-3</v>
      </c>
      <c r="C31" s="10">
        <f>LN(USDBRL2!B16/USDBRL2!B15)</f>
        <v>5.7343835197791427E-4</v>
      </c>
      <c r="D31" s="10">
        <f>LN(USDCAD2!B16/USDCAD2!B15)</f>
        <v>1.751174530137861E-3</v>
      </c>
      <c r="E31" s="10">
        <f>LN(USDCHF2!B16/USDCHF2!B15)</f>
        <v>6.6488881925316837E-3</v>
      </c>
      <c r="F31" s="10">
        <f>LN(USDCZK2!B16/USDCZK2!B15)</f>
        <v>1.8660197852222692E-4</v>
      </c>
      <c r="G31" s="10">
        <f>LN(USDJPY2!B16/USDJPY2!B15)</f>
        <v>2.7207182864054689E-4</v>
      </c>
      <c r="H31" s="10">
        <f>LN(USDNOK2!B16/USDNOK2!B15)</f>
        <v>6.3275018988153877E-3</v>
      </c>
      <c r="I31" s="10">
        <f>LN(USDPLN2!B16/USDPLN2!B15)</f>
        <v>-3.3441805140144024E-4</v>
      </c>
      <c r="J31" s="10">
        <f>LN(USDRUB2!B16/USDRUB2!B15)</f>
        <v>3.1518391758233767E-3</v>
      </c>
      <c r="K31" s="10">
        <f>LN(USDSEK2!B16/USDSEK2!B15)</f>
        <v>5.5019188273190082E-3</v>
      </c>
      <c r="L31" s="10">
        <f>LN(USDTRY2!B16/USDTRY2!B15)</f>
        <v>3.2329300054480124E-3</v>
      </c>
      <c r="M31" s="10">
        <f>LN(USDZAR2!B16/USDZAR2!B15)</f>
        <v>1.2638484934405789E-2</v>
      </c>
      <c r="N31" s="11">
        <f>LN(USDCOP2!B16/USDCOP2!B15)</f>
        <v>7.6039303342140992E-3</v>
      </c>
      <c r="O31" s="8">
        <f>LN(EURUSD!B16/EURUSD!B15)</f>
        <v>1.0153144116139246E-3</v>
      </c>
      <c r="P31" s="8">
        <f>LN(GBPUSD!B16/GBPUSD!B15)</f>
        <v>4.8545543296508948E-3</v>
      </c>
      <c r="Q31" s="8">
        <f>LN(USDBRL!B16/USDBRL!B15)</f>
        <v>-2.3539446044140343E-2</v>
      </c>
      <c r="R31" s="8">
        <f>LN(USDCAD!B16/USDCAD!B15)</f>
        <v>-2.1300942928427105E-3</v>
      </c>
      <c r="S31" s="8">
        <f>LN(USDCHF!B16/USDCHF!B15)</f>
        <v>-5.6558775961188098E-3</v>
      </c>
      <c r="T31" s="8">
        <f>LN(USDCZK!B16/USDCZK!B15)</f>
        <v>-2.7906976925302012E-4</v>
      </c>
      <c r="U31" s="8">
        <f>LN(USDJPY!B16/USDJPY!B15)</f>
        <v>-4.8197246940395021E-3</v>
      </c>
      <c r="V31" s="8">
        <f>LN(USDNOK!B16/USDNOK!B15)</f>
        <v>-4.7416908001902498E-3</v>
      </c>
      <c r="W31" s="8">
        <f>LN(USDPLN!B16/USDPLN!B15)</f>
        <v>4.9862394624608621E-3</v>
      </c>
      <c r="X31" s="8">
        <f>LN(USDRUB!B16/USDRUB!B15)</f>
        <v>-2.3198960908684617E-3</v>
      </c>
      <c r="Y31" s="8">
        <f>LN(USDSEK!B16/USDSEK!B15)</f>
        <v>-2.3557683675168896E-3</v>
      </c>
      <c r="Z31" s="8">
        <f>LN(USDTRY!B16/USDTRY!B15)</f>
        <v>-3.4576297605698847E-3</v>
      </c>
      <c r="AA31" s="8">
        <f>LN(USDZAR!B16/USDZAR!B15)</f>
        <v>1.3530466751122236E-3</v>
      </c>
      <c r="AB31" s="6">
        <f>LN(USDCOP!B16/USDCOP!B15)</f>
        <v>7.0931454983319828E-3</v>
      </c>
    </row>
    <row r="32" spans="1:28" x14ac:dyDescent="0.25">
      <c r="A32" s="10">
        <f>LN(EURUSD2!B17/EURUSD2!B16)</f>
        <v>-1.6201239953900332E-3</v>
      </c>
      <c r="B32" s="10">
        <f>LN(GBPUSD2!B17/GBPUSD2!B16)</f>
        <v>-7.2236067499921157E-5</v>
      </c>
      <c r="C32" s="10">
        <f>LN(USDBRL2!B17/USDBRL2!B16)</f>
        <v>-8.3664832817003792E-3</v>
      </c>
      <c r="D32" s="10">
        <f>LN(USDCAD2!B17/USDCAD2!B16)</f>
        <v>-4.3836996833441855E-3</v>
      </c>
      <c r="E32" s="10">
        <f>LN(USDCHF2!B17/USDCHF2!B16)</f>
        <v>2.2787704505876447E-3</v>
      </c>
      <c r="F32" s="10">
        <f>LN(USDCZK2!B17/USDCZK2!B16)</f>
        <v>4.6635266433042483E-4</v>
      </c>
      <c r="G32" s="10">
        <f>LN(USDJPY2!B17/USDJPY2!B16)</f>
        <v>2.5357738637637899E-3</v>
      </c>
      <c r="H32" s="10">
        <f>LN(USDNOK2!B17/USDNOK2!B16)</f>
        <v>-2.1831747541308879E-3</v>
      </c>
      <c r="I32" s="10">
        <f>LN(USDPLN2!B17/USDPLN2!B16)</f>
        <v>3.8518870490184516E-3</v>
      </c>
      <c r="J32" s="10">
        <f>LN(USDRUB2!B17/USDRUB2!B16)</f>
        <v>3.1338198129112729E-3</v>
      </c>
      <c r="K32" s="10">
        <f>LN(USDSEK2!B17/USDSEK2!B16)</f>
        <v>4.0167326142131918E-4</v>
      </c>
      <c r="L32" s="10">
        <f>LN(USDTRY2!B17/USDTRY2!B16)</f>
        <v>-5.3242517854455197E-3</v>
      </c>
      <c r="M32" s="10">
        <f>LN(USDZAR2!B17/USDZAR2!B16)</f>
        <v>8.99563468045543E-4</v>
      </c>
      <c r="N32" s="11">
        <f>LN(USDCOP2!B17/USDCOP2!B16)</f>
        <v>-7.376861165446974E-3</v>
      </c>
      <c r="O32" s="8">
        <f>LN(EURUSD!B17/EURUSD!B16)</f>
        <v>-9.3066549295326177E-4</v>
      </c>
      <c r="P32" s="8">
        <f>LN(GBPUSD!B17/GBPUSD!B16)</f>
        <v>2.8908000490395717E-4</v>
      </c>
      <c r="Q32" s="8">
        <f>LN(USDBRL!B17/USDBRL!B16)</f>
        <v>9.1545214639148428E-3</v>
      </c>
      <c r="R32" s="8">
        <f>LN(USDCAD!B17/USDCAD!B16)</f>
        <v>2.1300942928425947E-3</v>
      </c>
      <c r="S32" s="8">
        <f>LN(USDCHF!B17/USDCHF!B16)</f>
        <v>8.7221985468591918E-4</v>
      </c>
      <c r="T32" s="8">
        <f>LN(USDCZK!B17/USDCZK!B16)</f>
        <v>-3.3549260301550471E-3</v>
      </c>
      <c r="U32" s="8">
        <f>LN(USDJPY!B17/USDJPY!B16)</f>
        <v>2.0944323095877689E-3</v>
      </c>
      <c r="V32" s="8">
        <f>LN(USDNOK!B17/USDNOK!B16)</f>
        <v>1.2451435252942488E-3</v>
      </c>
      <c r="W32" s="8">
        <f>LN(USDPLN!B17/USDPLN!B16)</f>
        <v>1.0410974106073762E-3</v>
      </c>
      <c r="X32" s="8">
        <f>LN(USDRUB!B17/USDRUB!B16)</f>
        <v>2.8597484851045911E-3</v>
      </c>
      <c r="Y32" s="8">
        <f>LN(USDSEK!B17/USDSEK!B16)</f>
        <v>2.7845475701833121E-3</v>
      </c>
      <c r="Z32" s="8">
        <f>LN(USDTRY!B17/USDTRY!B16)</f>
        <v>2.9373814485104837E-3</v>
      </c>
      <c r="AA32" s="8">
        <f>LN(USDZAR!B17/USDZAR!B16)</f>
        <v>-1.0564087043816221E-4</v>
      </c>
      <c r="AB32" s="6">
        <f>LN(USDCOP!B17/USDCOP!B16)</f>
        <v>-2.267468288693794E-3</v>
      </c>
    </row>
    <row r="33" spans="1:28" x14ac:dyDescent="0.25">
      <c r="A33" s="10">
        <f>LN(EURUSD2!B18/EURUSD2!B17)</f>
        <v>1.620123995389946E-3</v>
      </c>
      <c r="B33" s="10">
        <f>LN(GBPUSD2!B18/GBPUSD2!B17)</f>
        <v>2.0927303325879642E-3</v>
      </c>
      <c r="C33" s="10">
        <f>LN(USDBRL2!B18/USDBRL2!B17)</f>
        <v>5.5726508547627529E-3</v>
      </c>
      <c r="D33" s="10">
        <f>LN(USDCAD2!B18/USDCAD2!B17)</f>
        <v>-1.0389611324191405E-3</v>
      </c>
      <c r="E33" s="10">
        <f>LN(USDCHF2!B18/USDCHF2!B17)</f>
        <v>-8.6749083731229584E-4</v>
      </c>
      <c r="F33" s="10">
        <f>LN(USDCZK2!B18/USDCZK2!B17)</f>
        <v>-2.4274122646544614E-3</v>
      </c>
      <c r="G33" s="10">
        <f>LN(USDJPY2!B18/USDJPY2!B17)</f>
        <v>-1.4482261763647637E-3</v>
      </c>
      <c r="H33" s="10">
        <f>LN(USDNOK2!B18/USDNOK2!B17)</f>
        <v>-7.3457366943478581E-3</v>
      </c>
      <c r="I33" s="10">
        <f>LN(USDPLN2!B18/USDPLN2!B17)</f>
        <v>-8.9744746340633533E-4</v>
      </c>
      <c r="J33" s="10">
        <f>LN(USDRUB2!B18/USDRUB2!B17)</f>
        <v>-7.3848168884689414E-3</v>
      </c>
      <c r="K33" s="10">
        <f>LN(USDSEK2!B18/USDSEK2!B17)</f>
        <v>-4.6693586850473628E-3</v>
      </c>
      <c r="L33" s="10">
        <f>LN(USDTRY2!B18/USDTRY2!B17)</f>
        <v>3.08896695630172E-3</v>
      </c>
      <c r="M33" s="10">
        <f>LN(USDZAR2!B18/USDZAR2!B17)</f>
        <v>-9.5440341065134698E-3</v>
      </c>
      <c r="N33" s="11">
        <f>LN(USDCOP2!B18/USDCOP2!B17)</f>
        <v>-6.5298503388088944E-3</v>
      </c>
      <c r="O33" s="8">
        <f>LN(EURUSD!B18/EURUSD!B17)</f>
        <v>-5.0800102692670078E-4</v>
      </c>
      <c r="P33" s="8">
        <f>LN(GBPUSD!B18/GBPUSD!B17)</f>
        <v>-2.1680216887086341E-4</v>
      </c>
      <c r="Q33" s="8">
        <f>LN(USDBRL!B18/USDBRL!B17)</f>
        <v>-5.8699416163195709E-3</v>
      </c>
      <c r="R33" s="8">
        <f>LN(USDCAD!B18/USDCAD!B17)</f>
        <v>-2.9992129822449861E-3</v>
      </c>
      <c r="S33" s="8">
        <f>LN(USDCHF!B18/USDCHF!B17)</f>
        <v>4.8921117299347699E-3</v>
      </c>
      <c r="T33" s="8">
        <f>LN(USDCZK!B18/USDCZK!B17)</f>
        <v>1.7254650210922434E-3</v>
      </c>
      <c r="U33" s="8">
        <f>LN(USDJPY!B18/USDJPY!B17)</f>
        <v>4.5473148889624602E-4</v>
      </c>
      <c r="V33" s="8">
        <f>LN(USDNOK!B18/USDNOK!B17)</f>
        <v>-4.0061242137485681E-3</v>
      </c>
      <c r="W33" s="8">
        <f>LN(USDPLN!B18/USDPLN!B17)</f>
        <v>1.4037643981358694E-3</v>
      </c>
      <c r="X33" s="8">
        <f>LN(USDRUB!B18/USDRUB!B17)</f>
        <v>-7.4978527768011409E-3</v>
      </c>
      <c r="Y33" s="8">
        <f>LN(USDSEK!B18/USDSEK!B17)</f>
        <v>-2.7148392992686183E-3</v>
      </c>
      <c r="Z33" s="8">
        <f>LN(USDTRY!B18/USDTRY!B17)</f>
        <v>-4.2430196161823254E-3</v>
      </c>
      <c r="AA33" s="8">
        <f>LN(USDZAR!B18/USDZAR!B17)</f>
        <v>-3.4358839921001571E-3</v>
      </c>
      <c r="AB33" s="6">
        <f>LN(USDCOP!B18/USDCOP!B17)</f>
        <v>-1.1487262151938056E-3</v>
      </c>
    </row>
    <row r="34" spans="1:28" x14ac:dyDescent="0.25">
      <c r="A34" s="10">
        <f>LN(EURUSD2!B19/EURUSD2!B18)</f>
        <v>-8.5236963905927627E-4</v>
      </c>
      <c r="B34" s="10">
        <f>LN(GBPUSD2!B19/GBPUSD2!B18)</f>
        <v>-4.9140148024290403E-3</v>
      </c>
      <c r="C34" s="10">
        <f>LN(USDBRL2!B19/USDBRL2!B18)</f>
        <v>6.4751107247436584E-3</v>
      </c>
      <c r="D34" s="10">
        <f>LN(USDCAD2!B19/USDCAD2!B18)</f>
        <v>1.5181178258223326E-3</v>
      </c>
      <c r="E34" s="10">
        <f>LN(USDCHF2!B19/USDCHF2!B18)</f>
        <v>1.517615467427236E-3</v>
      </c>
      <c r="F34" s="10">
        <f>LN(USDCZK2!B19/USDCZK2!B18)</f>
        <v>8.1921888059768039E-3</v>
      </c>
      <c r="G34" s="10">
        <f>LN(USDJPY2!B19/USDJPY2!B18)</f>
        <v>-1.8117583163981271E-4</v>
      </c>
      <c r="H34" s="10">
        <f>LN(USDNOK2!B19/USDNOK2!B18)</f>
        <v>4.2895200910582251E-4</v>
      </c>
      <c r="I34" s="10">
        <f>LN(USDPLN2!B19/USDPLN2!B18)</f>
        <v>5.1304414756221381E-5</v>
      </c>
      <c r="J34" s="10">
        <f>LN(USDRUB2!B19/USDRUB2!B18)</f>
        <v>3.1498660308693928E-3</v>
      </c>
      <c r="K34" s="10">
        <f>LN(USDSEK2!B19/USDSEK2!B18)</f>
        <v>1.0715089136630631E-3</v>
      </c>
      <c r="L34" s="10">
        <f>LN(USDTRY2!B19/USDTRY2!B18)</f>
        <v>-8.7223904166093876E-3</v>
      </c>
      <c r="M34" s="10">
        <f>LN(USDZAR2!B19/USDZAR2!B18)</f>
        <v>8.6241703979093882E-3</v>
      </c>
      <c r="N34" s="11">
        <f>LN(USDCOP2!B19/USDCOP2!B18)</f>
        <v>-2.135275911363985E-2</v>
      </c>
      <c r="O34" s="8">
        <f>LN(EURUSD!B19/EURUSD!B18)</f>
        <v>-5.0825922313975575E-4</v>
      </c>
      <c r="P34" s="8">
        <f>LN(GBPUSD!B19/GBPUSD!B18)</f>
        <v>-2.1706107936383273E-3</v>
      </c>
      <c r="Q34" s="8">
        <f>LN(USDBRL!B19/USDBRL!B18)</f>
        <v>4.8017692338254581E-3</v>
      </c>
      <c r="R34" s="8">
        <f>LN(USDCAD!B19/USDCAD!B18)</f>
        <v>3.3143969735078588E-3</v>
      </c>
      <c r="S34" s="8">
        <f>LN(USDCHF!B19/USDCHF!B18)</f>
        <v>-2.0626398237273622E-3</v>
      </c>
      <c r="T34" s="8">
        <f>LN(USDCZK!B19/USDCZK!B18)</f>
        <v>5.1240248005946301E-4</v>
      </c>
      <c r="U34" s="8">
        <f>LN(USDJPY!B19/USDJPY!B18)</f>
        <v>-2.8226743075511662E-3</v>
      </c>
      <c r="V34" s="8">
        <f>LN(USDNOK!B19/USDNOK!B18)</f>
        <v>-4.8598175053646893E-4</v>
      </c>
      <c r="W34" s="8">
        <f>LN(USDPLN!B19/USDPLN!B18)</f>
        <v>-5.195614902196268E-5</v>
      </c>
      <c r="X34" s="8">
        <f>LN(USDRUB!B19/USDRUB!B18)</f>
        <v>3.6976644914101442E-3</v>
      </c>
      <c r="Y34" s="8">
        <f>LN(USDSEK!B19/USDSEK!B18)</f>
        <v>-4.4156780526217896E-4</v>
      </c>
      <c r="Z34" s="8">
        <f>LN(USDTRY!B19/USDTRY!B18)</f>
        <v>9.6158990261142191E-4</v>
      </c>
      <c r="AA34" s="8">
        <f>LN(USDZAR!B19/USDZAR!B18)</f>
        <v>1.1914938911706354E-2</v>
      </c>
      <c r="AB34" s="6">
        <f>LN(USDCOP!B19/USDCOP!B18)</f>
        <v>-2.8735069194709311E-5</v>
      </c>
    </row>
    <row r="35" spans="1:28" x14ac:dyDescent="0.25">
      <c r="A35" s="10">
        <f>LN(EURUSD2!B20/EURUSD2!B19)</f>
        <v>5.4426531156088745E-3</v>
      </c>
      <c r="B35" s="10">
        <f>LN(GBPUSD2!B20/GBPUSD2!B19)</f>
        <v>4.2650153204819505E-3</v>
      </c>
      <c r="C35" s="10">
        <f>LN(USDBRL2!B20/USDBRL2!B19)</f>
        <v>-1.1048672425984125E-3</v>
      </c>
      <c r="D35" s="10">
        <f>LN(USDCAD2!B20/USDCAD2!B19)</f>
        <v>-9.5854308801048059E-4</v>
      </c>
      <c r="E35" s="10">
        <f>LN(USDCHF2!B20/USDCHF2!B19)</f>
        <v>-8.484767534293388E-3</v>
      </c>
      <c r="F35" s="10">
        <f>LN(USDCZK2!B20/USDCZK2!B19)</f>
        <v>6.9293943828638736E-3</v>
      </c>
      <c r="G35" s="10">
        <f>LN(USDJPY2!B20/USDJPY2!B19)</f>
        <v>-7.3653435940532761E-3</v>
      </c>
      <c r="H35" s="10">
        <f>LN(USDNOK2!B20/USDNOK2!B19)</f>
        <v>-6.8967743149628141E-3</v>
      </c>
      <c r="I35" s="10">
        <f>LN(USDPLN2!B20/USDPLN2!B19)</f>
        <v>-7.6218311088229185E-3</v>
      </c>
      <c r="J35" s="10">
        <f>LN(USDRUB2!B20/USDRUB2!B19)</f>
        <v>-5.3354236721110419E-3</v>
      </c>
      <c r="K35" s="10">
        <f>LN(USDSEK2!B20/USDSEK2!B19)</f>
        <v>-4.0732313841244493E-3</v>
      </c>
      <c r="L35" s="10">
        <f>LN(USDTRY2!B20/USDTRY2!B19)</f>
        <v>-3.8202873003305E-3</v>
      </c>
      <c r="M35" s="10">
        <f>LN(USDZAR2!B20/USDZAR2!B19)</f>
        <v>-3.8849218485717042E-3</v>
      </c>
      <c r="N35" s="11">
        <f>LN(USDCOP2!B20/USDCOP2!B19)</f>
        <v>-4.3675003132829515E-3</v>
      </c>
      <c r="O35" s="8">
        <f>LN(EURUSD!B20/EURUSD!B19)</f>
        <v>1.1009020038942564E-3</v>
      </c>
      <c r="P35" s="8">
        <f>LN(GBPUSD!B20/GBPUSD!B19)</f>
        <v>2.2428834059634679E-3</v>
      </c>
      <c r="Q35" s="8">
        <f>LN(USDBRL!B20/USDBRL!B19)</f>
        <v>-3.4220093230800971E-3</v>
      </c>
      <c r="R35" s="8">
        <f>LN(USDCAD!B20/USDCAD!B19)</f>
        <v>-4.7382225581396572E-3</v>
      </c>
      <c r="S35" s="8">
        <f>LN(USDCHF!B20/USDCHF!B19)</f>
        <v>-6.5224483234184005E-4</v>
      </c>
      <c r="T35" s="8">
        <f>LN(USDCZK!B20/USDCZK!B19)</f>
        <v>-2.3312207499125328E-3</v>
      </c>
      <c r="U35" s="8">
        <f>LN(USDJPY!B20/USDJPY!B19)</f>
        <v>-2.8306643564233792E-3</v>
      </c>
      <c r="V35" s="8">
        <f>LN(USDNOK!B20/USDNOK!B19)</f>
        <v>-7.5047692465589127E-3</v>
      </c>
      <c r="W35" s="8">
        <f>LN(USDPLN!B20/USDPLN!B19)</f>
        <v>2.6204173931731667E-3</v>
      </c>
      <c r="X35" s="8">
        <f>LN(USDRUB!B20/USDRUB!B19)</f>
        <v>-8.5247452063823368E-3</v>
      </c>
      <c r="Y35" s="8">
        <f>LN(USDSEK!B20/USDSEK!B19)</f>
        <v>-4.0062476428441131E-3</v>
      </c>
      <c r="Z35" s="8">
        <f>LN(USDTRY!B20/USDTRY!B19)</f>
        <v>-1.5426696522218125E-4</v>
      </c>
      <c r="AA35" s="8">
        <f>LN(USDZAR!B20/USDZAR!B19)</f>
        <v>6.0920821014376781E-3</v>
      </c>
      <c r="AB35" s="6">
        <f>LN(USDCOP!B20/USDCOP!B19)</f>
        <v>-4.0546874824265488E-3</v>
      </c>
    </row>
    <row r="36" spans="1:28" x14ac:dyDescent="0.25">
      <c r="A36" s="10">
        <f>LN(EURUSD2!B21/EURUSD2!B20)</f>
        <v>-1.1880517351249094E-3</v>
      </c>
      <c r="B36" s="10">
        <f>LN(GBPUSD2!B21/GBPUSD2!B20)</f>
        <v>-9.3818792289155641E-4</v>
      </c>
      <c r="C36" s="10">
        <f>LN(USDBRL2!B21/USDBRL2!B20)</f>
        <v>2.4557174370773275E-3</v>
      </c>
      <c r="D36" s="10">
        <f>LN(USDCAD2!B21/USDCAD2!B20)</f>
        <v>4.704015052403243E-3</v>
      </c>
      <c r="E36" s="10">
        <f>LN(USDCHF2!B21/USDCHF2!B20)</f>
        <v>-3.7211381452103144E-3</v>
      </c>
      <c r="F36" s="10">
        <f>LN(USDCZK2!B21/USDCZK2!B20)</f>
        <v>1.0582741917573738E-3</v>
      </c>
      <c r="G36" s="10">
        <f>LN(USDJPY2!B21/USDJPY2!B20)</f>
        <v>-3.1078635618500788E-3</v>
      </c>
      <c r="H36" s="10">
        <f>LN(USDNOK2!B21/USDNOK2!B20)</f>
        <v>4.388185040635673E-3</v>
      </c>
      <c r="I36" s="10">
        <f>LN(USDPLN2!B21/USDPLN2!B20)</f>
        <v>2.8428547621920768E-4</v>
      </c>
      <c r="J36" s="10">
        <f>LN(USDRUB2!B21/USDRUB2!B20)</f>
        <v>3.2909403168850917E-4</v>
      </c>
      <c r="K36" s="10">
        <f>LN(USDSEK2!B21/USDSEK2!B20)</f>
        <v>4.9706099268099905E-4</v>
      </c>
      <c r="L36" s="10">
        <f>LN(USDTRY2!B21/USDTRY2!B20)</f>
        <v>-7.5544993666609977E-3</v>
      </c>
      <c r="M36" s="10">
        <f>LN(USDZAR2!B21/USDZAR2!B20)</f>
        <v>7.5188578565557286E-3</v>
      </c>
      <c r="N36" s="11">
        <f>LN(USDCOP2!B21/USDCOP2!B20)</f>
        <v>0</v>
      </c>
      <c r="O36" s="8">
        <f>LN(EURUSD!B21/EURUSD!B20)</f>
        <v>-4.3258899471226063E-3</v>
      </c>
      <c r="P36" s="8">
        <f>LN(GBPUSD!B21/GBPUSD!B20)</f>
        <v>-3.5475150326282532E-3</v>
      </c>
      <c r="Q36" s="8">
        <f>LN(USDBRL!B21/USDBRL!B20)</f>
        <v>6.0332008041679127E-3</v>
      </c>
      <c r="R36" s="8">
        <f>LN(USDCAD!B21/USDCAD!B20)</f>
        <v>3.7923724048621759E-3</v>
      </c>
      <c r="S36" s="8">
        <f>LN(USDCHF!B21/USDCHF!B20)</f>
        <v>8.554001592563823E-3</v>
      </c>
      <c r="T36" s="8">
        <f>LN(USDCZK!B21/USDCZK!B20)</f>
        <v>3.4482792789161452E-3</v>
      </c>
      <c r="U36" s="8">
        <f>LN(USDJPY!B21/USDJPY!B20)</f>
        <v>3.1041748654904214E-3</v>
      </c>
      <c r="V36" s="8">
        <f>LN(USDNOK!B21/USDNOK!B20)</f>
        <v>6.4394117878813373E-3</v>
      </c>
      <c r="W36" s="8">
        <f>LN(USDPLN!B21/USDPLN!B20)</f>
        <v>6.6112528394921925E-3</v>
      </c>
      <c r="X36" s="8">
        <f>LN(USDRUB!B21/USDRUB!B20)</f>
        <v>3.5101563965559404E-3</v>
      </c>
      <c r="Y36" s="8">
        <f>LN(USDSEK!B21/USDSEK!B20)</f>
        <v>6.0033687376423025E-3</v>
      </c>
      <c r="Z36" s="8">
        <f>LN(USDTRY!B21/USDTRY!B20)</f>
        <v>1.1539678743357703E-2</v>
      </c>
      <c r="AA36" s="8">
        <f>LN(USDZAR!B21/USDZAR!B20)</f>
        <v>1.2745791242437106E-2</v>
      </c>
      <c r="AB36" s="6">
        <f>LN(USDCOP!B21/USDCOP!B20)</f>
        <v>5.6901392997177412E-4</v>
      </c>
    </row>
    <row r="37" spans="1:28" x14ac:dyDescent="0.25">
      <c r="A37" s="10">
        <f>LN(EURUSD2!B22/EURUSD2!B21)</f>
        <v>-5.8761080297719277E-3</v>
      </c>
      <c r="B37" s="10">
        <f>LN(GBPUSD2!B22/GBPUSD2!B21)</f>
        <v>-8.0467286915364318E-3</v>
      </c>
      <c r="C37" s="10">
        <f>LN(USDBRL2!B22/USDBRL2!B21)</f>
        <v>6.6892416602869981E-3</v>
      </c>
      <c r="D37" s="10">
        <f>LN(USDCAD2!B22/USDCAD2!B21)</f>
        <v>4.6028174270783999E-3</v>
      </c>
      <c r="E37" s="10">
        <f>LN(USDCHF2!B22/USDCHF2!B21)</f>
        <v>2.6281224062694084E-3</v>
      </c>
      <c r="F37" s="10">
        <f>LN(USDCZK2!B22/USDCZK2!B21)</f>
        <v>1.8378135198035771E-3</v>
      </c>
      <c r="G37" s="10">
        <f>LN(USDJPY2!B22/USDJPY2!B21)</f>
        <v>3.107863561850022E-3</v>
      </c>
      <c r="H37" s="10">
        <f>LN(USDNOK2!B22/USDNOK2!B21)</f>
        <v>8.3712667691690223E-3</v>
      </c>
      <c r="I37" s="10">
        <f>LN(USDPLN2!B22/USDPLN2!B21)</f>
        <v>6.5163589717985989E-3</v>
      </c>
      <c r="J37" s="10">
        <f>LN(USDRUB2!B22/USDRUB2!B21)</f>
        <v>4.4763771199171874E-3</v>
      </c>
      <c r="K37" s="10">
        <f>LN(USDSEK2!B22/USDSEK2!B21)</f>
        <v>1.1878779952835719E-2</v>
      </c>
      <c r="L37" s="10">
        <f>LN(USDTRY2!B22/USDTRY2!B21)</f>
        <v>-2.9144522862751825E-3</v>
      </c>
      <c r="M37" s="10">
        <f>LN(USDZAR2!B22/USDZAR2!B21)</f>
        <v>4.1379230180762627E-3</v>
      </c>
      <c r="N37" s="11">
        <f>LN(USDCOP2!B22/USDCOP2!B21)</f>
        <v>9.8001873265100535E-3</v>
      </c>
      <c r="O37" s="8">
        <f>LN(EURUSD!B22/EURUSD!B21)</f>
        <v>-3.3207063594053623E-3</v>
      </c>
      <c r="P37" s="8">
        <f>LN(GBPUSD!B22/GBPUSD!B21)</f>
        <v>-3.3418120457347046E-3</v>
      </c>
      <c r="Q37" s="8">
        <f>LN(USDBRL!B22/USDBRL!B21)</f>
        <v>6.6023120173835286E-3</v>
      </c>
      <c r="R37" s="8">
        <f>LN(USDCAD!B22/USDCAD!B21)</f>
        <v>6.6805765811030733E-3</v>
      </c>
      <c r="S37" s="8">
        <f>LN(USDCHF!B22/USDCHF!B21)</f>
        <v>5.1618568210577889E-3</v>
      </c>
      <c r="T37" s="8">
        <f>LN(USDCZK!B22/USDCZK!B21)</f>
        <v>5.7979243565810697E-3</v>
      </c>
      <c r="U37" s="8">
        <f>LN(USDJPY!B22/USDJPY!B21)</f>
        <v>2.3672960158603569E-3</v>
      </c>
      <c r="V37" s="8">
        <f>LN(USDNOK!B22/USDNOK!B21)</f>
        <v>8.7094998997797879E-3</v>
      </c>
      <c r="W37" s="8">
        <f>LN(USDPLN!B22/USDPLN!B21)</f>
        <v>6.7468157365789183E-3</v>
      </c>
      <c r="X37" s="8">
        <f>LN(USDRUB!B22/USDRUB!B21)</f>
        <v>4.3628910455453312E-3</v>
      </c>
      <c r="Y37" s="8">
        <f>LN(USDSEK!B22/USDSEK!B21)</f>
        <v>6.6706606426329218E-3</v>
      </c>
      <c r="Z37" s="8">
        <f>LN(USDTRY!B22/USDTRY!B21)</f>
        <v>1.2150052688059635E-2</v>
      </c>
      <c r="AA37" s="8">
        <f>LN(USDZAR!B22/USDZAR!B21)</f>
        <v>6.217141020509547E-3</v>
      </c>
      <c r="AB37" s="6">
        <f>LN(USDCOP!B22/USDCOP!B21)</f>
        <v>2.7042856999952938E-3</v>
      </c>
    </row>
    <row r="38" spans="1:28" x14ac:dyDescent="0.25">
      <c r="A38" s="10">
        <f>LN(EURUSD2!B23/EURUSD2!B22)</f>
        <v>1.708087799865583E-4</v>
      </c>
      <c r="B38" s="10">
        <f>LN(GBPUSD2!B23/GBPUSD2!B22)</f>
        <v>1.1638904347266515E-3</v>
      </c>
      <c r="C38" s="10">
        <f>LN(USDBRL2!B23/USDBRL2!B22)</f>
        <v>1.5851636933363594E-2</v>
      </c>
      <c r="D38" s="10">
        <f>LN(USDCAD2!B23/USDCAD2!B22)</f>
        <v>1.977457634687678E-3</v>
      </c>
      <c r="E38" s="10">
        <f>LN(USDCHF2!B23/USDCHF2!B22)</f>
        <v>2.6212334798740656E-3</v>
      </c>
      <c r="F38" s="10">
        <f>LN(USDCZK2!B23/USDCZK2!B22)</f>
        <v>-1.6079020347123357E-3</v>
      </c>
      <c r="G38" s="10">
        <f>LN(USDJPY2!B23/USDJPY2!B22)</f>
        <v>1.5503172135273124E-3</v>
      </c>
      <c r="H38" s="10">
        <f>LN(USDNOK2!B23/USDNOK2!B22)</f>
        <v>-1.6394366706080539E-3</v>
      </c>
      <c r="I38" s="10">
        <f>LN(USDPLN2!B23/USDPLN2!B22)</f>
        <v>-1.9273027590125623E-3</v>
      </c>
      <c r="J38" s="10">
        <f>LN(USDRUB2!B23/USDRUB2!B22)</f>
        <v>3.4152996954192614E-3</v>
      </c>
      <c r="K38" s="10">
        <f>LN(USDSEK2!B23/USDSEK2!B22)</f>
        <v>-3.2371557337514778E-3</v>
      </c>
      <c r="L38" s="10">
        <f>LN(USDTRY2!B23/USDTRY2!B22)</f>
        <v>2.3819551580518575E-3</v>
      </c>
      <c r="M38" s="10">
        <f>LN(USDZAR2!B23/USDZAR2!B22)</f>
        <v>3.0303256651505821E-3</v>
      </c>
      <c r="N38" s="11">
        <f>LN(USDCOP2!B23/USDCOP2!B22)</f>
        <v>-7.3801072976225337E-3</v>
      </c>
      <c r="O38" s="8">
        <f>LN(EURUSD!B23/EURUSD!B22)</f>
        <v>4.2634833304102104E-4</v>
      </c>
      <c r="P38" s="8">
        <f>LN(GBPUSD!B23/GBPUSD!B22)</f>
        <v>-1.0192938632777658E-3</v>
      </c>
      <c r="Q38" s="8">
        <f>LN(USDBRL!B23/USDBRL!B22)</f>
        <v>0</v>
      </c>
      <c r="R38" s="8">
        <f>LN(USDCAD!B23/USDCAD!B22)</f>
        <v>0</v>
      </c>
      <c r="S38" s="8">
        <f>LN(USDCHF!B23/USDCHF!B22)</f>
        <v>-3.2183661705668265E-4</v>
      </c>
      <c r="T38" s="8">
        <f>LN(USDCZK!B23/USDCZK!B22)</f>
        <v>3.0057456209469421E-4</v>
      </c>
      <c r="U38" s="8">
        <f>LN(USDJPY!B23/USDJPY!B22)</f>
        <v>1.8186778262371572E-4</v>
      </c>
      <c r="V38" s="8">
        <f>LN(USDNOK!B23/USDNOK!B22)</f>
        <v>-3.446295266734556E-4</v>
      </c>
      <c r="W38" s="8">
        <f>LN(USDPLN!B23/USDPLN!B22)</f>
        <v>5.6231470656622974E-4</v>
      </c>
      <c r="X38" s="8">
        <f>LN(USDRUB!B23/USDRUB!B22)</f>
        <v>0</v>
      </c>
      <c r="Y38" s="8">
        <f>LN(USDSEK!B23/USDSEK!B22)</f>
        <v>-3.8031359042246744E-4</v>
      </c>
      <c r="Z38" s="8">
        <f>LN(USDTRY!B23/USDTRY!B22)</f>
        <v>2.0030225697856394E-3</v>
      </c>
      <c r="AA38" s="8">
        <f>LN(USDZAR!B23/USDZAR!B22)</f>
        <v>6.2531817531135273E-3</v>
      </c>
      <c r="AB38" s="6">
        <f>LN(USDCOP!B23/USDCOP!B22)</f>
        <v>6.4553816470492892E-4</v>
      </c>
    </row>
    <row r="39" spans="1:28" x14ac:dyDescent="0.25">
      <c r="A39" s="10">
        <f>LN(EURUSD2!B24/EURUSD2!B23)</f>
        <v>-3.0790308280266823E-3</v>
      </c>
      <c r="B39" s="10">
        <f>LN(GBPUSD2!B24/GBPUSD2!B23)</f>
        <v>-8.5423802780767773E-3</v>
      </c>
      <c r="C39" s="10">
        <f>LN(USDBRL2!B24/USDBRL2!B23)</f>
        <v>6.4482879823466524E-3</v>
      </c>
      <c r="D39" s="10">
        <f>LN(USDCAD2!B24/USDCAD2!B23)</f>
        <v>1.3421966729583649E-2</v>
      </c>
      <c r="E39" s="10">
        <f>LN(USDCHF2!B24/USDCHF2!B23)</f>
        <v>2.0702813169456965E-3</v>
      </c>
      <c r="F39" s="10">
        <f>LN(USDCZK2!B24/USDCZK2!B23)</f>
        <v>1.1487652038733585E-3</v>
      </c>
      <c r="G39" s="10">
        <f>LN(USDJPY2!B24/USDJPY2!B23)</f>
        <v>-1.8226556142685222E-4</v>
      </c>
      <c r="H39" s="10">
        <f>LN(USDNOK2!B24/USDNOK2!B23)</f>
        <v>1.5267982959201565E-2</v>
      </c>
      <c r="I39" s="10">
        <f>LN(USDPLN2!B24/USDPLN2!B23)</f>
        <v>8.8859882275449664E-3</v>
      </c>
      <c r="J39" s="10">
        <f>LN(USDRUB2!B24/USDRUB2!B23)</f>
        <v>4.6273541955882012E-3</v>
      </c>
      <c r="K39" s="10">
        <f>LN(USDSEK2!B24/USDSEK2!B23)</f>
        <v>7.635672345835288E-3</v>
      </c>
      <c r="L39" s="10">
        <f>LN(USDTRY2!B24/USDTRY2!B23)</f>
        <v>5.3593479869628348E-3</v>
      </c>
      <c r="M39" s="10">
        <f>LN(USDZAR2!B24/USDZAR2!B23)</f>
        <v>1.7439177453186478E-2</v>
      </c>
      <c r="N39" s="11">
        <f>LN(USDCOP2!B24/USDCOP2!B23)</f>
        <v>4.9002548178399509E-3</v>
      </c>
      <c r="O39" s="8">
        <f>LN(EURUSD!B24/EURUSD!B23)</f>
        <v>-8.5255126016063466E-5</v>
      </c>
      <c r="P39" s="8">
        <f>LN(GBPUSD!B24/GBPUSD!B23)</f>
        <v>-4.7460933892555695E-3</v>
      </c>
      <c r="Q39" s="8">
        <f>LN(USDBRL!B24/USDBRL!B23)</f>
        <v>6.9722148726542197E-3</v>
      </c>
      <c r="R39" s="8">
        <f>LN(USDCAD!B24/USDCAD!B23)</f>
        <v>3.6748936935737451E-3</v>
      </c>
      <c r="S39" s="8">
        <f>LN(USDCHF!B24/USDCHF!B23)</f>
        <v>-4.4088463264576553E-3</v>
      </c>
      <c r="T39" s="8">
        <f>LN(USDCZK!B24/USDCZK!B23)</f>
        <v>3.8762421345491004E-3</v>
      </c>
      <c r="U39" s="8">
        <f>LN(USDJPY!B24/USDJPY!B23)</f>
        <v>-5.2876410917878491E-3</v>
      </c>
      <c r="V39" s="8">
        <f>LN(USDNOK!B24/USDNOK!B23)</f>
        <v>1.1597798866764921E-3</v>
      </c>
      <c r="W39" s="8">
        <f>LN(USDPLN!B24/USDPLN!B23)</f>
        <v>3.6473584362299192E-3</v>
      </c>
      <c r="X39" s="8">
        <f>LN(USDRUB!B24/USDRUB!B23)</f>
        <v>8.2009349391075816E-3</v>
      </c>
      <c r="Y39" s="8">
        <f>LN(USDSEK!B24/USDSEK!B23)</f>
        <v>-5.1884264666803058E-4</v>
      </c>
      <c r="Z39" s="8">
        <f>LN(USDTRY!B24/USDTRY!B23)</f>
        <v>3.1181094889607538E-3</v>
      </c>
      <c r="AA39" s="8">
        <f>LN(USDZAR!B24/USDZAR!B23)</f>
        <v>1.4676593472091252E-3</v>
      </c>
      <c r="AB39" s="6">
        <f>LN(USDCOP!B24/USDCOP!B23)</f>
        <v>4.301642558344353E-3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CB96-DC5F-4458-9088-F8A4C94F0274}">
  <dimension ref="A1:H24"/>
  <sheetViews>
    <sheetView topLeftCell="A3" workbookViewId="0">
      <selection activeCell="A3" sqref="A3:A24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1.1696</v>
      </c>
      <c r="C2" s="1">
        <v>1.9E-3</v>
      </c>
      <c r="D2" s="3"/>
    </row>
    <row r="3" spans="1:8" x14ac:dyDescent="0.25">
      <c r="A3" s="4">
        <v>44431</v>
      </c>
      <c r="B3">
        <v>1.1742999999999999</v>
      </c>
      <c r="C3" s="1">
        <v>4.0000000000000001E-3</v>
      </c>
      <c r="D3" s="3">
        <f>LN(B3/B2)</f>
        <v>4.0104153755212354E-3</v>
      </c>
    </row>
    <row r="4" spans="1:8" x14ac:dyDescent="0.25">
      <c r="A4" s="4">
        <v>44432</v>
      </c>
      <c r="B4">
        <v>1.1753</v>
      </c>
      <c r="C4" s="1">
        <v>8.9999999999999998E-4</v>
      </c>
      <c r="D4" s="3">
        <f t="shared" ref="D4:D24" si="0">LN(B4/B3)</f>
        <v>8.512087677730475E-4</v>
      </c>
      <c r="F4" s="9" t="s">
        <v>4</v>
      </c>
      <c r="G4" s="9"/>
      <c r="H4" s="2">
        <f>SUM(D3:D24)</f>
        <v>2.8175045319455074E-3</v>
      </c>
    </row>
    <row r="5" spans="1:8" x14ac:dyDescent="0.25">
      <c r="A5" s="4">
        <v>44433</v>
      </c>
      <c r="B5">
        <v>1.177</v>
      </c>
      <c r="C5" s="1">
        <v>1.4E-3</v>
      </c>
      <c r="D5" s="3">
        <f t="shared" si="0"/>
        <v>1.4453941214683413E-3</v>
      </c>
    </row>
    <row r="6" spans="1:8" x14ac:dyDescent="0.25">
      <c r="A6" s="4">
        <v>44434</v>
      </c>
      <c r="B6">
        <v>1.175</v>
      </c>
      <c r="C6" s="1">
        <v>-1.6999999999999999E-3</v>
      </c>
      <c r="D6" s="3">
        <f t="shared" si="0"/>
        <v>-1.7006806820173311E-3</v>
      </c>
    </row>
    <row r="7" spans="1:8" x14ac:dyDescent="0.25">
      <c r="A7" s="4">
        <v>44435</v>
      </c>
      <c r="B7">
        <v>1.1793</v>
      </c>
      <c r="C7" s="1">
        <v>3.7000000000000002E-3</v>
      </c>
      <c r="D7" s="3">
        <f t="shared" si="0"/>
        <v>3.6528945176650682E-3</v>
      </c>
    </row>
    <row r="8" spans="1:8" x14ac:dyDescent="0.25">
      <c r="A8" s="4">
        <v>44438</v>
      </c>
      <c r="B8">
        <v>1.1795</v>
      </c>
      <c r="C8" s="1">
        <v>2.0000000000000001E-4</v>
      </c>
      <c r="D8" s="3">
        <f t="shared" si="0"/>
        <v>1.6957775180530965E-4</v>
      </c>
    </row>
    <row r="9" spans="1:8" x14ac:dyDescent="0.25">
      <c r="A9" s="4">
        <v>44439</v>
      </c>
      <c r="B9">
        <v>1.1807000000000001</v>
      </c>
      <c r="C9" s="1">
        <v>1E-3</v>
      </c>
      <c r="D9" s="3">
        <f t="shared" si="0"/>
        <v>1.0168630653345021E-3</v>
      </c>
    </row>
    <row r="10" spans="1:8" x14ac:dyDescent="0.25">
      <c r="A10" s="4">
        <v>44440</v>
      </c>
      <c r="B10">
        <v>1.1837</v>
      </c>
      <c r="C10" s="1">
        <v>2.5000000000000001E-3</v>
      </c>
      <c r="D10" s="3">
        <f t="shared" si="0"/>
        <v>2.5376430467836881E-3</v>
      </c>
    </row>
    <row r="11" spans="1:8" x14ac:dyDescent="0.25">
      <c r="A11" s="4">
        <v>44441</v>
      </c>
      <c r="B11">
        <v>1.1873</v>
      </c>
      <c r="C11" s="1">
        <v>3.0000000000000001E-3</v>
      </c>
      <c r="D11" s="3">
        <f t="shared" si="0"/>
        <v>3.0366957118986098E-3</v>
      </c>
    </row>
    <row r="12" spans="1:8" x14ac:dyDescent="0.25">
      <c r="A12" s="4">
        <v>44442</v>
      </c>
      <c r="B12">
        <v>1.1881999999999999</v>
      </c>
      <c r="C12" s="1">
        <v>8.0000000000000004E-4</v>
      </c>
      <c r="D12" s="3">
        <f t="shared" si="0"/>
        <v>7.5773524989433715E-4</v>
      </c>
    </row>
    <row r="13" spans="1:8" x14ac:dyDescent="0.25">
      <c r="A13" s="4">
        <v>44445</v>
      </c>
      <c r="B13">
        <v>1.1868000000000001</v>
      </c>
      <c r="C13" s="1">
        <v>-1.1999999999999999E-3</v>
      </c>
      <c r="D13" s="3">
        <f t="shared" si="0"/>
        <v>-1.1789475049741912E-3</v>
      </c>
    </row>
    <row r="14" spans="1:8" x14ac:dyDescent="0.25">
      <c r="A14" s="4">
        <v>44446</v>
      </c>
      <c r="B14">
        <v>1.1839</v>
      </c>
      <c r="C14" s="1">
        <v>-2.3999999999999998E-3</v>
      </c>
      <c r="D14" s="3">
        <f t="shared" si="0"/>
        <v>-2.4465359990762914E-3</v>
      </c>
    </row>
    <row r="15" spans="1:8" x14ac:dyDescent="0.25">
      <c r="A15" s="4">
        <v>44447</v>
      </c>
      <c r="B15">
        <v>1.1813</v>
      </c>
      <c r="C15" s="1">
        <v>-2.2000000000000001E-3</v>
      </c>
      <c r="D15" s="3">
        <f t="shared" si="0"/>
        <v>-2.1985464631162706E-3</v>
      </c>
    </row>
    <row r="16" spans="1:8" x14ac:dyDescent="0.25">
      <c r="A16" s="4">
        <v>44448</v>
      </c>
      <c r="B16">
        <v>1.1825000000000001</v>
      </c>
      <c r="C16" s="1">
        <v>1E-3</v>
      </c>
      <c r="D16" s="3">
        <f t="shared" si="0"/>
        <v>1.0153144116139246E-3</v>
      </c>
    </row>
    <row r="17" spans="1:4" x14ac:dyDescent="0.25">
      <c r="A17" s="4">
        <v>44449</v>
      </c>
      <c r="B17">
        <v>1.1814</v>
      </c>
      <c r="C17" s="1">
        <v>-8.9999999999999998E-4</v>
      </c>
      <c r="D17" s="3">
        <f t="shared" si="0"/>
        <v>-9.3066549295326177E-4</v>
      </c>
    </row>
    <row r="18" spans="1:4" x14ac:dyDescent="0.25">
      <c r="A18" s="4">
        <v>44452</v>
      </c>
      <c r="B18">
        <v>1.1808000000000001</v>
      </c>
      <c r="C18" s="1">
        <v>-5.0000000000000001E-4</v>
      </c>
      <c r="D18" s="3">
        <f t="shared" si="0"/>
        <v>-5.0800102692670078E-4</v>
      </c>
    </row>
    <row r="19" spans="1:4" x14ac:dyDescent="0.25">
      <c r="A19" s="4">
        <v>44453</v>
      </c>
      <c r="B19">
        <v>1.1801999999999999</v>
      </c>
      <c r="C19" s="1">
        <v>-5.0000000000000001E-4</v>
      </c>
      <c r="D19" s="3">
        <f t="shared" si="0"/>
        <v>-5.0825922313975575E-4</v>
      </c>
    </row>
    <row r="20" spans="1:4" x14ac:dyDescent="0.25">
      <c r="A20" s="4">
        <v>44454</v>
      </c>
      <c r="B20">
        <v>1.1815</v>
      </c>
      <c r="C20" s="1">
        <v>1.1000000000000001E-3</v>
      </c>
      <c r="D20" s="3">
        <f t="shared" si="0"/>
        <v>1.1009020038942564E-3</v>
      </c>
    </row>
    <row r="21" spans="1:4" x14ac:dyDescent="0.25">
      <c r="A21" s="4">
        <v>44455</v>
      </c>
      <c r="B21">
        <v>1.1763999999999999</v>
      </c>
      <c r="C21" s="1">
        <v>-4.3E-3</v>
      </c>
      <c r="D21" s="3">
        <f t="shared" si="0"/>
        <v>-4.3258899471226063E-3</v>
      </c>
    </row>
    <row r="22" spans="1:4" x14ac:dyDescent="0.25">
      <c r="A22" s="4">
        <v>44456</v>
      </c>
      <c r="B22">
        <v>1.1725000000000001</v>
      </c>
      <c r="C22" s="1">
        <v>-3.3E-3</v>
      </c>
      <c r="D22" s="3">
        <f t="shared" si="0"/>
        <v>-3.3207063594053623E-3</v>
      </c>
    </row>
    <row r="23" spans="1:4" x14ac:dyDescent="0.25">
      <c r="A23" s="4">
        <v>44458</v>
      </c>
      <c r="B23">
        <v>1.173</v>
      </c>
      <c r="C23" s="1">
        <v>4.0000000000000002E-4</v>
      </c>
      <c r="D23" s="3">
        <f t="shared" si="0"/>
        <v>4.2634833304102104E-4</v>
      </c>
    </row>
    <row r="24" spans="1:4" x14ac:dyDescent="0.25">
      <c r="A24" s="4">
        <v>44459</v>
      </c>
      <c r="B24">
        <v>1.1729000000000001</v>
      </c>
      <c r="C24" s="1">
        <v>-1E-4</v>
      </c>
      <c r="D24" s="3">
        <f t="shared" si="0"/>
        <v>-8.5255126016063466E-5</v>
      </c>
    </row>
  </sheetData>
  <sortState xmlns:xlrd2="http://schemas.microsoft.com/office/spreadsheetml/2017/richdata2" ref="A2:C24">
    <sortCondition ref="A2:A24"/>
  </sortState>
  <mergeCells count="1">
    <mergeCell ref="F4:G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1FAE-8359-4B2E-A723-BD4E938A5C9D}">
  <dimension ref="A1:H24"/>
  <sheetViews>
    <sheetView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1.3621000000000001</v>
      </c>
      <c r="C2" s="1">
        <v>-1.1999999999999999E-3</v>
      </c>
      <c r="D2" s="3"/>
    </row>
    <row r="3" spans="1:8" x14ac:dyDescent="0.25">
      <c r="A3" s="4">
        <v>44431</v>
      </c>
      <c r="B3">
        <v>1.3716999999999999</v>
      </c>
      <c r="C3" s="1">
        <v>7.0000000000000001E-3</v>
      </c>
      <c r="D3" s="3">
        <f>LN(B3/B2)</f>
        <v>7.0232200310652504E-3</v>
      </c>
    </row>
    <row r="4" spans="1:8" x14ac:dyDescent="0.25">
      <c r="A4" s="4">
        <v>44432</v>
      </c>
      <c r="B4">
        <v>1.3727</v>
      </c>
      <c r="C4" s="1">
        <v>6.9999999999999999E-4</v>
      </c>
      <c r="D4" s="3">
        <f t="shared" ref="D4:D24" si="0">LN(B4/B3)</f>
        <v>7.2875677325275783E-4</v>
      </c>
      <c r="F4" s="9" t="s">
        <v>4</v>
      </c>
      <c r="G4" s="9"/>
      <c r="H4" s="2">
        <f>SUM(D3:D24)</f>
        <v>3.0787298911464983E-3</v>
      </c>
    </row>
    <row r="5" spans="1:8" x14ac:dyDescent="0.25">
      <c r="A5" s="4">
        <v>44433</v>
      </c>
      <c r="B5">
        <v>1.3758999999999999</v>
      </c>
      <c r="C5" s="1">
        <v>2.3E-3</v>
      </c>
      <c r="D5" s="3">
        <f t="shared" si="0"/>
        <v>2.328459176156799E-3</v>
      </c>
    </row>
    <row r="6" spans="1:8" x14ac:dyDescent="0.25">
      <c r="A6" s="4">
        <v>44434</v>
      </c>
      <c r="B6">
        <v>1.3698999999999999</v>
      </c>
      <c r="C6" s="1">
        <v>-4.4000000000000003E-3</v>
      </c>
      <c r="D6" s="3">
        <f t="shared" si="0"/>
        <v>-4.3703179764269708E-3</v>
      </c>
    </row>
    <row r="7" spans="1:8" x14ac:dyDescent="0.25">
      <c r="A7" s="4">
        <v>44435</v>
      </c>
      <c r="B7">
        <v>1.3756999999999999</v>
      </c>
      <c r="C7" s="1">
        <v>4.1999999999999997E-3</v>
      </c>
      <c r="D7" s="3">
        <f t="shared" si="0"/>
        <v>4.224948009606079E-3</v>
      </c>
    </row>
    <row r="8" spans="1:8" x14ac:dyDescent="0.25">
      <c r="A8" s="4">
        <v>44438</v>
      </c>
      <c r="B8">
        <v>1.3757999999999999</v>
      </c>
      <c r="C8" s="1">
        <v>1E-4</v>
      </c>
      <c r="D8" s="3">
        <f t="shared" si="0"/>
        <v>7.2687624963947527E-5</v>
      </c>
    </row>
    <row r="9" spans="1:8" x14ac:dyDescent="0.25">
      <c r="A9" s="4">
        <v>44439</v>
      </c>
      <c r="B9">
        <v>1.3754</v>
      </c>
      <c r="C9" s="1">
        <v>-2.9999999999999997E-4</v>
      </c>
      <c r="D9" s="3">
        <f t="shared" si="0"/>
        <v>-2.9078220617797883E-4</v>
      </c>
    </row>
    <row r="10" spans="1:8" x14ac:dyDescent="0.25">
      <c r="A10" s="4">
        <v>44440</v>
      </c>
      <c r="B10">
        <v>1.3768</v>
      </c>
      <c r="C10" s="1">
        <v>1E-3</v>
      </c>
      <c r="D10" s="3">
        <f t="shared" si="0"/>
        <v>1.0173680115938611E-3</v>
      </c>
    </row>
    <row r="11" spans="1:8" x14ac:dyDescent="0.25">
      <c r="A11" s="4">
        <v>44441</v>
      </c>
      <c r="B11">
        <v>1.3829</v>
      </c>
      <c r="C11" s="1">
        <v>4.4000000000000003E-3</v>
      </c>
      <c r="D11" s="3">
        <f t="shared" si="0"/>
        <v>4.4207775732829106E-3</v>
      </c>
    </row>
    <row r="12" spans="1:8" x14ac:dyDescent="0.25">
      <c r="A12" s="4">
        <v>44442</v>
      </c>
      <c r="B12">
        <v>1.3865000000000001</v>
      </c>
      <c r="C12" s="1">
        <v>2.5999999999999999E-3</v>
      </c>
      <c r="D12" s="3">
        <f t="shared" si="0"/>
        <v>2.5998425852200289E-3</v>
      </c>
    </row>
    <row r="13" spans="1:8" x14ac:dyDescent="0.25">
      <c r="A13" s="4">
        <v>44445</v>
      </c>
      <c r="B13">
        <v>1.3834</v>
      </c>
      <c r="C13" s="1">
        <v>-2.2000000000000001E-3</v>
      </c>
      <c r="D13" s="3">
        <f t="shared" si="0"/>
        <v>-2.2383488893484359E-3</v>
      </c>
    </row>
    <row r="14" spans="1:8" x14ac:dyDescent="0.25">
      <c r="A14" s="4">
        <v>44446</v>
      </c>
      <c r="B14">
        <v>1.3782000000000001</v>
      </c>
      <c r="C14" s="1">
        <v>-3.8E-3</v>
      </c>
      <c r="D14" s="3">
        <f t="shared" si="0"/>
        <v>-3.7659372433766596E-3</v>
      </c>
    </row>
    <row r="15" spans="1:8" x14ac:dyDescent="0.25">
      <c r="A15" s="4">
        <v>44447</v>
      </c>
      <c r="B15">
        <v>1.3768</v>
      </c>
      <c r="C15" s="1">
        <v>-1E-3</v>
      </c>
      <c r="D15" s="3">
        <f t="shared" si="0"/>
        <v>-1.0163340257779221E-3</v>
      </c>
    </row>
    <row r="16" spans="1:8" x14ac:dyDescent="0.25">
      <c r="A16" s="4">
        <v>44448</v>
      </c>
      <c r="B16">
        <v>1.3835</v>
      </c>
      <c r="C16" s="1">
        <v>4.8999999999999998E-3</v>
      </c>
      <c r="D16" s="3">
        <f t="shared" si="0"/>
        <v>4.8545543296508948E-3</v>
      </c>
    </row>
    <row r="17" spans="1:4" x14ac:dyDescent="0.25">
      <c r="A17" s="4">
        <v>44449</v>
      </c>
      <c r="B17">
        <v>1.3838999999999999</v>
      </c>
      <c r="C17" s="1">
        <v>2.9999999999999997E-4</v>
      </c>
      <c r="D17" s="3">
        <f t="shared" si="0"/>
        <v>2.8908000490395717E-4</v>
      </c>
    </row>
    <row r="18" spans="1:4" x14ac:dyDescent="0.25">
      <c r="A18" s="4">
        <v>44452</v>
      </c>
      <c r="B18">
        <v>1.3835999999999999</v>
      </c>
      <c r="C18" s="1">
        <v>-2.0000000000000001E-4</v>
      </c>
      <c r="D18" s="3">
        <f t="shared" si="0"/>
        <v>-2.1680216887086341E-4</v>
      </c>
    </row>
    <row r="19" spans="1:4" x14ac:dyDescent="0.25">
      <c r="A19" s="4">
        <v>44453</v>
      </c>
      <c r="B19">
        <v>1.3806</v>
      </c>
      <c r="C19" s="1">
        <v>-2.2000000000000001E-3</v>
      </c>
      <c r="D19" s="3">
        <f t="shared" si="0"/>
        <v>-2.1706107936383273E-3</v>
      </c>
    </row>
    <row r="20" spans="1:4" x14ac:dyDescent="0.25">
      <c r="A20" s="4">
        <v>44454</v>
      </c>
      <c r="B20">
        <v>1.3836999999999999</v>
      </c>
      <c r="C20" s="1">
        <v>2.2000000000000001E-3</v>
      </c>
      <c r="D20" s="3">
        <f t="shared" si="0"/>
        <v>2.2428834059634679E-3</v>
      </c>
    </row>
    <row r="21" spans="1:4" x14ac:dyDescent="0.25">
      <c r="A21" s="4">
        <v>44455</v>
      </c>
      <c r="B21">
        <v>1.3788</v>
      </c>
      <c r="C21" s="1">
        <v>-3.5000000000000001E-3</v>
      </c>
      <c r="D21" s="3">
        <f t="shared" si="0"/>
        <v>-3.5475150326282532E-3</v>
      </c>
    </row>
    <row r="22" spans="1:4" x14ac:dyDescent="0.25">
      <c r="A22" s="4">
        <v>44456</v>
      </c>
      <c r="B22">
        <v>1.3742000000000001</v>
      </c>
      <c r="C22" s="1">
        <v>-3.3E-3</v>
      </c>
      <c r="D22" s="3">
        <f t="shared" si="0"/>
        <v>-3.3418120457347046E-3</v>
      </c>
    </row>
    <row r="23" spans="1:4" x14ac:dyDescent="0.25">
      <c r="A23" s="4">
        <v>44458</v>
      </c>
      <c r="B23">
        <v>1.3728</v>
      </c>
      <c r="C23" s="1">
        <v>-1E-3</v>
      </c>
      <c r="D23" s="3">
        <f t="shared" si="0"/>
        <v>-1.0192938632777658E-3</v>
      </c>
    </row>
    <row r="24" spans="1:4" x14ac:dyDescent="0.25">
      <c r="A24" s="4">
        <v>44459</v>
      </c>
      <c r="B24">
        <v>1.3663000000000001</v>
      </c>
      <c r="C24" s="1">
        <v>-4.7999999999999996E-3</v>
      </c>
      <c r="D24" s="3">
        <f t="shared" si="0"/>
        <v>-4.7460933892555695E-3</v>
      </c>
    </row>
  </sheetData>
  <mergeCells count="1">
    <mergeCell ref="F4:G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A247-4BD3-4F9E-85DA-F34635A64E5F}">
  <dimension ref="A1:H24"/>
  <sheetViews>
    <sheetView zoomScaleNormal="100"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5.3769999999999998</v>
      </c>
      <c r="C2" s="1">
        <v>-6.8999999999999999E-3</v>
      </c>
      <c r="D2" s="3"/>
    </row>
    <row r="3" spans="1:8" x14ac:dyDescent="0.25">
      <c r="A3" s="4">
        <v>44431</v>
      </c>
      <c r="B3">
        <v>5.3802000000000003</v>
      </c>
      <c r="C3" s="1">
        <v>5.9999999999999995E-4</v>
      </c>
      <c r="D3" s="3">
        <f>LN(B3/B2)</f>
        <v>5.9495037637890115E-4</v>
      </c>
    </row>
    <row r="4" spans="1:8" x14ac:dyDescent="0.25">
      <c r="A4" s="4">
        <v>44432</v>
      </c>
      <c r="B4">
        <v>5.2462999999999997</v>
      </c>
      <c r="C4" s="1">
        <v>-2.4899999999999999E-2</v>
      </c>
      <c r="D4" s="3">
        <f t="shared" ref="D4:D22" si="0">LN(B4/B3)</f>
        <v>-2.5202481966564935E-2</v>
      </c>
      <c r="F4" s="9" t="s">
        <v>4</v>
      </c>
      <c r="G4" s="9"/>
      <c r="H4" s="2">
        <f>SUM(D3:D24)</f>
        <v>-9.6615497908102074E-3</v>
      </c>
    </row>
    <row r="5" spans="1:8" x14ac:dyDescent="0.25">
      <c r="A5" s="4">
        <v>44433</v>
      </c>
      <c r="B5">
        <v>5.2117000000000004</v>
      </c>
      <c r="C5" s="1">
        <v>-6.6E-3</v>
      </c>
      <c r="D5" s="3">
        <f t="shared" si="0"/>
        <v>-6.6169681094938627E-3</v>
      </c>
    </row>
    <row r="6" spans="1:8" x14ac:dyDescent="0.25">
      <c r="A6" s="4">
        <v>44434</v>
      </c>
      <c r="B6">
        <v>5.2522000000000002</v>
      </c>
      <c r="C6" s="1">
        <v>7.7999999999999996E-3</v>
      </c>
      <c r="D6" s="3">
        <f t="shared" si="0"/>
        <v>7.7409383187862103E-3</v>
      </c>
    </row>
    <row r="7" spans="1:8" x14ac:dyDescent="0.25">
      <c r="A7" s="4">
        <v>44435</v>
      </c>
      <c r="B7">
        <v>5.1996000000000002</v>
      </c>
      <c r="C7" s="1">
        <v>-0.01</v>
      </c>
      <c r="D7" s="3">
        <f t="shared" si="0"/>
        <v>-1.0065336894920163E-2</v>
      </c>
    </row>
    <row r="8" spans="1:8" x14ac:dyDescent="0.25">
      <c r="A8" s="4">
        <v>44438</v>
      </c>
      <c r="B8">
        <v>5.1840000000000002</v>
      </c>
      <c r="C8" s="1">
        <v>-3.0000000000000001E-3</v>
      </c>
      <c r="D8" s="3">
        <f t="shared" si="0"/>
        <v>-3.0047405017534349E-3</v>
      </c>
    </row>
    <row r="9" spans="1:8" x14ac:dyDescent="0.25">
      <c r="A9" s="4">
        <v>44439</v>
      </c>
      <c r="B9">
        <v>5.1492000000000004</v>
      </c>
      <c r="C9" s="1">
        <v>-6.7000000000000002E-3</v>
      </c>
      <c r="D9" s="3">
        <f t="shared" si="0"/>
        <v>-6.7355962466311928E-3</v>
      </c>
    </row>
    <row r="10" spans="1:8" x14ac:dyDescent="0.25">
      <c r="A10" s="4">
        <v>44440</v>
      </c>
      <c r="B10">
        <v>5.1858000000000004</v>
      </c>
      <c r="C10" s="1">
        <v>7.1000000000000004E-3</v>
      </c>
      <c r="D10" s="3">
        <f t="shared" si="0"/>
        <v>7.0827582011682112E-3</v>
      </c>
    </row>
    <row r="11" spans="1:8" x14ac:dyDescent="0.25">
      <c r="A11" s="4">
        <v>44441</v>
      </c>
      <c r="B11">
        <v>5.1818999999999997</v>
      </c>
      <c r="C11" s="1">
        <v>-8.0000000000000004E-4</v>
      </c>
      <c r="D11" s="3">
        <f t="shared" si="0"/>
        <v>-7.5233661929913979E-4</v>
      </c>
    </row>
    <row r="12" spans="1:8" x14ac:dyDescent="0.25">
      <c r="A12" s="4">
        <v>44442</v>
      </c>
      <c r="B12">
        <v>5.1923000000000004</v>
      </c>
      <c r="C12" s="1">
        <v>2E-3</v>
      </c>
      <c r="D12" s="3">
        <f t="shared" si="0"/>
        <v>2.0049745491572788E-3</v>
      </c>
    </row>
    <row r="13" spans="1:8" x14ac:dyDescent="0.25">
      <c r="A13" s="4">
        <v>44445</v>
      </c>
      <c r="B13">
        <v>5.1692999999999998</v>
      </c>
      <c r="C13" s="1">
        <v>-4.4000000000000003E-3</v>
      </c>
      <c r="D13" s="3">
        <f t="shared" si="0"/>
        <v>-4.4394760993421607E-3</v>
      </c>
    </row>
    <row r="14" spans="1:8" x14ac:dyDescent="0.25">
      <c r="A14" s="4">
        <v>44446</v>
      </c>
      <c r="B14">
        <v>5.1692</v>
      </c>
      <c r="C14" s="1">
        <v>0</v>
      </c>
      <c r="D14" s="3">
        <f t="shared" si="0"/>
        <v>-1.9345166127202193E-5</v>
      </c>
    </row>
    <row r="15" spans="1:8" x14ac:dyDescent="0.25">
      <c r="A15" s="4">
        <v>44447</v>
      </c>
      <c r="B15">
        <v>5.3213999999999997</v>
      </c>
      <c r="C15" s="1">
        <v>2.9399999999999999E-2</v>
      </c>
      <c r="D15" s="3">
        <f t="shared" si="0"/>
        <v>2.9018488959425333E-2</v>
      </c>
    </row>
    <row r="16" spans="1:8" x14ac:dyDescent="0.25">
      <c r="A16" s="4">
        <v>44448</v>
      </c>
      <c r="B16">
        <v>5.1976000000000004</v>
      </c>
      <c r="C16" s="1">
        <v>-2.3300000000000001E-2</v>
      </c>
      <c r="D16" s="3">
        <f t="shared" si="0"/>
        <v>-2.3539446044140343E-2</v>
      </c>
    </row>
    <row r="17" spans="1:4" x14ac:dyDescent="0.25">
      <c r="A17" s="4">
        <v>44449</v>
      </c>
      <c r="B17">
        <v>5.2454000000000001</v>
      </c>
      <c r="C17" s="1">
        <v>9.1999999999999998E-3</v>
      </c>
      <c r="D17" s="3">
        <f t="shared" si="0"/>
        <v>9.1545214639148428E-3</v>
      </c>
    </row>
    <row r="18" spans="1:4" x14ac:dyDescent="0.25">
      <c r="A18" s="4">
        <v>44452</v>
      </c>
      <c r="B18">
        <v>5.2146999999999997</v>
      </c>
      <c r="C18" s="1">
        <v>-5.7999999999999996E-3</v>
      </c>
      <c r="D18" s="3">
        <f t="shared" si="0"/>
        <v>-5.8699416163195709E-3</v>
      </c>
    </row>
    <row r="19" spans="1:4" x14ac:dyDescent="0.25">
      <c r="A19" s="4">
        <v>44453</v>
      </c>
      <c r="B19">
        <v>5.2397999999999998</v>
      </c>
      <c r="C19" s="1">
        <v>4.7999999999999996E-3</v>
      </c>
      <c r="D19" s="3">
        <f t="shared" si="0"/>
        <v>4.8017692338254581E-3</v>
      </c>
    </row>
    <row r="20" spans="1:4" x14ac:dyDescent="0.25">
      <c r="A20" s="4">
        <v>44454</v>
      </c>
      <c r="B20">
        <v>5.2218999999999998</v>
      </c>
      <c r="C20" s="1">
        <v>-3.3999999999999998E-3</v>
      </c>
      <c r="D20" s="3">
        <f t="shared" si="0"/>
        <v>-3.4220093230800971E-3</v>
      </c>
    </row>
    <row r="21" spans="1:4" x14ac:dyDescent="0.25">
      <c r="A21" s="4">
        <v>44455</v>
      </c>
      <c r="B21">
        <v>5.2534999999999998</v>
      </c>
      <c r="C21" s="1">
        <v>6.1000000000000004E-3</v>
      </c>
      <c r="D21" s="3">
        <f t="shared" si="0"/>
        <v>6.0332008041679127E-3</v>
      </c>
    </row>
    <row r="22" spans="1:4" x14ac:dyDescent="0.25">
      <c r="A22" s="4">
        <v>44456</v>
      </c>
      <c r="B22">
        <v>5.2882999999999996</v>
      </c>
      <c r="C22" s="1">
        <v>6.6E-3</v>
      </c>
      <c r="D22" s="3">
        <f t="shared" si="0"/>
        <v>6.6023120173835286E-3</v>
      </c>
    </row>
    <row r="23" spans="1:4" x14ac:dyDescent="0.25">
      <c r="A23" s="4">
        <v>44458</v>
      </c>
      <c r="B23">
        <v>5.2882999999999996</v>
      </c>
      <c r="C23" s="1">
        <v>0</v>
      </c>
      <c r="D23" s="3">
        <f t="shared" ref="D23" si="1">LN(B23/B22)</f>
        <v>0</v>
      </c>
    </row>
    <row r="24" spans="1:4" x14ac:dyDescent="0.25">
      <c r="A24" s="4">
        <v>44459</v>
      </c>
      <c r="B24">
        <v>5.3253000000000004</v>
      </c>
      <c r="C24" s="1">
        <v>7.0000000000000001E-3</v>
      </c>
      <c r="D24" s="3">
        <f>LN(B24/B22)</f>
        <v>6.9722148726542197E-3</v>
      </c>
    </row>
  </sheetData>
  <mergeCells count="1"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CC61-E95E-47E8-BC56-DA5604FEAC54}">
  <dimension ref="A1:H24"/>
  <sheetViews>
    <sheetView topLeftCell="A4" workbookViewId="0">
      <selection sqref="A1:C24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1.3626</v>
      </c>
      <c r="C2" s="1">
        <v>-3.3999999999999998E-3</v>
      </c>
      <c r="D2" s="3"/>
    </row>
    <row r="3" spans="1:8" x14ac:dyDescent="0.25">
      <c r="A3" s="4">
        <v>44398</v>
      </c>
      <c r="B3">
        <v>1.371</v>
      </c>
      <c r="C3" s="1">
        <v>6.1999999999999998E-3</v>
      </c>
      <c r="D3" s="3">
        <f>LN(B3/B2)</f>
        <v>6.1457612227466731E-3</v>
      </c>
    </row>
    <row r="4" spans="1:8" x14ac:dyDescent="0.25">
      <c r="A4" s="4">
        <v>44399</v>
      </c>
      <c r="B4">
        <v>1.3763000000000001</v>
      </c>
      <c r="C4" s="1">
        <v>3.8999999999999998E-3</v>
      </c>
      <c r="D4" s="3">
        <f t="shared" ref="D4:D24" si="0">LN(B4/B3)</f>
        <v>3.8583384231724478E-3</v>
      </c>
      <c r="F4" s="9" t="s">
        <v>4</v>
      </c>
      <c r="G4" s="9"/>
      <c r="H4" s="2">
        <f>SUM(D3:D24)</f>
        <v>8.8028174698437898E-4</v>
      </c>
    </row>
    <row r="5" spans="1:8" x14ac:dyDescent="0.25">
      <c r="A5" s="4">
        <v>44400</v>
      </c>
      <c r="B5">
        <v>1.3745000000000001</v>
      </c>
      <c r="C5" s="1">
        <v>-1.2999999999999999E-3</v>
      </c>
      <c r="D5" s="3">
        <f t="shared" si="0"/>
        <v>-1.3087103801864724E-3</v>
      </c>
    </row>
    <row r="6" spans="1:8" x14ac:dyDescent="0.25">
      <c r="A6" s="4">
        <v>44403</v>
      </c>
      <c r="B6">
        <v>1.3815999999999999</v>
      </c>
      <c r="C6" s="1">
        <v>5.1999999999999998E-3</v>
      </c>
      <c r="D6" s="3">
        <f t="shared" si="0"/>
        <v>5.1522192271683349E-3</v>
      </c>
    </row>
    <row r="7" spans="1:8" x14ac:dyDescent="0.25">
      <c r="A7" s="4">
        <v>44404</v>
      </c>
      <c r="B7">
        <v>1.3874</v>
      </c>
      <c r="C7" s="1">
        <v>4.1999999999999997E-3</v>
      </c>
      <c r="D7" s="3">
        <f t="shared" si="0"/>
        <v>4.1892441187320389E-3</v>
      </c>
    </row>
    <row r="8" spans="1:8" x14ac:dyDescent="0.25">
      <c r="A8" s="4">
        <v>44405</v>
      </c>
      <c r="B8">
        <v>1.3897999999999999</v>
      </c>
      <c r="C8" s="1">
        <v>1.6999999999999999E-3</v>
      </c>
      <c r="D8" s="3">
        <f t="shared" si="0"/>
        <v>1.7283599290260894E-3</v>
      </c>
    </row>
    <row r="9" spans="1:8" x14ac:dyDescent="0.25">
      <c r="A9" s="4">
        <v>44406</v>
      </c>
      <c r="B9">
        <v>1.3960999999999999</v>
      </c>
      <c r="C9" s="1">
        <v>4.4999999999999997E-3</v>
      </c>
      <c r="D9" s="3">
        <f t="shared" si="0"/>
        <v>4.5227831143751732E-3</v>
      </c>
    </row>
    <row r="10" spans="1:8" x14ac:dyDescent="0.25">
      <c r="A10" s="4">
        <v>44407</v>
      </c>
      <c r="B10">
        <v>1.3900999999999999</v>
      </c>
      <c r="C10" s="1">
        <v>-4.3E-3</v>
      </c>
      <c r="D10" s="3">
        <f t="shared" si="0"/>
        <v>-4.3069480115553119E-3</v>
      </c>
    </row>
    <row r="11" spans="1:8" x14ac:dyDescent="0.25">
      <c r="A11" s="4">
        <v>44410</v>
      </c>
      <c r="B11">
        <v>1.3880999999999999</v>
      </c>
      <c r="C11" s="1">
        <v>-1.4E-3</v>
      </c>
      <c r="D11" s="3">
        <f t="shared" si="0"/>
        <v>-1.4397814019833761E-3</v>
      </c>
    </row>
    <row r="12" spans="1:8" x14ac:dyDescent="0.25">
      <c r="A12" s="4">
        <v>44411</v>
      </c>
      <c r="B12">
        <v>1.3914</v>
      </c>
      <c r="C12" s="1">
        <v>2.3999999999999998E-3</v>
      </c>
      <c r="D12" s="3">
        <f t="shared" si="0"/>
        <v>2.3745289084775214E-3</v>
      </c>
    </row>
    <row r="13" spans="1:8" x14ac:dyDescent="0.25">
      <c r="A13" s="4">
        <v>44412</v>
      </c>
      <c r="B13">
        <v>1.3885000000000001</v>
      </c>
      <c r="C13" s="1">
        <v>-2.0999999999999999E-3</v>
      </c>
      <c r="D13" s="3">
        <f t="shared" si="0"/>
        <v>-2.0864067426866351E-3</v>
      </c>
    </row>
    <row r="14" spans="1:8" x14ac:dyDescent="0.25">
      <c r="A14" s="4">
        <v>44413</v>
      </c>
      <c r="B14">
        <v>1.3928</v>
      </c>
      <c r="C14" s="1">
        <v>3.0999999999999999E-3</v>
      </c>
      <c r="D14" s="3">
        <f t="shared" si="0"/>
        <v>3.0920817071251093E-3</v>
      </c>
    </row>
    <row r="15" spans="1:8" x14ac:dyDescent="0.25">
      <c r="A15" s="4">
        <v>44414</v>
      </c>
      <c r="B15">
        <v>1.3871</v>
      </c>
      <c r="C15" s="1">
        <v>-4.1000000000000003E-3</v>
      </c>
      <c r="D15" s="3">
        <f t="shared" si="0"/>
        <v>-4.1008726847349165E-3</v>
      </c>
    </row>
    <row r="16" spans="1:8" x14ac:dyDescent="0.25">
      <c r="A16" s="4">
        <v>44417</v>
      </c>
      <c r="B16">
        <v>1.3844000000000001</v>
      </c>
      <c r="C16" s="1">
        <v>-1.9E-3</v>
      </c>
      <c r="D16" s="3">
        <f t="shared" si="0"/>
        <v>-1.9484040080551431E-3</v>
      </c>
    </row>
    <row r="17" spans="1:4" x14ac:dyDescent="0.25">
      <c r="A17" s="4">
        <v>44418</v>
      </c>
      <c r="B17">
        <v>1.3843000000000001</v>
      </c>
      <c r="C17" s="1">
        <v>-1E-4</v>
      </c>
      <c r="D17" s="3">
        <f t="shared" si="0"/>
        <v>-7.2236067499921157E-5</v>
      </c>
    </row>
    <row r="18" spans="1:4" x14ac:dyDescent="0.25">
      <c r="A18" s="4">
        <v>44419</v>
      </c>
      <c r="B18">
        <v>1.3872</v>
      </c>
      <c r="C18" s="1">
        <v>2.0999999999999999E-3</v>
      </c>
      <c r="D18" s="3">
        <f t="shared" si="0"/>
        <v>2.0927303325879642E-3</v>
      </c>
    </row>
    <row r="19" spans="1:4" x14ac:dyDescent="0.25">
      <c r="A19" s="4">
        <v>44420</v>
      </c>
      <c r="B19">
        <v>1.3804000000000001</v>
      </c>
      <c r="C19" s="1">
        <v>-4.8999999999999998E-3</v>
      </c>
      <c r="D19" s="3">
        <f t="shared" si="0"/>
        <v>-4.9140148024290403E-3</v>
      </c>
    </row>
    <row r="20" spans="1:4" x14ac:dyDescent="0.25">
      <c r="A20" s="4">
        <v>44421</v>
      </c>
      <c r="B20">
        <v>1.3863000000000001</v>
      </c>
      <c r="C20" s="1">
        <v>4.3E-3</v>
      </c>
      <c r="D20" s="3">
        <f t="shared" si="0"/>
        <v>4.2650153204819505E-3</v>
      </c>
    </row>
    <row r="21" spans="1:4" x14ac:dyDescent="0.25">
      <c r="A21" s="4">
        <v>44424</v>
      </c>
      <c r="B21">
        <v>1.385</v>
      </c>
      <c r="C21" s="1">
        <v>-8.9999999999999998E-4</v>
      </c>
      <c r="D21" s="3">
        <f t="shared" si="0"/>
        <v>-9.3818792289155641E-4</v>
      </c>
    </row>
    <row r="22" spans="1:4" x14ac:dyDescent="0.25">
      <c r="A22" s="4">
        <v>44425</v>
      </c>
      <c r="B22">
        <v>1.3738999999999999</v>
      </c>
      <c r="C22" s="1">
        <v>-8.0000000000000002E-3</v>
      </c>
      <c r="D22" s="3">
        <f t="shared" si="0"/>
        <v>-8.0467286915364318E-3</v>
      </c>
    </row>
    <row r="23" spans="1:4" x14ac:dyDescent="0.25">
      <c r="A23" s="4">
        <v>44426</v>
      </c>
      <c r="B23">
        <v>1.3754999999999999</v>
      </c>
      <c r="C23" s="1">
        <v>1.1999999999999999E-3</v>
      </c>
      <c r="D23" s="3">
        <f t="shared" si="0"/>
        <v>1.1638904347266515E-3</v>
      </c>
    </row>
    <row r="24" spans="1:4" x14ac:dyDescent="0.25">
      <c r="A24" s="4">
        <v>44427</v>
      </c>
      <c r="B24">
        <v>1.3637999999999999</v>
      </c>
      <c r="C24" s="1">
        <v>-8.5000000000000006E-3</v>
      </c>
      <c r="D24" s="3">
        <f t="shared" si="0"/>
        <v>-8.5423802780767773E-3</v>
      </c>
    </row>
  </sheetData>
  <mergeCells count="1">
    <mergeCell ref="F4:G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D221-FBEB-4491-BA46-A4B941B8EE56}">
  <dimension ref="A1:H24"/>
  <sheetViews>
    <sheetView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1.2821</v>
      </c>
      <c r="C2" s="1">
        <v>-4.0000000000000002E-4</v>
      </c>
      <c r="D2" s="3"/>
    </row>
    <row r="3" spans="1:8" x14ac:dyDescent="0.25">
      <c r="A3" s="4">
        <v>44431</v>
      </c>
      <c r="B3">
        <v>1.2645</v>
      </c>
      <c r="C3" s="1">
        <v>-1.37E-2</v>
      </c>
      <c r="D3" s="3">
        <f>LN(B3/B2)</f>
        <v>-1.3822571448635211E-2</v>
      </c>
    </row>
    <row r="4" spans="1:8" x14ac:dyDescent="0.25">
      <c r="A4" s="4">
        <v>44432</v>
      </c>
      <c r="B4">
        <v>1.2588999999999999</v>
      </c>
      <c r="C4" s="1">
        <v>-4.4000000000000003E-3</v>
      </c>
      <c r="D4" s="3">
        <f t="shared" ref="D4:D24" si="0">LN(B4/B3)</f>
        <v>-4.4384633378063473E-3</v>
      </c>
      <c r="F4" s="9" t="s">
        <v>4</v>
      </c>
      <c r="G4" s="9"/>
      <c r="H4" s="2">
        <f>SUM(D3:D24)</f>
        <v>-6.2417104312434543E-4</v>
      </c>
    </row>
    <row r="5" spans="1:8" x14ac:dyDescent="0.25">
      <c r="A5" s="4">
        <v>44433</v>
      </c>
      <c r="B5">
        <v>1.2588999999999999</v>
      </c>
      <c r="C5" s="1">
        <v>0</v>
      </c>
      <c r="D5" s="3">
        <f t="shared" si="0"/>
        <v>0</v>
      </c>
    </row>
    <row r="6" spans="1:8" x14ac:dyDescent="0.25">
      <c r="A6" s="4">
        <v>44434</v>
      </c>
      <c r="B6">
        <v>1.2682</v>
      </c>
      <c r="C6" s="1">
        <v>7.4000000000000003E-3</v>
      </c>
      <c r="D6" s="3">
        <f t="shared" si="0"/>
        <v>7.3602484937176429E-3</v>
      </c>
    </row>
    <row r="7" spans="1:8" x14ac:dyDescent="0.25">
      <c r="A7" s="4">
        <v>44435</v>
      </c>
      <c r="B7">
        <v>1.2625999999999999</v>
      </c>
      <c r="C7" s="1">
        <v>-4.4000000000000003E-3</v>
      </c>
      <c r="D7" s="3">
        <f>LN(B7/B6)</f>
        <v>-4.425485332406066E-3</v>
      </c>
    </row>
    <row r="8" spans="1:8" x14ac:dyDescent="0.25">
      <c r="A8" s="4">
        <v>44438</v>
      </c>
      <c r="B8">
        <v>1.2601</v>
      </c>
      <c r="C8" s="1">
        <v>-2E-3</v>
      </c>
      <c r="D8" s="3">
        <f t="shared" si="0"/>
        <v>-1.9820040578777472E-3</v>
      </c>
    </row>
    <row r="9" spans="1:8" x14ac:dyDescent="0.25">
      <c r="A9" s="4">
        <v>44439</v>
      </c>
      <c r="B9">
        <v>1.2614000000000001</v>
      </c>
      <c r="C9" s="1">
        <v>1E-3</v>
      </c>
      <c r="D9" s="3">
        <f t="shared" si="0"/>
        <v>1.031132353903526E-3</v>
      </c>
    </row>
    <row r="10" spans="1:8" x14ac:dyDescent="0.25">
      <c r="A10" s="4">
        <v>44440</v>
      </c>
      <c r="B10">
        <v>1.2616000000000001</v>
      </c>
      <c r="C10" s="1">
        <v>2.0000000000000001E-4</v>
      </c>
      <c r="D10" s="3">
        <f t="shared" si="0"/>
        <v>1.5854141927775292E-4</v>
      </c>
    </row>
    <row r="11" spans="1:8" x14ac:dyDescent="0.25">
      <c r="A11" s="4">
        <v>44441</v>
      </c>
      <c r="B11">
        <v>1.2551000000000001</v>
      </c>
      <c r="C11" s="1">
        <v>-5.1999999999999998E-3</v>
      </c>
      <c r="D11" s="3">
        <f t="shared" si="0"/>
        <v>-5.1655059824281223E-3</v>
      </c>
    </row>
    <row r="12" spans="1:8" x14ac:dyDescent="0.25">
      <c r="A12" s="4">
        <v>44442</v>
      </c>
      <c r="B12">
        <v>1.2525999999999999</v>
      </c>
      <c r="C12" s="1">
        <v>-2E-3</v>
      </c>
      <c r="D12" s="3">
        <f t="shared" si="0"/>
        <v>-1.9938595750881665E-3</v>
      </c>
    </row>
    <row r="13" spans="1:8" x14ac:dyDescent="0.25">
      <c r="A13" s="4">
        <v>44445</v>
      </c>
      <c r="B13">
        <v>1.2537</v>
      </c>
      <c r="C13" s="1">
        <v>8.9999999999999998E-4</v>
      </c>
      <c r="D13" s="3">
        <f t="shared" si="0"/>
        <v>8.7778803066702036E-4</v>
      </c>
    </row>
    <row r="14" spans="1:8" x14ac:dyDescent="0.25">
      <c r="A14" s="4">
        <v>44446</v>
      </c>
      <c r="B14">
        <v>1.2646999999999999</v>
      </c>
      <c r="C14" s="1">
        <v>8.8000000000000005E-3</v>
      </c>
      <c r="D14" s="3">
        <f t="shared" si="0"/>
        <v>8.7357607639511822E-3</v>
      </c>
    </row>
    <row r="15" spans="1:8" x14ac:dyDescent="0.25">
      <c r="A15" s="4">
        <v>44447</v>
      </c>
      <c r="B15">
        <v>1.2688999999999999</v>
      </c>
      <c r="C15" s="1">
        <v>3.3E-3</v>
      </c>
      <c r="D15" s="3">
        <f t="shared" si="0"/>
        <v>3.3154435169380986E-3</v>
      </c>
    </row>
    <row r="16" spans="1:8" x14ac:dyDescent="0.25">
      <c r="A16" s="4">
        <v>44448</v>
      </c>
      <c r="B16">
        <v>1.2662</v>
      </c>
      <c r="C16" s="1">
        <v>-2.0999999999999999E-3</v>
      </c>
      <c r="D16" s="3">
        <f t="shared" si="0"/>
        <v>-2.1300942928427105E-3</v>
      </c>
    </row>
    <row r="17" spans="1:4" x14ac:dyDescent="0.25">
      <c r="A17" s="4">
        <v>44449</v>
      </c>
      <c r="B17">
        <v>1.2688999999999999</v>
      </c>
      <c r="C17" s="1">
        <v>2.0999999999999999E-3</v>
      </c>
      <c r="D17" s="3">
        <f t="shared" si="0"/>
        <v>2.1300942928425947E-3</v>
      </c>
    </row>
    <row r="18" spans="1:4" x14ac:dyDescent="0.25">
      <c r="A18" s="4">
        <v>44452</v>
      </c>
      <c r="B18">
        <v>1.2650999999999999</v>
      </c>
      <c r="C18" s="1">
        <v>-3.0000000000000001E-3</v>
      </c>
      <c r="D18" s="3">
        <f t="shared" si="0"/>
        <v>-2.9992129822449861E-3</v>
      </c>
    </row>
    <row r="19" spans="1:4" x14ac:dyDescent="0.25">
      <c r="A19" s="4">
        <v>44453</v>
      </c>
      <c r="B19">
        <v>1.2693000000000001</v>
      </c>
      <c r="C19" s="1">
        <v>3.3E-3</v>
      </c>
      <c r="D19" s="3">
        <f t="shared" si="0"/>
        <v>3.3143969735078588E-3</v>
      </c>
    </row>
    <row r="20" spans="1:4" x14ac:dyDescent="0.25">
      <c r="A20" s="4">
        <v>44454</v>
      </c>
      <c r="B20">
        <v>1.2633000000000001</v>
      </c>
      <c r="C20" s="1">
        <v>-4.7000000000000002E-3</v>
      </c>
      <c r="D20" s="3">
        <f t="shared" si="0"/>
        <v>-4.7382225581396572E-3</v>
      </c>
    </row>
    <row r="21" spans="1:4" x14ac:dyDescent="0.25">
      <c r="A21" s="4">
        <v>44455</v>
      </c>
      <c r="B21">
        <v>1.2681</v>
      </c>
      <c r="C21" s="1">
        <v>3.8E-3</v>
      </c>
      <c r="D21" s="3">
        <f t="shared" si="0"/>
        <v>3.7923724048621759E-3</v>
      </c>
    </row>
    <row r="22" spans="1:4" x14ac:dyDescent="0.25">
      <c r="A22" s="4">
        <v>44456</v>
      </c>
      <c r="B22">
        <v>1.2766</v>
      </c>
      <c r="C22" s="1">
        <v>6.7000000000000002E-3</v>
      </c>
      <c r="D22" s="3">
        <f t="shared" si="0"/>
        <v>6.6805765811030733E-3</v>
      </c>
    </row>
    <row r="23" spans="1:4" x14ac:dyDescent="0.25">
      <c r="A23" s="4">
        <v>44458</v>
      </c>
      <c r="B23">
        <v>1.2766</v>
      </c>
      <c r="C23" s="1">
        <v>0</v>
      </c>
      <c r="D23" s="3">
        <f t="shared" si="0"/>
        <v>0</v>
      </c>
    </row>
    <row r="24" spans="1:4" x14ac:dyDescent="0.25">
      <c r="A24" s="4">
        <v>44459</v>
      </c>
      <c r="B24">
        <v>1.2813000000000001</v>
      </c>
      <c r="C24" s="1">
        <v>3.5999999999999999E-3</v>
      </c>
      <c r="D24" s="3">
        <f t="shared" si="0"/>
        <v>3.6748936935737451E-3</v>
      </c>
    </row>
  </sheetData>
  <mergeCells count="1">
    <mergeCell ref="F4:G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7E60-CAF2-4E96-8B02-553EAF1EAEA0}">
  <dimension ref="A1:H24"/>
  <sheetViews>
    <sheetView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0.91710000000000003</v>
      </c>
      <c r="C2" s="1">
        <v>-1.6999999999999999E-3</v>
      </c>
      <c r="D2" s="3"/>
    </row>
    <row r="3" spans="1:8" x14ac:dyDescent="0.25">
      <c r="A3" s="4">
        <v>44431</v>
      </c>
      <c r="B3">
        <v>0.91220000000000001</v>
      </c>
      <c r="C3" s="1">
        <v>-5.3E-3</v>
      </c>
      <c r="D3" s="3">
        <f>LN(B3/B2)</f>
        <v>-5.3572532872984396E-3</v>
      </c>
    </row>
    <row r="4" spans="1:8" x14ac:dyDescent="0.25">
      <c r="A4" s="4">
        <v>44432</v>
      </c>
      <c r="B4">
        <v>0.91220000000000001</v>
      </c>
      <c r="C4" s="1">
        <v>0</v>
      </c>
      <c r="D4" s="3">
        <f t="shared" ref="D4:D24" si="0">LN(B4/B3)</f>
        <v>0</v>
      </c>
      <c r="F4" s="9" t="s">
        <v>4</v>
      </c>
      <c r="G4" s="9"/>
      <c r="H4" s="2">
        <f>SUM(D3:D24)</f>
        <v>1.170745079423508E-2</v>
      </c>
    </row>
    <row r="5" spans="1:8" x14ac:dyDescent="0.25">
      <c r="A5" s="4">
        <v>44433</v>
      </c>
      <c r="B5">
        <v>0.91359999999999997</v>
      </c>
      <c r="C5" s="1">
        <v>1.5E-3</v>
      </c>
      <c r="D5" s="3">
        <f t="shared" si="0"/>
        <v>1.533574624145623E-3</v>
      </c>
    </row>
    <row r="6" spans="1:8" x14ac:dyDescent="0.25">
      <c r="A6" s="4">
        <v>44434</v>
      </c>
      <c r="B6">
        <v>0.91759999999999997</v>
      </c>
      <c r="C6" s="1">
        <v>4.4000000000000003E-3</v>
      </c>
      <c r="D6" s="3">
        <f t="shared" si="0"/>
        <v>4.368726913415168E-3</v>
      </c>
    </row>
    <row r="7" spans="1:8" x14ac:dyDescent="0.25">
      <c r="A7" s="4">
        <v>44435</v>
      </c>
      <c r="B7">
        <v>0.91110000000000002</v>
      </c>
      <c r="C7" s="1">
        <v>-7.1000000000000004E-3</v>
      </c>
      <c r="D7" s="3">
        <f>LN(B7/B6)</f>
        <v>-7.108905095348078E-3</v>
      </c>
    </row>
    <row r="8" spans="1:8" x14ac:dyDescent="0.25">
      <c r="A8" s="4">
        <v>44438</v>
      </c>
      <c r="B8">
        <v>0.91679999999999995</v>
      </c>
      <c r="C8" s="1">
        <v>6.3E-3</v>
      </c>
      <c r="D8" s="3">
        <f t="shared" si="0"/>
        <v>6.2366852406623161E-3</v>
      </c>
    </row>
    <row r="9" spans="1:8" x14ac:dyDescent="0.25">
      <c r="A9" s="4">
        <v>44439</v>
      </c>
      <c r="B9">
        <v>0.91500000000000004</v>
      </c>
      <c r="C9" s="1">
        <v>-2E-3</v>
      </c>
      <c r="D9" s="3">
        <f t="shared" si="0"/>
        <v>-1.9652806849537567E-3</v>
      </c>
    </row>
    <row r="10" spans="1:8" x14ac:dyDescent="0.25">
      <c r="A10" s="4">
        <v>44440</v>
      </c>
      <c r="B10">
        <v>0.91500000000000004</v>
      </c>
      <c r="C10" s="1">
        <v>0</v>
      </c>
      <c r="D10" s="3">
        <f t="shared" si="0"/>
        <v>0</v>
      </c>
    </row>
    <row r="11" spans="1:8" x14ac:dyDescent="0.25">
      <c r="A11" s="4">
        <v>44441</v>
      </c>
      <c r="B11">
        <v>0.91410000000000002</v>
      </c>
      <c r="C11" s="1">
        <v>-1E-3</v>
      </c>
      <c r="D11" s="3">
        <f t="shared" si="0"/>
        <v>-9.8409061574827351E-4</v>
      </c>
    </row>
    <row r="12" spans="1:8" x14ac:dyDescent="0.25">
      <c r="A12" s="4">
        <v>44442</v>
      </c>
      <c r="B12">
        <v>0.91349999999999998</v>
      </c>
      <c r="C12" s="1">
        <v>-6.9999999999999999E-4</v>
      </c>
      <c r="D12" s="3">
        <f t="shared" si="0"/>
        <v>-6.565988417117257E-4</v>
      </c>
    </row>
    <row r="13" spans="1:8" x14ac:dyDescent="0.25">
      <c r="A13" s="4">
        <v>44445</v>
      </c>
      <c r="B13">
        <v>0.91479999999999995</v>
      </c>
      <c r="C13" s="1">
        <v>1.4E-3</v>
      </c>
      <c r="D13" s="3">
        <f t="shared" si="0"/>
        <v>1.4220863305645414E-3</v>
      </c>
    </row>
    <row r="14" spans="1:8" x14ac:dyDescent="0.25">
      <c r="A14" s="4">
        <v>44446</v>
      </c>
      <c r="B14">
        <v>0.91949999999999998</v>
      </c>
      <c r="C14" s="1">
        <v>5.1000000000000004E-3</v>
      </c>
      <c r="D14" s="3">
        <f t="shared" si="0"/>
        <v>5.1245818957496407E-3</v>
      </c>
    </row>
    <row r="15" spans="1:8" x14ac:dyDescent="0.25">
      <c r="A15" s="4">
        <v>44447</v>
      </c>
      <c r="B15">
        <v>0.92200000000000004</v>
      </c>
      <c r="C15" s="1">
        <v>2.7000000000000001E-3</v>
      </c>
      <c r="D15" s="3">
        <f t="shared" si="0"/>
        <v>2.715179512218112E-3</v>
      </c>
    </row>
    <row r="16" spans="1:8" x14ac:dyDescent="0.25">
      <c r="A16" s="4">
        <v>44448</v>
      </c>
      <c r="B16">
        <v>0.91679999999999995</v>
      </c>
      <c r="C16" s="1">
        <v>-5.5999999999999999E-3</v>
      </c>
      <c r="D16" s="3">
        <f t="shared" si="0"/>
        <v>-5.6558775961188098E-3</v>
      </c>
    </row>
    <row r="17" spans="1:4" x14ac:dyDescent="0.25">
      <c r="A17" s="4">
        <v>44449</v>
      </c>
      <c r="B17">
        <v>0.91759999999999997</v>
      </c>
      <c r="C17" s="1">
        <v>8.9999999999999998E-4</v>
      </c>
      <c r="D17" s="3">
        <f t="shared" si="0"/>
        <v>8.7221985468591918E-4</v>
      </c>
    </row>
    <row r="18" spans="1:4" x14ac:dyDescent="0.25">
      <c r="A18" s="4">
        <v>44452</v>
      </c>
      <c r="B18">
        <v>0.92210000000000003</v>
      </c>
      <c r="C18" s="1">
        <v>4.8999999999999998E-3</v>
      </c>
      <c r="D18" s="3">
        <f t="shared" si="0"/>
        <v>4.8921117299347699E-3</v>
      </c>
    </row>
    <row r="19" spans="1:4" x14ac:dyDescent="0.25">
      <c r="A19" s="4">
        <v>44453</v>
      </c>
      <c r="B19">
        <v>0.92020000000000002</v>
      </c>
      <c r="C19" s="1">
        <v>-2.0999999999999999E-3</v>
      </c>
      <c r="D19" s="3">
        <f t="shared" si="0"/>
        <v>-2.0626398237273622E-3</v>
      </c>
    </row>
    <row r="20" spans="1:4" x14ac:dyDescent="0.25">
      <c r="A20" s="4">
        <v>44454</v>
      </c>
      <c r="B20">
        <v>0.91959999999999997</v>
      </c>
      <c r="C20" s="1">
        <v>-6.9999999999999999E-4</v>
      </c>
      <c r="D20" s="3">
        <f t="shared" si="0"/>
        <v>-6.5224483234184005E-4</v>
      </c>
    </row>
    <row r="21" spans="1:4" x14ac:dyDescent="0.25">
      <c r="A21" s="4">
        <v>44455</v>
      </c>
      <c r="B21">
        <v>0.92749999999999999</v>
      </c>
      <c r="C21" s="1">
        <v>8.6E-3</v>
      </c>
      <c r="D21" s="3">
        <f t="shared" si="0"/>
        <v>8.554001592563823E-3</v>
      </c>
    </row>
    <row r="22" spans="1:4" x14ac:dyDescent="0.25">
      <c r="A22" s="4">
        <v>44456</v>
      </c>
      <c r="B22">
        <v>0.93230000000000002</v>
      </c>
      <c r="C22" s="1">
        <v>5.1999999999999998E-3</v>
      </c>
      <c r="D22" s="3">
        <f t="shared" si="0"/>
        <v>5.1618568210577889E-3</v>
      </c>
    </row>
    <row r="23" spans="1:4" x14ac:dyDescent="0.25">
      <c r="A23" s="4">
        <v>44458</v>
      </c>
      <c r="B23">
        <v>0.93200000000000005</v>
      </c>
      <c r="C23" s="1">
        <v>-2.9999999999999997E-4</v>
      </c>
      <c r="D23" s="3">
        <f t="shared" si="0"/>
        <v>-3.2183661705668265E-4</v>
      </c>
    </row>
    <row r="24" spans="1:4" x14ac:dyDescent="0.25">
      <c r="A24" s="4">
        <v>44459</v>
      </c>
      <c r="B24">
        <v>0.92789999999999995</v>
      </c>
      <c r="C24" s="1">
        <v>-4.4999999999999997E-3</v>
      </c>
      <c r="D24" s="3">
        <f t="shared" si="0"/>
        <v>-4.4088463264576553E-3</v>
      </c>
    </row>
  </sheetData>
  <mergeCells count="1">
    <mergeCell ref="F4:G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0086-B1FE-465E-955B-EBE75B68402A}">
  <dimension ref="A1:H24"/>
  <sheetViews>
    <sheetView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21.827000000000002</v>
      </c>
      <c r="C2" s="1">
        <v>-1.6999999999999999E-3</v>
      </c>
      <c r="D2" s="3"/>
    </row>
    <row r="3" spans="1:8" x14ac:dyDescent="0.25">
      <c r="A3" s="4">
        <v>44431</v>
      </c>
      <c r="B3">
        <v>21.757999999999999</v>
      </c>
      <c r="C3" s="1">
        <v>-5.3E-3</v>
      </c>
      <c r="D3" s="3">
        <f>LN(B3/B2)</f>
        <v>-3.1662295580496607E-3</v>
      </c>
    </row>
    <row r="4" spans="1:8" x14ac:dyDescent="0.25">
      <c r="A4" s="4">
        <v>44432</v>
      </c>
      <c r="B4">
        <v>21.689</v>
      </c>
      <c r="C4" s="1">
        <v>0</v>
      </c>
      <c r="D4" s="3">
        <f t="shared" ref="D4:D24" si="0">LN(B4/B3)</f>
        <v>-3.1762864184207069E-3</v>
      </c>
      <c r="F4" s="9" t="s">
        <v>4</v>
      </c>
      <c r="G4" s="9"/>
      <c r="H4" s="2">
        <f>SUM(D3:D24)</f>
        <v>-5.2596039897166045E-3</v>
      </c>
    </row>
    <row r="5" spans="1:8" x14ac:dyDescent="0.25">
      <c r="A5" s="4">
        <v>44433</v>
      </c>
      <c r="B5">
        <v>21.692</v>
      </c>
      <c r="C5" s="1">
        <v>1.5E-3</v>
      </c>
      <c r="D5" s="3">
        <f t="shared" si="0"/>
        <v>1.3830939834418905E-4</v>
      </c>
    </row>
    <row r="6" spans="1:8" x14ac:dyDescent="0.25">
      <c r="A6" s="4">
        <v>44434</v>
      </c>
      <c r="B6">
        <v>21.722999999999999</v>
      </c>
      <c r="C6" s="1">
        <v>4.4000000000000003E-3</v>
      </c>
      <c r="D6" s="3">
        <f t="shared" si="0"/>
        <v>1.4280780959790968E-3</v>
      </c>
    </row>
    <row r="7" spans="1:8" x14ac:dyDescent="0.25">
      <c r="A7" s="4">
        <v>44435</v>
      </c>
      <c r="B7">
        <v>21.61</v>
      </c>
      <c r="C7" s="1">
        <v>-7.1000000000000004E-3</v>
      </c>
      <c r="D7" s="3">
        <f>LN(B7/B6)</f>
        <v>-5.2154365559987483E-3</v>
      </c>
    </row>
    <row r="8" spans="1:8" x14ac:dyDescent="0.25">
      <c r="A8" s="4">
        <v>44438</v>
      </c>
      <c r="B8">
        <v>21.670999999999999</v>
      </c>
      <c r="C8" s="1">
        <v>6.3E-3</v>
      </c>
      <c r="D8" s="3">
        <f t="shared" si="0"/>
        <v>2.8187907113991491E-3</v>
      </c>
    </row>
    <row r="9" spans="1:8" x14ac:dyDescent="0.25">
      <c r="A9" s="4">
        <v>44439</v>
      </c>
      <c r="B9">
        <v>21.513999999999999</v>
      </c>
      <c r="C9" s="1">
        <v>-2E-3</v>
      </c>
      <c r="D9" s="3">
        <f t="shared" si="0"/>
        <v>-7.2710752203799947E-3</v>
      </c>
    </row>
    <row r="10" spans="1:8" x14ac:dyDescent="0.25">
      <c r="A10" s="4">
        <v>44440</v>
      </c>
      <c r="B10">
        <v>21.396000000000001</v>
      </c>
      <c r="C10" s="1">
        <v>0</v>
      </c>
      <c r="D10" s="3">
        <f t="shared" si="0"/>
        <v>-5.4998973408099784E-3</v>
      </c>
    </row>
    <row r="11" spans="1:8" x14ac:dyDescent="0.25">
      <c r="A11" s="4">
        <v>44441</v>
      </c>
      <c r="B11">
        <v>21.364999999999998</v>
      </c>
      <c r="C11" s="1">
        <v>-1E-3</v>
      </c>
      <c r="D11" s="3">
        <f t="shared" si="0"/>
        <v>-1.4499195730154524E-3</v>
      </c>
    </row>
    <row r="12" spans="1:8" x14ac:dyDescent="0.25">
      <c r="A12" s="4">
        <v>44442</v>
      </c>
      <c r="B12">
        <v>21.33</v>
      </c>
      <c r="C12" s="1">
        <v>-6.9999999999999999E-4</v>
      </c>
      <c r="D12" s="3">
        <f t="shared" si="0"/>
        <v>-1.6395366127291227E-3</v>
      </c>
    </row>
    <row r="13" spans="1:8" x14ac:dyDescent="0.25">
      <c r="A13" s="4">
        <v>44445</v>
      </c>
      <c r="B13">
        <v>21.375</v>
      </c>
      <c r="C13" s="1">
        <v>1.4E-3</v>
      </c>
      <c r="D13" s="3">
        <f>LN(B13/B12)</f>
        <v>2.1074823395647994E-3</v>
      </c>
    </row>
    <row r="14" spans="1:8" x14ac:dyDescent="0.25">
      <c r="A14" s="4">
        <v>44446</v>
      </c>
      <c r="B14">
        <v>21.437000000000001</v>
      </c>
      <c r="C14" s="1">
        <v>5.1000000000000004E-3</v>
      </c>
      <c r="D14" s="3">
        <f>LN(B14/B13)</f>
        <v>2.8963862161746601E-3</v>
      </c>
    </row>
    <row r="15" spans="1:8" x14ac:dyDescent="0.25">
      <c r="A15" s="4">
        <v>44447</v>
      </c>
      <c r="B15">
        <v>21.503</v>
      </c>
      <c r="C15" s="1">
        <v>2.7000000000000001E-3</v>
      </c>
      <c r="D15" s="3">
        <f t="shared" si="0"/>
        <v>3.0740592442530454E-3</v>
      </c>
    </row>
    <row r="16" spans="1:8" x14ac:dyDescent="0.25">
      <c r="A16" s="4">
        <v>44448</v>
      </c>
      <c r="B16">
        <v>21.497</v>
      </c>
      <c r="C16" s="1">
        <v>-5.5999999999999999E-3</v>
      </c>
      <c r="D16" s="3">
        <f t="shared" si="0"/>
        <v>-2.7906976925302012E-4</v>
      </c>
    </row>
    <row r="17" spans="1:4" x14ac:dyDescent="0.25">
      <c r="A17" s="4">
        <v>44449</v>
      </c>
      <c r="B17">
        <v>21.425000000000001</v>
      </c>
      <c r="C17" s="1">
        <v>8.9999999999999998E-4</v>
      </c>
      <c r="D17" s="3">
        <f t="shared" si="0"/>
        <v>-3.3549260301550471E-3</v>
      </c>
    </row>
    <row r="18" spans="1:4" x14ac:dyDescent="0.25">
      <c r="A18" s="4">
        <v>44452</v>
      </c>
      <c r="B18">
        <v>21.462</v>
      </c>
      <c r="C18" s="1">
        <v>4.8999999999999998E-3</v>
      </c>
      <c r="D18" s="3">
        <f t="shared" si="0"/>
        <v>1.7254650210922434E-3</v>
      </c>
    </row>
    <row r="19" spans="1:4" x14ac:dyDescent="0.25">
      <c r="A19" s="4">
        <v>44453</v>
      </c>
      <c r="B19">
        <v>21.472999999999999</v>
      </c>
      <c r="C19" s="1">
        <v>-2.0999999999999999E-3</v>
      </c>
      <c r="D19" s="3">
        <f t="shared" si="0"/>
        <v>5.1240248005946301E-4</v>
      </c>
    </row>
    <row r="20" spans="1:4" x14ac:dyDescent="0.25">
      <c r="A20" s="4">
        <v>44454</v>
      </c>
      <c r="B20">
        <v>21.422999999999998</v>
      </c>
      <c r="C20" s="1">
        <v>-6.9999999999999999E-4</v>
      </c>
      <c r="D20" s="3">
        <f t="shared" si="0"/>
        <v>-2.3312207499125328E-3</v>
      </c>
    </row>
    <row r="21" spans="1:4" x14ac:dyDescent="0.25">
      <c r="A21" s="4">
        <v>44455</v>
      </c>
      <c r="B21">
        <v>21.497</v>
      </c>
      <c r="C21" s="1">
        <v>8.6E-3</v>
      </c>
      <c r="D21" s="3">
        <f t="shared" si="0"/>
        <v>3.4482792789161452E-3</v>
      </c>
    </row>
    <row r="22" spans="1:4" x14ac:dyDescent="0.25">
      <c r="A22" s="4">
        <v>44456</v>
      </c>
      <c r="B22">
        <v>21.622</v>
      </c>
      <c r="C22" s="1">
        <v>5.1999999999999998E-3</v>
      </c>
      <c r="D22" s="3">
        <f t="shared" si="0"/>
        <v>5.7979243565810697E-3</v>
      </c>
    </row>
    <row r="23" spans="1:4" x14ac:dyDescent="0.25">
      <c r="A23" s="4">
        <v>44458</v>
      </c>
      <c r="B23">
        <v>21.628499999999999</v>
      </c>
      <c r="C23" s="1">
        <v>-2.9999999999999997E-4</v>
      </c>
      <c r="D23" s="3">
        <f t="shared" si="0"/>
        <v>3.0057456209469421E-4</v>
      </c>
    </row>
    <row r="24" spans="1:4" x14ac:dyDescent="0.25">
      <c r="A24" s="4">
        <v>44459</v>
      </c>
      <c r="B24">
        <v>21.712499999999999</v>
      </c>
      <c r="C24" s="1">
        <v>-4.4999999999999997E-3</v>
      </c>
      <c r="D24" s="3">
        <f t="shared" si="0"/>
        <v>3.8762421345491004E-3</v>
      </c>
    </row>
  </sheetData>
  <mergeCells count="1">
    <mergeCell ref="F4:G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D68-F60A-4B68-B4AC-DF0F6A0637B6}">
  <dimension ref="A1:H24"/>
  <sheetViews>
    <sheetView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109.8</v>
      </c>
      <c r="C2" s="1">
        <v>6.9999999999999999E-4</v>
      </c>
      <c r="D2" s="3"/>
    </row>
    <row r="3" spans="1:8" x14ac:dyDescent="0.25">
      <c r="A3" s="4">
        <v>44431</v>
      </c>
      <c r="B3">
        <v>109.68</v>
      </c>
      <c r="C3" s="1">
        <v>-1.1000000000000001E-3</v>
      </c>
      <c r="D3" s="3">
        <f>LN(B3/B2)</f>
        <v>-1.0934938213712185E-3</v>
      </c>
    </row>
    <row r="4" spans="1:8" x14ac:dyDescent="0.25">
      <c r="A4" s="4">
        <v>44432</v>
      </c>
      <c r="B4">
        <v>109.62</v>
      </c>
      <c r="C4" s="1">
        <v>-5.0000000000000001E-4</v>
      </c>
      <c r="D4" s="3">
        <f t="shared" ref="D4:D24" si="0">LN(B4/B3)</f>
        <v>-5.4719563608859466E-4</v>
      </c>
      <c r="F4" s="9" t="s">
        <v>4</v>
      </c>
      <c r="G4" s="9"/>
      <c r="H4" s="2">
        <f>SUM(D3:D24)</f>
        <v>-3.6496390875492869E-3</v>
      </c>
    </row>
    <row r="5" spans="1:8" x14ac:dyDescent="0.25">
      <c r="A5" s="4">
        <v>44433</v>
      </c>
      <c r="B5">
        <v>109.99</v>
      </c>
      <c r="C5" s="1">
        <v>3.3999999999999998E-3</v>
      </c>
      <c r="D5" s="3">
        <f t="shared" si="0"/>
        <v>3.3696129510547468E-3</v>
      </c>
    </row>
    <row r="6" spans="1:8" x14ac:dyDescent="0.25">
      <c r="A6" s="4">
        <v>44434</v>
      </c>
      <c r="B6">
        <v>110.07</v>
      </c>
      <c r="C6" s="1">
        <v>6.9999999999999999E-4</v>
      </c>
      <c r="D6" s="3">
        <f t="shared" si="0"/>
        <v>7.2707446627516905E-4</v>
      </c>
    </row>
    <row r="7" spans="1:8" x14ac:dyDescent="0.25">
      <c r="A7" s="4">
        <v>44435</v>
      </c>
      <c r="B7">
        <v>109.82</v>
      </c>
      <c r="C7" s="1">
        <v>-2.3E-3</v>
      </c>
      <c r="D7" s="3">
        <f>LN(B7/B6)</f>
        <v>-2.2738651845737763E-3</v>
      </c>
    </row>
    <row r="8" spans="1:8" x14ac:dyDescent="0.25">
      <c r="A8" s="4">
        <v>44438</v>
      </c>
      <c r="B8">
        <v>109.92</v>
      </c>
      <c r="C8" s="1">
        <v>8.9999999999999998E-4</v>
      </c>
      <c r="D8" s="3">
        <f t="shared" si="0"/>
        <v>9.1016662331280167E-4</v>
      </c>
    </row>
    <row r="9" spans="1:8" x14ac:dyDescent="0.25">
      <c r="A9" s="4">
        <v>44439</v>
      </c>
      <c r="B9">
        <v>110.02</v>
      </c>
      <c r="C9" s="1">
        <v>8.9999999999999998E-4</v>
      </c>
      <c r="D9" s="3">
        <f t="shared" si="0"/>
        <v>9.0933897327286648E-4</v>
      </c>
    </row>
    <row r="10" spans="1:8" x14ac:dyDescent="0.25">
      <c r="A10" s="4">
        <v>44440</v>
      </c>
      <c r="B10">
        <v>109.99</v>
      </c>
      <c r="C10" s="1">
        <v>-2.9999999999999997E-4</v>
      </c>
      <c r="D10" s="3">
        <f t="shared" si="0"/>
        <v>-2.7271487828672359E-4</v>
      </c>
    </row>
    <row r="11" spans="1:8" x14ac:dyDescent="0.25">
      <c r="A11" s="4">
        <v>44441</v>
      </c>
      <c r="B11">
        <v>109.92</v>
      </c>
      <c r="C11" s="1">
        <v>-5.9999999999999995E-4</v>
      </c>
      <c r="D11" s="3">
        <f t="shared" si="0"/>
        <v>-6.3662409498599511E-4</v>
      </c>
    </row>
    <row r="12" spans="1:8" x14ac:dyDescent="0.25">
      <c r="A12" s="4">
        <v>44442</v>
      </c>
      <c r="B12">
        <v>109.73</v>
      </c>
      <c r="C12" s="1">
        <v>-1.6999999999999999E-3</v>
      </c>
      <c r="D12" s="3">
        <f t="shared" si="0"/>
        <v>-1.7300254713314832E-3</v>
      </c>
    </row>
    <row r="13" spans="1:8" x14ac:dyDescent="0.25">
      <c r="A13" s="4">
        <v>44445</v>
      </c>
      <c r="B13">
        <v>109.83</v>
      </c>
      <c r="C13" s="1">
        <v>8.9999999999999998E-4</v>
      </c>
      <c r="D13" s="3">
        <f>LN(B13/B12)</f>
        <v>9.109127975467894E-4</v>
      </c>
    </row>
    <row r="14" spans="1:8" x14ac:dyDescent="0.25">
      <c r="A14" s="4">
        <v>44446</v>
      </c>
      <c r="B14">
        <v>110.27</v>
      </c>
      <c r="C14" s="1">
        <v>4.0000000000000001E-3</v>
      </c>
      <c r="D14" s="3">
        <f>LN(B14/B13)</f>
        <v>3.998187970332529E-3</v>
      </c>
    </row>
    <row r="15" spans="1:8" x14ac:dyDescent="0.25">
      <c r="A15" s="4">
        <v>44447</v>
      </c>
      <c r="B15">
        <v>110.23</v>
      </c>
      <c r="C15" s="1">
        <v>-4.0000000000000002E-4</v>
      </c>
      <c r="D15" s="3">
        <f t="shared" si="0"/>
        <v>-3.6281179536301053E-4</v>
      </c>
    </row>
    <row r="16" spans="1:8" x14ac:dyDescent="0.25">
      <c r="A16" s="4">
        <v>44448</v>
      </c>
      <c r="B16">
        <v>109.7</v>
      </c>
      <c r="C16" s="1">
        <v>-4.7999999999999996E-3</v>
      </c>
      <c r="D16" s="3">
        <f t="shared" si="0"/>
        <v>-4.8197246940395021E-3</v>
      </c>
    </row>
    <row r="17" spans="1:4" x14ac:dyDescent="0.25">
      <c r="A17" s="4">
        <v>44449</v>
      </c>
      <c r="B17">
        <v>109.93</v>
      </c>
      <c r="C17" s="1">
        <v>2.0999999999999999E-3</v>
      </c>
      <c r="D17" s="3">
        <f t="shared" si="0"/>
        <v>2.0944323095877689E-3</v>
      </c>
    </row>
    <row r="18" spans="1:4" x14ac:dyDescent="0.25">
      <c r="A18" s="4">
        <v>44452</v>
      </c>
      <c r="B18">
        <v>109.98</v>
      </c>
      <c r="C18" s="1">
        <v>5.0000000000000001E-4</v>
      </c>
      <c r="D18" s="3">
        <f t="shared" si="0"/>
        <v>4.5473148889624602E-4</v>
      </c>
    </row>
    <row r="19" spans="1:4" x14ac:dyDescent="0.25">
      <c r="A19" s="4">
        <v>44453</v>
      </c>
      <c r="B19">
        <v>109.67</v>
      </c>
      <c r="C19" s="1">
        <v>-2.8E-3</v>
      </c>
      <c r="D19" s="3">
        <f t="shared" si="0"/>
        <v>-2.8226743075511662E-3</v>
      </c>
    </row>
    <row r="20" spans="1:4" x14ac:dyDescent="0.25">
      <c r="A20" s="4">
        <v>44454</v>
      </c>
      <c r="B20">
        <v>109.36</v>
      </c>
      <c r="C20" s="1">
        <v>-2.8E-3</v>
      </c>
      <c r="D20" s="3">
        <f t="shared" si="0"/>
        <v>-2.8306643564233792E-3</v>
      </c>
    </row>
    <row r="21" spans="1:4" x14ac:dyDescent="0.25">
      <c r="A21" s="4">
        <v>44455</v>
      </c>
      <c r="B21">
        <v>109.7</v>
      </c>
      <c r="C21" s="1">
        <v>3.0999999999999999E-3</v>
      </c>
      <c r="D21" s="3">
        <f t="shared" si="0"/>
        <v>3.1041748654904214E-3</v>
      </c>
    </row>
    <row r="22" spans="1:4" x14ac:dyDescent="0.25">
      <c r="A22" s="4">
        <v>44456</v>
      </c>
      <c r="B22">
        <v>109.96</v>
      </c>
      <c r="C22" s="1">
        <v>2.3999999999999998E-3</v>
      </c>
      <c r="D22" s="3">
        <f t="shared" si="0"/>
        <v>2.3672960158603569E-3</v>
      </c>
    </row>
    <row r="23" spans="1:4" x14ac:dyDescent="0.25">
      <c r="A23" s="4">
        <v>44458</v>
      </c>
      <c r="B23">
        <v>109.98</v>
      </c>
      <c r="C23" s="1">
        <v>2.0000000000000001E-4</v>
      </c>
      <c r="D23" s="3">
        <f t="shared" si="0"/>
        <v>1.8186778262371572E-4</v>
      </c>
    </row>
    <row r="24" spans="1:4" x14ac:dyDescent="0.25">
      <c r="A24" s="4">
        <v>44459</v>
      </c>
      <c r="B24">
        <v>109.4</v>
      </c>
      <c r="C24" s="1">
        <v>-5.1999999999999998E-3</v>
      </c>
      <c r="D24" s="3">
        <f t="shared" si="0"/>
        <v>-5.2876410917878491E-3</v>
      </c>
    </row>
  </sheetData>
  <mergeCells count="1">
    <mergeCell ref="F4:G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9086-A1D9-40CC-B6B6-9F709E9DB7F8}">
  <dimension ref="A1:H24"/>
  <sheetViews>
    <sheetView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9.0174000000000003</v>
      </c>
      <c r="C2" s="1">
        <v>-2E-3</v>
      </c>
      <c r="D2" s="3"/>
    </row>
    <row r="3" spans="1:8" x14ac:dyDescent="0.25">
      <c r="A3" s="4">
        <v>44431</v>
      </c>
      <c r="B3">
        <v>8.9123999999999999</v>
      </c>
      <c r="C3" s="1">
        <v>-1.1599999999999999E-2</v>
      </c>
      <c r="D3" s="3">
        <f>LN(B3/B2)</f>
        <v>-1.1712478704852668E-2</v>
      </c>
    </row>
    <row r="4" spans="1:8" x14ac:dyDescent="0.25">
      <c r="A4" s="4">
        <v>44432</v>
      </c>
      <c r="B4">
        <v>8.8248999999999995</v>
      </c>
      <c r="C4" s="1">
        <v>-9.7999999999999997E-3</v>
      </c>
      <c r="D4" s="3">
        <f t="shared" ref="D4:D24" si="0">LN(B4/B3)</f>
        <v>-9.8662941707141141E-3</v>
      </c>
      <c r="F4" s="9" t="s">
        <v>4</v>
      </c>
      <c r="G4" s="9"/>
      <c r="H4" s="2">
        <f>SUM(D3:D24)</f>
        <v>-3.4271020688663119E-2</v>
      </c>
    </row>
    <row r="5" spans="1:8" x14ac:dyDescent="0.25">
      <c r="A5" s="4">
        <v>44433</v>
      </c>
      <c r="B5">
        <v>8.8062000000000005</v>
      </c>
      <c r="C5" s="1">
        <v>-2.0999999999999999E-3</v>
      </c>
      <c r="D5" s="3">
        <f t="shared" si="0"/>
        <v>-2.1212524473287965E-3</v>
      </c>
    </row>
    <row r="6" spans="1:8" x14ac:dyDescent="0.25">
      <c r="A6" s="4">
        <v>44434</v>
      </c>
      <c r="B6">
        <v>8.8407999999999998</v>
      </c>
      <c r="C6" s="1">
        <v>3.8999999999999998E-3</v>
      </c>
      <c r="D6" s="3">
        <f t="shared" si="0"/>
        <v>3.9213514293642438E-3</v>
      </c>
    </row>
    <row r="7" spans="1:8" x14ac:dyDescent="0.25">
      <c r="A7" s="4">
        <v>44435</v>
      </c>
      <c r="B7">
        <v>8.7205999999999992</v>
      </c>
      <c r="C7" s="1">
        <v>-1.3599999999999999E-2</v>
      </c>
      <c r="D7" s="3">
        <f>LN(B7/B6)</f>
        <v>-1.3689327399214106E-2</v>
      </c>
    </row>
    <row r="8" spans="1:8" x14ac:dyDescent="0.25">
      <c r="A8" s="4">
        <v>44438</v>
      </c>
      <c r="B8">
        <v>8.6674000000000007</v>
      </c>
      <c r="C8" s="1">
        <v>-6.1000000000000004E-3</v>
      </c>
      <c r="D8" s="3">
        <f t="shared" si="0"/>
        <v>-6.1191817349132227E-3</v>
      </c>
    </row>
    <row r="9" spans="1:8" x14ac:dyDescent="0.25">
      <c r="A9" s="4">
        <v>44439</v>
      </c>
      <c r="B9">
        <v>8.6920000000000002</v>
      </c>
      <c r="C9" s="1">
        <v>2.8E-3</v>
      </c>
      <c r="D9" s="3">
        <f t="shared" si="0"/>
        <v>2.8342012358751134E-3</v>
      </c>
    </row>
    <row r="10" spans="1:8" x14ac:dyDescent="0.25">
      <c r="A10" s="4">
        <v>44440</v>
      </c>
      <c r="B10">
        <v>8.6914999999999996</v>
      </c>
      <c r="C10" s="1">
        <v>-1E-4</v>
      </c>
      <c r="D10" s="3">
        <f t="shared" si="0"/>
        <v>-5.7525814725323599E-5</v>
      </c>
    </row>
    <row r="11" spans="1:8" x14ac:dyDescent="0.25">
      <c r="A11" s="4">
        <v>44441</v>
      </c>
      <c r="B11">
        <v>8.6425000000000001</v>
      </c>
      <c r="C11" s="1">
        <v>-5.5999999999999999E-3</v>
      </c>
      <c r="D11" s="3">
        <f t="shared" si="0"/>
        <v>-5.6536437658153936E-3</v>
      </c>
    </row>
    <row r="12" spans="1:8" x14ac:dyDescent="0.25">
      <c r="A12" s="4">
        <v>44442</v>
      </c>
      <c r="B12">
        <v>8.6440999999999999</v>
      </c>
      <c r="C12" s="1">
        <v>2.0000000000000001E-4</v>
      </c>
      <c r="D12" s="3">
        <f t="shared" si="0"/>
        <v>1.8511448226589663E-4</v>
      </c>
    </row>
    <row r="13" spans="1:8" x14ac:dyDescent="0.25">
      <c r="A13" s="4">
        <v>44445</v>
      </c>
      <c r="B13">
        <v>8.6605000000000008</v>
      </c>
      <c r="C13" s="1">
        <v>1.9E-3</v>
      </c>
      <c r="D13" s="3">
        <f>LN(B13/B12)</f>
        <v>1.8954503322893659E-3</v>
      </c>
    </row>
    <row r="14" spans="1:8" x14ac:dyDescent="0.25">
      <c r="A14" s="4">
        <v>44446</v>
      </c>
      <c r="B14">
        <v>8.6842000000000006</v>
      </c>
      <c r="C14" s="1">
        <v>2.7000000000000001E-3</v>
      </c>
      <c r="D14" s="3">
        <f>LN(B14/B13)</f>
        <v>2.7328249839957278E-3</v>
      </c>
    </row>
    <row r="15" spans="1:8" x14ac:dyDescent="0.25">
      <c r="A15" s="4">
        <v>44447</v>
      </c>
      <c r="B15">
        <v>8.7095000000000002</v>
      </c>
      <c r="C15" s="1">
        <v>2.8999999999999998E-3</v>
      </c>
      <c r="D15" s="3">
        <f t="shared" si="0"/>
        <v>2.9091013231859592E-3</v>
      </c>
    </row>
    <row r="16" spans="1:8" x14ac:dyDescent="0.25">
      <c r="A16" s="4">
        <v>44448</v>
      </c>
      <c r="B16">
        <v>8.6683000000000003</v>
      </c>
      <c r="C16" s="1">
        <v>-4.7000000000000002E-3</v>
      </c>
      <c r="D16" s="3">
        <f t="shared" si="0"/>
        <v>-4.7416908001902498E-3</v>
      </c>
    </row>
    <row r="17" spans="1:4" x14ac:dyDescent="0.25">
      <c r="A17" s="4">
        <v>44449</v>
      </c>
      <c r="B17">
        <v>8.6791</v>
      </c>
      <c r="C17" s="1">
        <v>1.1999999999999999E-3</v>
      </c>
      <c r="D17" s="3">
        <f t="shared" si="0"/>
        <v>1.2451435252942488E-3</v>
      </c>
    </row>
    <row r="18" spans="1:4" x14ac:dyDescent="0.25">
      <c r="A18" s="4">
        <v>44452</v>
      </c>
      <c r="B18">
        <v>8.6443999999999992</v>
      </c>
      <c r="C18" s="1">
        <v>-4.0000000000000001E-3</v>
      </c>
      <c r="D18" s="3">
        <f t="shared" si="0"/>
        <v>-4.0061242137485681E-3</v>
      </c>
    </row>
    <row r="19" spans="1:4" x14ac:dyDescent="0.25">
      <c r="A19" s="4">
        <v>44453</v>
      </c>
      <c r="B19">
        <v>8.6402000000000001</v>
      </c>
      <c r="C19" s="1">
        <v>-5.0000000000000001E-4</v>
      </c>
      <c r="D19" s="3">
        <f t="shared" si="0"/>
        <v>-4.8598175053646893E-4</v>
      </c>
    </row>
    <row r="20" spans="1:4" x14ac:dyDescent="0.25">
      <c r="A20" s="4">
        <v>44454</v>
      </c>
      <c r="B20">
        <v>8.5755999999999997</v>
      </c>
      <c r="C20" s="1">
        <v>-7.4999999999999997E-3</v>
      </c>
      <c r="D20" s="3">
        <f t="shared" si="0"/>
        <v>-7.5047692465589127E-3</v>
      </c>
    </row>
    <row r="21" spans="1:4" x14ac:dyDescent="0.25">
      <c r="A21" s="4">
        <v>44455</v>
      </c>
      <c r="B21">
        <v>8.6310000000000002</v>
      </c>
      <c r="C21" s="1">
        <v>6.4999999999999997E-3</v>
      </c>
      <c r="D21" s="3">
        <f t="shared" si="0"/>
        <v>6.4394117878813373E-3</v>
      </c>
    </row>
    <row r="22" spans="1:4" x14ac:dyDescent="0.25">
      <c r="A22" s="4">
        <v>44456</v>
      </c>
      <c r="B22">
        <v>8.7065000000000001</v>
      </c>
      <c r="C22" s="1">
        <v>8.6999999999999994E-3</v>
      </c>
      <c r="D22" s="3">
        <f t="shared" si="0"/>
        <v>8.7094998997797879E-3</v>
      </c>
    </row>
    <row r="23" spans="1:4" x14ac:dyDescent="0.25">
      <c r="A23" s="4">
        <v>44458</v>
      </c>
      <c r="B23">
        <v>8.7035</v>
      </c>
      <c r="C23" s="1">
        <v>-2.9999999999999997E-4</v>
      </c>
      <c r="D23" s="3">
        <f t="shared" si="0"/>
        <v>-3.446295266734556E-4</v>
      </c>
    </row>
    <row r="24" spans="1:4" x14ac:dyDescent="0.25">
      <c r="A24" s="4">
        <v>44459</v>
      </c>
      <c r="B24">
        <v>8.7135999999999996</v>
      </c>
      <c r="C24" s="1">
        <v>1.1999999999999999E-3</v>
      </c>
      <c r="D24" s="3">
        <f t="shared" si="0"/>
        <v>1.1597798866764921E-3</v>
      </c>
    </row>
  </sheetData>
  <mergeCells count="1">
    <mergeCell ref="F4:G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A1EA-00E4-4CE7-B693-CAD00F46A268}">
  <dimension ref="A1:H24"/>
  <sheetViews>
    <sheetView topLeftCell="A10"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3.9137</v>
      </c>
      <c r="C2" s="1">
        <v>-2.2000000000000001E-3</v>
      </c>
      <c r="D2" s="3"/>
    </row>
    <row r="3" spans="1:8" x14ac:dyDescent="0.25">
      <c r="A3" s="4">
        <v>44431</v>
      </c>
      <c r="B3">
        <v>3.8993000000000002</v>
      </c>
      <c r="C3" s="1">
        <v>-3.7000000000000002E-3</v>
      </c>
      <c r="D3" s="3">
        <f>LN(B3/B2)</f>
        <v>-3.6861682594137172E-3</v>
      </c>
    </row>
    <row r="4" spans="1:8" x14ac:dyDescent="0.25">
      <c r="A4" s="4">
        <v>44432</v>
      </c>
      <c r="B4">
        <v>3.8872</v>
      </c>
      <c r="C4" s="1">
        <v>-3.0999999999999999E-3</v>
      </c>
      <c r="D4" s="3">
        <f t="shared" ref="D4:D24" si="0">LN(B4/B3)</f>
        <v>-3.1079457368059209E-3</v>
      </c>
      <c r="F4" s="9" t="s">
        <v>4</v>
      </c>
      <c r="G4" s="9"/>
      <c r="H4" s="2">
        <f>SUM(D3:D24)</f>
        <v>3.5962545932097046E-3</v>
      </c>
    </row>
    <row r="5" spans="1:8" x14ac:dyDescent="0.25">
      <c r="A5" s="4">
        <v>44433</v>
      </c>
      <c r="B5">
        <v>3.8824000000000001</v>
      </c>
      <c r="C5" s="1">
        <v>-1.1999999999999999E-3</v>
      </c>
      <c r="D5" s="3">
        <f t="shared" si="0"/>
        <v>-1.2355850006868334E-3</v>
      </c>
    </row>
    <row r="6" spans="1:8" x14ac:dyDescent="0.25">
      <c r="A6" s="4">
        <v>44434</v>
      </c>
      <c r="B6">
        <v>3.891</v>
      </c>
      <c r="C6" s="1">
        <v>2.2000000000000001E-3</v>
      </c>
      <c r="D6" s="3">
        <f t="shared" si="0"/>
        <v>2.2126748935471785E-3</v>
      </c>
    </row>
    <row r="7" spans="1:8" x14ac:dyDescent="0.25">
      <c r="A7" s="4">
        <v>44435</v>
      </c>
      <c r="B7">
        <v>3.8757999999999999</v>
      </c>
      <c r="C7" s="1">
        <v>-3.8999999999999998E-3</v>
      </c>
      <c r="D7" s="3">
        <f>LN(B7/B6)</f>
        <v>-3.9141008924045368E-3</v>
      </c>
    </row>
    <row r="8" spans="1:8" x14ac:dyDescent="0.25">
      <c r="A8" s="4">
        <v>44438</v>
      </c>
      <c r="B8">
        <v>3.8626999999999998</v>
      </c>
      <c r="C8" s="1">
        <v>-3.3999999999999998E-3</v>
      </c>
      <c r="D8" s="3">
        <f t="shared" si="0"/>
        <v>-3.3856722914076248E-3</v>
      </c>
    </row>
    <row r="9" spans="1:8" x14ac:dyDescent="0.25">
      <c r="A9" s="4">
        <v>44439</v>
      </c>
      <c r="B9">
        <v>3.8273000000000001</v>
      </c>
      <c r="C9" s="1">
        <v>-9.1999999999999998E-3</v>
      </c>
      <c r="D9" s="3">
        <f t="shared" si="0"/>
        <v>-9.2068270632918153E-3</v>
      </c>
    </row>
    <row r="10" spans="1:8" x14ac:dyDescent="0.25">
      <c r="A10" s="4">
        <v>44440</v>
      </c>
      <c r="B10">
        <v>3.8031999999999999</v>
      </c>
      <c r="C10" s="1">
        <v>-6.3E-3</v>
      </c>
      <c r="D10" s="3">
        <f t="shared" si="0"/>
        <v>-6.3167761315200844E-3</v>
      </c>
    </row>
    <row r="11" spans="1:8" x14ac:dyDescent="0.25">
      <c r="A11" s="4">
        <v>44441</v>
      </c>
      <c r="B11">
        <v>3.7976999999999999</v>
      </c>
      <c r="C11" s="1">
        <v>-1.4E-3</v>
      </c>
      <c r="D11" s="3">
        <f t="shared" si="0"/>
        <v>-1.4471972950372129E-3</v>
      </c>
    </row>
    <row r="12" spans="1:8" x14ac:dyDescent="0.25">
      <c r="A12" s="4">
        <v>44442</v>
      </c>
      <c r="B12">
        <v>3.79</v>
      </c>
      <c r="C12" s="1">
        <v>-2E-3</v>
      </c>
      <c r="D12" s="3">
        <f t="shared" si="0"/>
        <v>-2.0296012344201498E-3</v>
      </c>
    </row>
    <row r="13" spans="1:8" x14ac:dyDescent="0.25">
      <c r="A13" s="4">
        <v>44445</v>
      </c>
      <c r="B13">
        <v>3.8071000000000002</v>
      </c>
      <c r="C13" s="1">
        <v>4.4999999999999997E-3</v>
      </c>
      <c r="D13" s="3">
        <f>LN(B13/B12)</f>
        <v>4.5017253631971102E-3</v>
      </c>
    </row>
    <row r="14" spans="1:8" x14ac:dyDescent="0.25">
      <c r="A14" s="4">
        <v>44446</v>
      </c>
      <c r="B14">
        <v>3.8060999999999998</v>
      </c>
      <c r="C14" s="1">
        <v>-2.9999999999999997E-4</v>
      </c>
      <c r="D14" s="3">
        <f>LN(B14/B13)</f>
        <v>-2.6270162500692784E-4</v>
      </c>
    </row>
    <row r="15" spans="1:8" x14ac:dyDescent="0.25">
      <c r="A15" s="4">
        <v>44447</v>
      </c>
      <c r="B15">
        <v>3.8210000000000002</v>
      </c>
      <c r="C15" s="1">
        <v>3.8999999999999998E-3</v>
      </c>
      <c r="D15" s="3">
        <f t="shared" si="0"/>
        <v>3.9071256322376702E-3</v>
      </c>
    </row>
    <row r="16" spans="1:8" x14ac:dyDescent="0.25">
      <c r="A16" s="4">
        <v>44448</v>
      </c>
      <c r="B16">
        <v>3.8401000000000001</v>
      </c>
      <c r="C16" s="1">
        <v>5.0000000000000001E-3</v>
      </c>
      <c r="D16" s="3">
        <f t="shared" si="0"/>
        <v>4.9862394624608621E-3</v>
      </c>
    </row>
    <row r="17" spans="1:4" x14ac:dyDescent="0.25">
      <c r="A17" s="4">
        <v>44449</v>
      </c>
      <c r="B17">
        <v>3.8441000000000001</v>
      </c>
      <c r="C17" s="1">
        <v>1E-3</v>
      </c>
      <c r="D17" s="3">
        <f t="shared" si="0"/>
        <v>1.0410974106073762E-3</v>
      </c>
    </row>
    <row r="18" spans="1:4" x14ac:dyDescent="0.25">
      <c r="A18" s="4">
        <v>44452</v>
      </c>
      <c r="B18">
        <v>3.8494999999999999</v>
      </c>
      <c r="C18" s="1">
        <v>1.4E-3</v>
      </c>
      <c r="D18" s="3">
        <f t="shared" si="0"/>
        <v>1.4037643981358694E-3</v>
      </c>
    </row>
    <row r="19" spans="1:4" x14ac:dyDescent="0.25">
      <c r="A19" s="4">
        <v>44453</v>
      </c>
      <c r="B19">
        <v>3.8492999999999999</v>
      </c>
      <c r="C19" s="1">
        <v>-1E-4</v>
      </c>
      <c r="D19" s="3">
        <f t="shared" si="0"/>
        <v>-5.195614902196268E-5</v>
      </c>
    </row>
    <row r="20" spans="1:4" x14ac:dyDescent="0.25">
      <c r="A20" s="4">
        <v>44454</v>
      </c>
      <c r="B20">
        <v>3.8593999999999999</v>
      </c>
      <c r="C20" s="1">
        <v>2.5999999999999999E-3</v>
      </c>
      <c r="D20" s="3">
        <f t="shared" si="0"/>
        <v>2.6204173931731667E-3</v>
      </c>
    </row>
    <row r="21" spans="1:4" x14ac:dyDescent="0.25">
      <c r="A21" s="4">
        <v>44455</v>
      </c>
      <c r="B21">
        <v>3.8849999999999998</v>
      </c>
      <c r="C21" s="1">
        <v>6.6E-3</v>
      </c>
      <c r="D21" s="3">
        <f t="shared" si="0"/>
        <v>6.6112528394921925E-3</v>
      </c>
    </row>
    <row r="22" spans="1:4" x14ac:dyDescent="0.25">
      <c r="A22" s="4">
        <v>44456</v>
      </c>
      <c r="B22">
        <v>3.9113000000000002</v>
      </c>
      <c r="C22" s="1">
        <v>6.7999999999999996E-3</v>
      </c>
      <c r="D22" s="3">
        <f t="shared" si="0"/>
        <v>6.7468157365789183E-3</v>
      </c>
    </row>
    <row r="23" spans="1:4" x14ac:dyDescent="0.25">
      <c r="A23" s="4">
        <v>44458</v>
      </c>
      <c r="B23">
        <v>3.9135</v>
      </c>
      <c r="C23" s="1">
        <v>5.0000000000000001E-4</v>
      </c>
      <c r="D23" s="3">
        <f t="shared" si="0"/>
        <v>5.6231470656622974E-4</v>
      </c>
    </row>
    <row r="24" spans="1:4" x14ac:dyDescent="0.25">
      <c r="A24" s="4">
        <v>44459</v>
      </c>
      <c r="B24">
        <v>3.9278</v>
      </c>
      <c r="C24" s="1">
        <v>3.7000000000000002E-3</v>
      </c>
      <c r="D24" s="3">
        <f t="shared" si="0"/>
        <v>3.6473584362299192E-3</v>
      </c>
    </row>
  </sheetData>
  <mergeCells count="1">
    <mergeCell ref="F4:G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55BA-EC6F-433A-BE1B-C9645D5195AE}">
  <dimension ref="A1:H24"/>
  <sheetViews>
    <sheetView topLeftCell="A4"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74.264600000000002</v>
      </c>
      <c r="C2" s="1">
        <v>1.2999999999999999E-3</v>
      </c>
      <c r="D2" s="3"/>
    </row>
    <row r="3" spans="1:8" x14ac:dyDescent="0.25">
      <c r="A3" s="4">
        <v>44431</v>
      </c>
      <c r="B3">
        <v>74.148899999999998</v>
      </c>
      <c r="C3" s="1">
        <v>-1.6000000000000001E-3</v>
      </c>
      <c r="D3" s="3">
        <f>LN(B3/B2)</f>
        <v>-1.5591576701396029E-3</v>
      </c>
    </row>
    <row r="4" spans="1:8" x14ac:dyDescent="0.25">
      <c r="A4" s="4">
        <v>44432</v>
      </c>
      <c r="B4">
        <v>73.736000000000004</v>
      </c>
      <c r="C4" s="1">
        <v>-5.5999999999999999E-3</v>
      </c>
      <c r="D4" s="3">
        <f t="shared" ref="D4:D22" si="0">LN(B4/B3)</f>
        <v>-5.5840869882054353E-3</v>
      </c>
      <c r="F4" s="9" t="s">
        <v>4</v>
      </c>
      <c r="G4" s="9"/>
      <c r="H4" s="2">
        <f>SUM(D3:D24)</f>
        <v>-1.0855235703096046E-2</v>
      </c>
    </row>
    <row r="5" spans="1:8" x14ac:dyDescent="0.25">
      <c r="A5" s="4">
        <v>44433</v>
      </c>
      <c r="B5">
        <v>73.935199999999995</v>
      </c>
      <c r="C5" s="1">
        <v>2.7000000000000001E-3</v>
      </c>
      <c r="D5" s="3">
        <f t="shared" si="0"/>
        <v>2.6978872092142869E-3</v>
      </c>
    </row>
    <row r="6" spans="1:8" x14ac:dyDescent="0.25">
      <c r="A6" s="4">
        <v>44434</v>
      </c>
      <c r="B6">
        <v>74.229900000000001</v>
      </c>
      <c r="C6" s="1">
        <v>4.0000000000000001E-3</v>
      </c>
      <c r="D6" s="3">
        <f t="shared" si="0"/>
        <v>3.9780000637515082E-3</v>
      </c>
    </row>
    <row r="7" spans="1:8" x14ac:dyDescent="0.25">
      <c r="A7" s="4">
        <v>44435</v>
      </c>
      <c r="B7">
        <v>73.550299999999993</v>
      </c>
      <c r="C7" s="1">
        <v>-9.1999999999999998E-3</v>
      </c>
      <c r="D7" s="3">
        <f>LN(B7/B6)</f>
        <v>-9.1975080672811998E-3</v>
      </c>
    </row>
    <row r="8" spans="1:8" x14ac:dyDescent="0.25">
      <c r="A8" s="4">
        <v>44438</v>
      </c>
      <c r="B8">
        <v>73.504800000000003</v>
      </c>
      <c r="C8" s="1">
        <v>-5.9999999999999995E-4</v>
      </c>
      <c r="D8" s="3">
        <f t="shared" si="0"/>
        <v>-6.1881568815964688E-4</v>
      </c>
    </row>
    <row r="9" spans="1:8" x14ac:dyDescent="0.25">
      <c r="A9" s="4">
        <v>44439</v>
      </c>
      <c r="B9">
        <v>73.227400000000003</v>
      </c>
      <c r="C9" s="1">
        <v>-3.8E-3</v>
      </c>
      <c r="D9" s="3">
        <f t="shared" si="0"/>
        <v>-3.7810423408398638E-3</v>
      </c>
    </row>
    <row r="10" spans="1:8" x14ac:dyDescent="0.25">
      <c r="A10" s="4">
        <v>44440</v>
      </c>
      <c r="B10">
        <v>72.963999999999999</v>
      </c>
      <c r="C10" s="1">
        <v>-3.5999999999999999E-3</v>
      </c>
      <c r="D10" s="3">
        <f t="shared" si="0"/>
        <v>-3.6034990433801337E-3</v>
      </c>
    </row>
    <row r="11" spans="1:8" x14ac:dyDescent="0.25">
      <c r="A11" s="4">
        <v>44441</v>
      </c>
      <c r="B11">
        <v>72.875799999999998</v>
      </c>
      <c r="C11" s="1">
        <v>-1.1999999999999999E-3</v>
      </c>
      <c r="D11" s="3">
        <f t="shared" si="0"/>
        <v>-1.2095465127225104E-3</v>
      </c>
    </row>
    <row r="12" spans="1:8" x14ac:dyDescent="0.25">
      <c r="A12" s="4">
        <v>44442</v>
      </c>
      <c r="B12">
        <v>72.730999999999995</v>
      </c>
      <c r="C12" s="1">
        <v>-2E-3</v>
      </c>
      <c r="D12" s="3">
        <f t="shared" si="0"/>
        <v>-1.9889187556253116E-3</v>
      </c>
    </row>
    <row r="13" spans="1:8" x14ac:dyDescent="0.25">
      <c r="A13" s="4">
        <v>44445</v>
      </c>
      <c r="B13">
        <v>72.996499999999997</v>
      </c>
      <c r="C13" s="1">
        <v>3.7000000000000002E-3</v>
      </c>
      <c r="D13" s="3">
        <f>LN(B13/B12)</f>
        <v>3.6437912371831641E-3</v>
      </c>
    </row>
    <row r="14" spans="1:8" x14ac:dyDescent="0.25">
      <c r="A14" s="4">
        <v>44446</v>
      </c>
      <c r="B14">
        <v>73.282899999999998</v>
      </c>
      <c r="C14" s="1">
        <v>3.8999999999999998E-3</v>
      </c>
      <c r="D14" s="3">
        <f>LN(B14/B13)</f>
        <v>3.9157990251397073E-3</v>
      </c>
    </row>
    <row r="15" spans="1:8" x14ac:dyDescent="0.25">
      <c r="A15" s="4">
        <v>44447</v>
      </c>
      <c r="B15">
        <v>73.148399999999995</v>
      </c>
      <c r="C15" s="1">
        <v>-1.8E-3</v>
      </c>
      <c r="D15" s="3">
        <f t="shared" si="0"/>
        <v>-1.8370394557026637E-3</v>
      </c>
    </row>
    <row r="16" spans="1:8" x14ac:dyDescent="0.25">
      <c r="A16" s="4">
        <v>44448</v>
      </c>
      <c r="B16">
        <v>72.978899999999996</v>
      </c>
      <c r="C16" s="1">
        <v>-2.3E-3</v>
      </c>
      <c r="D16" s="3">
        <f t="shared" si="0"/>
        <v>-2.3198960908684617E-3</v>
      </c>
    </row>
    <row r="17" spans="1:4" x14ac:dyDescent="0.25">
      <c r="A17" s="4">
        <v>44449</v>
      </c>
      <c r="B17">
        <v>73.187899999999999</v>
      </c>
      <c r="C17" s="1">
        <v>2.8999999999999998E-3</v>
      </c>
      <c r="D17" s="3">
        <f t="shared" si="0"/>
        <v>2.8597484851045911E-3</v>
      </c>
    </row>
    <row r="18" spans="1:4" x14ac:dyDescent="0.25">
      <c r="A18" s="4">
        <v>44452</v>
      </c>
      <c r="B18">
        <v>72.641199999999998</v>
      </c>
      <c r="C18" s="1">
        <v>-7.4999999999999997E-3</v>
      </c>
      <c r="D18" s="3">
        <f t="shared" si="0"/>
        <v>-7.4978527768011409E-3</v>
      </c>
    </row>
    <row r="19" spans="1:4" x14ac:dyDescent="0.25">
      <c r="A19" s="4">
        <v>44453</v>
      </c>
      <c r="B19">
        <v>72.910300000000007</v>
      </c>
      <c r="C19" s="1">
        <v>3.7000000000000002E-3</v>
      </c>
      <c r="D19" s="3">
        <f t="shared" si="0"/>
        <v>3.6976644914101442E-3</v>
      </c>
    </row>
    <row r="20" spans="1:4" x14ac:dyDescent="0.25">
      <c r="A20" s="4">
        <v>44454</v>
      </c>
      <c r="B20">
        <v>72.291399999999996</v>
      </c>
      <c r="C20" s="1">
        <v>-8.5000000000000006E-3</v>
      </c>
      <c r="D20" s="3">
        <f t="shared" si="0"/>
        <v>-8.5247452063823368E-3</v>
      </c>
    </row>
    <row r="21" spans="1:4" x14ac:dyDescent="0.25">
      <c r="A21" s="4">
        <v>44455</v>
      </c>
      <c r="B21">
        <v>72.545599999999993</v>
      </c>
      <c r="C21" s="1">
        <v>3.5000000000000001E-3</v>
      </c>
      <c r="D21" s="3">
        <f t="shared" si="0"/>
        <v>3.5101563965559404E-3</v>
      </c>
    </row>
    <row r="22" spans="1:4" x14ac:dyDescent="0.25">
      <c r="A22" s="4">
        <v>44456</v>
      </c>
      <c r="B22">
        <v>72.862799999999993</v>
      </c>
      <c r="C22" s="1">
        <v>4.4000000000000003E-3</v>
      </c>
      <c r="D22" s="3">
        <f t="shared" si="0"/>
        <v>4.3628910455453312E-3</v>
      </c>
    </row>
    <row r="23" spans="1:4" x14ac:dyDescent="0.25">
      <c r="A23" s="4">
        <v>44458</v>
      </c>
      <c r="B23">
        <v>72.862799999999993</v>
      </c>
      <c r="C23" s="1">
        <v>0</v>
      </c>
      <c r="D23" s="3">
        <f t="shared" ref="D23" si="1">LN(B23/B22)</f>
        <v>0</v>
      </c>
    </row>
    <row r="24" spans="1:4" x14ac:dyDescent="0.25">
      <c r="A24" s="4">
        <v>44459</v>
      </c>
      <c r="B24">
        <v>73.462800000000001</v>
      </c>
      <c r="C24" s="1">
        <v>8.2000000000000007E-3</v>
      </c>
      <c r="D24" s="3">
        <f>LN(B24/B22)</f>
        <v>8.2009349391075816E-3</v>
      </c>
    </row>
  </sheetData>
  <mergeCells count="1">
    <mergeCell ref="F4:G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3EAB-1489-469E-B6A7-234156835F20}">
  <dimension ref="A1:H24"/>
  <sheetViews>
    <sheetView topLeftCell="A10"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8.8088999999999995</v>
      </c>
      <c r="C2" s="1">
        <v>1.6000000000000001E-3</v>
      </c>
      <c r="D2" s="3"/>
    </row>
    <row r="3" spans="1:8" x14ac:dyDescent="0.25">
      <c r="A3" s="4">
        <v>44431</v>
      </c>
      <c r="B3">
        <v>8.7170000000000005</v>
      </c>
      <c r="C3" s="1">
        <v>-1.04E-2</v>
      </c>
      <c r="D3" s="3">
        <f>LN(B3/B2)</f>
        <v>-1.0487432007448104E-2</v>
      </c>
    </row>
    <row r="4" spans="1:8" x14ac:dyDescent="0.25">
      <c r="A4" s="4">
        <v>44432</v>
      </c>
      <c r="B4">
        <v>8.6940000000000008</v>
      </c>
      <c r="C4" s="1">
        <v>-2.5999999999999999E-3</v>
      </c>
      <c r="D4" s="3">
        <f t="shared" ref="D4:D24" si="0">LN(B4/B3)</f>
        <v>-2.642009462838585E-3</v>
      </c>
      <c r="F4" s="9" t="s">
        <v>4</v>
      </c>
      <c r="G4" s="9"/>
      <c r="H4" s="2">
        <f>SUM(D3:D24)</f>
        <v>-1.5789982403556738E-2</v>
      </c>
    </row>
    <row r="5" spans="1:8" x14ac:dyDescent="0.25">
      <c r="A5" s="4">
        <v>44433</v>
      </c>
      <c r="B5">
        <v>8.6808999999999994</v>
      </c>
      <c r="C5" s="1">
        <v>-1.5E-3</v>
      </c>
      <c r="D5" s="3">
        <f t="shared" si="0"/>
        <v>-1.5079226334846871E-3</v>
      </c>
    </row>
    <row r="6" spans="1:8" x14ac:dyDescent="0.25">
      <c r="A6" s="4">
        <v>44434</v>
      </c>
      <c r="B6">
        <v>8.7040000000000006</v>
      </c>
      <c r="C6" s="1">
        <v>2.7000000000000001E-3</v>
      </c>
      <c r="D6" s="3">
        <f t="shared" si="0"/>
        <v>2.6574801804710641E-3</v>
      </c>
    </row>
    <row r="7" spans="1:8" x14ac:dyDescent="0.25">
      <c r="A7" s="4">
        <v>44435</v>
      </c>
      <c r="B7">
        <v>8.6376000000000008</v>
      </c>
      <c r="C7" s="1">
        <v>-7.6E-3</v>
      </c>
      <c r="D7" s="3">
        <f>LN(B7/B6)</f>
        <v>-7.657923662793175E-3</v>
      </c>
    </row>
    <row r="8" spans="1:8" x14ac:dyDescent="0.25">
      <c r="A8" s="4">
        <v>44438</v>
      </c>
      <c r="B8">
        <v>8.6250999999999998</v>
      </c>
      <c r="C8" s="1">
        <v>-1.4E-3</v>
      </c>
      <c r="D8" s="3">
        <f t="shared" si="0"/>
        <v>-1.448209397683965E-3</v>
      </c>
    </row>
    <row r="9" spans="1:8" x14ac:dyDescent="0.25">
      <c r="A9" s="4">
        <v>44439</v>
      </c>
      <c r="B9">
        <v>8.6236999999999995</v>
      </c>
      <c r="C9" s="1">
        <v>-2.0000000000000001E-4</v>
      </c>
      <c r="D9" s="3">
        <f t="shared" si="0"/>
        <v>-1.6233013346720902E-4</v>
      </c>
    </row>
    <row r="10" spans="1:8" x14ac:dyDescent="0.25">
      <c r="A10" s="4">
        <v>44440</v>
      </c>
      <c r="B10">
        <v>8.5990000000000002</v>
      </c>
      <c r="C10" s="1">
        <v>-2.8999999999999998E-3</v>
      </c>
      <c r="D10" s="3">
        <f t="shared" si="0"/>
        <v>-2.8683094908830303E-3</v>
      </c>
    </row>
    <row r="11" spans="1:8" x14ac:dyDescent="0.25">
      <c r="A11" s="4">
        <v>44441</v>
      </c>
      <c r="B11">
        <v>8.5587</v>
      </c>
      <c r="C11" s="1">
        <v>-4.7000000000000002E-3</v>
      </c>
      <c r="D11" s="3">
        <f t="shared" si="0"/>
        <v>-4.6976079672756835E-3</v>
      </c>
    </row>
    <row r="12" spans="1:8" x14ac:dyDescent="0.25">
      <c r="A12" s="4">
        <v>44442</v>
      </c>
      <c r="B12">
        <v>8.5397999999999996</v>
      </c>
      <c r="C12" s="1">
        <v>-2.2000000000000001E-3</v>
      </c>
      <c r="D12" s="3">
        <f t="shared" si="0"/>
        <v>-2.2107211389862649E-3</v>
      </c>
    </row>
    <row r="13" spans="1:8" x14ac:dyDescent="0.25">
      <c r="A13" s="4">
        <v>44445</v>
      </c>
      <c r="B13">
        <v>8.5648999999999997</v>
      </c>
      <c r="C13" s="1">
        <v>2.8999999999999998E-3</v>
      </c>
      <c r="D13" s="3">
        <f>LN(B13/B12)</f>
        <v>2.9348679621932247E-3</v>
      </c>
    </row>
    <row r="14" spans="1:8" x14ac:dyDescent="0.25">
      <c r="A14" s="4">
        <v>44446</v>
      </c>
      <c r="B14">
        <v>8.5827000000000009</v>
      </c>
      <c r="C14" s="1">
        <v>2.0999999999999999E-3</v>
      </c>
      <c r="D14" s="3">
        <f>LN(B14/B13)</f>
        <v>2.076093026826788E-3</v>
      </c>
    </row>
    <row r="15" spans="1:8" x14ac:dyDescent="0.25">
      <c r="A15" s="4">
        <v>44447</v>
      </c>
      <c r="B15">
        <v>8.6273</v>
      </c>
      <c r="C15" s="1">
        <v>5.1999999999999998E-3</v>
      </c>
      <c r="D15" s="3">
        <f t="shared" si="0"/>
        <v>5.1830447233366496E-3</v>
      </c>
    </row>
    <row r="16" spans="1:8" x14ac:dyDescent="0.25">
      <c r="A16" s="4">
        <v>44448</v>
      </c>
      <c r="B16">
        <v>8.6069999999999993</v>
      </c>
      <c r="C16" s="1">
        <v>-2.3999999999999998E-3</v>
      </c>
      <c r="D16" s="3">
        <f t="shared" si="0"/>
        <v>-2.3557683675168896E-3</v>
      </c>
    </row>
    <row r="17" spans="1:4" x14ac:dyDescent="0.25">
      <c r="A17" s="4">
        <v>44449</v>
      </c>
      <c r="B17">
        <v>8.6310000000000002</v>
      </c>
      <c r="C17" s="1">
        <v>2.8E-3</v>
      </c>
      <c r="D17" s="3">
        <f t="shared" si="0"/>
        <v>2.7845475701833121E-3</v>
      </c>
    </row>
    <row r="18" spans="1:4" x14ac:dyDescent="0.25">
      <c r="A18" s="4">
        <v>44452</v>
      </c>
      <c r="B18">
        <v>8.6075999999999997</v>
      </c>
      <c r="C18" s="1">
        <v>-2.7000000000000001E-3</v>
      </c>
      <c r="D18" s="3">
        <f t="shared" si="0"/>
        <v>-2.7148392992686183E-3</v>
      </c>
    </row>
    <row r="19" spans="1:4" x14ac:dyDescent="0.25">
      <c r="A19" s="4">
        <v>44453</v>
      </c>
      <c r="B19">
        <v>8.6037999999999997</v>
      </c>
      <c r="C19" s="1">
        <v>-4.0000000000000002E-4</v>
      </c>
      <c r="D19" s="3">
        <f t="shared" si="0"/>
        <v>-4.4156780526217896E-4</v>
      </c>
    </row>
    <row r="20" spans="1:4" x14ac:dyDescent="0.25">
      <c r="A20" s="4">
        <v>44454</v>
      </c>
      <c r="B20">
        <v>8.5693999999999999</v>
      </c>
      <c r="C20" s="1">
        <v>-4.0000000000000001E-3</v>
      </c>
      <c r="D20" s="3">
        <f t="shared" si="0"/>
        <v>-4.0062476428441131E-3</v>
      </c>
    </row>
    <row r="21" spans="1:4" x14ac:dyDescent="0.25">
      <c r="A21" s="4">
        <v>44455</v>
      </c>
      <c r="B21">
        <v>8.6210000000000004</v>
      </c>
      <c r="C21" s="1">
        <v>6.0000000000000001E-3</v>
      </c>
      <c r="D21" s="3">
        <f t="shared" si="0"/>
        <v>6.0033687376423025E-3</v>
      </c>
    </row>
    <row r="22" spans="1:4" x14ac:dyDescent="0.25">
      <c r="A22" s="4">
        <v>44456</v>
      </c>
      <c r="B22">
        <v>8.6786999999999992</v>
      </c>
      <c r="C22" s="1">
        <v>6.7000000000000002E-3</v>
      </c>
      <c r="D22" s="3">
        <f t="shared" si="0"/>
        <v>6.6706606426329218E-3</v>
      </c>
    </row>
    <row r="23" spans="1:4" x14ac:dyDescent="0.25">
      <c r="A23" s="4">
        <v>44458</v>
      </c>
      <c r="B23">
        <v>8.6753999999999998</v>
      </c>
      <c r="C23" s="1">
        <v>-4.0000000000000002E-4</v>
      </c>
      <c r="D23" s="3">
        <f t="shared" si="0"/>
        <v>-3.8031359042246744E-4</v>
      </c>
    </row>
    <row r="24" spans="1:4" x14ac:dyDescent="0.25">
      <c r="A24" s="4">
        <v>44459</v>
      </c>
      <c r="B24">
        <v>8.6708999999999996</v>
      </c>
      <c r="C24" s="1">
        <v>-5.0000000000000001E-4</v>
      </c>
      <c r="D24" s="3">
        <f t="shared" si="0"/>
        <v>-5.1884264666803058E-4</v>
      </c>
    </row>
  </sheetData>
  <mergeCells count="1">
    <mergeCell ref="F4:G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B57C-0FCB-4AF9-9E6C-CD45C52012D4}">
  <dimension ref="A1:H24"/>
  <sheetViews>
    <sheetView topLeftCell="A10"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8.4852000000000007</v>
      </c>
      <c r="C2" s="1">
        <v>-1E-3</v>
      </c>
      <c r="D2" s="3"/>
    </row>
    <row r="3" spans="1:8" x14ac:dyDescent="0.25">
      <c r="A3" s="4">
        <v>44431</v>
      </c>
      <c r="B3">
        <v>8.4186999999999994</v>
      </c>
      <c r="C3" s="1">
        <v>-7.7999999999999996E-3</v>
      </c>
      <c r="D3" s="3">
        <f>LN(B3/B2)</f>
        <v>-7.8680473811373886E-3</v>
      </c>
    </row>
    <row r="4" spans="1:8" x14ac:dyDescent="0.25">
      <c r="A4" s="4">
        <v>44432</v>
      </c>
      <c r="B4">
        <v>8.3958999999999993</v>
      </c>
      <c r="C4" s="1">
        <v>-2.7000000000000001E-3</v>
      </c>
      <c r="D4" s="3">
        <f t="shared" ref="D4:D24" si="0">LN(B4/B3)</f>
        <v>-2.711930581004249E-3</v>
      </c>
      <c r="F4" s="9" t="s">
        <v>4</v>
      </c>
      <c r="G4" s="9"/>
      <c r="H4" s="2">
        <f>SUM(D3:D24)</f>
        <v>2.1845161079721082E-2</v>
      </c>
    </row>
    <row r="5" spans="1:8" x14ac:dyDescent="0.25">
      <c r="A5" s="4">
        <v>44433</v>
      </c>
      <c r="B5">
        <v>8.3681999999999999</v>
      </c>
      <c r="C5" s="1">
        <v>-3.3E-3</v>
      </c>
      <c r="D5" s="3">
        <f t="shared" si="0"/>
        <v>-3.3046838433502166E-3</v>
      </c>
    </row>
    <row r="6" spans="1:8" x14ac:dyDescent="0.25">
      <c r="A6" s="4">
        <v>44434</v>
      </c>
      <c r="B6">
        <v>8.3864999999999998</v>
      </c>
      <c r="C6" s="1">
        <v>2.2000000000000001E-3</v>
      </c>
      <c r="D6" s="3">
        <f t="shared" si="0"/>
        <v>2.184462542105955E-3</v>
      </c>
    </row>
    <row r="7" spans="1:8" x14ac:dyDescent="0.25">
      <c r="A7" s="4">
        <v>44435</v>
      </c>
      <c r="B7">
        <v>8.3434000000000008</v>
      </c>
      <c r="C7" s="1">
        <v>-5.1000000000000004E-3</v>
      </c>
      <c r="D7" s="3">
        <f>LN(B7/B6)</f>
        <v>-5.1524629975163352E-3</v>
      </c>
    </row>
    <row r="8" spans="1:8" x14ac:dyDescent="0.25">
      <c r="A8" s="4">
        <v>44438</v>
      </c>
      <c r="B8">
        <v>8.3749000000000002</v>
      </c>
      <c r="C8" s="1">
        <v>3.8E-3</v>
      </c>
      <c r="D8" s="3">
        <f t="shared" si="0"/>
        <v>3.7683301861804715E-3</v>
      </c>
    </row>
    <row r="9" spans="1:8" x14ac:dyDescent="0.25">
      <c r="A9" s="4">
        <v>44439</v>
      </c>
      <c r="B9">
        <v>8.3045000000000009</v>
      </c>
      <c r="C9" s="1">
        <v>-8.3999999999999995E-3</v>
      </c>
      <c r="D9" s="3">
        <f t="shared" si="0"/>
        <v>-8.4416007844201491E-3</v>
      </c>
    </row>
    <row r="10" spans="1:8" x14ac:dyDescent="0.25">
      <c r="A10" s="4">
        <v>44440</v>
      </c>
      <c r="B10">
        <v>8.2910000000000004</v>
      </c>
      <c r="C10" s="1">
        <v>-1.6000000000000001E-3</v>
      </c>
      <c r="D10" s="3">
        <f t="shared" si="0"/>
        <v>-1.6269474228348187E-3</v>
      </c>
    </row>
    <row r="11" spans="1:8" x14ac:dyDescent="0.25">
      <c r="A11" s="4">
        <v>44441</v>
      </c>
      <c r="B11">
        <v>8.2728999999999999</v>
      </c>
      <c r="C11" s="1">
        <v>-2.2000000000000001E-3</v>
      </c>
      <c r="D11" s="3">
        <f t="shared" si="0"/>
        <v>-2.1854765126888965E-3</v>
      </c>
    </row>
    <row r="12" spans="1:8" x14ac:dyDescent="0.25">
      <c r="A12" s="4">
        <v>44442</v>
      </c>
      <c r="B12">
        <v>8.3048999999999999</v>
      </c>
      <c r="C12" s="1">
        <v>3.8999999999999998E-3</v>
      </c>
      <c r="D12" s="3">
        <f t="shared" si="0"/>
        <v>3.8605894321795523E-3</v>
      </c>
    </row>
    <row r="13" spans="1:8" x14ac:dyDescent="0.25">
      <c r="A13" s="4">
        <v>44445</v>
      </c>
      <c r="B13">
        <v>8.2771000000000008</v>
      </c>
      <c r="C13" s="1">
        <v>-3.3E-3</v>
      </c>
      <c r="D13" s="3">
        <f>LN(B13/B12)</f>
        <v>-3.353036551192767E-3</v>
      </c>
    </row>
    <row r="14" spans="1:8" x14ac:dyDescent="0.25">
      <c r="A14" s="4">
        <v>44446</v>
      </c>
      <c r="B14">
        <v>8.3446999999999996</v>
      </c>
      <c r="C14" s="1">
        <v>8.2000000000000007E-3</v>
      </c>
      <c r="D14" s="3">
        <f>LN(B14/B13)</f>
        <v>8.133941294752596E-3</v>
      </c>
    </row>
    <row r="15" spans="1:8" x14ac:dyDescent="0.25">
      <c r="A15" s="4">
        <v>44447</v>
      </c>
      <c r="B15">
        <v>8.4596999999999998</v>
      </c>
      <c r="C15" s="1">
        <v>1.38E-2</v>
      </c>
      <c r="D15" s="3">
        <f t="shared" si="0"/>
        <v>1.3687105199336087E-2</v>
      </c>
    </row>
    <row r="16" spans="1:8" x14ac:dyDescent="0.25">
      <c r="A16" s="4">
        <v>44448</v>
      </c>
      <c r="B16">
        <v>8.4305000000000003</v>
      </c>
      <c r="C16" s="1">
        <v>-3.5000000000000001E-3</v>
      </c>
      <c r="D16" s="3">
        <f t="shared" si="0"/>
        <v>-3.4576297605698847E-3</v>
      </c>
    </row>
    <row r="17" spans="1:4" x14ac:dyDescent="0.25">
      <c r="A17" s="4">
        <v>44449</v>
      </c>
      <c r="B17">
        <v>8.4552999999999994</v>
      </c>
      <c r="C17" s="1">
        <v>2.8999999999999998E-3</v>
      </c>
      <c r="D17" s="3">
        <f t="shared" si="0"/>
        <v>2.9373814485104837E-3</v>
      </c>
    </row>
    <row r="18" spans="1:4" x14ac:dyDescent="0.25">
      <c r="A18" s="4">
        <v>44452</v>
      </c>
      <c r="B18">
        <v>8.4194999999999993</v>
      </c>
      <c r="C18" s="1">
        <v>-4.1999999999999997E-3</v>
      </c>
      <c r="D18" s="3">
        <f t="shared" si="0"/>
        <v>-4.2430196161823254E-3</v>
      </c>
    </row>
    <row r="19" spans="1:4" x14ac:dyDescent="0.25">
      <c r="A19" s="4">
        <v>44453</v>
      </c>
      <c r="B19">
        <v>8.4276</v>
      </c>
      <c r="C19" s="1">
        <v>1E-3</v>
      </c>
      <c r="D19" s="3">
        <f t="shared" si="0"/>
        <v>9.6158990261142191E-4</v>
      </c>
    </row>
    <row r="20" spans="1:4" x14ac:dyDescent="0.25">
      <c r="A20" s="4">
        <v>44454</v>
      </c>
      <c r="B20">
        <v>8.4262999999999995</v>
      </c>
      <c r="C20" s="1">
        <v>-2.0000000000000001E-4</v>
      </c>
      <c r="D20" s="3">
        <f t="shared" si="0"/>
        <v>-1.5426696522218125E-4</v>
      </c>
    </row>
    <row r="21" spans="1:4" x14ac:dyDescent="0.25">
      <c r="A21" s="4">
        <v>44455</v>
      </c>
      <c r="B21">
        <v>8.5241000000000007</v>
      </c>
      <c r="C21" s="1">
        <v>1.1599999999999999E-2</v>
      </c>
      <c r="D21" s="3">
        <f t="shared" si="0"/>
        <v>1.1539678743357703E-2</v>
      </c>
    </row>
    <row r="22" spans="1:4" x14ac:dyDescent="0.25">
      <c r="A22" s="4">
        <v>44456</v>
      </c>
      <c r="B22">
        <v>8.6282999999999994</v>
      </c>
      <c r="C22" s="1">
        <v>1.2200000000000001E-2</v>
      </c>
      <c r="D22" s="3">
        <f t="shared" si="0"/>
        <v>1.2150052688059635E-2</v>
      </c>
    </row>
    <row r="23" spans="1:4" x14ac:dyDescent="0.25">
      <c r="A23" s="4">
        <v>44458</v>
      </c>
      <c r="B23">
        <v>8.6456</v>
      </c>
      <c r="C23" s="1">
        <v>2E-3</v>
      </c>
      <c r="D23" s="3">
        <f t="shared" si="0"/>
        <v>2.0030225697856394E-3</v>
      </c>
    </row>
    <row r="24" spans="1:4" x14ac:dyDescent="0.25">
      <c r="A24" s="4">
        <v>44459</v>
      </c>
      <c r="B24">
        <v>8.6725999999999992</v>
      </c>
      <c r="C24" s="1">
        <v>3.0999999999999999E-3</v>
      </c>
      <c r="D24" s="3">
        <f t="shared" si="0"/>
        <v>3.1181094889607538E-3</v>
      </c>
    </row>
  </sheetData>
  <mergeCells count="1">
    <mergeCell ref="F4:G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2139-2322-441F-BD46-D9188B827524}">
  <dimension ref="A1:H24"/>
  <sheetViews>
    <sheetView topLeftCell="A16" workbookViewId="0">
      <selection sqref="A1:N1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15.2943</v>
      </c>
      <c r="C2" s="1">
        <v>6.1000000000000004E-3</v>
      </c>
      <c r="D2" s="3"/>
    </row>
    <row r="3" spans="1:8" x14ac:dyDescent="0.25">
      <c r="A3" s="4">
        <v>44431</v>
      </c>
      <c r="B3">
        <v>15.1167</v>
      </c>
      <c r="C3" s="1">
        <v>-1.1599999999999999E-2</v>
      </c>
      <c r="D3" s="3">
        <f>LN(B3/B2)</f>
        <v>-1.16801170028858E-2</v>
      </c>
    </row>
    <row r="4" spans="1:8" x14ac:dyDescent="0.25">
      <c r="A4" s="4">
        <v>44432</v>
      </c>
      <c r="B4">
        <v>15.0016</v>
      </c>
      <c r="C4" s="1">
        <v>-7.6E-3</v>
      </c>
      <c r="D4" s="3">
        <f t="shared" ref="D4:D24" si="0">LN(B4/B3)</f>
        <v>-7.6432308818771971E-3</v>
      </c>
      <c r="F4" s="9" t="s">
        <v>4</v>
      </c>
      <c r="G4" s="9"/>
      <c r="H4" s="2">
        <f>SUM(D3:D24)</f>
        <v>-3.3103060450295131E-2</v>
      </c>
    </row>
    <row r="5" spans="1:8" x14ac:dyDescent="0.25">
      <c r="A5" s="4">
        <v>44433</v>
      </c>
      <c r="B5">
        <v>14.949400000000001</v>
      </c>
      <c r="C5" s="1">
        <v>-3.5000000000000001E-3</v>
      </c>
      <c r="D5" s="3">
        <f t="shared" si="0"/>
        <v>-3.4856968283427689E-3</v>
      </c>
    </row>
    <row r="6" spans="1:8" x14ac:dyDescent="0.25">
      <c r="A6" s="4">
        <v>44434</v>
      </c>
      <c r="B6">
        <v>14.9214</v>
      </c>
      <c r="C6" s="1">
        <v>-1.9E-3</v>
      </c>
      <c r="D6" s="3">
        <f t="shared" si="0"/>
        <v>-1.8747410983876514E-3</v>
      </c>
    </row>
    <row r="7" spans="1:8" x14ac:dyDescent="0.25">
      <c r="A7" s="4">
        <v>44435</v>
      </c>
      <c r="B7">
        <v>14.7163</v>
      </c>
      <c r="C7" s="1">
        <v>-1.37E-2</v>
      </c>
      <c r="D7" s="3">
        <f>LN(B7/B6)</f>
        <v>-1.3840701144475481E-2</v>
      </c>
    </row>
    <row r="8" spans="1:8" x14ac:dyDescent="0.25">
      <c r="A8" s="4">
        <v>44438</v>
      </c>
      <c r="B8">
        <v>14.6622</v>
      </c>
      <c r="C8" s="1">
        <v>-3.7000000000000002E-3</v>
      </c>
      <c r="D8" s="3">
        <f t="shared" si="0"/>
        <v>-3.6829695969647046E-3</v>
      </c>
    </row>
    <row r="9" spans="1:8" x14ac:dyDescent="0.25">
      <c r="A9" s="4">
        <v>44439</v>
      </c>
      <c r="B9">
        <v>14.511200000000001</v>
      </c>
      <c r="C9" s="1">
        <v>-1.03E-2</v>
      </c>
      <c r="D9" s="3">
        <f t="shared" si="0"/>
        <v>-1.0351988350598999E-2</v>
      </c>
    </row>
    <row r="10" spans="1:8" x14ac:dyDescent="0.25">
      <c r="A10" s="4">
        <v>44440</v>
      </c>
      <c r="B10">
        <v>14.408300000000001</v>
      </c>
      <c r="C10" s="1">
        <v>-7.1000000000000004E-3</v>
      </c>
      <c r="D10" s="3">
        <f t="shared" si="0"/>
        <v>-7.116335639051923E-3</v>
      </c>
    </row>
    <row r="11" spans="1:8" x14ac:dyDescent="0.25">
      <c r="A11" s="4">
        <v>44441</v>
      </c>
      <c r="B11">
        <v>14.451599999999999</v>
      </c>
      <c r="C11" s="1">
        <v>3.0000000000000001E-3</v>
      </c>
      <c r="D11" s="3">
        <f t="shared" si="0"/>
        <v>3.0007056497266351E-3</v>
      </c>
    </row>
    <row r="12" spans="1:8" x14ac:dyDescent="0.25">
      <c r="A12" s="4">
        <v>44442</v>
      </c>
      <c r="B12">
        <v>14.309799999999999</v>
      </c>
      <c r="C12" s="1">
        <v>-9.7999999999999997E-3</v>
      </c>
      <c r="D12" s="3">
        <f t="shared" si="0"/>
        <v>-9.8605178419978595E-3</v>
      </c>
    </row>
    <row r="13" spans="1:8" x14ac:dyDescent="0.25">
      <c r="A13" s="4">
        <v>44445</v>
      </c>
      <c r="B13">
        <v>14.224500000000001</v>
      </c>
      <c r="C13" s="1">
        <v>-6.0000000000000001E-3</v>
      </c>
      <c r="D13" s="3">
        <f>LN(B13/B12)</f>
        <v>-5.9787872205448248E-3</v>
      </c>
    </row>
    <row r="14" spans="1:8" x14ac:dyDescent="0.25">
      <c r="A14" s="4">
        <v>44446</v>
      </c>
      <c r="B14">
        <v>14.302199999999999</v>
      </c>
      <c r="C14" s="1">
        <v>5.4999999999999997E-3</v>
      </c>
      <c r="D14" s="3">
        <f>LN(B14/B13)</f>
        <v>5.4475415768469471E-3</v>
      </c>
    </row>
    <row r="15" spans="1:8" x14ac:dyDescent="0.25">
      <c r="A15" s="4">
        <v>44447</v>
      </c>
      <c r="B15">
        <v>14.1806</v>
      </c>
      <c r="C15" s="1">
        <v>-8.5000000000000006E-3</v>
      </c>
      <c r="D15" s="3">
        <f t="shared" si="0"/>
        <v>-8.5385382607287372E-3</v>
      </c>
    </row>
    <row r="16" spans="1:8" x14ac:dyDescent="0.25">
      <c r="A16" s="4">
        <v>44448</v>
      </c>
      <c r="B16">
        <v>14.1998</v>
      </c>
      <c r="C16" s="1">
        <v>1.4E-3</v>
      </c>
      <c r="D16" s="3">
        <f t="shared" si="0"/>
        <v>1.3530466751122236E-3</v>
      </c>
    </row>
    <row r="17" spans="1:4" x14ac:dyDescent="0.25">
      <c r="A17" s="4">
        <v>44449</v>
      </c>
      <c r="B17">
        <v>14.1983</v>
      </c>
      <c r="C17" s="1">
        <v>-1E-4</v>
      </c>
      <c r="D17" s="3">
        <f t="shared" si="0"/>
        <v>-1.0564087043816221E-4</v>
      </c>
    </row>
    <row r="18" spans="1:4" x14ac:dyDescent="0.25">
      <c r="A18" s="4">
        <v>44452</v>
      </c>
      <c r="B18">
        <v>14.1496</v>
      </c>
      <c r="C18" s="1">
        <v>-3.3999999999999998E-3</v>
      </c>
      <c r="D18" s="3">
        <f t="shared" si="0"/>
        <v>-3.4358839921001571E-3</v>
      </c>
    </row>
    <row r="19" spans="1:4" x14ac:dyDescent="0.25">
      <c r="A19" s="4">
        <v>44453</v>
      </c>
      <c r="B19">
        <v>14.3192</v>
      </c>
      <c r="C19" s="1">
        <v>1.2E-2</v>
      </c>
      <c r="D19" s="3">
        <f t="shared" si="0"/>
        <v>1.1914938911706354E-2</v>
      </c>
    </row>
    <row r="20" spans="1:4" x14ac:dyDescent="0.25">
      <c r="A20" s="4">
        <v>44454</v>
      </c>
      <c r="B20">
        <v>14.406700000000001</v>
      </c>
      <c r="C20" s="1">
        <v>6.1000000000000004E-3</v>
      </c>
      <c r="D20" s="3">
        <f t="shared" si="0"/>
        <v>6.0920821014376781E-3</v>
      </c>
    </row>
    <row r="21" spans="1:4" x14ac:dyDescent="0.25">
      <c r="A21" s="4">
        <v>44455</v>
      </c>
      <c r="B21">
        <v>14.5915</v>
      </c>
      <c r="C21" s="1">
        <v>1.2800000000000001E-2</v>
      </c>
      <c r="D21" s="3">
        <f t="shared" si="0"/>
        <v>1.2745791242437106E-2</v>
      </c>
    </row>
    <row r="22" spans="1:4" x14ac:dyDescent="0.25">
      <c r="A22" s="4">
        <v>44456</v>
      </c>
      <c r="B22">
        <v>14.682499999999999</v>
      </c>
      <c r="C22" s="1">
        <v>6.1999999999999998E-3</v>
      </c>
      <c r="D22" s="3">
        <f t="shared" si="0"/>
        <v>6.217141020509547E-3</v>
      </c>
    </row>
    <row r="23" spans="1:4" x14ac:dyDescent="0.25">
      <c r="A23" s="4">
        <v>44458</v>
      </c>
      <c r="B23">
        <v>14.7746</v>
      </c>
      <c r="C23" s="1">
        <v>6.3E-3</v>
      </c>
      <c r="D23" s="3">
        <f t="shared" si="0"/>
        <v>6.2531817531135273E-3</v>
      </c>
    </row>
    <row r="24" spans="1:4" x14ac:dyDescent="0.25">
      <c r="A24" s="4">
        <v>44459</v>
      </c>
      <c r="B24">
        <v>14.7963</v>
      </c>
      <c r="C24" s="1">
        <v>1.5E-3</v>
      </c>
      <c r="D24" s="3">
        <f t="shared" si="0"/>
        <v>1.4676593472091252E-3</v>
      </c>
    </row>
  </sheetData>
  <mergeCells count="1">
    <mergeCell ref="F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8C72-AE51-4CF6-9DDB-A738A57199F0}">
  <dimension ref="A1:H24"/>
  <sheetViews>
    <sheetView zoomScaleNormal="100" workbookViewId="0">
      <selection sqref="A1:C24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5.2205000000000004</v>
      </c>
      <c r="C2" s="1">
        <v>-6.0000000000000001E-3</v>
      </c>
      <c r="D2" s="3"/>
    </row>
    <row r="3" spans="1:8" x14ac:dyDescent="0.25">
      <c r="A3" s="4">
        <v>44398</v>
      </c>
      <c r="B3">
        <v>5.1874000000000002</v>
      </c>
      <c r="C3" s="1">
        <v>-6.3E-3</v>
      </c>
      <c r="D3" s="3">
        <f>LN(B3/B2)</f>
        <v>-6.360574485450873E-3</v>
      </c>
    </row>
    <row r="4" spans="1:8" x14ac:dyDescent="0.25">
      <c r="A4" s="4">
        <v>44399</v>
      </c>
      <c r="B4">
        <v>5.2003000000000004</v>
      </c>
      <c r="C4" s="1">
        <v>2.5000000000000001E-3</v>
      </c>
      <c r="D4" s="3">
        <f t="shared" ref="D4:D23" si="0">LN(B4/B3)</f>
        <v>2.4837079683597643E-3</v>
      </c>
      <c r="F4" s="9" t="s">
        <v>4</v>
      </c>
      <c r="G4" s="9"/>
      <c r="H4" s="2">
        <f>SUM(D3:D24)</f>
        <v>5.228358595852467E-2</v>
      </c>
    </row>
    <row r="5" spans="1:8" x14ac:dyDescent="0.25">
      <c r="A5" s="4">
        <v>44400</v>
      </c>
      <c r="B5">
        <v>5.2005999999999997</v>
      </c>
      <c r="C5" s="1">
        <v>1E-4</v>
      </c>
      <c r="D5" s="3">
        <f t="shared" si="0"/>
        <v>5.7687315536701732E-5</v>
      </c>
    </row>
    <row r="6" spans="1:8" x14ac:dyDescent="0.25">
      <c r="A6" s="4">
        <v>44403</v>
      </c>
      <c r="B6">
        <v>5.1760999999999999</v>
      </c>
      <c r="C6" s="1">
        <v>-4.7000000000000002E-3</v>
      </c>
      <c r="D6" s="3">
        <f t="shared" si="0"/>
        <v>-4.7221265963255238E-3</v>
      </c>
    </row>
    <row r="7" spans="1:8" x14ac:dyDescent="0.25">
      <c r="A7" s="4">
        <v>44404</v>
      </c>
      <c r="B7">
        <v>5.1689999999999996</v>
      </c>
      <c r="C7" s="1">
        <v>-1.4E-3</v>
      </c>
      <c r="D7" s="3">
        <f t="shared" si="0"/>
        <v>-1.372630736245837E-3</v>
      </c>
    </row>
    <row r="8" spans="1:8" x14ac:dyDescent="0.25">
      <c r="A8" s="4">
        <v>44405</v>
      </c>
      <c r="B8">
        <v>5.1157000000000004</v>
      </c>
      <c r="C8" s="1">
        <v>-1.03E-2</v>
      </c>
      <c r="D8" s="3">
        <f t="shared" si="0"/>
        <v>-1.0365003778830139E-2</v>
      </c>
    </row>
    <row r="9" spans="1:8" x14ac:dyDescent="0.25">
      <c r="A9" s="4">
        <v>44406</v>
      </c>
      <c r="B9">
        <v>5.0811999999999999</v>
      </c>
      <c r="C9" s="1">
        <v>-6.7000000000000002E-3</v>
      </c>
      <c r="D9" s="3">
        <f t="shared" si="0"/>
        <v>-6.7667882679034721E-3</v>
      </c>
    </row>
    <row r="10" spans="1:8" x14ac:dyDescent="0.25">
      <c r="A10" s="4">
        <v>44407</v>
      </c>
      <c r="B10">
        <v>5.2122999999999999</v>
      </c>
      <c r="C10" s="1">
        <v>2.58E-2</v>
      </c>
      <c r="D10" s="3">
        <f t="shared" si="0"/>
        <v>2.5473762917074216E-2</v>
      </c>
    </row>
    <row r="11" spans="1:8" x14ac:dyDescent="0.25">
      <c r="A11" s="4">
        <v>44410</v>
      </c>
      <c r="B11">
        <v>5.1746999999999996</v>
      </c>
      <c r="C11" s="1">
        <v>-7.1999999999999998E-3</v>
      </c>
      <c r="D11" s="3">
        <f t="shared" si="0"/>
        <v>-7.2398506276871244E-3</v>
      </c>
    </row>
    <row r="12" spans="1:8" x14ac:dyDescent="0.25">
      <c r="A12" s="4">
        <v>44411</v>
      </c>
      <c r="B12">
        <v>5.1966999999999999</v>
      </c>
      <c r="C12" s="1">
        <v>4.3E-3</v>
      </c>
      <c r="D12" s="3">
        <f t="shared" si="0"/>
        <v>4.2424422926324616E-3</v>
      </c>
    </row>
    <row r="13" spans="1:8" x14ac:dyDescent="0.25">
      <c r="A13" s="4">
        <v>44412</v>
      </c>
      <c r="B13">
        <v>5.1684999999999999</v>
      </c>
      <c r="C13" s="1">
        <v>-5.4000000000000003E-3</v>
      </c>
      <c r="D13" s="3">
        <f t="shared" si="0"/>
        <v>-5.4412977227858298E-3</v>
      </c>
    </row>
    <row r="14" spans="1:8" x14ac:dyDescent="0.25">
      <c r="A14" s="4">
        <v>44413</v>
      </c>
      <c r="B14">
        <v>5.2488000000000001</v>
      </c>
      <c r="C14" s="1">
        <v>1.55E-2</v>
      </c>
      <c r="D14" s="3">
        <f t="shared" si="0"/>
        <v>1.5416968022128427E-2</v>
      </c>
    </row>
    <row r="15" spans="1:8" x14ac:dyDescent="0.25">
      <c r="A15" s="4">
        <v>44414</v>
      </c>
      <c r="B15">
        <v>5.2301000000000002</v>
      </c>
      <c r="C15" s="1">
        <v>-3.5999999999999999E-3</v>
      </c>
      <c r="D15" s="3">
        <f t="shared" si="0"/>
        <v>-3.5690806956018631E-3</v>
      </c>
    </row>
    <row r="16" spans="1:8" x14ac:dyDescent="0.25">
      <c r="A16" s="4">
        <v>44417</v>
      </c>
      <c r="B16">
        <v>5.2331000000000003</v>
      </c>
      <c r="C16" s="1">
        <v>5.9999999999999995E-4</v>
      </c>
      <c r="D16" s="3">
        <f t="shared" si="0"/>
        <v>5.7343835197791427E-4</v>
      </c>
    </row>
    <row r="17" spans="1:4" x14ac:dyDescent="0.25">
      <c r="A17" s="4">
        <v>44418</v>
      </c>
      <c r="B17">
        <v>5.1894999999999998</v>
      </c>
      <c r="C17" s="1">
        <v>-8.3000000000000001E-3</v>
      </c>
      <c r="D17" s="3">
        <f t="shared" si="0"/>
        <v>-8.3664832817003792E-3</v>
      </c>
    </row>
    <row r="18" spans="1:4" x14ac:dyDescent="0.25">
      <c r="A18" s="4">
        <v>44419</v>
      </c>
      <c r="B18">
        <v>5.2184999999999997</v>
      </c>
      <c r="C18" s="1">
        <v>5.5999999999999999E-3</v>
      </c>
      <c r="D18" s="3">
        <f t="shared" si="0"/>
        <v>5.5726508547627529E-3</v>
      </c>
    </row>
    <row r="19" spans="1:4" x14ac:dyDescent="0.25">
      <c r="A19" s="4">
        <v>44420</v>
      </c>
      <c r="B19">
        <v>5.2523999999999997</v>
      </c>
      <c r="C19" s="1">
        <v>6.4999999999999997E-3</v>
      </c>
      <c r="D19" s="3">
        <f t="shared" si="0"/>
        <v>6.4751107247436584E-3</v>
      </c>
    </row>
    <row r="20" spans="1:4" x14ac:dyDescent="0.25">
      <c r="A20" s="4">
        <v>44421</v>
      </c>
      <c r="B20">
        <v>5.2465999999999999</v>
      </c>
      <c r="C20" s="1">
        <v>-1.1000000000000001E-3</v>
      </c>
      <c r="D20" s="3">
        <f t="shared" si="0"/>
        <v>-1.1048672425984125E-3</v>
      </c>
    </row>
    <row r="21" spans="1:4" x14ac:dyDescent="0.25">
      <c r="A21" s="4">
        <v>44424</v>
      </c>
      <c r="B21">
        <v>5.2595000000000001</v>
      </c>
      <c r="C21" s="1">
        <v>2.5000000000000001E-3</v>
      </c>
      <c r="D21" s="3">
        <f t="shared" si="0"/>
        <v>2.4557174370773275E-3</v>
      </c>
    </row>
    <row r="22" spans="1:4" x14ac:dyDescent="0.25">
      <c r="A22" s="4">
        <v>44425</v>
      </c>
      <c r="B22">
        <v>5.2948000000000004</v>
      </c>
      <c r="C22" s="1">
        <v>6.7000000000000002E-3</v>
      </c>
      <c r="D22" s="3">
        <f t="shared" si="0"/>
        <v>6.6892416602869981E-3</v>
      </c>
    </row>
    <row r="23" spans="1:4" x14ac:dyDescent="0.25">
      <c r="A23" s="4">
        <v>44426</v>
      </c>
      <c r="B23">
        <v>5.3794000000000004</v>
      </c>
      <c r="C23" s="1">
        <v>1.6E-2</v>
      </c>
      <c r="D23" s="3">
        <f t="shared" si="0"/>
        <v>1.5851636933363594E-2</v>
      </c>
    </row>
    <row r="24" spans="1:4" x14ac:dyDescent="0.25">
      <c r="A24" s="4">
        <v>44427</v>
      </c>
      <c r="B24">
        <v>5.4142000000000001</v>
      </c>
      <c r="C24" s="1">
        <v>6.4999999999999997E-3</v>
      </c>
      <c r="D24" s="3">
        <f>LN(B24/B22)</f>
        <v>2.2299924915710312E-2</v>
      </c>
    </row>
  </sheetData>
  <mergeCells count="1">
    <mergeCell ref="F4:G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2CAA-27F4-4D4A-A07D-8196E25C0CBC}">
  <dimension ref="A1:H24"/>
  <sheetViews>
    <sheetView workbookViewId="0">
      <selection activeCell="K8" sqref="K8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 s="5">
        <v>3870</v>
      </c>
      <c r="C2" s="1">
        <v>8.9999999999999998E-4</v>
      </c>
      <c r="D2" s="3"/>
    </row>
    <row r="3" spans="1:8" x14ac:dyDescent="0.25">
      <c r="A3" s="4">
        <v>44431</v>
      </c>
      <c r="B3" s="5">
        <v>3879.95</v>
      </c>
      <c r="C3" s="1">
        <v>2.5999999999999999E-3</v>
      </c>
      <c r="D3" s="3">
        <f>LN(B3/B2)</f>
        <v>2.5677599125204956E-3</v>
      </c>
    </row>
    <row r="4" spans="1:8" x14ac:dyDescent="0.25">
      <c r="A4" s="4">
        <v>44432</v>
      </c>
      <c r="B4" s="5">
        <v>3865</v>
      </c>
      <c r="C4" s="1">
        <v>-3.8999999999999998E-3</v>
      </c>
      <c r="D4" s="3">
        <f t="shared" ref="D4:D24" si="0">LN(B4/B3)</f>
        <v>-3.8605849148257189E-3</v>
      </c>
      <c r="F4" s="9" t="s">
        <v>4</v>
      </c>
      <c r="G4" s="9"/>
      <c r="H4" s="2">
        <f>ABS(SUM(D3:D24))</f>
        <v>6.741015933644694E-3</v>
      </c>
    </row>
    <row r="5" spans="1:8" x14ac:dyDescent="0.25">
      <c r="A5" s="4">
        <v>44433</v>
      </c>
      <c r="B5" s="5">
        <v>3863.5</v>
      </c>
      <c r="C5" s="1">
        <v>-4.0000000000000002E-4</v>
      </c>
      <c r="D5" s="3">
        <f t="shared" si="0"/>
        <v>-3.8817364788375019E-4</v>
      </c>
    </row>
    <row r="6" spans="1:8" x14ac:dyDescent="0.25">
      <c r="A6" s="4">
        <v>44434</v>
      </c>
      <c r="B6" s="5">
        <v>3865.75</v>
      </c>
      <c r="C6" s="1">
        <v>5.9999999999999995E-4</v>
      </c>
      <c r="D6" s="3">
        <f t="shared" si="0"/>
        <v>5.8220398190118124E-4</v>
      </c>
    </row>
    <row r="7" spans="1:8" x14ac:dyDescent="0.25">
      <c r="A7" s="4">
        <v>44435</v>
      </c>
      <c r="B7" s="5">
        <v>3824.91</v>
      </c>
      <c r="C7" s="1">
        <v>-1.06E-2</v>
      </c>
      <c r="D7" s="3">
        <f>LN(B7/B6)</f>
        <v>-1.0620774783489396E-2</v>
      </c>
    </row>
    <row r="8" spans="1:8" x14ac:dyDescent="0.25">
      <c r="A8" s="4">
        <v>44438</v>
      </c>
      <c r="B8" s="5">
        <v>3812.65</v>
      </c>
      <c r="C8" s="1">
        <v>-3.2000000000000002E-3</v>
      </c>
      <c r="D8" s="3">
        <f t="shared" si="0"/>
        <v>-3.2104521680534873E-3</v>
      </c>
    </row>
    <row r="9" spans="1:8" x14ac:dyDescent="0.25">
      <c r="A9" s="4">
        <v>44439</v>
      </c>
      <c r="B9" s="5">
        <v>3766.68</v>
      </c>
      <c r="C9" s="1">
        <v>-1.21E-2</v>
      </c>
      <c r="D9" s="3">
        <f t="shared" si="0"/>
        <v>-1.2130508554931108E-2</v>
      </c>
    </row>
    <row r="10" spans="1:8" x14ac:dyDescent="0.25">
      <c r="A10" s="4">
        <v>44440</v>
      </c>
      <c r="B10" s="5">
        <v>3757.53</v>
      </c>
      <c r="C10" s="1">
        <v>-2.3999999999999998E-3</v>
      </c>
      <c r="D10" s="3">
        <f t="shared" si="0"/>
        <v>-2.43215022187237E-3</v>
      </c>
    </row>
    <row r="11" spans="1:8" x14ac:dyDescent="0.25">
      <c r="A11" s="4">
        <v>44441</v>
      </c>
      <c r="B11" s="5">
        <v>3792.53</v>
      </c>
      <c r="C11" s="1">
        <v>9.2999999999999992E-3</v>
      </c>
      <c r="D11" s="3">
        <f t="shared" si="0"/>
        <v>9.2715159135808786E-3</v>
      </c>
    </row>
    <row r="12" spans="1:8" x14ac:dyDescent="0.25">
      <c r="A12" s="4">
        <v>44442</v>
      </c>
      <c r="B12" s="5">
        <v>3797.53</v>
      </c>
      <c r="C12" s="1">
        <v>1.2999999999999999E-3</v>
      </c>
      <c r="D12" s="3">
        <f t="shared" si="0"/>
        <v>1.317512832116282E-3</v>
      </c>
    </row>
    <row r="13" spans="1:8" x14ac:dyDescent="0.25">
      <c r="A13" s="4">
        <v>44445</v>
      </c>
      <c r="B13" s="5">
        <v>3797.53</v>
      </c>
      <c r="C13" s="1">
        <v>0</v>
      </c>
      <c r="D13" s="3">
        <f>LN(B13/B12)</f>
        <v>0</v>
      </c>
    </row>
    <row r="14" spans="1:8" x14ac:dyDescent="0.25">
      <c r="A14" s="4">
        <v>44446</v>
      </c>
      <c r="B14" s="5">
        <v>3797.53</v>
      </c>
      <c r="C14" s="1">
        <v>0</v>
      </c>
      <c r="D14" s="3">
        <f>LN(B14/B13)</f>
        <v>0</v>
      </c>
    </row>
    <row r="15" spans="1:8" x14ac:dyDescent="0.25">
      <c r="A15" s="4">
        <v>44447</v>
      </c>
      <c r="B15" s="5">
        <v>3814.08</v>
      </c>
      <c r="C15" s="1">
        <v>4.4000000000000003E-3</v>
      </c>
      <c r="D15" s="3">
        <f t="shared" si="0"/>
        <v>4.3486269214528198E-3</v>
      </c>
    </row>
    <row r="16" spans="1:8" x14ac:dyDescent="0.25">
      <c r="A16" s="4">
        <v>44448</v>
      </c>
      <c r="B16" s="5">
        <v>3841.23</v>
      </c>
      <c r="C16" s="1">
        <v>7.1000000000000004E-3</v>
      </c>
      <c r="D16" s="3">
        <f t="shared" si="0"/>
        <v>7.0931454983319828E-3</v>
      </c>
    </row>
    <row r="17" spans="1:4" x14ac:dyDescent="0.25">
      <c r="A17" s="4">
        <v>44449</v>
      </c>
      <c r="B17" s="5">
        <v>3832.53</v>
      </c>
      <c r="C17" s="1">
        <v>-2.3E-3</v>
      </c>
      <c r="D17" s="3">
        <f t="shared" si="0"/>
        <v>-2.267468288693794E-3</v>
      </c>
    </row>
    <row r="18" spans="1:4" x14ac:dyDescent="0.25">
      <c r="A18" s="4">
        <v>44452</v>
      </c>
      <c r="B18" s="5">
        <v>3828.13</v>
      </c>
      <c r="C18" s="1">
        <v>-1.1000000000000001E-3</v>
      </c>
      <c r="D18" s="3">
        <f t="shared" si="0"/>
        <v>-1.1487262151938056E-3</v>
      </c>
    </row>
    <row r="19" spans="1:4" x14ac:dyDescent="0.25">
      <c r="A19" s="4">
        <v>44453</v>
      </c>
      <c r="B19" s="5">
        <v>3828.02</v>
      </c>
      <c r="C19" s="1">
        <v>0</v>
      </c>
      <c r="D19" s="3">
        <f t="shared" si="0"/>
        <v>-2.8735069194709311E-5</v>
      </c>
    </row>
    <row r="20" spans="1:4" x14ac:dyDescent="0.25">
      <c r="A20" s="4">
        <v>44454</v>
      </c>
      <c r="B20" s="5">
        <v>3812.53</v>
      </c>
      <c r="C20" s="1">
        <v>-4.0000000000000001E-3</v>
      </c>
      <c r="D20" s="3">
        <f t="shared" si="0"/>
        <v>-4.0546874824265488E-3</v>
      </c>
    </row>
    <row r="21" spans="1:4" x14ac:dyDescent="0.25">
      <c r="A21" s="4">
        <v>44455</v>
      </c>
      <c r="B21" s="5">
        <v>3814.7</v>
      </c>
      <c r="C21" s="1">
        <v>5.9999999999999995E-4</v>
      </c>
      <c r="D21" s="3">
        <f t="shared" si="0"/>
        <v>5.6901392997177412E-4</v>
      </c>
    </row>
    <row r="22" spans="1:4" x14ac:dyDescent="0.25">
      <c r="A22" s="4">
        <v>44456</v>
      </c>
      <c r="B22" s="5">
        <v>3825.03</v>
      </c>
      <c r="C22" s="1">
        <v>2.7000000000000001E-3</v>
      </c>
      <c r="D22" s="3">
        <f t="shared" si="0"/>
        <v>2.7042856999952938E-3</v>
      </c>
    </row>
    <row r="23" spans="1:4" x14ac:dyDescent="0.25">
      <c r="A23" s="4">
        <v>44458</v>
      </c>
      <c r="B23" s="5">
        <v>3827.5</v>
      </c>
      <c r="C23" s="1">
        <v>5.9999999999999995E-4</v>
      </c>
      <c r="D23" s="3">
        <f t="shared" si="0"/>
        <v>6.4553816470492892E-4</v>
      </c>
    </row>
    <row r="24" spans="1:4" x14ac:dyDescent="0.25">
      <c r="A24" s="4">
        <v>44459</v>
      </c>
      <c r="B24" s="5">
        <v>3844</v>
      </c>
      <c r="C24" s="1">
        <v>4.3E-3</v>
      </c>
      <c r="D24" s="3">
        <f t="shared" si="0"/>
        <v>4.301642558344353E-3</v>
      </c>
    </row>
  </sheetData>
  <mergeCells count="1">
    <mergeCell ref="F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4BE4-57A9-4011-BCAB-09360E223888}">
  <dimension ref="A1:H24"/>
  <sheetViews>
    <sheetView workbookViewId="0">
      <selection activeCell="G20" sqref="G20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1.2677</v>
      </c>
      <c r="C2" s="1">
        <v>-5.5999999999999999E-3</v>
      </c>
      <c r="D2" s="3"/>
    </row>
    <row r="3" spans="1:8" x14ac:dyDescent="0.25">
      <c r="A3" s="4">
        <v>44398</v>
      </c>
      <c r="B3">
        <v>1.2552000000000001</v>
      </c>
      <c r="C3" s="1">
        <v>-9.9000000000000008E-3</v>
      </c>
      <c r="D3" s="3">
        <f>LN(B3/B2)</f>
        <v>-9.9093125258581313E-3</v>
      </c>
    </row>
    <row r="4" spans="1:8" x14ac:dyDescent="0.25">
      <c r="A4" s="4">
        <v>44399</v>
      </c>
      <c r="B4">
        <v>1.2564</v>
      </c>
      <c r="C4" s="1">
        <v>1E-3</v>
      </c>
      <c r="D4" s="3">
        <f t="shared" ref="D4:D24" si="0">LN(B4/B3)</f>
        <v>9.5556624566863586E-4</v>
      </c>
      <c r="F4" s="9" t="s">
        <v>4</v>
      </c>
      <c r="G4" s="9"/>
      <c r="H4" s="2">
        <f>SUM(D3:D24)</f>
        <v>1.1685032770081113E-2</v>
      </c>
    </row>
    <row r="5" spans="1:8" x14ac:dyDescent="0.25">
      <c r="A5" s="4">
        <v>44400</v>
      </c>
      <c r="B5">
        <v>1.2561</v>
      </c>
      <c r="C5" s="1">
        <v>-2.0000000000000001E-4</v>
      </c>
      <c r="D5" s="3">
        <f t="shared" si="0"/>
        <v>-2.3880597128412613E-4</v>
      </c>
    </row>
    <row r="6" spans="1:8" x14ac:dyDescent="0.25">
      <c r="A6" s="4">
        <v>44403</v>
      </c>
      <c r="B6">
        <v>1.254</v>
      </c>
      <c r="C6" s="1">
        <v>-1.6999999999999999E-3</v>
      </c>
      <c r="D6" s="3">
        <f t="shared" si="0"/>
        <v>-1.6732405003413628E-3</v>
      </c>
    </row>
    <row r="7" spans="1:8" x14ac:dyDescent="0.25">
      <c r="A7" s="4">
        <v>44404</v>
      </c>
      <c r="B7">
        <v>1.26</v>
      </c>
      <c r="C7" s="1">
        <v>4.7999999999999996E-3</v>
      </c>
      <c r="D7" s="3">
        <f>LN(B7/B6)</f>
        <v>4.7732787526575905E-3</v>
      </c>
    </row>
    <row r="8" spans="1:8" x14ac:dyDescent="0.25">
      <c r="A8" s="4">
        <v>44405</v>
      </c>
      <c r="B8">
        <v>1.2526999999999999</v>
      </c>
      <c r="C8" s="1">
        <v>-5.7999999999999996E-3</v>
      </c>
      <c r="D8" s="3">
        <f t="shared" si="0"/>
        <v>-5.8104990953775559E-3</v>
      </c>
    </row>
    <row r="9" spans="1:8" x14ac:dyDescent="0.25">
      <c r="A9" s="4">
        <v>44406</v>
      </c>
      <c r="B9">
        <v>1.2444</v>
      </c>
      <c r="C9" s="1">
        <v>-6.6E-3</v>
      </c>
      <c r="D9" s="3">
        <f t="shared" si="0"/>
        <v>-6.6477358266642693E-3</v>
      </c>
    </row>
    <row r="10" spans="1:8" x14ac:dyDescent="0.25">
      <c r="A10" s="4">
        <v>44407</v>
      </c>
      <c r="B10">
        <v>1.2470000000000001</v>
      </c>
      <c r="C10" s="1">
        <v>2.0999999999999999E-3</v>
      </c>
      <c r="D10" s="3">
        <f t="shared" si="0"/>
        <v>2.0871806565545825E-3</v>
      </c>
    </row>
    <row r="11" spans="1:8" x14ac:dyDescent="0.25">
      <c r="A11" s="4">
        <v>44410</v>
      </c>
      <c r="B11">
        <v>1.2508999999999999</v>
      </c>
      <c r="C11" s="1">
        <v>3.0999999999999999E-3</v>
      </c>
      <c r="D11" s="3">
        <f t="shared" si="0"/>
        <v>3.1226255406590245E-3</v>
      </c>
    </row>
    <row r="12" spans="1:8" x14ac:dyDescent="0.25">
      <c r="A12" s="4">
        <v>44411</v>
      </c>
      <c r="B12">
        <v>1.2536</v>
      </c>
      <c r="C12" s="1">
        <v>2.2000000000000001E-3</v>
      </c>
      <c r="D12" s="3">
        <f t="shared" si="0"/>
        <v>2.1561198211155906E-3</v>
      </c>
    </row>
    <row r="13" spans="1:8" x14ac:dyDescent="0.25">
      <c r="A13" s="4">
        <v>44412</v>
      </c>
      <c r="B13">
        <v>1.2534000000000001</v>
      </c>
      <c r="C13" s="1">
        <v>-2.0000000000000001E-4</v>
      </c>
      <c r="D13" s="3">
        <f t="shared" si="0"/>
        <v>-1.5955325123597532E-4</v>
      </c>
    </row>
    <row r="14" spans="1:8" x14ac:dyDescent="0.25">
      <c r="A14" s="4">
        <v>44413</v>
      </c>
      <c r="B14">
        <v>1.2506999999999999</v>
      </c>
      <c r="C14" s="1">
        <v>-2.2000000000000001E-3</v>
      </c>
      <c r="D14" s="3">
        <f t="shared" si="0"/>
        <v>-2.1564642357143724E-3</v>
      </c>
    </row>
    <row r="15" spans="1:8" x14ac:dyDescent="0.25">
      <c r="A15" s="4">
        <v>44414</v>
      </c>
      <c r="B15">
        <v>1.2552000000000001</v>
      </c>
      <c r="C15" s="1">
        <v>3.5999999999999999E-3</v>
      </c>
      <c r="D15" s="3">
        <f t="shared" si="0"/>
        <v>3.5915278639621186E-3</v>
      </c>
    </row>
    <row r="16" spans="1:8" x14ac:dyDescent="0.25">
      <c r="A16" s="4">
        <v>44417</v>
      </c>
      <c r="B16">
        <v>1.2574000000000001</v>
      </c>
      <c r="C16" s="1">
        <v>1.8E-3</v>
      </c>
      <c r="D16" s="3">
        <f t="shared" si="0"/>
        <v>1.751174530137861E-3</v>
      </c>
    </row>
    <row r="17" spans="1:4" x14ac:dyDescent="0.25">
      <c r="A17" s="4">
        <v>44418</v>
      </c>
      <c r="B17">
        <v>1.2519</v>
      </c>
      <c r="C17" s="1">
        <v>-4.4000000000000003E-3</v>
      </c>
      <c r="D17" s="3">
        <f t="shared" si="0"/>
        <v>-4.3836996833441855E-3</v>
      </c>
    </row>
    <row r="18" spans="1:4" x14ac:dyDescent="0.25">
      <c r="A18" s="4">
        <v>44419</v>
      </c>
      <c r="B18">
        <v>1.2505999999999999</v>
      </c>
      <c r="C18" s="1">
        <v>-1E-3</v>
      </c>
      <c r="D18" s="3">
        <f t="shared" si="0"/>
        <v>-1.0389611324191405E-3</v>
      </c>
    </row>
    <row r="19" spans="1:4" x14ac:dyDescent="0.25">
      <c r="A19" s="4">
        <v>44420</v>
      </c>
      <c r="B19">
        <v>1.2524999999999999</v>
      </c>
      <c r="C19" s="1">
        <v>1.5E-3</v>
      </c>
      <c r="D19" s="3">
        <f t="shared" si="0"/>
        <v>1.5181178258223326E-3</v>
      </c>
    </row>
    <row r="20" spans="1:4" x14ac:dyDescent="0.25">
      <c r="A20" s="4">
        <v>44421</v>
      </c>
      <c r="B20">
        <v>1.2513000000000001</v>
      </c>
      <c r="C20" s="1">
        <v>-1E-3</v>
      </c>
      <c r="D20" s="3">
        <f t="shared" si="0"/>
        <v>-9.5854308801048059E-4</v>
      </c>
    </row>
    <row r="21" spans="1:4" x14ac:dyDescent="0.25">
      <c r="A21" s="4">
        <v>44424</v>
      </c>
      <c r="B21">
        <v>1.2572000000000001</v>
      </c>
      <c r="C21" s="1">
        <v>4.7000000000000002E-3</v>
      </c>
      <c r="D21" s="3">
        <f t="shared" si="0"/>
        <v>4.704015052403243E-3</v>
      </c>
    </row>
    <row r="22" spans="1:4" x14ac:dyDescent="0.25">
      <c r="A22" s="4">
        <v>44425</v>
      </c>
      <c r="B22">
        <v>1.2629999999999999</v>
      </c>
      <c r="C22" s="1">
        <v>4.5999999999999999E-3</v>
      </c>
      <c r="D22" s="3">
        <f t="shared" si="0"/>
        <v>4.6028174270783999E-3</v>
      </c>
    </row>
    <row r="23" spans="1:4" x14ac:dyDescent="0.25">
      <c r="A23" s="4">
        <v>44426</v>
      </c>
      <c r="B23">
        <v>1.2655000000000001</v>
      </c>
      <c r="C23" s="1">
        <v>2E-3</v>
      </c>
      <c r="D23" s="3">
        <f t="shared" si="0"/>
        <v>1.977457634687678E-3</v>
      </c>
    </row>
    <row r="24" spans="1:4" x14ac:dyDescent="0.25">
      <c r="A24" s="4">
        <v>44427</v>
      </c>
      <c r="B24">
        <v>1.2826</v>
      </c>
      <c r="C24" s="1">
        <v>1.35E-2</v>
      </c>
      <c r="D24" s="3">
        <f t="shared" si="0"/>
        <v>1.3421966729583649E-2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21D8-7594-450B-A57A-230C44F91EBC}">
  <dimension ref="A1:H25"/>
  <sheetViews>
    <sheetView topLeftCell="A16" workbookViewId="0">
      <selection activeCell="J22" sqref="J22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0.92169999999999996</v>
      </c>
      <c r="C2" s="1">
        <v>4.1000000000000003E-3</v>
      </c>
      <c r="D2" s="3"/>
    </row>
    <row r="3" spans="1:8" x14ac:dyDescent="0.25">
      <c r="A3" s="4">
        <v>44398</v>
      </c>
      <c r="B3">
        <v>0.91749999999999998</v>
      </c>
      <c r="C3" s="1">
        <v>-4.5999999999999999E-3</v>
      </c>
      <c r="D3" s="3">
        <f>LN(B3/B2)</f>
        <v>-4.5672110708931731E-3</v>
      </c>
    </row>
    <row r="4" spans="1:8" x14ac:dyDescent="0.25">
      <c r="A4" s="4">
        <v>44399</v>
      </c>
      <c r="B4">
        <v>0.91879999999999995</v>
      </c>
      <c r="C4" s="1">
        <v>1.4E-3</v>
      </c>
      <c r="D4" s="3">
        <f t="shared" ref="D4:D24" si="0">LN(B4/B3)</f>
        <v>1.4158908862177588E-3</v>
      </c>
      <c r="F4" s="9" t="s">
        <v>4</v>
      </c>
      <c r="G4" s="9"/>
      <c r="H4" s="2">
        <f>SUM(D3:D24)</f>
        <v>-3.2601637221979056E-3</v>
      </c>
    </row>
    <row r="5" spans="1:8" x14ac:dyDescent="0.25">
      <c r="A5" s="4">
        <v>44400</v>
      </c>
      <c r="B5">
        <v>0.91900000000000004</v>
      </c>
      <c r="C5" s="1">
        <v>2.0000000000000001E-4</v>
      </c>
      <c r="D5" s="3">
        <f t="shared" si="0"/>
        <v>2.1765154074385173E-4</v>
      </c>
    </row>
    <row r="6" spans="1:8" x14ac:dyDescent="0.25">
      <c r="A6" s="4">
        <v>44403</v>
      </c>
      <c r="B6">
        <v>0.91590000000000005</v>
      </c>
      <c r="C6" s="1">
        <v>-3.3999999999999998E-3</v>
      </c>
      <c r="D6" s="3">
        <f t="shared" si="0"/>
        <v>-3.3789339467451638E-3</v>
      </c>
    </row>
    <row r="7" spans="1:8" x14ac:dyDescent="0.25">
      <c r="A7" s="4">
        <v>44404</v>
      </c>
      <c r="B7">
        <v>0.9143</v>
      </c>
      <c r="C7" s="1">
        <v>-1.6999999999999999E-3</v>
      </c>
      <c r="D7" s="3">
        <f>LN(B7/B6)</f>
        <v>-1.7484432385610222E-3</v>
      </c>
    </row>
    <row r="8" spans="1:8" x14ac:dyDescent="0.25">
      <c r="A8" s="4">
        <v>44405</v>
      </c>
      <c r="B8">
        <v>0.90990000000000004</v>
      </c>
      <c r="C8" s="1">
        <v>-4.7999999999999996E-3</v>
      </c>
      <c r="D8" s="3">
        <f t="shared" si="0"/>
        <v>-4.82404180773577E-3</v>
      </c>
    </row>
    <row r="9" spans="1:8" x14ac:dyDescent="0.25">
      <c r="A9" s="4">
        <v>44406</v>
      </c>
      <c r="B9">
        <v>0.90620000000000001</v>
      </c>
      <c r="C9" s="1">
        <v>-4.1000000000000003E-3</v>
      </c>
      <c r="D9" s="3">
        <f t="shared" si="0"/>
        <v>-4.0746711296072921E-3</v>
      </c>
    </row>
    <row r="10" spans="1:8" x14ac:dyDescent="0.25">
      <c r="A10" s="4">
        <v>44407</v>
      </c>
      <c r="B10">
        <v>0.90539999999999998</v>
      </c>
      <c r="C10" s="1">
        <v>-8.9999999999999998E-4</v>
      </c>
      <c r="D10" s="3">
        <f t="shared" si="0"/>
        <v>-8.8319723117963041E-4</v>
      </c>
    </row>
    <row r="11" spans="1:8" x14ac:dyDescent="0.25">
      <c r="A11" s="4">
        <v>44410</v>
      </c>
      <c r="B11">
        <v>0.90539999999999998</v>
      </c>
      <c r="C11" s="1">
        <v>0</v>
      </c>
      <c r="D11" s="3">
        <f t="shared" si="0"/>
        <v>0</v>
      </c>
    </row>
    <row r="12" spans="1:8" x14ac:dyDescent="0.25">
      <c r="A12" s="4">
        <v>44411</v>
      </c>
      <c r="B12">
        <v>0.90359999999999996</v>
      </c>
      <c r="C12" s="1">
        <v>-2E-3</v>
      </c>
      <c r="D12" s="3">
        <f t="shared" si="0"/>
        <v>-1.9900504080100361E-3</v>
      </c>
    </row>
    <row r="13" spans="1:8" x14ac:dyDescent="0.25">
      <c r="A13" s="4">
        <v>44412</v>
      </c>
      <c r="B13">
        <v>0.90680000000000005</v>
      </c>
      <c r="C13" s="1">
        <v>3.5000000000000001E-3</v>
      </c>
      <c r="D13" s="3">
        <f t="shared" si="0"/>
        <v>3.5351340395258697E-3</v>
      </c>
    </row>
    <row r="14" spans="1:8" x14ac:dyDescent="0.25">
      <c r="A14" s="4">
        <v>44413</v>
      </c>
      <c r="B14">
        <v>0.90739999999999998</v>
      </c>
      <c r="C14" s="1">
        <v>6.9999999999999999E-4</v>
      </c>
      <c r="D14" s="3">
        <f t="shared" si="0"/>
        <v>6.614485964896215E-4</v>
      </c>
    </row>
    <row r="15" spans="1:8" x14ac:dyDescent="0.25">
      <c r="A15" s="4">
        <v>44414</v>
      </c>
      <c r="B15">
        <v>0.91439999999999999</v>
      </c>
      <c r="C15" s="1">
        <v>7.7000000000000002E-3</v>
      </c>
      <c r="D15" s="3">
        <f t="shared" si="0"/>
        <v>7.684745250737343E-3</v>
      </c>
    </row>
    <row r="16" spans="1:8" x14ac:dyDescent="0.25">
      <c r="A16" s="4">
        <v>44417</v>
      </c>
      <c r="B16">
        <v>0.92049999999999998</v>
      </c>
      <c r="C16" s="1">
        <v>6.7000000000000002E-3</v>
      </c>
      <c r="D16" s="3">
        <f t="shared" si="0"/>
        <v>6.6488881925316837E-3</v>
      </c>
    </row>
    <row r="17" spans="1:4" x14ac:dyDescent="0.25">
      <c r="A17" s="4">
        <v>44418</v>
      </c>
      <c r="B17">
        <v>0.92259999999999998</v>
      </c>
      <c r="C17" s="1">
        <v>2.3E-3</v>
      </c>
      <c r="D17" s="3">
        <f t="shared" si="0"/>
        <v>2.2787704505876447E-3</v>
      </c>
    </row>
    <row r="18" spans="1:4" x14ac:dyDescent="0.25">
      <c r="A18" s="4">
        <v>44419</v>
      </c>
      <c r="B18">
        <v>0.92179999999999995</v>
      </c>
      <c r="C18" s="1">
        <v>-8.9999999999999998E-4</v>
      </c>
      <c r="D18" s="3">
        <f t="shared" si="0"/>
        <v>-8.6749083731229584E-4</v>
      </c>
    </row>
    <row r="19" spans="1:4" x14ac:dyDescent="0.25">
      <c r="A19" s="4">
        <v>44420</v>
      </c>
      <c r="B19">
        <v>0.92320000000000002</v>
      </c>
      <c r="C19" s="1">
        <v>1.5E-3</v>
      </c>
      <c r="D19" s="3">
        <f t="shared" si="0"/>
        <v>1.517615467427236E-3</v>
      </c>
    </row>
    <row r="20" spans="1:4" x14ac:dyDescent="0.25">
      <c r="A20" s="4">
        <v>44421</v>
      </c>
      <c r="B20">
        <v>0.91539999999999999</v>
      </c>
      <c r="C20" s="1">
        <v>-8.3999999999999995E-3</v>
      </c>
      <c r="D20" s="3">
        <f t="shared" si="0"/>
        <v>-8.484767534293388E-3</v>
      </c>
    </row>
    <row r="21" spans="1:4" x14ac:dyDescent="0.25">
      <c r="A21" s="4">
        <v>44424</v>
      </c>
      <c r="B21">
        <v>0.91200000000000003</v>
      </c>
      <c r="C21" s="1">
        <v>-3.7000000000000002E-3</v>
      </c>
      <c r="D21" s="3">
        <f t="shared" si="0"/>
        <v>-3.7211381452103144E-3</v>
      </c>
    </row>
    <row r="22" spans="1:4" x14ac:dyDescent="0.25">
      <c r="A22" s="4">
        <v>44425</v>
      </c>
      <c r="B22">
        <v>0.91439999999999999</v>
      </c>
      <c r="C22" s="1">
        <v>2.5999999999999999E-3</v>
      </c>
      <c r="D22" s="3">
        <f t="shared" si="0"/>
        <v>2.6281224062694084E-3</v>
      </c>
    </row>
    <row r="23" spans="1:4" x14ac:dyDescent="0.25">
      <c r="A23" s="4">
        <v>44426</v>
      </c>
      <c r="B23">
        <v>0.91679999999999995</v>
      </c>
      <c r="C23" s="1">
        <v>2.5999999999999999E-3</v>
      </c>
      <c r="D23" s="3">
        <f t="shared" si="0"/>
        <v>2.6212334798740656E-3</v>
      </c>
    </row>
    <row r="24" spans="1:4" x14ac:dyDescent="0.25">
      <c r="A24" s="4">
        <v>44427</v>
      </c>
      <c r="B24">
        <v>0.91869999999999996</v>
      </c>
      <c r="C24" s="1">
        <v>2.0999999999999999E-3</v>
      </c>
      <c r="D24" s="3">
        <f t="shared" si="0"/>
        <v>2.0702813169456965E-3</v>
      </c>
    </row>
    <row r="25" spans="1:4" x14ac:dyDescent="0.25">
      <c r="A25" s="4"/>
      <c r="C25" s="1"/>
    </row>
  </sheetData>
  <mergeCells count="1">
    <mergeCell ref="F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A976-B8B4-40D5-9B24-E941DFD0080A}">
  <dimension ref="A1:H25"/>
  <sheetViews>
    <sheetView topLeftCell="A13" workbookViewId="0">
      <selection activeCell="C25" sqref="A25:C25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44428</v>
      </c>
      <c r="B2">
        <v>21.827000000000002</v>
      </c>
      <c r="C2" s="1">
        <v>-1.6000000000000001E-3</v>
      </c>
      <c r="D2" s="3"/>
    </row>
    <row r="3" spans="1:8" x14ac:dyDescent="0.25">
      <c r="A3" s="4">
        <v>44427</v>
      </c>
      <c r="B3">
        <v>21.863</v>
      </c>
      <c r="C3" s="1">
        <v>7.0000000000000001E-3</v>
      </c>
      <c r="D3" s="3">
        <f>LN(B3/B2)</f>
        <v>1.647974737809993E-3</v>
      </c>
    </row>
    <row r="4" spans="1:8" x14ac:dyDescent="0.25">
      <c r="A4" s="4">
        <v>44426</v>
      </c>
      <c r="B4">
        <v>21.71</v>
      </c>
      <c r="C4" s="1">
        <v>-1.1000000000000001E-3</v>
      </c>
      <c r="D4" s="3">
        <f>LN(B4/B3)</f>
        <v>-7.0227264045500835E-3</v>
      </c>
      <c r="F4" s="9" t="s">
        <v>4</v>
      </c>
      <c r="G4" s="9"/>
      <c r="H4" s="2">
        <f>SUM(D3:D24)</f>
        <v>-2.3852128183743347E-3</v>
      </c>
    </row>
    <row r="5" spans="1:8" x14ac:dyDescent="0.25">
      <c r="A5" s="4">
        <v>44425</v>
      </c>
      <c r="B5">
        <v>21.734000000000002</v>
      </c>
      <c r="C5" s="1">
        <v>7.0000000000000001E-3</v>
      </c>
      <c r="D5" s="3">
        <f>LN(B5/B4)</f>
        <v>1.1048707504595137E-3</v>
      </c>
    </row>
    <row r="6" spans="1:8" x14ac:dyDescent="0.25">
      <c r="A6" s="4">
        <v>44424</v>
      </c>
      <c r="B6">
        <v>21.582999999999998</v>
      </c>
      <c r="C6" s="1">
        <v>3.3999999999999998E-3</v>
      </c>
      <c r="D6" s="3">
        <f>LN(B6/B5)</f>
        <v>-6.9718868638265919E-3</v>
      </c>
    </row>
    <row r="7" spans="1:8" x14ac:dyDescent="0.25">
      <c r="A7" s="4">
        <v>44421</v>
      </c>
      <c r="B7">
        <v>21.509</v>
      </c>
      <c r="C7" s="1">
        <v>-6.1000000000000004E-3</v>
      </c>
      <c r="D7" s="3">
        <f>LN(B7/B6)</f>
        <v>-3.4345155825373863E-3</v>
      </c>
    </row>
    <row r="8" spans="1:8" x14ac:dyDescent="0.25">
      <c r="A8" s="4">
        <v>44420</v>
      </c>
      <c r="B8">
        <v>21.64</v>
      </c>
      <c r="C8" s="1">
        <v>8.0000000000000004E-4</v>
      </c>
      <c r="D8" s="3">
        <f>LN(B8/B7)</f>
        <v>6.0720017839849521E-3</v>
      </c>
    </row>
    <row r="9" spans="1:8" x14ac:dyDescent="0.25">
      <c r="A9" s="4">
        <v>44419</v>
      </c>
      <c r="B9">
        <v>21.622</v>
      </c>
      <c r="C9" s="1">
        <v>-1.4E-3</v>
      </c>
      <c r="D9" s="3">
        <f>LN(B9/B8)</f>
        <v>-8.3213910770117791E-4</v>
      </c>
    </row>
    <row r="10" spans="1:8" x14ac:dyDescent="0.25">
      <c r="A10" s="4">
        <v>44418</v>
      </c>
      <c r="B10">
        <v>21.652999999999999</v>
      </c>
      <c r="C10" s="1">
        <v>2.5999999999999999E-3</v>
      </c>
      <c r="D10" s="3">
        <f>LN(B10/B9)</f>
        <v>1.4326981075729252E-3</v>
      </c>
    </row>
    <row r="11" spans="1:8" x14ac:dyDescent="0.25">
      <c r="A11" s="4">
        <v>44417</v>
      </c>
      <c r="B11">
        <v>21.596</v>
      </c>
      <c r="C11" s="1">
        <v>1.2999999999999999E-3</v>
      </c>
      <c r="D11" s="3">
        <f>LN(B11/B10)</f>
        <v>-2.635900622112062E-3</v>
      </c>
    </row>
    <row r="12" spans="1:8" x14ac:dyDescent="0.25">
      <c r="A12" s="4">
        <v>44414</v>
      </c>
      <c r="B12">
        <v>21.568999999999999</v>
      </c>
      <c r="C12" s="1">
        <v>5.1000000000000004E-3</v>
      </c>
      <c r="D12" s="3">
        <f>LN(B12/B11)</f>
        <v>-1.2510137158035909E-3</v>
      </c>
    </row>
    <row r="13" spans="1:8" x14ac:dyDescent="0.25">
      <c r="A13" s="4">
        <v>44413</v>
      </c>
      <c r="B13">
        <v>21.459</v>
      </c>
      <c r="C13" s="1">
        <v>-5.0000000000000001E-4</v>
      </c>
      <c r="D13" s="3">
        <f>LN(B13/B12)</f>
        <v>-5.1129608458805459E-3</v>
      </c>
    </row>
    <row r="14" spans="1:8" x14ac:dyDescent="0.25">
      <c r="A14" s="4">
        <v>44412</v>
      </c>
      <c r="B14">
        <v>21.47</v>
      </c>
      <c r="C14" s="1">
        <v>1.6999999999999999E-3</v>
      </c>
      <c r="D14" s="3">
        <f>LN(B14/B13)</f>
        <v>5.1247409633313002E-4</v>
      </c>
    </row>
    <row r="15" spans="1:8" x14ac:dyDescent="0.25">
      <c r="A15" s="4">
        <v>44411</v>
      </c>
      <c r="B15">
        <v>21.434000000000001</v>
      </c>
      <c r="C15" s="1">
        <v>-2.0000000000000001E-4</v>
      </c>
      <c r="D15" s="3">
        <f>LN(B15/B14)</f>
        <v>-1.6781655998842518E-3</v>
      </c>
    </row>
    <row r="16" spans="1:8" x14ac:dyDescent="0.25">
      <c r="A16" s="4">
        <v>44410</v>
      </c>
      <c r="B16">
        <v>21.437999999999999</v>
      </c>
      <c r="C16" s="1">
        <v>-5.0000000000000001E-4</v>
      </c>
      <c r="D16" s="3">
        <f>LN(B16/B15)</f>
        <v>1.8660197852222692E-4</v>
      </c>
    </row>
    <row r="17" spans="1:4" x14ac:dyDescent="0.25">
      <c r="A17" s="4">
        <v>44407</v>
      </c>
      <c r="B17">
        <v>21.448</v>
      </c>
      <c r="C17" s="1">
        <v>2.3999999999999998E-3</v>
      </c>
      <c r="D17" s="3">
        <f>LN(B17/B16)</f>
        <v>4.6635266433042483E-4</v>
      </c>
    </row>
    <row r="18" spans="1:4" x14ac:dyDescent="0.25">
      <c r="A18" s="4">
        <v>44406</v>
      </c>
      <c r="B18">
        <v>21.396000000000001</v>
      </c>
      <c r="C18" s="1">
        <v>-8.2000000000000007E-3</v>
      </c>
      <c r="D18" s="3">
        <f>LN(B18/B17)</f>
        <v>-2.4274122646544614E-3</v>
      </c>
    </row>
    <row r="19" spans="1:4" x14ac:dyDescent="0.25">
      <c r="A19" s="4">
        <v>44405</v>
      </c>
      <c r="B19">
        <v>21.571999999999999</v>
      </c>
      <c r="C19" s="1">
        <v>-6.8999999999999999E-3</v>
      </c>
      <c r="D19" s="3">
        <f>LN(B19/B18)</f>
        <v>8.1921888059768039E-3</v>
      </c>
    </row>
    <row r="20" spans="1:4" x14ac:dyDescent="0.25">
      <c r="A20" s="4">
        <v>44404</v>
      </c>
      <c r="B20">
        <v>21.722000000000001</v>
      </c>
      <c r="C20" s="1">
        <v>-1.1000000000000001E-3</v>
      </c>
      <c r="D20" s="3">
        <f>LN(B20/B19)</f>
        <v>6.9293943828638736E-3</v>
      </c>
    </row>
    <row r="21" spans="1:4" x14ac:dyDescent="0.25">
      <c r="A21" s="4">
        <v>44403</v>
      </c>
      <c r="B21">
        <v>21.745000000000001</v>
      </c>
      <c r="C21" s="1">
        <v>-1.8E-3</v>
      </c>
      <c r="D21" s="3">
        <f>LN(B21/B20)</f>
        <v>1.0582741917573738E-3</v>
      </c>
    </row>
    <row r="22" spans="1:4" x14ac:dyDescent="0.25">
      <c r="A22" s="4">
        <v>44400</v>
      </c>
      <c r="B22">
        <v>21.785</v>
      </c>
      <c r="C22" s="1">
        <v>1.6000000000000001E-3</v>
      </c>
      <c r="D22" s="3">
        <f>LN(B22/B21)</f>
        <v>1.8378135198035771E-3</v>
      </c>
    </row>
    <row r="23" spans="1:4" x14ac:dyDescent="0.25">
      <c r="A23" s="4">
        <v>44399</v>
      </c>
      <c r="B23">
        <v>21.75</v>
      </c>
      <c r="C23" s="1">
        <v>-1.1000000000000001E-3</v>
      </c>
      <c r="D23" s="3">
        <f>LN(B23/B22)</f>
        <v>-1.6079020347123357E-3</v>
      </c>
    </row>
    <row r="24" spans="1:4" x14ac:dyDescent="0.25">
      <c r="A24" s="4">
        <v>44398</v>
      </c>
      <c r="B24">
        <v>21.774999999999999</v>
      </c>
      <c r="C24" s="1">
        <v>2.9999999999999997E-4</v>
      </c>
      <c r="D24" s="3">
        <f>LN(B24/B23)</f>
        <v>1.1487652038733585E-3</v>
      </c>
    </row>
    <row r="25" spans="1:4" x14ac:dyDescent="0.25">
      <c r="A25" s="4"/>
      <c r="C25" s="1"/>
    </row>
  </sheetData>
  <mergeCells count="1">
    <mergeCell ref="F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DAB2-3505-4DC4-9D33-A609163948A6}">
  <dimension ref="A1:H25"/>
  <sheetViews>
    <sheetView topLeftCell="A7" workbookViewId="0">
      <selection activeCell="C25" sqref="A25:C25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109.84</v>
      </c>
      <c r="C2" s="1">
        <v>3.7000000000000002E-3</v>
      </c>
      <c r="D2" s="3"/>
    </row>
    <row r="3" spans="1:8" x14ac:dyDescent="0.25">
      <c r="A3" s="4">
        <v>44398</v>
      </c>
      <c r="B3">
        <v>110.27</v>
      </c>
      <c r="C3" s="1">
        <v>3.8999999999999998E-3</v>
      </c>
      <c r="D3" s="3">
        <f>LN(B3/B2)</f>
        <v>3.9071423108714542E-3</v>
      </c>
    </row>
    <row r="4" spans="1:8" x14ac:dyDescent="0.25">
      <c r="A4" s="4">
        <v>44399</v>
      </c>
      <c r="B4">
        <v>110.14</v>
      </c>
      <c r="C4" s="1">
        <v>-1.1999999999999999E-3</v>
      </c>
      <c r="D4" s="3">
        <f t="shared" ref="D4:D24" si="0">LN(B4/B3)</f>
        <v>-1.1796199362516652E-3</v>
      </c>
      <c r="F4" s="9" t="s">
        <v>4</v>
      </c>
      <c r="G4" s="9"/>
      <c r="H4" s="2">
        <f>SUM(D3:D24)</f>
        <v>-1.0930953903136489E-3</v>
      </c>
    </row>
    <row r="5" spans="1:8" x14ac:dyDescent="0.25">
      <c r="A5" s="4">
        <v>44400</v>
      </c>
      <c r="B5">
        <v>110.54</v>
      </c>
      <c r="C5" s="1">
        <v>3.5999999999999999E-3</v>
      </c>
      <c r="D5" s="3">
        <f t="shared" si="0"/>
        <v>3.625162570781445E-3</v>
      </c>
    </row>
    <row r="6" spans="1:8" x14ac:dyDescent="0.25">
      <c r="A6" s="4">
        <v>44403</v>
      </c>
      <c r="B6">
        <v>110.34</v>
      </c>
      <c r="C6" s="1">
        <v>-1.8E-3</v>
      </c>
      <c r="D6" s="3">
        <f t="shared" si="0"/>
        <v>-1.8109385608321416E-3</v>
      </c>
    </row>
    <row r="7" spans="1:8" x14ac:dyDescent="0.25">
      <c r="A7" s="4">
        <v>44404</v>
      </c>
      <c r="B7">
        <v>109.76</v>
      </c>
      <c r="C7" s="1">
        <v>-5.3E-3</v>
      </c>
      <c r="D7" s="3">
        <f>LN(B7/B6)</f>
        <v>-5.27034386670966E-3</v>
      </c>
    </row>
    <row r="8" spans="1:8" x14ac:dyDescent="0.25">
      <c r="A8" s="4">
        <v>44405</v>
      </c>
      <c r="B8">
        <v>109.9</v>
      </c>
      <c r="C8" s="1">
        <v>1.2999999999999999E-3</v>
      </c>
      <c r="D8" s="3">
        <f t="shared" si="0"/>
        <v>1.2746974320005163E-3</v>
      </c>
    </row>
    <row r="9" spans="1:8" x14ac:dyDescent="0.25">
      <c r="A9" s="4">
        <v>44406</v>
      </c>
      <c r="B9">
        <v>109.46</v>
      </c>
      <c r="C9" s="1">
        <v>-4.0000000000000001E-3</v>
      </c>
      <c r="D9" s="3">
        <f t="shared" si="0"/>
        <v>-4.0116756938036622E-3</v>
      </c>
    </row>
    <row r="10" spans="1:8" x14ac:dyDescent="0.25">
      <c r="A10" s="4">
        <v>44407</v>
      </c>
      <c r="B10">
        <v>109.7</v>
      </c>
      <c r="C10" s="1">
        <v>2.2000000000000001E-3</v>
      </c>
      <c r="D10" s="3">
        <f t="shared" si="0"/>
        <v>2.1901815654124914E-3</v>
      </c>
    </row>
    <row r="11" spans="1:8" x14ac:dyDescent="0.25">
      <c r="A11" s="4">
        <v>44410</v>
      </c>
      <c r="B11">
        <v>109.28</v>
      </c>
      <c r="C11" s="1">
        <v>-3.8E-3</v>
      </c>
      <c r="D11" s="3">
        <f t="shared" si="0"/>
        <v>-3.8359714587045905E-3</v>
      </c>
    </row>
    <row r="12" spans="1:8" x14ac:dyDescent="0.25">
      <c r="A12" s="4">
        <v>44411</v>
      </c>
      <c r="B12">
        <v>109.04</v>
      </c>
      <c r="C12" s="1">
        <v>-2.2000000000000001E-3</v>
      </c>
      <c r="D12" s="3">
        <f t="shared" si="0"/>
        <v>-2.1986084342027448E-3</v>
      </c>
    </row>
    <row r="13" spans="1:8" x14ac:dyDescent="0.25">
      <c r="A13" s="4">
        <v>44412</v>
      </c>
      <c r="B13">
        <v>109.47</v>
      </c>
      <c r="C13" s="1">
        <v>3.8999999999999998E-3</v>
      </c>
      <c r="D13" s="3">
        <f>LN(B13/B12)</f>
        <v>3.9357517281886824E-3</v>
      </c>
    </row>
    <row r="14" spans="1:8" x14ac:dyDescent="0.25">
      <c r="A14" s="4">
        <v>44413</v>
      </c>
      <c r="B14">
        <v>109.74</v>
      </c>
      <c r="C14" s="1">
        <v>2.5000000000000001E-3</v>
      </c>
      <c r="D14" s="3">
        <f>LN(B14/B13)</f>
        <v>2.463392514363321E-3</v>
      </c>
    </row>
    <row r="15" spans="1:8" x14ac:dyDescent="0.25">
      <c r="A15" s="4">
        <v>44414</v>
      </c>
      <c r="B15">
        <v>110.25</v>
      </c>
      <c r="C15" s="1">
        <v>4.5999999999999999E-3</v>
      </c>
      <c r="D15" s="3">
        <f t="shared" si="0"/>
        <v>4.6365826961260181E-3</v>
      </c>
    </row>
    <row r="16" spans="1:8" x14ac:dyDescent="0.25">
      <c r="A16" s="4">
        <v>44417</v>
      </c>
      <c r="B16">
        <v>110.28</v>
      </c>
      <c r="C16" s="1">
        <v>2.9999999999999997E-4</v>
      </c>
      <c r="D16" s="3">
        <f t="shared" si="0"/>
        <v>2.7207182864054689E-4</v>
      </c>
    </row>
    <row r="17" spans="1:4" x14ac:dyDescent="0.25">
      <c r="A17" s="4">
        <v>44418</v>
      </c>
      <c r="B17">
        <v>110.56</v>
      </c>
      <c r="C17" s="1">
        <v>2.5000000000000001E-3</v>
      </c>
      <c r="D17" s="3">
        <f t="shared" si="0"/>
        <v>2.5357738637637899E-3</v>
      </c>
    </row>
    <row r="18" spans="1:4" x14ac:dyDescent="0.25">
      <c r="A18" s="4">
        <v>44419</v>
      </c>
      <c r="B18">
        <v>110.4</v>
      </c>
      <c r="C18" s="1">
        <v>-1.4E-3</v>
      </c>
      <c r="D18" s="3">
        <f t="shared" si="0"/>
        <v>-1.4482261763647637E-3</v>
      </c>
    </row>
    <row r="19" spans="1:4" x14ac:dyDescent="0.25">
      <c r="A19" s="4">
        <v>44420</v>
      </c>
      <c r="B19">
        <v>110.38</v>
      </c>
      <c r="C19" s="1">
        <v>-2.0000000000000001E-4</v>
      </c>
      <c r="D19" s="3">
        <f t="shared" si="0"/>
        <v>-1.8117583163981271E-4</v>
      </c>
    </row>
    <row r="20" spans="1:4" x14ac:dyDescent="0.25">
      <c r="A20" s="4">
        <v>44421</v>
      </c>
      <c r="B20">
        <v>109.57</v>
      </c>
      <c r="C20" s="1">
        <v>-7.3000000000000001E-3</v>
      </c>
      <c r="D20" s="3">
        <f t="shared" si="0"/>
        <v>-7.3653435940532761E-3</v>
      </c>
    </row>
    <row r="21" spans="1:4" x14ac:dyDescent="0.25">
      <c r="A21" s="4">
        <v>44424</v>
      </c>
      <c r="B21">
        <v>109.23</v>
      </c>
      <c r="C21" s="1">
        <v>-3.0999999999999999E-3</v>
      </c>
      <c r="D21" s="3">
        <f t="shared" si="0"/>
        <v>-3.1078635618500788E-3</v>
      </c>
    </row>
    <row r="22" spans="1:4" x14ac:dyDescent="0.25">
      <c r="A22" s="4">
        <v>44425</v>
      </c>
      <c r="B22">
        <v>109.57</v>
      </c>
      <c r="C22" s="1">
        <v>3.0999999999999999E-3</v>
      </c>
      <c r="D22" s="3">
        <f t="shared" si="0"/>
        <v>3.107863561850022E-3</v>
      </c>
    </row>
    <row r="23" spans="1:4" x14ac:dyDescent="0.25">
      <c r="A23" s="4">
        <v>44426</v>
      </c>
      <c r="B23">
        <v>109.74</v>
      </c>
      <c r="C23" s="1">
        <v>1.6000000000000001E-3</v>
      </c>
      <c r="D23" s="3">
        <f t="shared" si="0"/>
        <v>1.5503172135273124E-3</v>
      </c>
    </row>
    <row r="24" spans="1:4" x14ac:dyDescent="0.25">
      <c r="A24" s="4">
        <v>44427</v>
      </c>
      <c r="B24">
        <v>109.72</v>
      </c>
      <c r="C24" s="1">
        <v>-2.0000000000000001E-4</v>
      </c>
      <c r="D24" s="3">
        <f t="shared" si="0"/>
        <v>-1.8226556142685222E-4</v>
      </c>
    </row>
    <row r="25" spans="1:4" x14ac:dyDescent="0.25">
      <c r="A25" s="4"/>
      <c r="C25" s="1"/>
    </row>
  </sheetData>
  <mergeCells count="1">
    <mergeCell ref="F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0FF2-A023-49EA-AD34-F6FC929ACB23}">
  <dimension ref="A1:H25"/>
  <sheetViews>
    <sheetView workbookViewId="0">
      <selection activeCell="A25" sqref="A25:C25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9.0031999999999996</v>
      </c>
      <c r="C2" s="1">
        <v>6.4999999999999997E-3</v>
      </c>
      <c r="D2" s="3"/>
    </row>
    <row r="3" spans="1:8" x14ac:dyDescent="0.25">
      <c r="A3" s="4">
        <v>44398</v>
      </c>
      <c r="B3">
        <v>8.8864999999999998</v>
      </c>
      <c r="C3" s="1">
        <v>-1.2999999999999999E-2</v>
      </c>
      <c r="D3" s="3">
        <f>LN(B3/B2)</f>
        <v>-1.304679847896806E-2</v>
      </c>
    </row>
    <row r="4" spans="1:8" x14ac:dyDescent="0.25">
      <c r="A4" s="4">
        <v>44399</v>
      </c>
      <c r="B4">
        <v>8.8414000000000001</v>
      </c>
      <c r="C4" s="1">
        <v>-5.1000000000000004E-3</v>
      </c>
      <c r="D4" s="3">
        <f t="shared" ref="D4:D24" si="0">LN(B4/B3)</f>
        <v>-5.0880360670027139E-3</v>
      </c>
      <c r="F4" s="9" t="s">
        <v>4</v>
      </c>
      <c r="G4" s="9"/>
      <c r="H4" s="2">
        <f>SUM(D3:D24)</f>
        <v>3.5369223546855861E-3</v>
      </c>
    </row>
    <row r="5" spans="1:8" x14ac:dyDescent="0.25">
      <c r="A5" s="4">
        <v>44400</v>
      </c>
      <c r="B5">
        <v>8.8579000000000008</v>
      </c>
      <c r="C5" s="1">
        <v>1.9E-3</v>
      </c>
      <c r="D5" s="3">
        <f t="shared" si="0"/>
        <v>1.8644810563014042E-3</v>
      </c>
    </row>
    <row r="6" spans="1:8" x14ac:dyDescent="0.25">
      <c r="A6" s="4">
        <v>44403</v>
      </c>
      <c r="B6">
        <v>8.8191000000000006</v>
      </c>
      <c r="C6" s="1">
        <v>-4.4000000000000003E-3</v>
      </c>
      <c r="D6" s="3">
        <f t="shared" si="0"/>
        <v>-4.3898922113530274E-3</v>
      </c>
    </row>
    <row r="7" spans="1:8" x14ac:dyDescent="0.25">
      <c r="A7" s="4">
        <v>44404</v>
      </c>
      <c r="B7">
        <v>8.8764000000000003</v>
      </c>
      <c r="C7" s="1">
        <v>6.4999999999999997E-3</v>
      </c>
      <c r="D7" s="3">
        <f>LN(B7/B6)</f>
        <v>6.4762454038300105E-3</v>
      </c>
    </row>
    <row r="8" spans="1:8" x14ac:dyDescent="0.25">
      <c r="A8" s="4">
        <v>44405</v>
      </c>
      <c r="B8">
        <v>8.8034999999999997</v>
      </c>
      <c r="C8" s="1">
        <v>-8.2000000000000007E-3</v>
      </c>
      <c r="D8" s="3">
        <f t="shared" si="0"/>
        <v>-8.2466997153235189E-3</v>
      </c>
    </row>
    <row r="9" spans="1:8" x14ac:dyDescent="0.25">
      <c r="A9" s="4">
        <v>44406</v>
      </c>
      <c r="B9">
        <v>8.7324999999999999</v>
      </c>
      <c r="C9" s="1">
        <v>-8.0999999999999996E-3</v>
      </c>
      <c r="D9" s="3">
        <f t="shared" si="0"/>
        <v>-8.0976719855118413E-3</v>
      </c>
    </row>
    <row r="10" spans="1:8" x14ac:dyDescent="0.25">
      <c r="A10" s="4">
        <v>44407</v>
      </c>
      <c r="B10">
        <v>8.8130000000000006</v>
      </c>
      <c r="C10" s="1">
        <v>9.1999999999999998E-3</v>
      </c>
      <c r="D10" s="3">
        <f t="shared" si="0"/>
        <v>9.1762064186735118E-3</v>
      </c>
    </row>
    <row r="11" spans="1:8" x14ac:dyDescent="0.25">
      <c r="A11" s="4">
        <v>44410</v>
      </c>
      <c r="B11">
        <v>8.8275000000000006</v>
      </c>
      <c r="C11" s="1">
        <v>1.6000000000000001E-3</v>
      </c>
      <c r="D11" s="3">
        <f t="shared" si="0"/>
        <v>1.6439447028809896E-3</v>
      </c>
    </row>
    <row r="12" spans="1:8" x14ac:dyDescent="0.25">
      <c r="A12" s="4">
        <v>44411</v>
      </c>
      <c r="B12">
        <v>8.8187999999999995</v>
      </c>
      <c r="C12" s="1">
        <v>-1E-3</v>
      </c>
      <c r="D12" s="3">
        <f t="shared" si="0"/>
        <v>-9.860424797157475E-4</v>
      </c>
    </row>
    <row r="13" spans="1:8" x14ac:dyDescent="0.25">
      <c r="A13" s="4">
        <v>44412</v>
      </c>
      <c r="B13">
        <v>8.8431999999999995</v>
      </c>
      <c r="C13" s="1">
        <v>2.8E-3</v>
      </c>
      <c r="D13" s="3">
        <f>LN(B13/B12)</f>
        <v>2.7629957561726174E-3</v>
      </c>
    </row>
    <row r="14" spans="1:8" x14ac:dyDescent="0.25">
      <c r="A14" s="4">
        <v>44413</v>
      </c>
      <c r="B14">
        <v>8.8135999999999992</v>
      </c>
      <c r="C14" s="1">
        <v>-3.3E-3</v>
      </c>
      <c r="D14" s="3">
        <f>LN(B14/B13)</f>
        <v>-3.352819053143333E-3</v>
      </c>
    </row>
    <row r="15" spans="1:8" x14ac:dyDescent="0.25">
      <c r="A15" s="4">
        <v>44414</v>
      </c>
      <c r="B15">
        <v>8.8853000000000009</v>
      </c>
      <c r="C15" s="1">
        <v>8.0999999999999996E-3</v>
      </c>
      <c r="D15" s="3">
        <f t="shared" si="0"/>
        <v>8.1022427649674392E-3</v>
      </c>
    </row>
    <row r="16" spans="1:8" x14ac:dyDescent="0.25">
      <c r="A16" s="4">
        <v>44417</v>
      </c>
      <c r="B16">
        <v>8.9417000000000009</v>
      </c>
      <c r="C16" s="1">
        <v>6.3E-3</v>
      </c>
      <c r="D16" s="3">
        <f t="shared" si="0"/>
        <v>6.3275018988153877E-3</v>
      </c>
    </row>
    <row r="17" spans="1:4" x14ac:dyDescent="0.25">
      <c r="A17" s="4">
        <v>44418</v>
      </c>
      <c r="B17">
        <v>8.9222000000000001</v>
      </c>
      <c r="C17" s="1">
        <v>-2.2000000000000001E-3</v>
      </c>
      <c r="D17" s="3">
        <f t="shared" si="0"/>
        <v>-2.1831747541308879E-3</v>
      </c>
    </row>
    <row r="18" spans="1:4" x14ac:dyDescent="0.25">
      <c r="A18" s="4">
        <v>44419</v>
      </c>
      <c r="B18">
        <v>8.8568999999999996</v>
      </c>
      <c r="C18" s="1">
        <v>-7.3000000000000001E-3</v>
      </c>
      <c r="D18" s="3">
        <f t="shared" si="0"/>
        <v>-7.3457366943478581E-3</v>
      </c>
    </row>
    <row r="19" spans="1:4" x14ac:dyDescent="0.25">
      <c r="A19" s="4">
        <v>44420</v>
      </c>
      <c r="B19">
        <v>8.8606999999999996</v>
      </c>
      <c r="C19" s="1">
        <v>4.0000000000000002E-4</v>
      </c>
      <c r="D19" s="3">
        <f t="shared" si="0"/>
        <v>4.2895200910582251E-4</v>
      </c>
    </row>
    <row r="20" spans="1:4" x14ac:dyDescent="0.25">
      <c r="A20" s="4">
        <v>44421</v>
      </c>
      <c r="B20">
        <v>8.7997999999999994</v>
      </c>
      <c r="C20" s="1">
        <v>-6.8999999999999999E-3</v>
      </c>
      <c r="D20" s="3">
        <f t="shared" si="0"/>
        <v>-6.8967743149628141E-3</v>
      </c>
    </row>
    <row r="21" spans="1:4" x14ac:dyDescent="0.25">
      <c r="A21" s="4">
        <v>44424</v>
      </c>
      <c r="B21">
        <v>8.8384999999999998</v>
      </c>
      <c r="C21" s="1">
        <v>4.4000000000000003E-3</v>
      </c>
      <c r="D21" s="3">
        <f t="shared" si="0"/>
        <v>4.388185040635673E-3</v>
      </c>
    </row>
    <row r="22" spans="1:4" x14ac:dyDescent="0.25">
      <c r="A22" s="4">
        <v>44425</v>
      </c>
      <c r="B22">
        <v>8.9128000000000007</v>
      </c>
      <c r="C22" s="1">
        <v>8.3999999999999995E-3</v>
      </c>
      <c r="D22" s="3">
        <f t="shared" si="0"/>
        <v>8.3712667691690223E-3</v>
      </c>
    </row>
    <row r="23" spans="1:4" x14ac:dyDescent="0.25">
      <c r="A23" s="4">
        <v>44426</v>
      </c>
      <c r="B23">
        <v>8.8981999999999992</v>
      </c>
      <c r="C23" s="1">
        <v>-1.6000000000000001E-3</v>
      </c>
      <c r="D23" s="3">
        <f t="shared" si="0"/>
        <v>-1.6394366706080539E-3</v>
      </c>
    </row>
    <row r="24" spans="1:4" x14ac:dyDescent="0.25">
      <c r="A24" s="4">
        <v>44427</v>
      </c>
      <c r="B24">
        <v>9.0350999999999999</v>
      </c>
      <c r="C24" s="1">
        <v>1.54E-2</v>
      </c>
      <c r="D24" s="3">
        <f t="shared" si="0"/>
        <v>1.5267982959201565E-2</v>
      </c>
    </row>
    <row r="25" spans="1:4" x14ac:dyDescent="0.25">
      <c r="A25" s="4"/>
      <c r="C25" s="1"/>
    </row>
  </sheetData>
  <mergeCells count="1">
    <mergeCell ref="F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536F-4757-4FA7-9482-75C6154BB3AD}">
  <dimension ref="A1:H25"/>
  <sheetViews>
    <sheetView topLeftCell="A16" workbookViewId="0">
      <selection activeCell="A25" sqref="A25:C25"/>
    </sheetView>
  </sheetViews>
  <sheetFormatPr baseColWidth="10" defaultRowHeight="15" x14ac:dyDescent="0.25"/>
  <cols>
    <col min="4" max="4" width="12.5703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</row>
    <row r="2" spans="1:8" x14ac:dyDescent="0.25">
      <c r="A2" s="4">
        <v>44397</v>
      </c>
      <c r="B2">
        <v>3.8936999999999999</v>
      </c>
      <c r="C2" s="1">
        <v>5.0000000000000001E-4</v>
      </c>
      <c r="D2" s="3"/>
    </row>
    <row r="3" spans="1:8" x14ac:dyDescent="0.25">
      <c r="A3" s="4">
        <v>44398</v>
      </c>
      <c r="B3">
        <v>3.8767999999999998</v>
      </c>
      <c r="C3" s="1">
        <v>-4.3E-3</v>
      </c>
      <c r="D3" s="3">
        <f>LN(B3/B2)</f>
        <v>-4.3497912995617604E-3</v>
      </c>
    </row>
    <row r="4" spans="1:8" x14ac:dyDescent="0.25">
      <c r="A4" s="4">
        <v>44399</v>
      </c>
      <c r="B4">
        <v>3.8748</v>
      </c>
      <c r="C4" s="1">
        <v>-5.0000000000000001E-4</v>
      </c>
      <c r="D4" s="3">
        <f t="shared" ref="D4:D24" si="0">LN(B4/B3)</f>
        <v>-5.1602251003141032E-4</v>
      </c>
      <c r="F4" s="9" t="s">
        <v>4</v>
      </c>
      <c r="G4" s="9"/>
      <c r="H4" s="2">
        <f>SUM(D3:D24)</f>
        <v>7.3438489752009313E-3</v>
      </c>
    </row>
    <row r="5" spans="1:8" x14ac:dyDescent="0.25">
      <c r="A5" s="4">
        <v>44400</v>
      </c>
      <c r="B5">
        <v>3.8805999999999998</v>
      </c>
      <c r="C5" s="1">
        <v>1.5E-3</v>
      </c>
      <c r="D5" s="3">
        <f t="shared" si="0"/>
        <v>1.4957322849422762E-3</v>
      </c>
    </row>
    <row r="6" spans="1:8" x14ac:dyDescent="0.25">
      <c r="A6" s="4">
        <v>44403</v>
      </c>
      <c r="B6">
        <v>3.8885000000000001</v>
      </c>
      <c r="C6" s="1">
        <v>2E-3</v>
      </c>
      <c r="D6" s="3">
        <f t="shared" si="0"/>
        <v>2.0336982978259774E-3</v>
      </c>
    </row>
    <row r="7" spans="1:8" x14ac:dyDescent="0.25">
      <c r="A7" s="4">
        <v>44404</v>
      </c>
      <c r="B7">
        <v>3.8892000000000002</v>
      </c>
      <c r="C7" s="1">
        <v>2.0000000000000001E-4</v>
      </c>
      <c r="D7" s="3">
        <f>LN(B7/B6)</f>
        <v>1.8000180050395438E-4</v>
      </c>
    </row>
    <row r="8" spans="1:8" x14ac:dyDescent="0.25">
      <c r="A8" s="4">
        <v>44405</v>
      </c>
      <c r="B8">
        <v>3.8776999999999999</v>
      </c>
      <c r="C8" s="1">
        <v>-3.0000000000000001E-3</v>
      </c>
      <c r="D8" s="3">
        <f t="shared" si="0"/>
        <v>-2.9612865889436105E-3</v>
      </c>
    </row>
    <row r="9" spans="1:8" x14ac:dyDescent="0.25">
      <c r="A9" s="4">
        <v>44406</v>
      </c>
      <c r="B9">
        <v>3.8420000000000001</v>
      </c>
      <c r="C9" s="1">
        <v>-9.1999999999999998E-3</v>
      </c>
      <c r="D9" s="3">
        <f t="shared" si="0"/>
        <v>-9.2491300180564343E-3</v>
      </c>
    </row>
    <row r="10" spans="1:8" x14ac:dyDescent="0.25">
      <c r="A10" s="4">
        <v>44407</v>
      </c>
      <c r="B10">
        <v>3.8441000000000001</v>
      </c>
      <c r="C10" s="1">
        <v>5.0000000000000001E-4</v>
      </c>
      <c r="D10" s="3">
        <f t="shared" si="0"/>
        <v>5.4644099146637008E-4</v>
      </c>
    </row>
    <row r="11" spans="1:8" x14ac:dyDescent="0.25">
      <c r="A11" s="4">
        <v>44410</v>
      </c>
      <c r="B11">
        <v>3.8369</v>
      </c>
      <c r="C11" s="1">
        <v>-1.9E-3</v>
      </c>
      <c r="D11" s="3">
        <f t="shared" si="0"/>
        <v>-1.87475644026218E-3</v>
      </c>
    </row>
    <row r="12" spans="1:8" x14ac:dyDescent="0.25">
      <c r="A12" s="4">
        <v>44411</v>
      </c>
      <c r="B12">
        <v>3.8342999999999998</v>
      </c>
      <c r="C12" s="1">
        <v>-6.9999999999999999E-4</v>
      </c>
      <c r="D12" s="3">
        <f t="shared" si="0"/>
        <v>-6.7786007392774518E-4</v>
      </c>
    </row>
    <row r="13" spans="1:8" x14ac:dyDescent="0.25">
      <c r="A13" s="4">
        <v>44412</v>
      </c>
      <c r="B13">
        <v>3.8365999999999998</v>
      </c>
      <c r="C13" s="1">
        <v>5.9999999999999995E-4</v>
      </c>
      <c r="D13" s="3">
        <f>LN(B13/B12)</f>
        <v>5.9966889645896807E-4</v>
      </c>
    </row>
    <row r="14" spans="1:8" x14ac:dyDescent="0.25">
      <c r="A14" s="4">
        <v>44413</v>
      </c>
      <c r="B14">
        <v>3.8378000000000001</v>
      </c>
      <c r="C14" s="1">
        <v>2.9999999999999997E-4</v>
      </c>
      <c r="D14" s="3">
        <f>LN(B14/B13)</f>
        <v>3.1272803340462956E-4</v>
      </c>
    </row>
    <row r="15" spans="1:8" x14ac:dyDescent="0.25">
      <c r="A15" s="4">
        <v>44414</v>
      </c>
      <c r="B15">
        <v>3.8879999999999999</v>
      </c>
      <c r="C15" s="1">
        <v>1.3100000000000001E-2</v>
      </c>
      <c r="D15" s="3">
        <f t="shared" si="0"/>
        <v>1.2995600844687708E-2</v>
      </c>
    </row>
    <row r="16" spans="1:8" x14ac:dyDescent="0.25">
      <c r="A16" s="4">
        <v>44417</v>
      </c>
      <c r="B16">
        <v>3.8866999999999998</v>
      </c>
      <c r="C16" s="1">
        <v>-2.9999999999999997E-4</v>
      </c>
      <c r="D16" s="3">
        <f t="shared" si="0"/>
        <v>-3.3441805140144024E-4</v>
      </c>
    </row>
    <row r="17" spans="1:4" x14ac:dyDescent="0.25">
      <c r="A17" s="4">
        <v>44418</v>
      </c>
      <c r="B17">
        <v>3.9016999999999999</v>
      </c>
      <c r="C17" s="1">
        <v>3.8999999999999998E-3</v>
      </c>
      <c r="D17" s="3">
        <f t="shared" si="0"/>
        <v>3.8518870490184516E-3</v>
      </c>
    </row>
    <row r="18" spans="1:4" x14ac:dyDescent="0.25">
      <c r="A18" s="4">
        <v>44419</v>
      </c>
      <c r="B18">
        <v>3.8982000000000001</v>
      </c>
      <c r="C18" s="1">
        <v>-8.9999999999999998E-4</v>
      </c>
      <c r="D18" s="3">
        <f t="shared" si="0"/>
        <v>-8.9744746340633533E-4</v>
      </c>
    </row>
    <row r="19" spans="1:4" x14ac:dyDescent="0.25">
      <c r="A19" s="4">
        <v>44420</v>
      </c>
      <c r="B19">
        <v>3.8984000000000001</v>
      </c>
      <c r="C19" s="1">
        <v>1E-4</v>
      </c>
      <c r="D19" s="3">
        <f t="shared" si="0"/>
        <v>5.1304414756221381E-5</v>
      </c>
    </row>
    <row r="20" spans="1:4" x14ac:dyDescent="0.25">
      <c r="A20" s="4">
        <v>44421</v>
      </c>
      <c r="B20">
        <v>3.8687999999999998</v>
      </c>
      <c r="C20" s="1">
        <v>-7.6E-3</v>
      </c>
      <c r="D20" s="3">
        <f t="shared" si="0"/>
        <v>-7.6218311088229185E-3</v>
      </c>
    </row>
    <row r="21" spans="1:4" x14ac:dyDescent="0.25">
      <c r="A21" s="4">
        <v>44424</v>
      </c>
      <c r="B21">
        <v>3.8698999999999999</v>
      </c>
      <c r="C21" s="1">
        <v>2.9999999999999997E-4</v>
      </c>
      <c r="D21" s="3">
        <f t="shared" si="0"/>
        <v>2.8428547621920768E-4</v>
      </c>
    </row>
    <row r="22" spans="1:4" x14ac:dyDescent="0.25">
      <c r="A22" s="4">
        <v>44425</v>
      </c>
      <c r="B22">
        <v>3.8952</v>
      </c>
      <c r="C22" s="1">
        <v>6.4999999999999997E-3</v>
      </c>
      <c r="D22" s="3">
        <f t="shared" si="0"/>
        <v>6.5163589717985989E-3</v>
      </c>
    </row>
    <row r="23" spans="1:4" x14ac:dyDescent="0.25">
      <c r="A23" s="4">
        <v>44426</v>
      </c>
      <c r="B23">
        <v>3.8877000000000002</v>
      </c>
      <c r="C23" s="1">
        <v>-1.9E-3</v>
      </c>
      <c r="D23" s="3">
        <f t="shared" si="0"/>
        <v>-1.9273027590125623E-3</v>
      </c>
    </row>
    <row r="24" spans="1:4" x14ac:dyDescent="0.25">
      <c r="A24" s="4">
        <v>44427</v>
      </c>
      <c r="B24">
        <v>3.9224000000000001</v>
      </c>
      <c r="C24" s="1">
        <v>8.8999999999999999E-3</v>
      </c>
      <c r="D24" s="3">
        <f t="shared" si="0"/>
        <v>8.8859882275449664E-3</v>
      </c>
    </row>
    <row r="25" spans="1:4" x14ac:dyDescent="0.25">
      <c r="A25" s="4"/>
      <c r="C25" s="1"/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EURUSD2</vt:lpstr>
      <vt:lpstr>GBPUSD2</vt:lpstr>
      <vt:lpstr>USDBRL2</vt:lpstr>
      <vt:lpstr>USDCAD2</vt:lpstr>
      <vt:lpstr>USDCHF2</vt:lpstr>
      <vt:lpstr>USDCZK2</vt:lpstr>
      <vt:lpstr>USDJPY2</vt:lpstr>
      <vt:lpstr>USDNOK2</vt:lpstr>
      <vt:lpstr>USDPLN2</vt:lpstr>
      <vt:lpstr>USDRUB2</vt:lpstr>
      <vt:lpstr>USDSEK2</vt:lpstr>
      <vt:lpstr>USDTRY2</vt:lpstr>
      <vt:lpstr>USDZAR2</vt:lpstr>
      <vt:lpstr>USDCOP2</vt:lpstr>
      <vt:lpstr>Hoja1</vt:lpstr>
      <vt:lpstr>Hoja24</vt:lpstr>
      <vt:lpstr>EURUSD</vt:lpstr>
      <vt:lpstr>GBPUSD</vt:lpstr>
      <vt:lpstr>USDBRL</vt:lpstr>
      <vt:lpstr>USDCAD</vt:lpstr>
      <vt:lpstr>USDCHF</vt:lpstr>
      <vt:lpstr>USDCZK</vt:lpstr>
      <vt:lpstr>USDJPY</vt:lpstr>
      <vt:lpstr>USDNOK</vt:lpstr>
      <vt:lpstr>USDPLN</vt:lpstr>
      <vt:lpstr>USDRUB</vt:lpstr>
      <vt:lpstr>USDSEK</vt:lpstr>
      <vt:lpstr>USDTRY</vt:lpstr>
      <vt:lpstr>USDZAR</vt:lpstr>
      <vt:lpstr>USDCOP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2021-10-03T16:27:24Z</dcterms:created>
  <dcterms:modified xsi:type="dcterms:W3CDTF">2021-10-06T18:42:00Z</dcterms:modified>
</cp:coreProperties>
</file>