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Isabel\Desktop\"/>
    </mc:Choice>
  </mc:AlternateContent>
  <bookViews>
    <workbookView xWindow="0" yWindow="0" windowWidth="23040" windowHeight="9192" firstSheet="1" activeTab="2"/>
  </bookViews>
  <sheets>
    <sheet name="Lista de Grupo" sheetId="2" r:id="rId1"/>
    <sheet name="Hoja de Asistencia" sheetId="4" r:id="rId2"/>
    <sheet name="Sesión 1" sheetId="3" r:id="rId3"/>
    <sheet name="Sesión 2" sheetId="7" r:id="rId4"/>
    <sheet name="Sesión 3" sheetId="8" r:id="rId5"/>
    <sheet name="Sesión 4" sheetId="9" r:id="rId6"/>
    <sheet name="Sesión 5" sheetId="10" r:id="rId7"/>
    <sheet name="Sesión 6" sheetId="11" r:id="rId8"/>
    <sheet name="Sesión 7" sheetId="12" r:id="rId9"/>
    <sheet name="Sesión 8" sheetId="13" r:id="rId10"/>
    <sheet name="Sesión 9" sheetId="14" r:id="rId11"/>
    <sheet name="Sesión 10" sheetId="15" r:id="rId12"/>
    <sheet name="Sesión 11" sheetId="16" r:id="rId13"/>
    <sheet name="Sesión 12" sheetId="17" r:id="rId14"/>
    <sheet name="Opciones" sheetId="5" r:id="rId15"/>
  </sheets>
  <definedNames>
    <definedName name="CheckSymbols">Opciones!$B$1:$B$2</definedName>
    <definedName name="YesNo">Opciones!$A$1:$A$2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4" l="1"/>
  <c r="D13" i="4"/>
  <c r="A24" i="3" l="1"/>
  <c r="A23" i="3"/>
  <c r="A33" i="17" l="1"/>
  <c r="A32" i="17"/>
  <c r="A31" i="17"/>
  <c r="A30" i="17"/>
  <c r="A29" i="17"/>
  <c r="A28" i="17"/>
  <c r="A27" i="17"/>
  <c r="A24" i="17"/>
  <c r="A26" i="17"/>
  <c r="A25" i="17"/>
  <c r="A33" i="16"/>
  <c r="A32" i="16"/>
  <c r="A31" i="16"/>
  <c r="A30" i="16"/>
  <c r="A29" i="16"/>
  <c r="A28" i="16"/>
  <c r="A27" i="16"/>
  <c r="A26" i="16"/>
  <c r="A25" i="16"/>
  <c r="A24" i="16"/>
  <c r="A23" i="16"/>
  <c r="A33" i="14"/>
  <c r="A32" i="14"/>
  <c r="A31" i="14"/>
  <c r="A30" i="14"/>
  <c r="A29" i="14"/>
  <c r="A28" i="14"/>
  <c r="A27" i="14"/>
  <c r="A26" i="14"/>
  <c r="A25" i="14"/>
  <c r="A24" i="14"/>
  <c r="A23" i="14"/>
  <c r="A33" i="13"/>
  <c r="A32" i="13"/>
  <c r="A31" i="13"/>
  <c r="A30" i="13"/>
  <c r="A29" i="13"/>
  <c r="A28" i="13"/>
  <c r="A27" i="13"/>
  <c r="A26" i="13"/>
  <c r="A25" i="13"/>
  <c r="A24" i="13"/>
  <c r="A23" i="13"/>
  <c r="A33" i="12"/>
  <c r="A32" i="12"/>
  <c r="A31" i="12"/>
  <c r="A30" i="12"/>
  <c r="A29" i="12"/>
  <c r="A28" i="12"/>
  <c r="A27" i="12"/>
  <c r="A26" i="12"/>
  <c r="A25" i="12"/>
  <c r="A24" i="12"/>
  <c r="A23" i="12"/>
  <c r="A33" i="11"/>
  <c r="A32" i="11"/>
  <c r="A31" i="11"/>
  <c r="A30" i="11"/>
  <c r="A29" i="11"/>
  <c r="A28" i="11"/>
  <c r="A27" i="11"/>
  <c r="A26" i="11"/>
  <c r="A25" i="11"/>
  <c r="A24" i="11"/>
  <c r="A23" i="11"/>
  <c r="A33" i="10"/>
  <c r="A32" i="10"/>
  <c r="A31" i="10"/>
  <c r="A30" i="10"/>
  <c r="A29" i="10"/>
  <c r="A28" i="10"/>
  <c r="A27" i="10"/>
  <c r="A26" i="10"/>
  <c r="A25" i="10"/>
  <c r="A24" i="10"/>
  <c r="A23" i="10"/>
  <c r="A33" i="9"/>
  <c r="A32" i="9"/>
  <c r="A31" i="9"/>
  <c r="A30" i="9"/>
  <c r="A29" i="9"/>
  <c r="A28" i="9"/>
  <c r="A27" i="9"/>
  <c r="A26" i="9"/>
  <c r="A25" i="9"/>
  <c r="A24" i="9"/>
  <c r="A23" i="9"/>
  <c r="A33" i="8"/>
  <c r="A32" i="8"/>
  <c r="A31" i="8"/>
  <c r="A30" i="8"/>
  <c r="A29" i="8"/>
  <c r="A28" i="8"/>
  <c r="A27" i="8"/>
  <c r="A26" i="8"/>
  <c r="A25" i="8"/>
  <c r="A24" i="8"/>
  <c r="A23" i="8"/>
  <c r="A33" i="7"/>
  <c r="A32" i="7"/>
  <c r="A31" i="7"/>
  <c r="A30" i="7"/>
  <c r="A29" i="7"/>
  <c r="A28" i="7"/>
  <c r="A27" i="7"/>
  <c r="A26" i="7"/>
  <c r="A25" i="7"/>
  <c r="A24" i="7"/>
  <c r="A23" i="7"/>
  <c r="A23" i="17"/>
  <c r="E2" i="17"/>
  <c r="E2" i="16"/>
  <c r="E2" i="15"/>
  <c r="E2" i="14"/>
  <c r="E2" i="13"/>
  <c r="E2" i="12"/>
  <c r="E2" i="11"/>
  <c r="E2" i="10"/>
  <c r="E2" i="9"/>
  <c r="E2" i="8"/>
  <c r="E2" i="7"/>
  <c r="K13" i="17"/>
  <c r="J13" i="17"/>
  <c r="K12" i="17"/>
  <c r="J12" i="17"/>
  <c r="K11" i="17"/>
  <c r="J11" i="17"/>
  <c r="K10" i="17"/>
  <c r="J10" i="17"/>
  <c r="K9" i="17"/>
  <c r="J9" i="17"/>
  <c r="K8" i="17"/>
  <c r="J8" i="17"/>
  <c r="K7" i="17"/>
  <c r="J7" i="17"/>
  <c r="K6" i="17"/>
  <c r="J6" i="17"/>
  <c r="K5" i="17"/>
  <c r="J5" i="17"/>
  <c r="K4" i="17"/>
  <c r="J4" i="17"/>
  <c r="K3" i="17"/>
  <c r="J3" i="17"/>
  <c r="K13" i="16"/>
  <c r="J13" i="16"/>
  <c r="K12" i="16"/>
  <c r="J12" i="16"/>
  <c r="K11" i="16"/>
  <c r="J11" i="16"/>
  <c r="K10" i="16"/>
  <c r="J10" i="16"/>
  <c r="K9" i="16"/>
  <c r="J9" i="16"/>
  <c r="K8" i="16"/>
  <c r="J8" i="16"/>
  <c r="K7" i="16"/>
  <c r="J7" i="16"/>
  <c r="K6" i="16"/>
  <c r="J6" i="16"/>
  <c r="K5" i="16"/>
  <c r="J5" i="16"/>
  <c r="K4" i="16"/>
  <c r="J4" i="16"/>
  <c r="K3" i="16"/>
  <c r="J3" i="16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K13" i="15"/>
  <c r="J13" i="15"/>
  <c r="K12" i="15"/>
  <c r="J12" i="15"/>
  <c r="K11" i="15"/>
  <c r="J11" i="15"/>
  <c r="K10" i="15"/>
  <c r="J10" i="15"/>
  <c r="K9" i="15"/>
  <c r="J9" i="15"/>
  <c r="K8" i="15"/>
  <c r="J8" i="15"/>
  <c r="K7" i="15"/>
  <c r="J7" i="15"/>
  <c r="K6" i="15"/>
  <c r="J6" i="15"/>
  <c r="K5" i="15"/>
  <c r="J5" i="15"/>
  <c r="K4" i="15"/>
  <c r="J4" i="15"/>
  <c r="K3" i="15"/>
  <c r="J3" i="15"/>
  <c r="K13" i="14"/>
  <c r="J13" i="14"/>
  <c r="K12" i="14"/>
  <c r="J12" i="14"/>
  <c r="K11" i="14"/>
  <c r="J11" i="14"/>
  <c r="K10" i="14"/>
  <c r="J10" i="14"/>
  <c r="K9" i="14"/>
  <c r="J9" i="14"/>
  <c r="K8" i="14"/>
  <c r="J8" i="14"/>
  <c r="K7" i="14"/>
  <c r="J7" i="14"/>
  <c r="K6" i="14"/>
  <c r="J6" i="14"/>
  <c r="K5" i="14"/>
  <c r="J5" i="14"/>
  <c r="K4" i="14"/>
  <c r="J4" i="14"/>
  <c r="K3" i="14"/>
  <c r="J3" i="14"/>
  <c r="K13" i="13"/>
  <c r="J13" i="13"/>
  <c r="K12" i="13"/>
  <c r="J12" i="13"/>
  <c r="K11" i="13"/>
  <c r="J11" i="13"/>
  <c r="K10" i="13"/>
  <c r="J10" i="13"/>
  <c r="K9" i="13"/>
  <c r="J9" i="13"/>
  <c r="K8" i="13"/>
  <c r="J8" i="13"/>
  <c r="K7" i="13"/>
  <c r="J7" i="13"/>
  <c r="K6" i="13"/>
  <c r="J6" i="13"/>
  <c r="K5" i="13"/>
  <c r="J5" i="13"/>
  <c r="K4" i="13"/>
  <c r="J4" i="13"/>
  <c r="K3" i="13"/>
  <c r="J3" i="13"/>
  <c r="K13" i="12"/>
  <c r="J13" i="12"/>
  <c r="K12" i="12"/>
  <c r="J12" i="12"/>
  <c r="K11" i="12"/>
  <c r="J11" i="12"/>
  <c r="K10" i="12"/>
  <c r="J10" i="12"/>
  <c r="K9" i="12"/>
  <c r="J9" i="12"/>
  <c r="K8" i="12"/>
  <c r="J8" i="12"/>
  <c r="K7" i="12"/>
  <c r="J7" i="12"/>
  <c r="K6" i="12"/>
  <c r="J6" i="12"/>
  <c r="K5" i="12"/>
  <c r="J5" i="12"/>
  <c r="K4" i="12"/>
  <c r="J4" i="12"/>
  <c r="K3" i="12"/>
  <c r="J3" i="12"/>
  <c r="K13" i="11"/>
  <c r="J13" i="11"/>
  <c r="K12" i="11"/>
  <c r="J12" i="11"/>
  <c r="K11" i="11"/>
  <c r="J11" i="11"/>
  <c r="K10" i="11"/>
  <c r="J10" i="11"/>
  <c r="K9" i="11"/>
  <c r="J9" i="11"/>
  <c r="K8" i="11"/>
  <c r="J8" i="11"/>
  <c r="K7" i="11"/>
  <c r="J7" i="11"/>
  <c r="K6" i="11"/>
  <c r="J6" i="11"/>
  <c r="K5" i="11"/>
  <c r="J5" i="11"/>
  <c r="K4" i="11"/>
  <c r="J4" i="11"/>
  <c r="K3" i="11"/>
  <c r="J3" i="11"/>
  <c r="K13" i="10"/>
  <c r="J13" i="10"/>
  <c r="K12" i="10"/>
  <c r="J12" i="10"/>
  <c r="K11" i="10"/>
  <c r="J11" i="10"/>
  <c r="K10" i="10"/>
  <c r="J10" i="10"/>
  <c r="K9" i="10"/>
  <c r="J9" i="10"/>
  <c r="K8" i="10"/>
  <c r="J8" i="10"/>
  <c r="K7" i="10"/>
  <c r="J7" i="10"/>
  <c r="K6" i="10"/>
  <c r="J6" i="10"/>
  <c r="K5" i="10"/>
  <c r="J5" i="10"/>
  <c r="K4" i="10"/>
  <c r="J4" i="10"/>
  <c r="K3" i="10"/>
  <c r="J3" i="10"/>
  <c r="K13" i="9"/>
  <c r="J13" i="9"/>
  <c r="K12" i="9"/>
  <c r="J12" i="9"/>
  <c r="K11" i="9"/>
  <c r="J11" i="9"/>
  <c r="K10" i="9"/>
  <c r="J10" i="9"/>
  <c r="K9" i="9"/>
  <c r="J9" i="9"/>
  <c r="K8" i="9"/>
  <c r="J8" i="9"/>
  <c r="K7" i="9"/>
  <c r="J7" i="9"/>
  <c r="K6" i="9"/>
  <c r="J6" i="9"/>
  <c r="K5" i="9"/>
  <c r="J5" i="9"/>
  <c r="K4" i="9"/>
  <c r="J4" i="9"/>
  <c r="K3" i="9"/>
  <c r="J3" i="9"/>
  <c r="K13" i="8"/>
  <c r="J13" i="8"/>
  <c r="K12" i="8"/>
  <c r="J12" i="8"/>
  <c r="K11" i="8"/>
  <c r="J11" i="8"/>
  <c r="K10" i="8"/>
  <c r="J10" i="8"/>
  <c r="K9" i="8"/>
  <c r="J9" i="8"/>
  <c r="K8" i="8"/>
  <c r="J8" i="8"/>
  <c r="K7" i="8"/>
  <c r="J7" i="8"/>
  <c r="K6" i="8"/>
  <c r="J6" i="8"/>
  <c r="K5" i="8"/>
  <c r="J5" i="8"/>
  <c r="K4" i="8"/>
  <c r="J4" i="8"/>
  <c r="K3" i="8"/>
  <c r="J3" i="8"/>
  <c r="K13" i="7"/>
  <c r="J13" i="7"/>
  <c r="K12" i="7"/>
  <c r="J12" i="7"/>
  <c r="K11" i="7"/>
  <c r="J11" i="7"/>
  <c r="K10" i="7"/>
  <c r="J10" i="7"/>
  <c r="K9" i="7"/>
  <c r="J9" i="7"/>
  <c r="K8" i="7"/>
  <c r="J8" i="7"/>
  <c r="K7" i="7"/>
  <c r="J7" i="7"/>
  <c r="K6" i="7"/>
  <c r="J6" i="7"/>
  <c r="K5" i="7"/>
  <c r="J5" i="7"/>
  <c r="K4" i="7"/>
  <c r="J4" i="7"/>
  <c r="K3" i="7"/>
  <c r="J3" i="7"/>
  <c r="A25" i="3"/>
  <c r="A26" i="3"/>
  <c r="A27" i="3"/>
  <c r="A28" i="3"/>
  <c r="A29" i="3"/>
  <c r="A30" i="3"/>
  <c r="A31" i="3"/>
  <c r="A32" i="3"/>
  <c r="A33" i="3"/>
  <c r="K4" i="3"/>
  <c r="K5" i="3"/>
  <c r="K6" i="3"/>
  <c r="K7" i="3"/>
  <c r="K8" i="3"/>
  <c r="K9" i="3"/>
  <c r="K10" i="3"/>
  <c r="K11" i="3"/>
  <c r="K12" i="3"/>
  <c r="K13" i="3"/>
  <c r="K3" i="3"/>
  <c r="J4" i="3"/>
  <c r="J5" i="3"/>
  <c r="J6" i="3"/>
  <c r="J7" i="3"/>
  <c r="J8" i="3"/>
  <c r="J9" i="3"/>
  <c r="J10" i="3"/>
  <c r="J11" i="3"/>
  <c r="J12" i="3"/>
  <c r="J13" i="3"/>
  <c r="J3" i="3"/>
  <c r="A3" i="4" l="1"/>
  <c r="A4" i="4"/>
  <c r="A5" i="4"/>
  <c r="A6" i="4"/>
  <c r="A7" i="4"/>
  <c r="A8" i="4"/>
  <c r="A9" i="4"/>
  <c r="A10" i="4"/>
  <c r="A11" i="4"/>
  <c r="A12" i="4"/>
  <c r="A2" i="4"/>
  <c r="B3" i="4" l="1"/>
  <c r="B4" i="4"/>
  <c r="B5" i="4"/>
  <c r="B6" i="4"/>
  <c r="B7" i="4"/>
  <c r="B8" i="4"/>
  <c r="B9" i="4"/>
  <c r="B10" i="4"/>
  <c r="B11" i="4"/>
  <c r="B12" i="4"/>
  <c r="B2" i="4"/>
  <c r="B13" i="4" l="1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E2" i="3"/>
  <c r="E17" i="16" l="1"/>
  <c r="E17" i="12"/>
  <c r="E17" i="8"/>
  <c r="E17" i="15"/>
  <c r="E17" i="11"/>
  <c r="E17" i="7"/>
  <c r="E17" i="13"/>
  <c r="E17" i="14"/>
  <c r="E17" i="10"/>
  <c r="E17" i="3"/>
  <c r="E17" i="17"/>
  <c r="E17" i="9"/>
</calcChain>
</file>

<file path=xl/sharedStrings.xml><?xml version="1.0" encoding="utf-8"?>
<sst xmlns="http://schemas.openxmlformats.org/spreadsheetml/2006/main" count="414" uniqueCount="66">
  <si>
    <t>Si</t>
  </si>
  <si>
    <t>No</t>
  </si>
  <si>
    <t>Participante</t>
  </si>
  <si>
    <t>Fecha</t>
  </si>
  <si>
    <t>Duración (hrs)</t>
  </si>
  <si>
    <t>Lugar</t>
  </si>
  <si>
    <t>Hora</t>
  </si>
  <si>
    <t>Salón de Seminarios, UTN</t>
  </si>
  <si>
    <t>8:30 a.m</t>
  </si>
  <si>
    <t>REGISTRO DE LA SESIÓN</t>
  </si>
  <si>
    <t>Para cada una de las etapas, seleccionar si se dio o no y sus respectivas observaciones.</t>
  </si>
  <si>
    <t>Etapa</t>
  </si>
  <si>
    <t>✘</t>
  </si>
  <si>
    <t>✔</t>
  </si>
  <si>
    <t>Observaciones</t>
  </si>
  <si>
    <t>GUÍA DE OBSERVACIONES DE LA SESIÓN</t>
  </si>
  <si>
    <t>Apertura y Encuadre</t>
  </si>
  <si>
    <t>Revisión de las experiencias de las participantes</t>
  </si>
  <si>
    <t>Desarrollo del tema</t>
  </si>
  <si>
    <t>Retroalimentación</t>
  </si>
  <si>
    <t>Establecimiento de metas</t>
  </si>
  <si>
    <t>ASISTENCIA</t>
  </si>
  <si>
    <t>Total de asistentes</t>
  </si>
  <si>
    <t xml:space="preserve">Para más detalle ver </t>
  </si>
  <si>
    <t>Hoja de Asistencia'!</t>
  </si>
  <si>
    <t>AUSENTES</t>
  </si>
  <si>
    <t>Código</t>
  </si>
  <si>
    <t>Nombre</t>
  </si>
  <si>
    <t>Grupo</t>
  </si>
  <si>
    <t>Comunidad</t>
  </si>
  <si>
    <t>Intensivo</t>
  </si>
  <si>
    <t>Nutrición</t>
  </si>
  <si>
    <t>Ejercicio</t>
  </si>
  <si>
    <t>Bienestar</t>
  </si>
  <si>
    <t>19/8/2017</t>
  </si>
  <si>
    <t>26/8/2017</t>
  </si>
  <si>
    <t>JUSTIFICACION</t>
  </si>
  <si>
    <t>METAS SEMANALES</t>
  </si>
  <si>
    <t>Alfaro Morales Ana Yancy</t>
  </si>
  <si>
    <t>Sábado</t>
  </si>
  <si>
    <t>Castillo Fabiola</t>
  </si>
  <si>
    <t>Cavero Phillips Raquel Nahomy</t>
  </si>
  <si>
    <t>Cordero Ana Yancy</t>
  </si>
  <si>
    <t>Gonzalez Eugenia</t>
  </si>
  <si>
    <t>Herrera Batres Karla</t>
  </si>
  <si>
    <t>Romero Barrantes Polette</t>
  </si>
  <si>
    <t>Salas Mayorga Jessenia</t>
  </si>
  <si>
    <t>Sanchez Jara Yendry</t>
  </si>
  <si>
    <t>Vargas Marjorie</t>
  </si>
  <si>
    <t>Vasquez Alvarado  Mariana</t>
  </si>
  <si>
    <t>23/4/2017</t>
  </si>
  <si>
    <t>29/4/2017</t>
  </si>
  <si>
    <t>13/5/2017</t>
  </si>
  <si>
    <t>20/5/2017</t>
  </si>
  <si>
    <t>27/5/2017</t>
  </si>
  <si>
    <t>3/6/2017</t>
  </si>
  <si>
    <t>10/6/2017</t>
  </si>
  <si>
    <t>17/6/2017</t>
  </si>
  <si>
    <t>24/6/2017</t>
  </si>
  <si>
    <t>1/7/2017</t>
  </si>
  <si>
    <t>8/7/20172</t>
  </si>
  <si>
    <t>15/7/20172</t>
  </si>
  <si>
    <t>22/7/2017</t>
  </si>
  <si>
    <t>12/8/2017</t>
  </si>
  <si>
    <t>9/9/2017</t>
  </si>
  <si>
    <t>21/10/2017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</si>
</sst>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charset val="1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name val="Arial Rounded MT Bold"/>
      <family val="2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rgb="FFD44F26"/>
      <name val="Calibri"/>
      <family val="2"/>
    </font>
    <font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68F74"/>
        <bgColor indexed="64"/>
      </patternFill>
    </fill>
    <fill>
      <patternFill patternType="solid">
        <fgColor rgb="FFEEB6A4"/>
        <bgColor indexed="64"/>
      </patternFill>
    </fill>
    <fill>
      <patternFill patternType="solid">
        <fgColor rgb="FFD44F26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rgb="FFF8E3DC"/>
        <bgColor indexed="64"/>
      </patternFill>
    </fill>
    <fill>
      <patternFill patternType="solid">
        <fgColor theme="5" tint="0.79998168889431442"/>
        <bgColor theme="5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/>
      <right/>
      <top/>
      <bottom style="medium">
        <color rgb="FF4F81BD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5"/>
      </top>
      <bottom/>
      <diagonal/>
    </border>
    <border>
      <left/>
      <right/>
      <top/>
      <bottom style="thin">
        <color theme="5"/>
      </bottom>
      <diagonal/>
    </border>
    <border>
      <left/>
      <right/>
      <top style="medium">
        <color rgb="FF4F81BD"/>
      </top>
      <bottom/>
      <diagonal/>
    </border>
  </borders>
  <cellStyleXfs count="2">
    <xf numFmtId="0" fontId="0" fillId="0" borderId="0"/>
    <xf numFmtId="0" fontId="1" fillId="0" borderId="0" applyBorder="0" applyProtection="0"/>
  </cellStyleXfs>
  <cellXfs count="8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4" fillId="4" borderId="1" xfId="0" applyFont="1" applyFill="1" applyBorder="1"/>
    <xf numFmtId="0" fontId="3" fillId="0" borderId="0" xfId="0" applyFont="1"/>
    <xf numFmtId="0" fontId="5" fillId="0" borderId="0" xfId="0" applyFont="1"/>
    <xf numFmtId="0" fontId="6" fillId="0" borderId="9" xfId="0" applyFont="1" applyBorder="1" applyAlignment="1">
      <alignment vertical="center"/>
    </xf>
    <xf numFmtId="0" fontId="6" fillId="5" borderId="0" xfId="0" applyFont="1" applyFill="1" applyAlignment="1">
      <alignment horizontal="right" vertical="center"/>
    </xf>
    <xf numFmtId="0" fontId="7" fillId="5" borderId="0" xfId="0" applyFont="1" applyFill="1" applyAlignment="1">
      <alignment vertical="center" wrapText="1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vertical="center" wrapText="1"/>
    </xf>
    <xf numFmtId="0" fontId="6" fillId="0" borderId="10" xfId="0" applyFont="1" applyBorder="1" applyAlignment="1">
      <alignment horizontal="right" vertical="center"/>
    </xf>
    <xf numFmtId="0" fontId="7" fillId="0" borderId="10" xfId="0" applyFont="1" applyBorder="1" applyAlignment="1">
      <alignment vertical="center" wrapText="1"/>
    </xf>
    <xf numFmtId="0" fontId="0" fillId="3" borderId="2" xfId="0" applyFill="1" applyBorder="1"/>
    <xf numFmtId="0" fontId="0" fillId="2" borderId="2" xfId="0" applyFill="1" applyBorder="1"/>
    <xf numFmtId="0" fontId="8" fillId="3" borderId="3" xfId="0" applyFont="1" applyFill="1" applyBorder="1"/>
    <xf numFmtId="0" fontId="8" fillId="2" borderId="3" xfId="0" applyFont="1" applyFill="1" applyBorder="1"/>
    <xf numFmtId="0" fontId="2" fillId="4" borderId="1" xfId="0" applyFont="1" applyFill="1" applyBorder="1"/>
    <xf numFmtId="0" fontId="8" fillId="0" borderId="0" xfId="0" applyFont="1"/>
    <xf numFmtId="0" fontId="8" fillId="2" borderId="6" xfId="0" applyFont="1" applyFill="1" applyBorder="1" applyAlignment="1">
      <alignment horizontal="center" vertical="center" wrapText="1"/>
    </xf>
    <xf numFmtId="14" fontId="9" fillId="2" borderId="4" xfId="0" applyNumberFormat="1" applyFont="1" applyFill="1" applyBorder="1" applyAlignment="1">
      <alignment horizontal="center" vertical="center" textRotation="90" wrapText="1"/>
    </xf>
    <xf numFmtId="14" fontId="9" fillId="2" borderId="5" xfId="0" applyNumberFormat="1" applyFont="1" applyFill="1" applyBorder="1" applyAlignment="1">
      <alignment horizontal="center" vertical="center" textRotation="90" wrapText="1"/>
    </xf>
    <xf numFmtId="0" fontId="0" fillId="0" borderId="0" xfId="0" applyFont="1"/>
    <xf numFmtId="0" fontId="0" fillId="0" borderId="0" xfId="0" applyAlignment="1"/>
    <xf numFmtId="0" fontId="10" fillId="0" borderId="0" xfId="0" applyFont="1"/>
    <xf numFmtId="0" fontId="0" fillId="3" borderId="1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right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/>
    <xf numFmtId="0" fontId="8" fillId="2" borderId="1" xfId="0" applyFont="1" applyFill="1" applyBorder="1"/>
    <xf numFmtId="0" fontId="1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/>
    <xf numFmtId="0" fontId="14" fillId="7" borderId="17" xfId="0" applyFont="1" applyFill="1" applyBorder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 applyBorder="1"/>
    <xf numFmtId="0" fontId="13" fillId="7" borderId="0" xfId="0" applyFont="1" applyFill="1" applyBorder="1" applyAlignment="1">
      <alignment wrapText="1"/>
    </xf>
    <xf numFmtId="0" fontId="13" fillId="6" borderId="0" xfId="0" applyFont="1" applyFill="1"/>
    <xf numFmtId="0" fontId="13" fillId="0" borderId="0" xfId="0" applyFont="1" applyFill="1"/>
    <xf numFmtId="0" fontId="3" fillId="0" borderId="0" xfId="0" applyFont="1" applyFill="1" applyBorder="1"/>
    <xf numFmtId="0" fontId="3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wrapText="1"/>
    </xf>
    <xf numFmtId="0" fontId="13" fillId="0" borderId="0" xfId="0" applyFont="1" applyFill="1" applyBorder="1"/>
    <xf numFmtId="0" fontId="13" fillId="0" borderId="0" xfId="0" applyFont="1" applyFill="1" applyAlignment="1">
      <alignment wrapText="1"/>
    </xf>
    <xf numFmtId="0" fontId="7" fillId="5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0" borderId="10" xfId="0" applyFont="1" applyBorder="1" applyAlignment="1">
      <alignment vertical="center"/>
    </xf>
    <xf numFmtId="0" fontId="13" fillId="0" borderId="18" xfId="0" applyFont="1" applyFill="1" applyBorder="1" applyAlignment="1">
      <alignment wrapText="1"/>
    </xf>
    <xf numFmtId="0" fontId="13" fillId="0" borderId="18" xfId="0" applyFont="1" applyFill="1" applyBorder="1"/>
    <xf numFmtId="0" fontId="6" fillId="0" borderId="19" xfId="0" applyFont="1" applyBorder="1" applyAlignment="1">
      <alignment vertical="center"/>
    </xf>
    <xf numFmtId="0" fontId="6" fillId="5" borderId="0" xfId="0" applyFont="1" applyFill="1" applyBorder="1" applyAlignment="1">
      <alignment horizontal="right" vertical="center"/>
    </xf>
    <xf numFmtId="0" fontId="7" fillId="5" borderId="0" xfId="0" applyFont="1" applyFill="1" applyBorder="1" applyAlignment="1">
      <alignment vertical="center"/>
    </xf>
    <xf numFmtId="0" fontId="7" fillId="5" borderId="0" xfId="0" applyFont="1" applyFill="1" applyBorder="1" applyAlignment="1">
      <alignment vertical="center" wrapText="1"/>
    </xf>
    <xf numFmtId="0" fontId="6" fillId="0" borderId="19" xfId="0" applyFont="1" applyBorder="1" applyAlignment="1">
      <alignment horizontal="right" vertical="center"/>
    </xf>
    <xf numFmtId="0" fontId="6" fillId="0" borderId="19" xfId="0" applyFont="1" applyBorder="1" applyAlignment="1">
      <alignment vertical="center" wrapText="1"/>
    </xf>
    <xf numFmtId="0" fontId="0" fillId="0" borderId="0" xfId="0" applyBorder="1"/>
    <xf numFmtId="0" fontId="0" fillId="0" borderId="0" xfId="0" applyFill="1" applyBorder="1"/>
    <xf numFmtId="0" fontId="4" fillId="2" borderId="0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/>
    </xf>
    <xf numFmtId="0" fontId="0" fillId="6" borderId="13" xfId="0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12" fillId="6" borderId="0" xfId="1" quotePrefix="1" applyFont="1" applyFill="1" applyAlignment="1">
      <alignment horizontal="center"/>
    </xf>
    <xf numFmtId="0" fontId="0" fillId="6" borderId="7" xfId="0" applyFill="1" applyBorder="1" applyAlignment="1">
      <alignment horizontal="center"/>
    </xf>
    <xf numFmtId="0" fontId="0" fillId="0" borderId="12" xfId="0" applyFill="1" applyBorder="1" applyAlignment="1">
      <alignment horizontal="left"/>
    </xf>
    <xf numFmtId="0" fontId="0" fillId="0" borderId="12" xfId="0" applyBorder="1" applyAlignment="1">
      <alignment horizontal="center" wrapText="1"/>
    </xf>
    <xf numFmtId="0" fontId="4" fillId="3" borderId="13" xfId="0" applyFont="1" applyFill="1" applyBorder="1" applyAlignment="1">
      <alignment horizontal="center"/>
    </xf>
    <xf numFmtId="14" fontId="0" fillId="6" borderId="14" xfId="0" applyNumberFormat="1" applyFill="1" applyBorder="1" applyAlignment="1">
      <alignment horizontal="center"/>
    </xf>
    <xf numFmtId="14" fontId="0" fillId="6" borderId="15" xfId="0" applyNumberFormat="1" applyFill="1" applyBorder="1" applyAlignment="1">
      <alignment horizontal="center"/>
    </xf>
    <xf numFmtId="14" fontId="0" fillId="6" borderId="16" xfId="0" applyNumberFormat="1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11" fillId="3" borderId="13" xfId="0" applyFont="1" applyFill="1" applyBorder="1" applyAlignment="1">
      <alignment horizontal="center" wrapText="1"/>
    </xf>
    <xf numFmtId="0" fontId="0" fillId="3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14" fontId="0" fillId="6" borderId="14" xfId="0" applyNumberFormat="1" applyFont="1" applyFill="1" applyBorder="1" applyAlignment="1">
      <alignment horizontal="center"/>
    </xf>
    <xf numFmtId="14" fontId="0" fillId="6" borderId="15" xfId="0" applyNumberFormat="1" applyFont="1" applyFill="1" applyBorder="1" applyAlignment="1">
      <alignment horizontal="center"/>
    </xf>
    <xf numFmtId="14" fontId="0" fillId="6" borderId="16" xfId="0" applyNumberFormat="1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27">
    <dxf>
      <fill>
        <patternFill patternType="solid">
          <fgColor indexed="64"/>
          <bgColor rgb="FFE68F74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E68F74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E68F74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E68F74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E68F74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E68F74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E68F74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E68F74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E68F74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E68F74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E68F74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E68F74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E68F74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E68F74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E68F74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E68F74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E68F74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E68F74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68F74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E68F74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Rounded MT Bold"/>
        <scheme val="none"/>
      </font>
      <numFmt numFmtId="19" formatCode="d/m/yyyy"/>
      <fill>
        <patternFill patternType="solid">
          <fgColor indexed="64"/>
          <bgColor rgb="FFE68F74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EEB6A4"/>
      </font>
    </dxf>
    <dxf>
      <font>
        <color rgb="FFE68F74"/>
      </font>
    </dxf>
    <dxf>
      <font>
        <color rgb="FFDF714F"/>
      </font>
    </dxf>
  </dxfs>
  <tableStyles count="1" defaultTableStyle="TableStyleMedium2" defaultPivotStyle="PivotStyleLight16">
    <tableStyle name="Estilo de tabla 1" pivot="0" count="3">
      <tableStyleElement type="headerRow" dxfId="26"/>
      <tableStyleElement type="firstRowStripe" dxfId="25"/>
      <tableStyleElement type="secondRowStripe" dxfId="24"/>
    </tableStyle>
  </tableStyles>
  <colors>
    <mruColors>
      <color rgb="FFF8E3DC"/>
      <color rgb="FFEEB6A4"/>
      <color rgb="FFE68F74"/>
      <color rgb="FFD44F26"/>
      <color rgb="FFDF71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4" name="Tabla4" displayName="Tabla4" ref="B1:T12" totalsRowShown="0" headerRowDxfId="23" dataDxfId="21" headerRowBorderDxfId="22" tableBorderDxfId="20" totalsRowBorderDxfId="19">
  <autoFilter ref="B1:T12"/>
  <tableColumns count="19">
    <tableColumn id="1" name="Participante" dataDxfId="18">
      <calculatedColumnFormula>'Lista de Grupo'!B2</calculatedColumnFormula>
    </tableColumn>
    <tableColumn id="2" name="23/4/2017" dataDxfId="17"/>
    <tableColumn id="3" name="29/4/2017" dataDxfId="16"/>
    <tableColumn id="4" name="13/5/2017" dataDxfId="15"/>
    <tableColumn id="5" name="20/5/2017" dataDxfId="14"/>
    <tableColumn id="6" name="27/5/2017" dataDxfId="13"/>
    <tableColumn id="7" name="3/6/2017" dataDxfId="12"/>
    <tableColumn id="8" name="10/6/2017" dataDxfId="11"/>
    <tableColumn id="9" name="17/6/2017" dataDxfId="10"/>
    <tableColumn id="10" name="24/6/2017" dataDxfId="9"/>
    <tableColumn id="11" name="1/7/2017" dataDxfId="8"/>
    <tableColumn id="12" name="8/7/20172" dataDxfId="7"/>
    <tableColumn id="13" name="15/7/20172" dataDxfId="6"/>
    <tableColumn id="14" name="22/7/2017" dataDxfId="5"/>
    <tableColumn id="15" name="12/8/2017" dataDxfId="4"/>
    <tableColumn id="16" name="19/8/2017" dataDxfId="3"/>
    <tableColumn id="17" name="26/8/2017" dataDxfId="2"/>
    <tableColumn id="18" name="9/9/2017" dataDxfId="1"/>
    <tableColumn id="19" name="21/10/2017" dataDxfId="0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2" sqref="B2"/>
    </sheetView>
  </sheetViews>
  <sheetFormatPr baseColWidth="10" defaultRowHeight="14.4" x14ac:dyDescent="0.3"/>
  <cols>
    <col min="2" max="2" width="34" customWidth="1"/>
    <col min="4" max="4" width="21.33203125" customWidth="1"/>
  </cols>
  <sheetData>
    <row r="1" spans="1:4" ht="15" thickBot="1" x14ac:dyDescent="0.35">
      <c r="A1" s="6" t="s">
        <v>26</v>
      </c>
      <c r="B1" s="6" t="s">
        <v>27</v>
      </c>
      <c r="C1" s="6" t="s">
        <v>28</v>
      </c>
      <c r="D1" s="6" t="s">
        <v>29</v>
      </c>
    </row>
    <row r="2" spans="1:4" x14ac:dyDescent="0.3">
      <c r="A2" s="57">
        <v>182</v>
      </c>
      <c r="B2" s="53" t="s">
        <v>38</v>
      </c>
      <c r="C2" s="58" t="s">
        <v>30</v>
      </c>
      <c r="D2" s="58" t="s">
        <v>39</v>
      </c>
    </row>
    <row r="3" spans="1:4" x14ac:dyDescent="0.3">
      <c r="A3" s="54">
        <v>185</v>
      </c>
      <c r="B3" s="55" t="s">
        <v>40</v>
      </c>
      <c r="C3" s="56" t="s">
        <v>30</v>
      </c>
      <c r="D3" s="56" t="s">
        <v>39</v>
      </c>
    </row>
    <row r="4" spans="1:4" x14ac:dyDescent="0.3">
      <c r="A4" s="9">
        <v>186</v>
      </c>
      <c r="B4" s="49" t="s">
        <v>41</v>
      </c>
      <c r="C4" s="10" t="s">
        <v>30</v>
      </c>
      <c r="D4" s="10" t="s">
        <v>39</v>
      </c>
    </row>
    <row r="5" spans="1:4" x14ac:dyDescent="0.3">
      <c r="A5" s="7">
        <v>188</v>
      </c>
      <c r="B5" s="48" t="s">
        <v>42</v>
      </c>
      <c r="C5" s="8" t="s">
        <v>30</v>
      </c>
      <c r="D5" s="8" t="s">
        <v>39</v>
      </c>
    </row>
    <row r="6" spans="1:4" x14ac:dyDescent="0.3">
      <c r="A6" s="9">
        <v>189</v>
      </c>
      <c r="B6" s="49" t="s">
        <v>43</v>
      </c>
      <c r="C6" s="10" t="s">
        <v>30</v>
      </c>
      <c r="D6" s="10" t="s">
        <v>39</v>
      </c>
    </row>
    <row r="7" spans="1:4" x14ac:dyDescent="0.3">
      <c r="A7" s="7">
        <v>192</v>
      </c>
      <c r="B7" s="48" t="s">
        <v>44</v>
      </c>
      <c r="C7" s="8" t="s">
        <v>30</v>
      </c>
      <c r="D7" s="8" t="s">
        <v>39</v>
      </c>
    </row>
    <row r="8" spans="1:4" x14ac:dyDescent="0.3">
      <c r="A8" s="9">
        <v>197</v>
      </c>
      <c r="B8" s="49" t="s">
        <v>45</v>
      </c>
      <c r="C8" s="10" t="s">
        <v>30</v>
      </c>
      <c r="D8" s="10" t="s">
        <v>39</v>
      </c>
    </row>
    <row r="9" spans="1:4" x14ac:dyDescent="0.3">
      <c r="A9" s="7">
        <v>198</v>
      </c>
      <c r="B9" s="48" t="s">
        <v>46</v>
      </c>
      <c r="C9" s="8" t="s">
        <v>30</v>
      </c>
      <c r="D9" s="8" t="s">
        <v>39</v>
      </c>
    </row>
    <row r="10" spans="1:4" x14ac:dyDescent="0.3">
      <c r="A10" s="9">
        <v>199</v>
      </c>
      <c r="B10" s="49" t="s">
        <v>47</v>
      </c>
      <c r="C10" s="10" t="s">
        <v>30</v>
      </c>
      <c r="D10" s="10" t="s">
        <v>39</v>
      </c>
    </row>
    <row r="11" spans="1:4" x14ac:dyDescent="0.3">
      <c r="A11" s="7">
        <v>201</v>
      </c>
      <c r="B11" s="48" t="s">
        <v>48</v>
      </c>
      <c r="C11" s="8" t="s">
        <v>30</v>
      </c>
      <c r="D11" s="8" t="s">
        <v>39</v>
      </c>
    </row>
    <row r="12" spans="1:4" ht="15" thickBot="1" x14ac:dyDescent="0.35">
      <c r="A12" s="11">
        <v>202</v>
      </c>
      <c r="B12" s="50" t="s">
        <v>49</v>
      </c>
      <c r="C12" s="12" t="s">
        <v>30</v>
      </c>
      <c r="D12" s="12" t="s">
        <v>39</v>
      </c>
    </row>
    <row r="13" spans="1:4" x14ac:dyDescent="0.3">
      <c r="A13" s="26"/>
      <c r="B13" s="27"/>
      <c r="C13" s="28"/>
    </row>
  </sheetData>
  <conditionalFormatting sqref="Q2:Q12">
    <cfRule type="expression" priority="1">
      <formula>" =+SI(R2&lt;18,5;""Bajo peso"";SI(R2&lt;=24,9;""Peso Normal"";SI(R2&lt;=29,9;""Sobrepeso"";SI(R2&lt;=34,9;""Obesidad Grado I"";SI(R2&lt;=39,9;""Obesidad Grado II"";SI(R2&gt;=40;""Obesidad Grado 3"";""Nunca se da el caso"")))))"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opLeftCell="D11" workbookViewId="0">
      <selection activeCell="K33" sqref="K33"/>
    </sheetView>
  </sheetViews>
  <sheetFormatPr baseColWidth="10" defaultRowHeight="14.4" x14ac:dyDescent="0.3"/>
  <cols>
    <col min="1" max="1" width="7.6640625" customWidth="1"/>
    <col min="2" max="2" width="5.88671875" customWidth="1"/>
    <col min="4" max="4" width="4.6640625" customWidth="1"/>
    <col min="9" max="9" width="3.77734375" customWidth="1"/>
    <col min="11" max="11" width="35.77734375" customWidth="1"/>
    <col min="12" max="12" width="20.77734375" customWidth="1"/>
    <col min="13" max="13" width="5.77734375" customWidth="1"/>
    <col min="14" max="14" width="20.77734375" customWidth="1"/>
    <col min="15" max="15" width="5.77734375" customWidth="1"/>
    <col min="16" max="16" width="20.77734375" customWidth="1"/>
    <col min="17" max="17" width="5.77734375" customWidth="1"/>
  </cols>
  <sheetData>
    <row r="1" spans="1:19" x14ac:dyDescent="0.3">
      <c r="A1" s="61" t="s">
        <v>9</v>
      </c>
      <c r="B1" s="61"/>
      <c r="C1" s="61"/>
      <c r="D1" s="61"/>
      <c r="E1" s="61"/>
      <c r="F1" s="61"/>
      <c r="G1" s="61"/>
      <c r="H1" s="61"/>
      <c r="J1" s="61" t="s">
        <v>37</v>
      </c>
      <c r="K1" s="61"/>
      <c r="L1" s="61"/>
      <c r="M1" s="61"/>
      <c r="N1" s="61"/>
      <c r="O1" s="61"/>
      <c r="P1" s="61"/>
      <c r="Q1" s="61"/>
    </row>
    <row r="2" spans="1:19" x14ac:dyDescent="0.3">
      <c r="A2" s="75" t="s">
        <v>3</v>
      </c>
      <c r="B2" s="75"/>
      <c r="C2" s="75"/>
      <c r="D2" s="75"/>
      <c r="E2" s="76" t="str">
        <f>'Hoja de Asistencia'!J1</f>
        <v>17/6/2017</v>
      </c>
      <c r="F2" s="77"/>
      <c r="G2" s="77"/>
      <c r="H2" s="78"/>
      <c r="J2" s="36" t="s">
        <v>26</v>
      </c>
      <c r="K2" s="36" t="s">
        <v>27</v>
      </c>
      <c r="L2" s="36" t="s">
        <v>31</v>
      </c>
      <c r="M2" s="36"/>
      <c r="N2" s="36" t="s">
        <v>32</v>
      </c>
      <c r="O2" s="36"/>
      <c r="P2" s="36" t="s">
        <v>33</v>
      </c>
      <c r="Q2" s="36"/>
    </row>
    <row r="3" spans="1:19" x14ac:dyDescent="0.3">
      <c r="A3" s="75" t="s">
        <v>6</v>
      </c>
      <c r="B3" s="75"/>
      <c r="C3" s="75"/>
      <c r="D3" s="75"/>
      <c r="E3" s="79" t="s">
        <v>8</v>
      </c>
      <c r="F3" s="79"/>
      <c r="G3" s="79"/>
      <c r="H3" s="79"/>
      <c r="J3" s="37">
        <f>'Lista de Grupo'!A2</f>
        <v>182</v>
      </c>
      <c r="K3" s="37" t="str">
        <f>'Lista de Grupo'!B2</f>
        <v>Alfaro Morales Ana Yancy</v>
      </c>
      <c r="L3" s="38"/>
      <c r="M3" s="37"/>
      <c r="N3" s="38"/>
      <c r="O3" s="37"/>
      <c r="P3" s="38"/>
      <c r="Q3" s="37"/>
    </row>
    <row r="4" spans="1:19" x14ac:dyDescent="0.3">
      <c r="A4" s="75" t="s">
        <v>4</v>
      </c>
      <c r="B4" s="75"/>
      <c r="C4" s="75"/>
      <c r="D4" s="75"/>
      <c r="E4" s="79"/>
      <c r="F4" s="79"/>
      <c r="G4" s="79"/>
      <c r="H4" s="79"/>
      <c r="J4" s="41">
        <f>'Lista de Grupo'!A3</f>
        <v>185</v>
      </c>
      <c r="K4" s="41" t="str">
        <f>'Lista de Grupo'!B3</f>
        <v>Castillo Fabiola</v>
      </c>
      <c r="L4" s="40"/>
      <c r="M4" s="39"/>
      <c r="N4" s="40"/>
      <c r="O4" s="39"/>
      <c r="P4" s="40"/>
      <c r="Q4" s="39"/>
    </row>
    <row r="5" spans="1:19" x14ac:dyDescent="0.3">
      <c r="A5" s="75" t="s">
        <v>5</v>
      </c>
      <c r="B5" s="75"/>
      <c r="C5" s="75"/>
      <c r="D5" s="75"/>
      <c r="E5" s="79" t="s">
        <v>7</v>
      </c>
      <c r="F5" s="79"/>
      <c r="G5" s="79"/>
      <c r="H5" s="79"/>
      <c r="J5" s="37">
        <f>'Lista de Grupo'!A4</f>
        <v>186</v>
      </c>
      <c r="K5" s="37" t="str">
        <f>'Lista de Grupo'!B4</f>
        <v>Cavero Phillips Raquel Nahomy</v>
      </c>
      <c r="L5" s="38"/>
      <c r="M5" s="37"/>
      <c r="N5" s="38"/>
      <c r="O5" s="37"/>
      <c r="P5" s="38"/>
      <c r="Q5" s="37"/>
    </row>
    <row r="6" spans="1:19" x14ac:dyDescent="0.3">
      <c r="J6" s="41">
        <f>'Lista de Grupo'!A5</f>
        <v>188</v>
      </c>
      <c r="K6" s="41" t="str">
        <f>'Lista de Grupo'!B5</f>
        <v>Cordero Ana Yancy</v>
      </c>
      <c r="L6" s="40"/>
      <c r="M6" s="39"/>
      <c r="N6" s="40"/>
      <c r="O6" s="39"/>
      <c r="P6" s="40"/>
      <c r="Q6" s="39"/>
    </row>
    <row r="7" spans="1:19" ht="15" thickBot="1" x14ac:dyDescent="0.35">
      <c r="A7" s="62" t="s">
        <v>15</v>
      </c>
      <c r="B7" s="62"/>
      <c r="C7" s="62"/>
      <c r="D7" s="62"/>
      <c r="E7" s="62"/>
      <c r="F7" s="62"/>
      <c r="G7" s="62"/>
      <c r="H7" s="62"/>
      <c r="J7" s="37">
        <f>'Lista de Grupo'!A6</f>
        <v>189</v>
      </c>
      <c r="K7" s="37" t="str">
        <f>'Lista de Grupo'!B6</f>
        <v>Gonzalez Eugenia</v>
      </c>
      <c r="L7" s="38"/>
      <c r="M7" s="37"/>
      <c r="N7" s="38"/>
      <c r="O7" s="37"/>
      <c r="P7" s="38"/>
      <c r="Q7" s="37"/>
    </row>
    <row r="8" spans="1:19" ht="15" thickTop="1" x14ac:dyDescent="0.3">
      <c r="A8" s="24" t="s">
        <v>10</v>
      </c>
      <c r="B8" s="24"/>
      <c r="C8" s="24"/>
      <c r="D8" s="24"/>
      <c r="E8" s="24"/>
      <c r="F8" s="24"/>
      <c r="G8" s="24"/>
      <c r="H8" s="24"/>
      <c r="J8" s="41">
        <f>'Lista de Grupo'!A7</f>
        <v>192</v>
      </c>
      <c r="K8" s="41" t="str">
        <f>'Lista de Grupo'!B7</f>
        <v>Herrera Batres Karla</v>
      </c>
      <c r="L8" s="40"/>
      <c r="M8" s="39"/>
      <c r="N8" s="40"/>
      <c r="O8" s="39"/>
      <c r="P8" s="40"/>
      <c r="Q8" s="39"/>
    </row>
    <row r="9" spans="1:19" x14ac:dyDescent="0.3">
      <c r="A9" s="64" t="s">
        <v>11</v>
      </c>
      <c r="B9" s="65"/>
      <c r="C9" s="65"/>
      <c r="D9" s="66"/>
      <c r="E9" s="75" t="s">
        <v>14</v>
      </c>
      <c r="F9" s="75"/>
      <c r="G9" s="75"/>
      <c r="H9" s="75"/>
      <c r="J9" s="37">
        <f>'Lista de Grupo'!A8</f>
        <v>197</v>
      </c>
      <c r="K9" s="37" t="str">
        <f>'Lista de Grupo'!B8</f>
        <v>Romero Barrantes Polette</v>
      </c>
      <c r="L9" s="38"/>
      <c r="M9" s="37"/>
      <c r="N9" s="38"/>
      <c r="O9" s="37"/>
      <c r="P9" s="38"/>
      <c r="Q9" s="37"/>
    </row>
    <row r="10" spans="1:19" x14ac:dyDescent="0.3">
      <c r="A10" s="67" t="s">
        <v>16</v>
      </c>
      <c r="B10" s="67"/>
      <c r="C10" s="67"/>
      <c r="D10" s="25"/>
      <c r="E10" s="68"/>
      <c r="F10" s="68"/>
      <c r="G10" s="68"/>
      <c r="H10" s="68"/>
      <c r="J10" s="41">
        <f>'Lista de Grupo'!A9</f>
        <v>198</v>
      </c>
      <c r="K10" s="41" t="str">
        <f>'Lista de Grupo'!B9</f>
        <v>Salas Mayorga Jessenia</v>
      </c>
      <c r="L10" s="40"/>
      <c r="M10" s="39"/>
      <c r="N10" s="40"/>
      <c r="O10" s="39"/>
      <c r="P10" s="40"/>
      <c r="Q10" s="39"/>
    </row>
    <row r="11" spans="1:19" ht="28.2" customHeight="1" x14ac:dyDescent="0.3">
      <c r="A11" s="80" t="s">
        <v>17</v>
      </c>
      <c r="B11" s="80"/>
      <c r="C11" s="80"/>
      <c r="D11" s="25"/>
      <c r="E11" s="68"/>
      <c r="F11" s="68"/>
      <c r="G11" s="68"/>
      <c r="H11" s="68"/>
      <c r="J11" s="37">
        <f>'Lista de Grupo'!A10</f>
        <v>199</v>
      </c>
      <c r="K11" s="37" t="str">
        <f>'Lista de Grupo'!B10</f>
        <v>Sanchez Jara Yendry</v>
      </c>
      <c r="L11" s="38"/>
      <c r="M11" s="37"/>
      <c r="N11" s="38"/>
      <c r="O11" s="37"/>
      <c r="P11" s="38"/>
      <c r="Q11" s="37"/>
    </row>
    <row r="12" spans="1:19" x14ac:dyDescent="0.3">
      <c r="A12" s="67" t="s">
        <v>18</v>
      </c>
      <c r="B12" s="67"/>
      <c r="C12" s="67"/>
      <c r="D12" s="25"/>
      <c r="E12" s="68"/>
      <c r="F12" s="68"/>
      <c r="G12" s="68"/>
      <c r="H12" s="68"/>
      <c r="J12" s="41">
        <f>'Lista de Grupo'!A11</f>
        <v>201</v>
      </c>
      <c r="K12" s="41" t="str">
        <f>'Lista de Grupo'!B11</f>
        <v>Vargas Marjorie</v>
      </c>
      <c r="L12" s="40"/>
      <c r="M12" s="39"/>
      <c r="N12" s="40"/>
      <c r="O12" s="39"/>
      <c r="P12" s="40"/>
      <c r="Q12" s="39"/>
    </row>
    <row r="13" spans="1:19" x14ac:dyDescent="0.3">
      <c r="A13" s="67" t="s">
        <v>19</v>
      </c>
      <c r="B13" s="67"/>
      <c r="C13" s="67"/>
      <c r="D13" s="25"/>
      <c r="E13" s="68"/>
      <c r="F13" s="68"/>
      <c r="G13" s="68"/>
      <c r="H13" s="68"/>
      <c r="J13" s="37">
        <f>'Lista de Grupo'!A12</f>
        <v>202</v>
      </c>
      <c r="K13" s="37" t="str">
        <f>'Lista de Grupo'!B12</f>
        <v>Vasquez Alvarado  Mariana</v>
      </c>
      <c r="L13" s="38"/>
      <c r="M13" s="37"/>
      <c r="N13" s="38"/>
      <c r="O13" s="37"/>
      <c r="P13" s="38"/>
      <c r="Q13" s="37"/>
    </row>
    <row r="14" spans="1:19" x14ac:dyDescent="0.3">
      <c r="A14" s="67" t="s">
        <v>20</v>
      </c>
      <c r="B14" s="67"/>
      <c r="C14" s="67"/>
      <c r="D14" s="25"/>
      <c r="E14" s="68"/>
      <c r="F14" s="68"/>
      <c r="G14" s="68"/>
      <c r="H14" s="68"/>
      <c r="J14" s="46"/>
      <c r="K14" s="46"/>
      <c r="L14" s="45"/>
      <c r="M14" s="46"/>
      <c r="N14" s="45"/>
      <c r="O14" s="46"/>
      <c r="P14" s="45"/>
      <c r="Q14" s="46"/>
      <c r="R14" s="60"/>
      <c r="S14" s="60"/>
    </row>
    <row r="15" spans="1:19" s="35" customFormat="1" x14ac:dyDescent="0.3">
      <c r="A15" s="32"/>
      <c r="B15" s="32"/>
      <c r="C15" s="32"/>
      <c r="D15" s="33"/>
      <c r="E15" s="34"/>
      <c r="F15" s="34"/>
      <c r="G15" s="34"/>
      <c r="H15" s="34"/>
      <c r="J15" s="46"/>
      <c r="K15" s="46"/>
      <c r="L15" s="45"/>
      <c r="M15" s="46"/>
      <c r="N15" s="45"/>
      <c r="O15" s="46"/>
      <c r="P15" s="45"/>
      <c r="Q15" s="46"/>
      <c r="R15" s="60"/>
      <c r="S15" s="60"/>
    </row>
    <row r="16" spans="1:19" s="35" customFormat="1" ht="15" thickBot="1" x14ac:dyDescent="0.35">
      <c r="A16" s="62" t="s">
        <v>21</v>
      </c>
      <c r="B16" s="62"/>
      <c r="C16" s="62"/>
      <c r="D16" s="62"/>
      <c r="E16" s="62"/>
      <c r="F16" s="62"/>
      <c r="G16" s="62"/>
      <c r="H16" s="62"/>
      <c r="J16" s="46"/>
      <c r="K16" s="46"/>
      <c r="L16" s="45"/>
      <c r="M16" s="46"/>
      <c r="N16" s="45"/>
      <c r="O16" s="46"/>
      <c r="P16" s="45"/>
      <c r="Q16" s="46"/>
      <c r="R16" s="60"/>
      <c r="S16" s="60"/>
    </row>
    <row r="17" spans="1:19" ht="15" thickTop="1" x14ac:dyDescent="0.3">
      <c r="A17" s="72" t="s">
        <v>22</v>
      </c>
      <c r="B17" s="72"/>
      <c r="C17" s="72"/>
      <c r="D17" s="72"/>
      <c r="E17" s="72">
        <f>'Hoja de Asistencia'!C13</f>
        <v>6</v>
      </c>
      <c r="F17" s="72"/>
      <c r="G17" s="72"/>
      <c r="H17" s="72"/>
      <c r="J17" s="46"/>
      <c r="K17" s="46"/>
      <c r="L17" s="45"/>
      <c r="M17" s="46"/>
      <c r="N17" s="45"/>
      <c r="O17" s="46"/>
      <c r="P17" s="45"/>
      <c r="Q17" s="46"/>
      <c r="R17" s="60"/>
      <c r="S17" s="60"/>
    </row>
    <row r="18" spans="1:19" x14ac:dyDescent="0.3">
      <c r="A18" s="70" t="s">
        <v>23</v>
      </c>
      <c r="B18" s="70"/>
      <c r="C18" s="70"/>
      <c r="D18" s="70"/>
      <c r="E18" s="71" t="s">
        <v>24</v>
      </c>
      <c r="F18" s="71"/>
      <c r="G18" s="71"/>
      <c r="H18" s="71"/>
      <c r="J18" s="46"/>
      <c r="K18" s="46"/>
      <c r="L18" s="45"/>
      <c r="M18" s="46"/>
      <c r="N18" s="45"/>
      <c r="O18" s="46"/>
      <c r="P18" s="45"/>
      <c r="Q18" s="46"/>
      <c r="R18" s="60"/>
      <c r="S18" s="60"/>
    </row>
    <row r="19" spans="1:19" x14ac:dyDescent="0.3">
      <c r="J19" s="46"/>
      <c r="K19" s="46"/>
      <c r="L19" s="45"/>
      <c r="M19" s="46"/>
      <c r="N19" s="45"/>
      <c r="O19" s="46"/>
      <c r="P19" s="45"/>
      <c r="Q19" s="46"/>
      <c r="R19" s="60"/>
      <c r="S19" s="60"/>
    </row>
    <row r="20" spans="1:19" x14ac:dyDescent="0.3">
      <c r="A20" s="63"/>
      <c r="B20" s="63"/>
      <c r="C20" s="63"/>
      <c r="D20" s="63"/>
      <c r="E20" s="63"/>
      <c r="J20" s="46"/>
      <c r="K20" s="46"/>
      <c r="L20" s="45"/>
      <c r="M20" s="46"/>
      <c r="N20" s="45"/>
      <c r="O20" s="46"/>
      <c r="P20" s="45"/>
      <c r="Q20" s="46"/>
      <c r="R20" s="60"/>
      <c r="S20" s="60"/>
    </row>
    <row r="21" spans="1:19" x14ac:dyDescent="0.3">
      <c r="A21" s="63"/>
      <c r="B21" s="63"/>
      <c r="C21" s="63"/>
      <c r="D21" s="63"/>
      <c r="E21" s="63"/>
      <c r="J21" s="46"/>
      <c r="K21" s="46"/>
      <c r="L21" s="45"/>
      <c r="M21" s="46"/>
      <c r="N21" s="45"/>
      <c r="O21" s="46"/>
      <c r="P21" s="45"/>
      <c r="Q21" s="46"/>
      <c r="R21" s="60"/>
      <c r="S21" s="60"/>
    </row>
    <row r="22" spans="1:19" ht="15" thickBot="1" x14ac:dyDescent="0.35">
      <c r="A22" s="69" t="s">
        <v>25</v>
      </c>
      <c r="B22" s="69"/>
      <c r="C22" s="69"/>
      <c r="D22" s="69"/>
      <c r="E22" s="69"/>
      <c r="F22" s="69" t="s">
        <v>36</v>
      </c>
      <c r="G22" s="69"/>
      <c r="H22" s="69"/>
      <c r="J22" s="46"/>
      <c r="K22" s="46"/>
      <c r="L22" s="45"/>
      <c r="M22" s="46"/>
      <c r="N22" s="45"/>
      <c r="O22" s="46"/>
      <c r="P22" s="45"/>
      <c r="Q22" s="46"/>
      <c r="R22" s="60"/>
      <c r="S22" s="60"/>
    </row>
    <row r="23" spans="1:19" x14ac:dyDescent="0.3">
      <c r="A23" s="73" t="str">
        <f>IF('Hoja de Asistencia'!J2=Opciones!B2,'Hoja de Asistencia'!B2,"Esta participante sí asistió")</f>
        <v>Esta participante sí asistió</v>
      </c>
      <c r="B23" s="73"/>
      <c r="C23" s="73"/>
      <c r="D23" s="73"/>
      <c r="E23" s="73"/>
      <c r="F23" s="74"/>
      <c r="G23" s="74"/>
      <c r="H23" s="74"/>
      <c r="J23" s="46"/>
      <c r="K23" s="46"/>
      <c r="L23" s="45"/>
      <c r="M23" s="46"/>
      <c r="N23" s="45"/>
      <c r="O23" s="46"/>
      <c r="P23" s="45"/>
      <c r="Q23" s="46"/>
      <c r="R23" s="60"/>
      <c r="S23" s="60"/>
    </row>
    <row r="24" spans="1:19" x14ac:dyDescent="0.3">
      <c r="A24" s="81" t="str">
        <f>IF('Hoja de Asistencia'!J3=Opciones!B2,'Hoja de Asistencia'!B3,"Esta participante sí asistió")</f>
        <v>Esta participante sí asistió</v>
      </c>
      <c r="B24" s="81"/>
      <c r="C24" s="81"/>
      <c r="D24" s="81"/>
      <c r="E24" s="81"/>
      <c r="F24" s="83"/>
      <c r="G24" s="83"/>
      <c r="H24" s="83"/>
      <c r="J24" s="46"/>
      <c r="K24" s="46"/>
      <c r="L24" s="45"/>
      <c r="M24" s="46"/>
      <c r="N24" s="45"/>
      <c r="O24" s="46"/>
      <c r="P24" s="45"/>
      <c r="Q24" s="46"/>
      <c r="R24" s="60"/>
      <c r="S24" s="60"/>
    </row>
    <row r="25" spans="1:19" x14ac:dyDescent="0.3">
      <c r="A25" s="82" t="str">
        <f>IF('Hoja de Asistencia'!J4=Opciones!B2,'Hoja de Asistencia'!B4,"Esta participante sí asistió")</f>
        <v>Esta participante sí asistió</v>
      </c>
      <c r="B25" s="82"/>
      <c r="C25" s="82"/>
      <c r="D25" s="82"/>
      <c r="E25" s="82"/>
      <c r="F25" s="84"/>
      <c r="G25" s="84"/>
      <c r="H25" s="84"/>
      <c r="J25" s="46"/>
      <c r="K25" s="46"/>
      <c r="L25" s="45"/>
      <c r="M25" s="46"/>
      <c r="N25" s="45"/>
      <c r="O25" s="46"/>
      <c r="P25" s="45"/>
      <c r="Q25" s="46"/>
      <c r="R25" s="60"/>
      <c r="S25" s="60"/>
    </row>
    <row r="26" spans="1:19" x14ac:dyDescent="0.3">
      <c r="A26" s="81" t="str">
        <f>IF('Hoja de Asistencia'!J5=Opciones!B2,'Hoja de Asistencia'!B5,"Esta participante sí asistió")</f>
        <v>Esta participante sí asistió</v>
      </c>
      <c r="B26" s="81"/>
      <c r="C26" s="81"/>
      <c r="D26" s="81"/>
      <c r="E26" s="81"/>
      <c r="F26" s="83"/>
      <c r="G26" s="83"/>
      <c r="H26" s="83"/>
      <c r="J26" s="46"/>
      <c r="K26" s="46"/>
      <c r="L26" s="45"/>
      <c r="M26" s="46"/>
      <c r="N26" s="45"/>
      <c r="O26" s="46"/>
      <c r="P26" s="45"/>
      <c r="Q26" s="46"/>
      <c r="R26" s="60"/>
      <c r="S26" s="60"/>
    </row>
    <row r="27" spans="1:19" x14ac:dyDescent="0.3">
      <c r="A27" s="82" t="str">
        <f>IF('Hoja de Asistencia'!J6=Opciones!B2,'Hoja de Asistencia'!B6,"Esta participante sí asistió")</f>
        <v>Esta participante sí asistió</v>
      </c>
      <c r="B27" s="82"/>
      <c r="C27" s="82"/>
      <c r="D27" s="82"/>
      <c r="E27" s="82"/>
      <c r="F27" s="84"/>
      <c r="G27" s="84"/>
      <c r="H27" s="84"/>
    </row>
    <row r="28" spans="1:19" x14ac:dyDescent="0.3">
      <c r="A28" s="81" t="str">
        <f>IF('Hoja de Asistencia'!J7=Opciones!B2,'Hoja de Asistencia'!B7,"Esta participante sí asistió")</f>
        <v>Esta participante sí asistió</v>
      </c>
      <c r="B28" s="81"/>
      <c r="C28" s="81"/>
      <c r="D28" s="81"/>
      <c r="E28" s="81"/>
      <c r="F28" s="83"/>
      <c r="G28" s="83"/>
      <c r="H28" s="83"/>
    </row>
    <row r="29" spans="1:19" x14ac:dyDescent="0.3">
      <c r="A29" s="82" t="str">
        <f>IF('Hoja de Asistencia'!J8=Opciones!B2,'Hoja de Asistencia'!B8,"Esta participante sí asistió")</f>
        <v>Esta participante sí asistió</v>
      </c>
      <c r="B29" s="82"/>
      <c r="C29" s="82"/>
      <c r="D29" s="82"/>
      <c r="E29" s="82"/>
      <c r="F29" s="84"/>
      <c r="G29" s="84"/>
      <c r="H29" s="84"/>
    </row>
    <row r="30" spans="1:19" x14ac:dyDescent="0.3">
      <c r="A30" s="81" t="str">
        <f>IF('Hoja de Asistencia'!J9=Opciones!B2,'Hoja de Asistencia'!B9,"Esta participante sí asistió")</f>
        <v>Esta participante sí asistió</v>
      </c>
      <c r="B30" s="81"/>
      <c r="C30" s="81"/>
      <c r="D30" s="81"/>
      <c r="E30" s="81"/>
      <c r="F30" s="83"/>
      <c r="G30" s="83"/>
      <c r="H30" s="83"/>
    </row>
    <row r="31" spans="1:19" x14ac:dyDescent="0.3">
      <c r="A31" s="82" t="str">
        <f>IF('Hoja de Asistencia'!J10=Opciones!B2,'Hoja de Asistencia'!B10,"Esta participante sí asistió")</f>
        <v>Esta participante sí asistió</v>
      </c>
      <c r="B31" s="82"/>
      <c r="C31" s="82"/>
      <c r="D31" s="82"/>
      <c r="E31" s="82"/>
      <c r="F31" s="84"/>
      <c r="G31" s="84"/>
      <c r="H31" s="84"/>
    </row>
    <row r="32" spans="1:19" x14ac:dyDescent="0.3">
      <c r="A32" s="81" t="str">
        <f>IF('Hoja de Asistencia'!J11=Opciones!B2,'Hoja de Asistencia'!B11,"Esta participante sí asistió")</f>
        <v>Esta participante sí asistió</v>
      </c>
      <c r="B32" s="81"/>
      <c r="C32" s="81"/>
      <c r="D32" s="81"/>
      <c r="E32" s="81"/>
      <c r="F32" s="83"/>
      <c r="G32" s="83"/>
      <c r="H32" s="83"/>
    </row>
    <row r="33" spans="1:8" x14ac:dyDescent="0.3">
      <c r="A33" s="82" t="str">
        <f>IF('Hoja de Asistencia'!J12=Opciones!B2,'Hoja de Asistencia'!B12,"Esta participante sí asistió")</f>
        <v>Esta participante sí asistió</v>
      </c>
      <c r="B33" s="82"/>
      <c r="C33" s="82"/>
      <c r="D33" s="82"/>
      <c r="E33" s="82"/>
      <c r="F33" s="84"/>
      <c r="G33" s="84"/>
      <c r="H33" s="84"/>
    </row>
    <row r="34" spans="1:8" x14ac:dyDescent="0.3">
      <c r="A34" s="23"/>
      <c r="B34" s="23"/>
      <c r="C34" s="23"/>
      <c r="D34" s="23"/>
      <c r="E34" s="23"/>
    </row>
    <row r="35" spans="1:8" x14ac:dyDescent="0.3">
      <c r="A35" s="23"/>
      <c r="B35" s="23"/>
      <c r="C35" s="23"/>
      <c r="D35" s="23"/>
      <c r="E35" s="23"/>
    </row>
    <row r="36" spans="1:8" x14ac:dyDescent="0.3">
      <c r="A36" s="23"/>
      <c r="B36" s="23"/>
      <c r="C36" s="23"/>
      <c r="D36" s="23"/>
      <c r="E36" s="23"/>
    </row>
    <row r="37" spans="1:8" x14ac:dyDescent="0.3">
      <c r="A37" s="23"/>
      <c r="B37" s="23"/>
      <c r="C37" s="23"/>
      <c r="D37" s="23"/>
      <c r="E37" s="23"/>
    </row>
    <row r="38" spans="1:8" x14ac:dyDescent="0.3">
      <c r="A38" s="23"/>
      <c r="B38" s="23"/>
      <c r="C38" s="23"/>
      <c r="D38" s="23"/>
      <c r="E38" s="23"/>
    </row>
    <row r="39" spans="1:8" x14ac:dyDescent="0.3">
      <c r="A39" s="23"/>
      <c r="B39" s="23"/>
      <c r="C39" s="23"/>
      <c r="D39" s="23"/>
      <c r="E39" s="23"/>
    </row>
    <row r="40" spans="1:8" x14ac:dyDescent="0.3">
      <c r="A40" s="23"/>
      <c r="B40" s="23"/>
      <c r="C40" s="23"/>
      <c r="D40" s="23"/>
      <c r="E40" s="23"/>
    </row>
    <row r="41" spans="1:8" x14ac:dyDescent="0.3">
      <c r="A41" s="23"/>
      <c r="B41" s="23"/>
      <c r="C41" s="23"/>
      <c r="D41" s="23"/>
      <c r="E41" s="23"/>
    </row>
    <row r="42" spans="1:8" x14ac:dyDescent="0.3">
      <c r="A42" s="23"/>
      <c r="B42" s="23"/>
      <c r="C42" s="23"/>
      <c r="D42" s="23"/>
      <c r="E42" s="23"/>
    </row>
    <row r="43" spans="1:8" x14ac:dyDescent="0.3">
      <c r="A43" s="23"/>
      <c r="B43" s="23"/>
      <c r="C43" s="23"/>
      <c r="D43" s="23"/>
      <c r="E43" s="23"/>
    </row>
    <row r="44" spans="1:8" x14ac:dyDescent="0.3">
      <c r="A44" s="23"/>
      <c r="B44" s="23"/>
      <c r="C44" s="23"/>
      <c r="D44" s="23"/>
      <c r="E44" s="23"/>
    </row>
    <row r="45" spans="1:8" x14ac:dyDescent="0.3">
      <c r="A45" s="23"/>
      <c r="B45" s="23"/>
      <c r="C45" s="23"/>
      <c r="D45" s="23"/>
      <c r="E45" s="23"/>
    </row>
    <row r="46" spans="1:8" x14ac:dyDescent="0.3">
      <c r="A46" s="23"/>
      <c r="B46" s="23"/>
      <c r="C46" s="23"/>
      <c r="D46" s="23"/>
      <c r="E46" s="23"/>
    </row>
    <row r="47" spans="1:8" x14ac:dyDescent="0.3">
      <c r="A47" s="23"/>
      <c r="B47" s="23"/>
      <c r="C47" s="23"/>
      <c r="D47" s="23"/>
      <c r="E47" s="23"/>
    </row>
    <row r="48" spans="1:8" x14ac:dyDescent="0.3">
      <c r="A48" s="23"/>
      <c r="B48" s="23"/>
      <c r="C48" s="23"/>
      <c r="D48" s="23"/>
      <c r="E48" s="23"/>
    </row>
    <row r="49" spans="1:5" x14ac:dyDescent="0.3">
      <c r="A49" s="23"/>
      <c r="B49" s="23"/>
      <c r="C49" s="23"/>
      <c r="D49" s="23"/>
      <c r="E49" s="23"/>
    </row>
    <row r="50" spans="1:5" x14ac:dyDescent="0.3">
      <c r="A50" s="23"/>
      <c r="B50" s="23"/>
      <c r="C50" s="23"/>
      <c r="D50" s="23"/>
      <c r="E50" s="23"/>
    </row>
    <row r="51" spans="1:5" x14ac:dyDescent="0.3">
      <c r="A51" s="23"/>
      <c r="B51" s="23"/>
      <c r="C51" s="23"/>
      <c r="D51" s="23"/>
      <c r="E51" s="23"/>
    </row>
    <row r="52" spans="1:5" x14ac:dyDescent="0.3">
      <c r="A52" s="23"/>
      <c r="B52" s="23"/>
      <c r="C52" s="23"/>
      <c r="D52" s="23"/>
      <c r="E52" s="23"/>
    </row>
    <row r="53" spans="1:5" x14ac:dyDescent="0.3">
      <c r="A53" s="23"/>
      <c r="B53" s="23"/>
      <c r="C53" s="23"/>
      <c r="D53" s="23"/>
      <c r="E53" s="23"/>
    </row>
    <row r="54" spans="1:5" x14ac:dyDescent="0.3">
      <c r="A54" s="23"/>
      <c r="B54" s="23"/>
      <c r="C54" s="23"/>
      <c r="D54" s="23"/>
      <c r="E54" s="23"/>
    </row>
    <row r="55" spans="1:5" x14ac:dyDescent="0.3">
      <c r="A55" s="23"/>
      <c r="B55" s="23"/>
      <c r="C55" s="23"/>
      <c r="D55" s="23"/>
      <c r="E55" s="23"/>
    </row>
    <row r="56" spans="1:5" x14ac:dyDescent="0.3">
      <c r="A56" s="23"/>
      <c r="B56" s="23"/>
      <c r="C56" s="23"/>
      <c r="D56" s="23"/>
      <c r="E56" s="23"/>
    </row>
    <row r="57" spans="1:5" x14ac:dyDescent="0.3">
      <c r="A57" s="23"/>
      <c r="B57" s="23"/>
      <c r="C57" s="23"/>
      <c r="D57" s="23"/>
      <c r="E57" s="23"/>
    </row>
    <row r="58" spans="1:5" x14ac:dyDescent="0.3">
      <c r="A58" s="23"/>
      <c r="B58" s="23"/>
      <c r="C58" s="23"/>
      <c r="D58" s="23"/>
      <c r="E58" s="23"/>
    </row>
    <row r="59" spans="1:5" x14ac:dyDescent="0.3">
      <c r="A59" s="23"/>
      <c r="B59" s="23"/>
      <c r="C59" s="23"/>
      <c r="D59" s="23"/>
      <c r="E59" s="23"/>
    </row>
    <row r="60" spans="1:5" x14ac:dyDescent="0.3">
      <c r="A60" s="23"/>
      <c r="B60" s="23"/>
      <c r="C60" s="23"/>
      <c r="D60" s="23"/>
      <c r="E60" s="23"/>
    </row>
    <row r="61" spans="1:5" x14ac:dyDescent="0.3">
      <c r="A61" s="23"/>
      <c r="B61" s="23"/>
      <c r="C61" s="23"/>
      <c r="D61" s="23"/>
      <c r="E61" s="23"/>
    </row>
    <row r="62" spans="1:5" x14ac:dyDescent="0.3">
      <c r="A62" s="23"/>
      <c r="B62" s="23"/>
      <c r="C62" s="23"/>
      <c r="D62" s="23"/>
      <c r="E62" s="23"/>
    </row>
  </sheetData>
  <mergeCells count="54">
    <mergeCell ref="A9:D9"/>
    <mergeCell ref="E9:H9"/>
    <mergeCell ref="A1:H1"/>
    <mergeCell ref="J1:Q1"/>
    <mergeCell ref="A2:D2"/>
    <mergeCell ref="E2:H2"/>
    <mergeCell ref="A3:D3"/>
    <mergeCell ref="E3:H3"/>
    <mergeCell ref="A4:D4"/>
    <mergeCell ref="E4:H4"/>
    <mergeCell ref="A5:D5"/>
    <mergeCell ref="E5:H5"/>
    <mergeCell ref="A7:H7"/>
    <mergeCell ref="A17:D17"/>
    <mergeCell ref="E17:H17"/>
    <mergeCell ref="A10:C10"/>
    <mergeCell ref="E10:H10"/>
    <mergeCell ref="A11:C11"/>
    <mergeCell ref="E11:H11"/>
    <mergeCell ref="A12:C12"/>
    <mergeCell ref="E12:H12"/>
    <mergeCell ref="A13:C13"/>
    <mergeCell ref="E13:H13"/>
    <mergeCell ref="A14:C14"/>
    <mergeCell ref="E14:H14"/>
    <mergeCell ref="A16:H16"/>
    <mergeCell ref="A18:D18"/>
    <mergeCell ref="E18:H18"/>
    <mergeCell ref="A20:E20"/>
    <mergeCell ref="A21:E21"/>
    <mergeCell ref="A22:E22"/>
    <mergeCell ref="F22:H22"/>
    <mergeCell ref="A23:E23"/>
    <mergeCell ref="F23:H23"/>
    <mergeCell ref="A24:E24"/>
    <mergeCell ref="F24:H24"/>
    <mergeCell ref="A25:E25"/>
    <mergeCell ref="F25:H25"/>
    <mergeCell ref="A26:E26"/>
    <mergeCell ref="F26:H26"/>
    <mergeCell ref="A27:E27"/>
    <mergeCell ref="F27:H27"/>
    <mergeCell ref="A28:E28"/>
    <mergeCell ref="F28:H28"/>
    <mergeCell ref="A32:E32"/>
    <mergeCell ref="F32:H32"/>
    <mergeCell ref="A33:E33"/>
    <mergeCell ref="F33:H33"/>
    <mergeCell ref="A29:E29"/>
    <mergeCell ref="F29:H29"/>
    <mergeCell ref="A30:E30"/>
    <mergeCell ref="F30:H30"/>
    <mergeCell ref="A31:E31"/>
    <mergeCell ref="F31:H31"/>
  </mergeCells>
  <dataValidations count="1">
    <dataValidation type="list" allowBlank="1" showInputMessage="1" showErrorMessage="1" sqref="Q3:Q26 M3:M26 O3:O26 D10:D15">
      <formula1>CheckSymbols</formula1>
    </dataValidation>
  </dataValidations>
  <hyperlinks>
    <hyperlink ref="E18" location="'Hoja de Asistencia'!A1" display="Hoja de Asistencia'!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opLeftCell="C12" workbookViewId="0">
      <selection activeCell="J26" sqref="J14:R26"/>
    </sheetView>
  </sheetViews>
  <sheetFormatPr baseColWidth="10" defaultRowHeight="14.4" x14ac:dyDescent="0.3"/>
  <cols>
    <col min="1" max="1" width="7.6640625" customWidth="1"/>
    <col min="2" max="2" width="5.88671875" customWidth="1"/>
    <col min="4" max="4" width="4.6640625" customWidth="1"/>
    <col min="9" max="9" width="3.77734375" customWidth="1"/>
    <col min="11" max="11" width="35.77734375" customWidth="1"/>
    <col min="12" max="12" width="20.77734375" customWidth="1"/>
    <col min="13" max="13" width="5.77734375" customWidth="1"/>
    <col min="14" max="14" width="20.77734375" customWidth="1"/>
    <col min="15" max="15" width="5.77734375" customWidth="1"/>
    <col min="16" max="16" width="20.77734375" customWidth="1"/>
    <col min="17" max="17" width="5.77734375" customWidth="1"/>
  </cols>
  <sheetData>
    <row r="1" spans="1:18" x14ac:dyDescent="0.3">
      <c r="A1" s="61" t="s">
        <v>9</v>
      </c>
      <c r="B1" s="61"/>
      <c r="C1" s="61"/>
      <c r="D1" s="61"/>
      <c r="E1" s="61"/>
      <c r="F1" s="61"/>
      <c r="G1" s="61"/>
      <c r="H1" s="61"/>
      <c r="J1" s="61" t="s">
        <v>37</v>
      </c>
      <c r="K1" s="61"/>
      <c r="L1" s="61"/>
      <c r="M1" s="61"/>
      <c r="N1" s="61"/>
      <c r="O1" s="61"/>
      <c r="P1" s="61"/>
      <c r="Q1" s="61"/>
    </row>
    <row r="2" spans="1:18" x14ac:dyDescent="0.3">
      <c r="A2" s="75" t="s">
        <v>3</v>
      </c>
      <c r="B2" s="75"/>
      <c r="C2" s="75"/>
      <c r="D2" s="75"/>
      <c r="E2" s="76" t="str">
        <f>'Hoja de Asistencia'!K1</f>
        <v>24/6/2017</v>
      </c>
      <c r="F2" s="77"/>
      <c r="G2" s="77"/>
      <c r="H2" s="78"/>
      <c r="J2" s="36" t="s">
        <v>26</v>
      </c>
      <c r="K2" s="36" t="s">
        <v>27</v>
      </c>
      <c r="L2" s="36" t="s">
        <v>31</v>
      </c>
      <c r="M2" s="36"/>
      <c r="N2" s="36" t="s">
        <v>32</v>
      </c>
      <c r="O2" s="36"/>
      <c r="P2" s="36" t="s">
        <v>33</v>
      </c>
      <c r="Q2" s="36"/>
    </row>
    <row r="3" spans="1:18" x14ac:dyDescent="0.3">
      <c r="A3" s="75" t="s">
        <v>6</v>
      </c>
      <c r="B3" s="75"/>
      <c r="C3" s="75"/>
      <c r="D3" s="75"/>
      <c r="E3" s="79" t="s">
        <v>8</v>
      </c>
      <c r="F3" s="79"/>
      <c r="G3" s="79"/>
      <c r="H3" s="79"/>
      <c r="J3" s="37">
        <f>'Lista de Grupo'!A2</f>
        <v>182</v>
      </c>
      <c r="K3" s="37" t="str">
        <f>'Lista de Grupo'!B2</f>
        <v>Alfaro Morales Ana Yancy</v>
      </c>
      <c r="L3" s="38"/>
      <c r="M3" s="37"/>
      <c r="N3" s="38"/>
      <c r="O3" s="37"/>
      <c r="P3" s="38"/>
      <c r="Q3" s="37"/>
    </row>
    <row r="4" spans="1:18" x14ac:dyDescent="0.3">
      <c r="A4" s="75" t="s">
        <v>4</v>
      </c>
      <c r="B4" s="75"/>
      <c r="C4" s="75"/>
      <c r="D4" s="75"/>
      <c r="E4" s="79"/>
      <c r="F4" s="79"/>
      <c r="G4" s="79"/>
      <c r="H4" s="79"/>
      <c r="J4" s="41">
        <f>'Lista de Grupo'!A3</f>
        <v>185</v>
      </c>
      <c r="K4" s="41" t="str">
        <f>'Lista de Grupo'!B3</f>
        <v>Castillo Fabiola</v>
      </c>
      <c r="L4" s="40"/>
      <c r="M4" s="39"/>
      <c r="N4" s="40"/>
      <c r="O4" s="39"/>
      <c r="P4" s="40"/>
      <c r="Q4" s="39"/>
    </row>
    <row r="5" spans="1:18" x14ac:dyDescent="0.3">
      <c r="A5" s="75" t="s">
        <v>5</v>
      </c>
      <c r="B5" s="75"/>
      <c r="C5" s="75"/>
      <c r="D5" s="75"/>
      <c r="E5" s="79" t="s">
        <v>7</v>
      </c>
      <c r="F5" s="79"/>
      <c r="G5" s="79"/>
      <c r="H5" s="79"/>
      <c r="J5" s="37">
        <f>'Lista de Grupo'!A4</f>
        <v>186</v>
      </c>
      <c r="K5" s="37" t="str">
        <f>'Lista de Grupo'!B4</f>
        <v>Cavero Phillips Raquel Nahomy</v>
      </c>
      <c r="L5" s="38"/>
      <c r="M5" s="37"/>
      <c r="N5" s="38"/>
      <c r="O5" s="37"/>
      <c r="P5" s="38"/>
      <c r="Q5" s="37"/>
    </row>
    <row r="6" spans="1:18" x14ac:dyDescent="0.3">
      <c r="J6" s="41">
        <f>'Lista de Grupo'!A5</f>
        <v>188</v>
      </c>
      <c r="K6" s="41" t="str">
        <f>'Lista de Grupo'!B5</f>
        <v>Cordero Ana Yancy</v>
      </c>
      <c r="L6" s="40"/>
      <c r="M6" s="39"/>
      <c r="N6" s="40"/>
      <c r="O6" s="39"/>
      <c r="P6" s="40"/>
      <c r="Q6" s="39"/>
    </row>
    <row r="7" spans="1:18" ht="15" thickBot="1" x14ac:dyDescent="0.35">
      <c r="A7" s="62" t="s">
        <v>15</v>
      </c>
      <c r="B7" s="62"/>
      <c r="C7" s="62"/>
      <c r="D7" s="62"/>
      <c r="E7" s="62"/>
      <c r="F7" s="62"/>
      <c r="G7" s="62"/>
      <c r="H7" s="62"/>
      <c r="J7" s="37">
        <f>'Lista de Grupo'!A6</f>
        <v>189</v>
      </c>
      <c r="K7" s="37" t="str">
        <f>'Lista de Grupo'!B6</f>
        <v>Gonzalez Eugenia</v>
      </c>
      <c r="L7" s="38"/>
      <c r="M7" s="37"/>
      <c r="N7" s="38"/>
      <c r="O7" s="37"/>
      <c r="P7" s="38"/>
      <c r="Q7" s="37"/>
    </row>
    <row r="8" spans="1:18" ht="15" thickTop="1" x14ac:dyDescent="0.3">
      <c r="A8" s="24" t="s">
        <v>10</v>
      </c>
      <c r="B8" s="24"/>
      <c r="C8" s="24"/>
      <c r="D8" s="24"/>
      <c r="E8" s="24"/>
      <c r="F8" s="24"/>
      <c r="G8" s="24"/>
      <c r="H8" s="24"/>
      <c r="J8" s="41">
        <f>'Lista de Grupo'!A7</f>
        <v>192</v>
      </c>
      <c r="K8" s="41" t="str">
        <f>'Lista de Grupo'!B7</f>
        <v>Herrera Batres Karla</v>
      </c>
      <c r="L8" s="40"/>
      <c r="M8" s="39"/>
      <c r="N8" s="40"/>
      <c r="O8" s="39"/>
      <c r="P8" s="40"/>
      <c r="Q8" s="39"/>
    </row>
    <row r="9" spans="1:18" x14ac:dyDescent="0.3">
      <c r="A9" s="64" t="s">
        <v>11</v>
      </c>
      <c r="B9" s="65"/>
      <c r="C9" s="65"/>
      <c r="D9" s="66"/>
      <c r="E9" s="75" t="s">
        <v>14</v>
      </c>
      <c r="F9" s="75"/>
      <c r="G9" s="75"/>
      <c r="H9" s="75"/>
      <c r="J9" s="37">
        <f>'Lista de Grupo'!A8</f>
        <v>197</v>
      </c>
      <c r="K9" s="37" t="str">
        <f>'Lista de Grupo'!B8</f>
        <v>Romero Barrantes Polette</v>
      </c>
      <c r="L9" s="38"/>
      <c r="M9" s="37"/>
      <c r="N9" s="38"/>
      <c r="O9" s="37"/>
      <c r="P9" s="38"/>
      <c r="Q9" s="37"/>
    </row>
    <row r="10" spans="1:18" x14ac:dyDescent="0.3">
      <c r="A10" s="67" t="s">
        <v>16</v>
      </c>
      <c r="B10" s="67"/>
      <c r="C10" s="67"/>
      <c r="D10" s="25"/>
      <c r="E10" s="68"/>
      <c r="F10" s="68"/>
      <c r="G10" s="68"/>
      <c r="H10" s="68"/>
      <c r="J10" s="41">
        <f>'Lista de Grupo'!A9</f>
        <v>198</v>
      </c>
      <c r="K10" s="41" t="str">
        <f>'Lista de Grupo'!B9</f>
        <v>Salas Mayorga Jessenia</v>
      </c>
      <c r="L10" s="40"/>
      <c r="M10" s="39"/>
      <c r="N10" s="40"/>
      <c r="O10" s="39"/>
      <c r="P10" s="40"/>
      <c r="Q10" s="39"/>
    </row>
    <row r="11" spans="1:18" ht="28.2" customHeight="1" x14ac:dyDescent="0.3">
      <c r="A11" s="80" t="s">
        <v>17</v>
      </c>
      <c r="B11" s="80"/>
      <c r="C11" s="80"/>
      <c r="D11" s="25"/>
      <c r="E11" s="68"/>
      <c r="F11" s="68"/>
      <c r="G11" s="68"/>
      <c r="H11" s="68"/>
      <c r="J11" s="37">
        <f>'Lista de Grupo'!A10</f>
        <v>199</v>
      </c>
      <c r="K11" s="37" t="str">
        <f>'Lista de Grupo'!B10</f>
        <v>Sanchez Jara Yendry</v>
      </c>
      <c r="L11" s="38"/>
      <c r="M11" s="37"/>
      <c r="N11" s="38"/>
      <c r="O11" s="37"/>
      <c r="P11" s="38"/>
      <c r="Q11" s="37"/>
    </row>
    <row r="12" spans="1:18" x14ac:dyDescent="0.3">
      <c r="A12" s="67" t="s">
        <v>18</v>
      </c>
      <c r="B12" s="67"/>
      <c r="C12" s="67"/>
      <c r="D12" s="25"/>
      <c r="E12" s="68"/>
      <c r="F12" s="68"/>
      <c r="G12" s="68"/>
      <c r="H12" s="68"/>
      <c r="J12" s="41">
        <f>'Lista de Grupo'!A11</f>
        <v>201</v>
      </c>
      <c r="K12" s="41" t="str">
        <f>'Lista de Grupo'!B11</f>
        <v>Vargas Marjorie</v>
      </c>
      <c r="L12" s="40"/>
      <c r="M12" s="39"/>
      <c r="N12" s="40"/>
      <c r="O12" s="39"/>
      <c r="P12" s="40"/>
      <c r="Q12" s="39"/>
    </row>
    <row r="13" spans="1:18" x14ac:dyDescent="0.3">
      <c r="A13" s="67" t="s">
        <v>19</v>
      </c>
      <c r="B13" s="67"/>
      <c r="C13" s="67"/>
      <c r="D13" s="25"/>
      <c r="E13" s="68"/>
      <c r="F13" s="68"/>
      <c r="G13" s="68"/>
      <c r="H13" s="68"/>
      <c r="J13" s="37">
        <f>'Lista de Grupo'!A12</f>
        <v>202</v>
      </c>
      <c r="K13" s="37" t="str">
        <f>'Lista de Grupo'!B12</f>
        <v>Vasquez Alvarado  Mariana</v>
      </c>
      <c r="L13" s="38"/>
      <c r="M13" s="37"/>
      <c r="N13" s="38"/>
      <c r="O13" s="37"/>
      <c r="P13" s="38"/>
      <c r="Q13" s="37"/>
    </row>
    <row r="14" spans="1:18" x14ac:dyDescent="0.3">
      <c r="A14" s="67" t="s">
        <v>20</v>
      </c>
      <c r="B14" s="67"/>
      <c r="C14" s="67"/>
      <c r="D14" s="25"/>
      <c r="E14" s="68"/>
      <c r="F14" s="68"/>
      <c r="G14" s="68"/>
      <c r="H14" s="68"/>
      <c r="J14" s="42"/>
      <c r="K14" s="42"/>
      <c r="L14" s="45"/>
      <c r="M14" s="46"/>
      <c r="N14" s="45"/>
      <c r="O14" s="46"/>
      <c r="P14" s="45"/>
      <c r="Q14" s="46"/>
      <c r="R14" s="35"/>
    </row>
    <row r="15" spans="1:18" s="35" customFormat="1" x14ac:dyDescent="0.3">
      <c r="A15" s="32"/>
      <c r="B15" s="32"/>
      <c r="C15" s="32"/>
      <c r="D15" s="33"/>
      <c r="E15" s="34"/>
      <c r="F15" s="34"/>
      <c r="G15" s="34"/>
      <c r="H15" s="34"/>
      <c r="J15" s="42"/>
      <c r="K15" s="42"/>
      <c r="L15" s="47"/>
      <c r="M15" s="42"/>
      <c r="N15" s="47"/>
      <c r="O15" s="42"/>
      <c r="P15" s="47"/>
      <c r="Q15" s="42"/>
    </row>
    <row r="16" spans="1:18" s="35" customFormat="1" ht="15" thickBot="1" x14ac:dyDescent="0.35">
      <c r="A16" s="62" t="s">
        <v>21</v>
      </c>
      <c r="B16" s="62"/>
      <c r="C16" s="62"/>
      <c r="D16" s="62"/>
      <c r="E16" s="62"/>
      <c r="F16" s="62"/>
      <c r="G16" s="62"/>
      <c r="H16" s="62"/>
      <c r="J16" s="42"/>
      <c r="K16" s="42"/>
      <c r="L16" s="45"/>
      <c r="M16" s="46"/>
      <c r="N16" s="45"/>
      <c r="O16" s="46"/>
      <c r="P16" s="45"/>
      <c r="Q16" s="46"/>
    </row>
    <row r="17" spans="1:18" ht="15" thickTop="1" x14ac:dyDescent="0.3">
      <c r="A17" s="72" t="s">
        <v>22</v>
      </c>
      <c r="B17" s="72"/>
      <c r="C17" s="72"/>
      <c r="D17" s="72"/>
      <c r="E17" s="72">
        <f>'Hoja de Asistencia'!C13</f>
        <v>6</v>
      </c>
      <c r="F17" s="72"/>
      <c r="G17" s="72"/>
      <c r="H17" s="72"/>
      <c r="J17" s="42"/>
      <c r="K17" s="42"/>
      <c r="L17" s="47"/>
      <c r="M17" s="42"/>
      <c r="N17" s="47"/>
      <c r="O17" s="42"/>
      <c r="P17" s="47"/>
      <c r="Q17" s="42"/>
      <c r="R17" s="35"/>
    </row>
    <row r="18" spans="1:18" x14ac:dyDescent="0.3">
      <c r="A18" s="70" t="s">
        <v>23</v>
      </c>
      <c r="B18" s="70"/>
      <c r="C18" s="70"/>
      <c r="D18" s="70"/>
      <c r="E18" s="71" t="s">
        <v>24</v>
      </c>
      <c r="F18" s="71"/>
      <c r="G18" s="71"/>
      <c r="H18" s="71"/>
      <c r="J18" s="42"/>
      <c r="K18" s="42"/>
      <c r="L18" s="45"/>
      <c r="M18" s="46"/>
      <c r="N18" s="45"/>
      <c r="O18" s="46"/>
      <c r="P18" s="45"/>
      <c r="Q18" s="46"/>
      <c r="R18" s="35"/>
    </row>
    <row r="19" spans="1:18" x14ac:dyDescent="0.3">
      <c r="J19" s="42"/>
      <c r="K19" s="42"/>
      <c r="L19" s="47"/>
      <c r="M19" s="42"/>
      <c r="N19" s="47"/>
      <c r="O19" s="42"/>
      <c r="P19" s="47"/>
      <c r="Q19" s="42"/>
      <c r="R19" s="35"/>
    </row>
    <row r="20" spans="1:18" x14ac:dyDescent="0.3">
      <c r="A20" s="63"/>
      <c r="B20" s="63"/>
      <c r="C20" s="63"/>
      <c r="D20" s="63"/>
      <c r="E20" s="63"/>
      <c r="J20" s="42"/>
      <c r="K20" s="42"/>
      <c r="L20" s="45"/>
      <c r="M20" s="46"/>
      <c r="N20" s="45"/>
      <c r="O20" s="46"/>
      <c r="P20" s="45"/>
      <c r="Q20" s="46"/>
      <c r="R20" s="35"/>
    </row>
    <row r="21" spans="1:18" x14ac:dyDescent="0.3">
      <c r="A21" s="63"/>
      <c r="B21" s="63"/>
      <c r="C21" s="63"/>
      <c r="D21" s="63"/>
      <c r="E21" s="63"/>
      <c r="J21" s="42"/>
      <c r="K21" s="42"/>
      <c r="L21" s="47"/>
      <c r="M21" s="42"/>
      <c r="N21" s="47"/>
      <c r="O21" s="42"/>
      <c r="P21" s="47"/>
      <c r="Q21" s="42"/>
      <c r="R21" s="35"/>
    </row>
    <row r="22" spans="1:18" ht="15" thickBot="1" x14ac:dyDescent="0.35">
      <c r="A22" s="69" t="s">
        <v>25</v>
      </c>
      <c r="B22" s="69"/>
      <c r="C22" s="69"/>
      <c r="D22" s="69"/>
      <c r="E22" s="69"/>
      <c r="F22" s="69" t="s">
        <v>36</v>
      </c>
      <c r="G22" s="69"/>
      <c r="H22" s="69"/>
      <c r="J22" s="42"/>
      <c r="K22" s="42"/>
      <c r="L22" s="45"/>
      <c r="M22" s="46"/>
      <c r="N22" s="45"/>
      <c r="O22" s="46"/>
      <c r="P22" s="45"/>
      <c r="Q22" s="46"/>
      <c r="R22" s="35"/>
    </row>
    <row r="23" spans="1:18" x14ac:dyDescent="0.3">
      <c r="A23" s="73" t="str">
        <f>IF('Hoja de Asistencia'!K2=Opciones!B2,'Hoja de Asistencia'!B2,"Esta participante sí asistió")</f>
        <v>Esta participante sí asistió</v>
      </c>
      <c r="B23" s="73"/>
      <c r="C23" s="73"/>
      <c r="D23" s="73"/>
      <c r="E23" s="73"/>
      <c r="F23" s="74"/>
      <c r="G23" s="74"/>
      <c r="H23" s="74"/>
      <c r="J23" s="42"/>
      <c r="K23" s="42"/>
      <c r="L23" s="47"/>
      <c r="M23" s="42"/>
      <c r="N23" s="47"/>
      <c r="O23" s="42"/>
      <c r="P23" s="47"/>
      <c r="Q23" s="42"/>
      <c r="R23" s="35"/>
    </row>
    <row r="24" spans="1:18" x14ac:dyDescent="0.3">
      <c r="A24" s="81" t="str">
        <f>IF('Hoja de Asistencia'!K3=Opciones!B2,'Hoja de Asistencia'!B3,"Esta participante sí asistió")</f>
        <v>Esta participante sí asistió</v>
      </c>
      <c r="B24" s="81"/>
      <c r="C24" s="81"/>
      <c r="D24" s="81"/>
      <c r="E24" s="81"/>
      <c r="F24" s="83"/>
      <c r="G24" s="83"/>
      <c r="H24" s="83"/>
      <c r="J24" s="42"/>
      <c r="K24" s="42"/>
      <c r="L24" s="45"/>
      <c r="M24" s="46"/>
      <c r="N24" s="45"/>
      <c r="O24" s="46"/>
      <c r="P24" s="45"/>
      <c r="Q24" s="46"/>
      <c r="R24" s="35"/>
    </row>
    <row r="25" spans="1:18" x14ac:dyDescent="0.3">
      <c r="A25" s="82" t="str">
        <f>IF('Hoja de Asistencia'!K4=Opciones!B2,'Hoja de Asistencia'!B4,"Esta participante sí asistió")</f>
        <v>Esta participante sí asistió</v>
      </c>
      <c r="B25" s="82"/>
      <c r="C25" s="82"/>
      <c r="D25" s="82"/>
      <c r="E25" s="82"/>
      <c r="F25" s="84"/>
      <c r="G25" s="84"/>
      <c r="H25" s="84"/>
      <c r="J25" s="42"/>
      <c r="K25" s="42"/>
      <c r="L25" s="47"/>
      <c r="M25" s="42"/>
      <c r="N25" s="47"/>
      <c r="O25" s="42"/>
      <c r="P25" s="47"/>
      <c r="Q25" s="42"/>
      <c r="R25" s="35"/>
    </row>
    <row r="26" spans="1:18" x14ac:dyDescent="0.3">
      <c r="A26" s="81" t="str">
        <f>IF('Hoja de Asistencia'!K5=Opciones!B2,'Hoja de Asistencia'!B5,"Esta participante sí asistió")</f>
        <v>Esta participante sí asistió</v>
      </c>
      <c r="B26" s="81"/>
      <c r="C26" s="81"/>
      <c r="D26" s="81"/>
      <c r="E26" s="81"/>
      <c r="F26" s="83"/>
      <c r="G26" s="83"/>
      <c r="H26" s="83"/>
      <c r="J26" s="42"/>
      <c r="K26" s="42"/>
      <c r="L26" s="51"/>
      <c r="M26" s="52"/>
      <c r="N26" s="51"/>
      <c r="O26" s="52"/>
      <c r="P26" s="51"/>
      <c r="Q26" s="52"/>
      <c r="R26" s="35"/>
    </row>
    <row r="27" spans="1:18" x14ac:dyDescent="0.3">
      <c r="A27" s="82" t="str">
        <f>IF('Hoja de Asistencia'!K6=Opciones!B2,'Hoja de Asistencia'!B6,"Esta participante sí asistió")</f>
        <v>Esta participante sí asistió</v>
      </c>
      <c r="B27" s="82"/>
      <c r="C27" s="82"/>
      <c r="D27" s="82"/>
      <c r="E27" s="82"/>
      <c r="F27" s="84"/>
      <c r="G27" s="84"/>
      <c r="H27" s="84"/>
    </row>
    <row r="28" spans="1:18" x14ac:dyDescent="0.3">
      <c r="A28" s="81" t="str">
        <f>IF('Hoja de Asistencia'!K7=Opciones!B2,'Hoja de Asistencia'!B7,"Esta participante sí asistió")</f>
        <v>Esta participante sí asistió</v>
      </c>
      <c r="B28" s="81"/>
      <c r="C28" s="81"/>
      <c r="D28" s="81"/>
      <c r="E28" s="81"/>
      <c r="F28" s="83"/>
      <c r="G28" s="83"/>
      <c r="H28" s="83"/>
    </row>
    <row r="29" spans="1:18" x14ac:dyDescent="0.3">
      <c r="A29" s="82" t="str">
        <f>IF('Hoja de Asistencia'!K8=Opciones!B2,'Hoja de Asistencia'!B8,"Esta participante sí asistió")</f>
        <v>Esta participante sí asistió</v>
      </c>
      <c r="B29" s="82"/>
      <c r="C29" s="82"/>
      <c r="D29" s="82"/>
      <c r="E29" s="82"/>
      <c r="F29" s="84"/>
      <c r="G29" s="84"/>
      <c r="H29" s="84"/>
    </row>
    <row r="30" spans="1:18" x14ac:dyDescent="0.3">
      <c r="A30" s="81" t="str">
        <f>IF('Hoja de Asistencia'!K9=Opciones!B2,'Hoja de Asistencia'!B9,"Esta participante sí asistió")</f>
        <v>Esta participante sí asistió</v>
      </c>
      <c r="B30" s="81"/>
      <c r="C30" s="81"/>
      <c r="D30" s="81"/>
      <c r="E30" s="81"/>
      <c r="F30" s="83"/>
      <c r="G30" s="83"/>
      <c r="H30" s="83"/>
    </row>
    <row r="31" spans="1:18" x14ac:dyDescent="0.3">
      <c r="A31" s="82" t="str">
        <f>IF('Hoja de Asistencia'!K10=Opciones!B2,'Hoja de Asistencia'!B10,"Esta participante sí asistió")</f>
        <v>Esta participante sí asistió</v>
      </c>
      <c r="B31" s="82"/>
      <c r="C31" s="82"/>
      <c r="D31" s="82"/>
      <c r="E31" s="82"/>
      <c r="F31" s="84"/>
      <c r="G31" s="84"/>
      <c r="H31" s="84"/>
    </row>
    <row r="32" spans="1:18" x14ac:dyDescent="0.3">
      <c r="A32" s="81" t="str">
        <f>IF('Hoja de Asistencia'!K11=Opciones!B2,'Hoja de Asistencia'!B11,"Esta participante sí asistió")</f>
        <v>Esta participante sí asistió</v>
      </c>
      <c r="B32" s="81"/>
      <c r="C32" s="81"/>
      <c r="D32" s="81"/>
      <c r="E32" s="81"/>
      <c r="F32" s="83"/>
      <c r="G32" s="83"/>
      <c r="H32" s="83"/>
    </row>
    <row r="33" spans="1:8" x14ac:dyDescent="0.3">
      <c r="A33" s="82" t="str">
        <f>IF('Hoja de Asistencia'!K12=Opciones!B2,'Hoja de Asistencia'!B12,"Esta participante sí asistió")</f>
        <v>Esta participante sí asistió</v>
      </c>
      <c r="B33" s="82"/>
      <c r="C33" s="82"/>
      <c r="D33" s="82"/>
      <c r="E33" s="82"/>
      <c r="F33" s="84"/>
      <c r="G33" s="84"/>
      <c r="H33" s="84"/>
    </row>
    <row r="34" spans="1:8" x14ac:dyDescent="0.3">
      <c r="A34" s="23"/>
      <c r="B34" s="23"/>
      <c r="C34" s="23"/>
      <c r="D34" s="23"/>
      <c r="E34" s="23"/>
    </row>
    <row r="35" spans="1:8" x14ac:dyDescent="0.3">
      <c r="A35" s="23"/>
      <c r="B35" s="23"/>
      <c r="C35" s="23"/>
      <c r="D35" s="23"/>
      <c r="E35" s="23"/>
    </row>
    <row r="36" spans="1:8" x14ac:dyDescent="0.3">
      <c r="A36" s="23"/>
      <c r="B36" s="23"/>
      <c r="C36" s="23"/>
      <c r="D36" s="23"/>
      <c r="E36" s="23"/>
    </row>
    <row r="37" spans="1:8" x14ac:dyDescent="0.3">
      <c r="A37" s="23"/>
      <c r="B37" s="23"/>
      <c r="C37" s="23"/>
      <c r="D37" s="23"/>
      <c r="E37" s="23"/>
    </row>
    <row r="38" spans="1:8" x14ac:dyDescent="0.3">
      <c r="A38" s="23"/>
      <c r="B38" s="23"/>
      <c r="C38" s="23"/>
      <c r="D38" s="23"/>
      <c r="E38" s="23"/>
    </row>
    <row r="39" spans="1:8" x14ac:dyDescent="0.3">
      <c r="A39" s="23"/>
      <c r="B39" s="23"/>
      <c r="C39" s="23"/>
      <c r="D39" s="23"/>
      <c r="E39" s="23"/>
    </row>
    <row r="40" spans="1:8" x14ac:dyDescent="0.3">
      <c r="A40" s="23"/>
      <c r="B40" s="23"/>
      <c r="C40" s="23"/>
      <c r="D40" s="23"/>
      <c r="E40" s="23"/>
    </row>
    <row r="41" spans="1:8" x14ac:dyDescent="0.3">
      <c r="A41" s="23"/>
      <c r="B41" s="23"/>
      <c r="C41" s="23"/>
      <c r="D41" s="23"/>
      <c r="E41" s="23"/>
    </row>
    <row r="42" spans="1:8" x14ac:dyDescent="0.3">
      <c r="A42" s="23"/>
      <c r="B42" s="23"/>
      <c r="C42" s="23"/>
      <c r="D42" s="23"/>
      <c r="E42" s="23"/>
    </row>
    <row r="43" spans="1:8" x14ac:dyDescent="0.3">
      <c r="A43" s="23"/>
      <c r="B43" s="23"/>
      <c r="C43" s="23"/>
      <c r="D43" s="23"/>
      <c r="E43" s="23"/>
    </row>
    <row r="44" spans="1:8" x14ac:dyDescent="0.3">
      <c r="A44" s="23"/>
      <c r="B44" s="23"/>
      <c r="C44" s="23"/>
      <c r="D44" s="23"/>
      <c r="E44" s="23"/>
    </row>
    <row r="45" spans="1:8" x14ac:dyDescent="0.3">
      <c r="A45" s="23"/>
      <c r="B45" s="23"/>
      <c r="C45" s="23"/>
      <c r="D45" s="23"/>
      <c r="E45" s="23"/>
    </row>
    <row r="46" spans="1:8" x14ac:dyDescent="0.3">
      <c r="A46" s="23"/>
      <c r="B46" s="23"/>
      <c r="C46" s="23"/>
      <c r="D46" s="23"/>
      <c r="E46" s="23"/>
    </row>
    <row r="47" spans="1:8" x14ac:dyDescent="0.3">
      <c r="A47" s="23"/>
      <c r="B47" s="23"/>
      <c r="C47" s="23"/>
      <c r="D47" s="23"/>
      <c r="E47" s="23"/>
    </row>
    <row r="48" spans="1:8" x14ac:dyDescent="0.3">
      <c r="A48" s="23"/>
      <c r="B48" s="23"/>
      <c r="C48" s="23"/>
      <c r="D48" s="23"/>
      <c r="E48" s="23"/>
    </row>
    <row r="49" spans="1:5" x14ac:dyDescent="0.3">
      <c r="A49" s="23"/>
      <c r="B49" s="23"/>
      <c r="C49" s="23"/>
      <c r="D49" s="23"/>
      <c r="E49" s="23"/>
    </row>
    <row r="50" spans="1:5" x14ac:dyDescent="0.3">
      <c r="A50" s="23"/>
      <c r="B50" s="23"/>
      <c r="C50" s="23"/>
      <c r="D50" s="23"/>
      <c r="E50" s="23"/>
    </row>
    <row r="51" spans="1:5" x14ac:dyDescent="0.3">
      <c r="A51" s="23"/>
      <c r="B51" s="23"/>
      <c r="C51" s="23"/>
      <c r="D51" s="23"/>
      <c r="E51" s="23"/>
    </row>
    <row r="52" spans="1:5" x14ac:dyDescent="0.3">
      <c r="A52" s="23"/>
      <c r="B52" s="23"/>
      <c r="C52" s="23"/>
      <c r="D52" s="23"/>
      <c r="E52" s="23"/>
    </row>
    <row r="53" spans="1:5" x14ac:dyDescent="0.3">
      <c r="A53" s="23"/>
      <c r="B53" s="23"/>
      <c r="C53" s="23"/>
      <c r="D53" s="23"/>
      <c r="E53" s="23"/>
    </row>
    <row r="54" spans="1:5" x14ac:dyDescent="0.3">
      <c r="A54" s="23"/>
      <c r="B54" s="23"/>
      <c r="C54" s="23"/>
      <c r="D54" s="23"/>
      <c r="E54" s="23"/>
    </row>
    <row r="55" spans="1:5" x14ac:dyDescent="0.3">
      <c r="A55" s="23"/>
      <c r="B55" s="23"/>
      <c r="C55" s="23"/>
      <c r="D55" s="23"/>
      <c r="E55" s="23"/>
    </row>
    <row r="56" spans="1:5" x14ac:dyDescent="0.3">
      <c r="A56" s="23"/>
      <c r="B56" s="23"/>
      <c r="C56" s="23"/>
      <c r="D56" s="23"/>
      <c r="E56" s="23"/>
    </row>
    <row r="57" spans="1:5" x14ac:dyDescent="0.3">
      <c r="A57" s="23"/>
      <c r="B57" s="23"/>
      <c r="C57" s="23"/>
      <c r="D57" s="23"/>
      <c r="E57" s="23"/>
    </row>
    <row r="58" spans="1:5" x14ac:dyDescent="0.3">
      <c r="A58" s="23"/>
      <c r="B58" s="23"/>
      <c r="C58" s="23"/>
      <c r="D58" s="23"/>
      <c r="E58" s="23"/>
    </row>
    <row r="59" spans="1:5" x14ac:dyDescent="0.3">
      <c r="A59" s="23"/>
      <c r="B59" s="23"/>
      <c r="C59" s="23"/>
      <c r="D59" s="23"/>
      <c r="E59" s="23"/>
    </row>
    <row r="60" spans="1:5" x14ac:dyDescent="0.3">
      <c r="A60" s="23"/>
      <c r="B60" s="23"/>
      <c r="C60" s="23"/>
      <c r="D60" s="23"/>
      <c r="E60" s="23"/>
    </row>
    <row r="61" spans="1:5" x14ac:dyDescent="0.3">
      <c r="A61" s="23"/>
      <c r="B61" s="23"/>
      <c r="C61" s="23"/>
      <c r="D61" s="23"/>
      <c r="E61" s="23"/>
    </row>
    <row r="62" spans="1:5" x14ac:dyDescent="0.3">
      <c r="A62" s="23"/>
      <c r="B62" s="23"/>
      <c r="C62" s="23"/>
      <c r="D62" s="23"/>
      <c r="E62" s="23"/>
    </row>
  </sheetData>
  <mergeCells count="54">
    <mergeCell ref="A9:D9"/>
    <mergeCell ref="E9:H9"/>
    <mergeCell ref="A1:H1"/>
    <mergeCell ref="J1:Q1"/>
    <mergeCell ref="A2:D2"/>
    <mergeCell ref="E2:H2"/>
    <mergeCell ref="A3:D3"/>
    <mergeCell ref="E3:H3"/>
    <mergeCell ref="A4:D4"/>
    <mergeCell ref="E4:H4"/>
    <mergeCell ref="A5:D5"/>
    <mergeCell ref="E5:H5"/>
    <mergeCell ref="A7:H7"/>
    <mergeCell ref="A17:D17"/>
    <mergeCell ref="E17:H17"/>
    <mergeCell ref="A10:C10"/>
    <mergeCell ref="E10:H10"/>
    <mergeCell ref="A11:C11"/>
    <mergeCell ref="E11:H11"/>
    <mergeCell ref="A12:C12"/>
    <mergeCell ref="E12:H12"/>
    <mergeCell ref="A13:C13"/>
    <mergeCell ref="E13:H13"/>
    <mergeCell ref="A14:C14"/>
    <mergeCell ref="E14:H14"/>
    <mergeCell ref="A16:H16"/>
    <mergeCell ref="A18:D18"/>
    <mergeCell ref="E18:H18"/>
    <mergeCell ref="A20:E20"/>
    <mergeCell ref="A21:E21"/>
    <mergeCell ref="A22:E22"/>
    <mergeCell ref="F22:H22"/>
    <mergeCell ref="A23:E23"/>
    <mergeCell ref="F23:H23"/>
    <mergeCell ref="A24:E24"/>
    <mergeCell ref="F24:H24"/>
    <mergeCell ref="A25:E25"/>
    <mergeCell ref="F25:H25"/>
    <mergeCell ref="A26:E26"/>
    <mergeCell ref="F26:H26"/>
    <mergeCell ref="A27:E27"/>
    <mergeCell ref="F27:H27"/>
    <mergeCell ref="A28:E28"/>
    <mergeCell ref="F28:H28"/>
    <mergeCell ref="A32:E32"/>
    <mergeCell ref="F32:H32"/>
    <mergeCell ref="A33:E33"/>
    <mergeCell ref="F33:H33"/>
    <mergeCell ref="A29:E29"/>
    <mergeCell ref="F29:H29"/>
    <mergeCell ref="A30:E30"/>
    <mergeCell ref="F30:H30"/>
    <mergeCell ref="A31:E31"/>
    <mergeCell ref="F31:H31"/>
  </mergeCells>
  <dataValidations count="1">
    <dataValidation type="list" allowBlank="1" showInputMessage="1" showErrorMessage="1" sqref="Q3:Q26 M3:M26 O3:O26 D10:D15">
      <formula1>CheckSymbols</formula1>
    </dataValidation>
  </dataValidations>
  <hyperlinks>
    <hyperlink ref="E18" location="'Hoja de Asistencia'!A1" display="Hoja de Asistencia'!"/>
  </hyperlink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topLeftCell="H1" workbookViewId="0">
      <selection activeCell="O29" sqref="O29"/>
    </sheetView>
  </sheetViews>
  <sheetFormatPr baseColWidth="10" defaultRowHeight="14.4" x14ac:dyDescent="0.3"/>
  <cols>
    <col min="1" max="1" width="7.6640625" customWidth="1"/>
    <col min="2" max="2" width="5.88671875" customWidth="1"/>
    <col min="4" max="4" width="4.6640625" customWidth="1"/>
    <col min="9" max="9" width="3.77734375" customWidth="1"/>
    <col min="11" max="11" width="35.77734375" customWidth="1"/>
    <col min="12" max="12" width="20.77734375" customWidth="1"/>
    <col min="13" max="13" width="5.77734375" customWidth="1"/>
    <col min="14" max="14" width="20.77734375" customWidth="1"/>
    <col min="15" max="15" width="5.77734375" customWidth="1"/>
    <col min="16" max="16" width="20.77734375" customWidth="1"/>
    <col min="17" max="17" width="5.77734375" customWidth="1"/>
  </cols>
  <sheetData>
    <row r="1" spans="1:22" x14ac:dyDescent="0.3">
      <c r="A1" s="61" t="s">
        <v>9</v>
      </c>
      <c r="B1" s="61"/>
      <c r="C1" s="61"/>
      <c r="D1" s="61"/>
      <c r="E1" s="61"/>
      <c r="F1" s="61"/>
      <c r="G1" s="61"/>
      <c r="H1" s="61"/>
      <c r="J1" s="61" t="s">
        <v>37</v>
      </c>
      <c r="K1" s="61"/>
      <c r="L1" s="61"/>
      <c r="M1" s="61"/>
      <c r="N1" s="61"/>
      <c r="O1" s="61"/>
      <c r="P1" s="61"/>
      <c r="Q1" s="61"/>
    </row>
    <row r="2" spans="1:22" x14ac:dyDescent="0.3">
      <c r="A2" s="75" t="s">
        <v>3</v>
      </c>
      <c r="B2" s="75"/>
      <c r="C2" s="75"/>
      <c r="D2" s="75"/>
      <c r="E2" s="76" t="str">
        <f>'Hoja de Asistencia'!L1</f>
        <v>1/7/2017</v>
      </c>
      <c r="F2" s="77"/>
      <c r="G2" s="77"/>
      <c r="H2" s="78"/>
      <c r="J2" s="36" t="s">
        <v>26</v>
      </c>
      <c r="K2" s="36" t="s">
        <v>27</v>
      </c>
      <c r="L2" s="36" t="s">
        <v>31</v>
      </c>
      <c r="M2" s="36"/>
      <c r="N2" s="36" t="s">
        <v>32</v>
      </c>
      <c r="O2" s="36"/>
      <c r="P2" s="36" t="s">
        <v>33</v>
      </c>
      <c r="Q2" s="36"/>
    </row>
    <row r="3" spans="1:22" x14ac:dyDescent="0.3">
      <c r="A3" s="75" t="s">
        <v>6</v>
      </c>
      <c r="B3" s="75"/>
      <c r="C3" s="75"/>
      <c r="D3" s="75"/>
      <c r="E3" s="79" t="s">
        <v>8</v>
      </c>
      <c r="F3" s="79"/>
      <c r="G3" s="79"/>
      <c r="H3" s="79"/>
      <c r="J3" s="37">
        <f>'Lista de Grupo'!A2</f>
        <v>182</v>
      </c>
      <c r="K3" s="37" t="str">
        <f>'Lista de Grupo'!B2</f>
        <v>Alfaro Morales Ana Yancy</v>
      </c>
      <c r="L3" s="38"/>
      <c r="M3" s="37"/>
      <c r="N3" s="38"/>
      <c r="O3" s="37"/>
      <c r="P3" s="38"/>
      <c r="Q3" s="37"/>
    </row>
    <row r="4" spans="1:22" x14ac:dyDescent="0.3">
      <c r="A4" s="75" t="s">
        <v>4</v>
      </c>
      <c r="B4" s="75"/>
      <c r="C4" s="75"/>
      <c r="D4" s="75"/>
      <c r="E4" s="79"/>
      <c r="F4" s="79"/>
      <c r="G4" s="79"/>
      <c r="H4" s="79"/>
      <c r="J4" s="41">
        <f>'Lista de Grupo'!A3</f>
        <v>185</v>
      </c>
      <c r="K4" s="41" t="str">
        <f>'Lista de Grupo'!B3</f>
        <v>Castillo Fabiola</v>
      </c>
      <c r="L4" s="40"/>
      <c r="M4" s="39"/>
      <c r="N4" s="40"/>
      <c r="O4" s="39"/>
      <c r="P4" s="40"/>
      <c r="Q4" s="39"/>
    </row>
    <row r="5" spans="1:22" x14ac:dyDescent="0.3">
      <c r="A5" s="75" t="s">
        <v>5</v>
      </c>
      <c r="B5" s="75"/>
      <c r="C5" s="75"/>
      <c r="D5" s="75"/>
      <c r="E5" s="79" t="s">
        <v>7</v>
      </c>
      <c r="F5" s="79"/>
      <c r="G5" s="79"/>
      <c r="H5" s="79"/>
      <c r="J5" s="37">
        <f>'Lista de Grupo'!A4</f>
        <v>186</v>
      </c>
      <c r="K5" s="37" t="str">
        <f>'Lista de Grupo'!B4</f>
        <v>Cavero Phillips Raquel Nahomy</v>
      </c>
      <c r="L5" s="38"/>
      <c r="M5" s="37"/>
      <c r="N5" s="38"/>
      <c r="O5" s="37"/>
      <c r="P5" s="38"/>
      <c r="Q5" s="37"/>
    </row>
    <row r="6" spans="1:22" x14ac:dyDescent="0.3">
      <c r="J6" s="41">
        <f>'Lista de Grupo'!A5</f>
        <v>188</v>
      </c>
      <c r="K6" s="41" t="str">
        <f>'Lista de Grupo'!B5</f>
        <v>Cordero Ana Yancy</v>
      </c>
      <c r="L6" s="40"/>
      <c r="M6" s="39"/>
      <c r="N6" s="40"/>
      <c r="O6" s="39"/>
      <c r="P6" s="40"/>
      <c r="Q6" s="39"/>
    </row>
    <row r="7" spans="1:22" ht="15" thickBot="1" x14ac:dyDescent="0.35">
      <c r="A7" s="62" t="s">
        <v>15</v>
      </c>
      <c r="B7" s="62"/>
      <c r="C7" s="62"/>
      <c r="D7" s="62"/>
      <c r="E7" s="62"/>
      <c r="F7" s="62"/>
      <c r="G7" s="62"/>
      <c r="H7" s="62"/>
      <c r="J7" s="37">
        <f>'Lista de Grupo'!A6</f>
        <v>189</v>
      </c>
      <c r="K7" s="37" t="str">
        <f>'Lista de Grupo'!B6</f>
        <v>Gonzalez Eugenia</v>
      </c>
      <c r="L7" s="38"/>
      <c r="M7" s="37"/>
      <c r="N7" s="38"/>
      <c r="O7" s="37"/>
      <c r="P7" s="38"/>
      <c r="Q7" s="37"/>
    </row>
    <row r="8" spans="1:22" ht="15" thickTop="1" x14ac:dyDescent="0.3">
      <c r="A8" s="24" t="s">
        <v>10</v>
      </c>
      <c r="B8" s="24"/>
      <c r="C8" s="24"/>
      <c r="D8" s="24"/>
      <c r="E8" s="24"/>
      <c r="F8" s="24"/>
      <c r="G8" s="24"/>
      <c r="H8" s="24"/>
      <c r="J8" s="41">
        <f>'Lista de Grupo'!A7</f>
        <v>192</v>
      </c>
      <c r="K8" s="41" t="str">
        <f>'Lista de Grupo'!B7</f>
        <v>Herrera Batres Karla</v>
      </c>
      <c r="L8" s="40"/>
      <c r="M8" s="39"/>
      <c r="N8" s="40"/>
      <c r="O8" s="39"/>
      <c r="P8" s="40"/>
      <c r="Q8" s="39"/>
    </row>
    <row r="9" spans="1:22" x14ac:dyDescent="0.3">
      <c r="A9" s="64" t="s">
        <v>11</v>
      </c>
      <c r="B9" s="65"/>
      <c r="C9" s="65"/>
      <c r="D9" s="66"/>
      <c r="E9" s="75" t="s">
        <v>14</v>
      </c>
      <c r="F9" s="75"/>
      <c r="G9" s="75"/>
      <c r="H9" s="75"/>
      <c r="J9" s="37">
        <f>'Lista de Grupo'!A8</f>
        <v>197</v>
      </c>
      <c r="K9" s="37" t="str">
        <f>'Lista de Grupo'!B8</f>
        <v>Romero Barrantes Polette</v>
      </c>
      <c r="L9" s="38"/>
      <c r="M9" s="37"/>
      <c r="N9" s="38"/>
      <c r="O9" s="37"/>
      <c r="P9" s="38"/>
      <c r="Q9" s="37"/>
    </row>
    <row r="10" spans="1:22" x14ac:dyDescent="0.3">
      <c r="A10" s="67" t="s">
        <v>16</v>
      </c>
      <c r="B10" s="67"/>
      <c r="C10" s="67"/>
      <c r="D10" s="25"/>
      <c r="E10" s="68"/>
      <c r="F10" s="68"/>
      <c r="G10" s="68"/>
      <c r="H10" s="68"/>
      <c r="J10" s="41">
        <f>'Lista de Grupo'!A9</f>
        <v>198</v>
      </c>
      <c r="K10" s="41" t="str">
        <f>'Lista de Grupo'!B9</f>
        <v>Salas Mayorga Jessenia</v>
      </c>
      <c r="L10" s="40"/>
      <c r="M10" s="39"/>
      <c r="N10" s="40"/>
      <c r="O10" s="39"/>
      <c r="P10" s="40"/>
      <c r="Q10" s="39"/>
    </row>
    <row r="11" spans="1:22" ht="28.2" customHeight="1" x14ac:dyDescent="0.3">
      <c r="A11" s="80" t="s">
        <v>17</v>
      </c>
      <c r="B11" s="80"/>
      <c r="C11" s="80"/>
      <c r="D11" s="25"/>
      <c r="E11" s="68"/>
      <c r="F11" s="68"/>
      <c r="G11" s="68"/>
      <c r="H11" s="68"/>
      <c r="J11" s="37">
        <f>'Lista de Grupo'!A10</f>
        <v>199</v>
      </c>
      <c r="K11" s="37" t="str">
        <f>'Lista de Grupo'!B10</f>
        <v>Sanchez Jara Yendry</v>
      </c>
      <c r="L11" s="38"/>
      <c r="M11" s="37"/>
      <c r="N11" s="38"/>
      <c r="O11" s="37"/>
      <c r="P11" s="38"/>
      <c r="Q11" s="37"/>
    </row>
    <row r="12" spans="1:22" x14ac:dyDescent="0.3">
      <c r="A12" s="67" t="s">
        <v>18</v>
      </c>
      <c r="B12" s="67"/>
      <c r="C12" s="67"/>
      <c r="D12" s="25"/>
      <c r="E12" s="68"/>
      <c r="F12" s="68"/>
      <c r="G12" s="68"/>
      <c r="H12" s="68"/>
      <c r="J12" s="41">
        <f>'Lista de Grupo'!A11</f>
        <v>201</v>
      </c>
      <c r="K12" s="41" t="str">
        <f>'Lista de Grupo'!B11</f>
        <v>Vargas Marjorie</v>
      </c>
      <c r="L12" s="40"/>
      <c r="M12" s="39"/>
      <c r="N12" s="40"/>
      <c r="O12" s="39"/>
      <c r="P12" s="40"/>
      <c r="Q12" s="39"/>
    </row>
    <row r="13" spans="1:22" x14ac:dyDescent="0.3">
      <c r="A13" s="67" t="s">
        <v>19</v>
      </c>
      <c r="B13" s="67"/>
      <c r="C13" s="67"/>
      <c r="D13" s="25"/>
      <c r="E13" s="68"/>
      <c r="F13" s="68"/>
      <c r="G13" s="68"/>
      <c r="H13" s="68"/>
      <c r="J13" s="37">
        <f>'Lista de Grupo'!A12</f>
        <v>202</v>
      </c>
      <c r="K13" s="37" t="str">
        <f>'Lista de Grupo'!B12</f>
        <v>Vasquez Alvarado  Mariana</v>
      </c>
      <c r="L13" s="38"/>
      <c r="M13" s="37"/>
      <c r="N13" s="38"/>
      <c r="O13" s="37"/>
      <c r="P13" s="38"/>
      <c r="Q13" s="37"/>
    </row>
    <row r="14" spans="1:22" x14ac:dyDescent="0.3">
      <c r="A14" s="67" t="s">
        <v>20</v>
      </c>
      <c r="B14" s="67"/>
      <c r="C14" s="67"/>
      <c r="D14" s="25"/>
      <c r="E14" s="68"/>
      <c r="F14" s="68"/>
      <c r="G14" s="68"/>
      <c r="H14" s="68"/>
      <c r="J14" s="46"/>
      <c r="K14" s="46"/>
      <c r="L14" s="45"/>
      <c r="M14" s="46"/>
      <c r="N14" s="45"/>
      <c r="O14" s="46"/>
      <c r="P14" s="45"/>
      <c r="Q14" s="46"/>
      <c r="R14" s="60"/>
      <c r="S14" s="60"/>
      <c r="T14" s="60"/>
      <c r="U14" s="60"/>
      <c r="V14" s="60"/>
    </row>
    <row r="15" spans="1:22" s="35" customFormat="1" x14ac:dyDescent="0.3">
      <c r="A15" s="32"/>
      <c r="B15" s="32"/>
      <c r="C15" s="32"/>
      <c r="D15" s="33"/>
      <c r="E15" s="34"/>
      <c r="F15" s="34"/>
      <c r="G15" s="34"/>
      <c r="H15" s="34"/>
      <c r="J15" s="46"/>
      <c r="K15" s="46"/>
      <c r="L15" s="45"/>
      <c r="M15" s="46"/>
      <c r="N15" s="45"/>
      <c r="O15" s="46"/>
      <c r="P15" s="45"/>
      <c r="Q15" s="46"/>
      <c r="R15" s="60"/>
      <c r="S15" s="60"/>
      <c r="T15" s="60"/>
      <c r="U15" s="60"/>
      <c r="V15" s="60"/>
    </row>
    <row r="16" spans="1:22" s="35" customFormat="1" ht="15" thickBot="1" x14ac:dyDescent="0.35">
      <c r="A16" s="62" t="s">
        <v>21</v>
      </c>
      <c r="B16" s="62"/>
      <c r="C16" s="62"/>
      <c r="D16" s="62"/>
      <c r="E16" s="62"/>
      <c r="F16" s="62"/>
      <c r="G16" s="62"/>
      <c r="H16" s="62"/>
      <c r="J16" s="46"/>
      <c r="K16" s="46"/>
      <c r="L16" s="45"/>
      <c r="M16" s="46"/>
      <c r="N16" s="45"/>
      <c r="O16" s="46"/>
      <c r="P16" s="45"/>
      <c r="Q16" s="46"/>
      <c r="R16" s="60"/>
      <c r="S16" s="60"/>
      <c r="T16" s="60"/>
      <c r="U16" s="60"/>
      <c r="V16" s="60"/>
    </row>
    <row r="17" spans="1:22" ht="15" thickTop="1" x14ac:dyDescent="0.3">
      <c r="A17" s="72" t="s">
        <v>22</v>
      </c>
      <c r="B17" s="72"/>
      <c r="C17" s="72"/>
      <c r="D17" s="72"/>
      <c r="E17" s="72">
        <f>'Hoja de Asistencia'!C13</f>
        <v>6</v>
      </c>
      <c r="F17" s="72"/>
      <c r="G17" s="72"/>
      <c r="H17" s="72"/>
      <c r="J17" s="46"/>
      <c r="K17" s="46"/>
      <c r="L17" s="45"/>
      <c r="M17" s="46"/>
      <c r="N17" s="45"/>
      <c r="O17" s="46"/>
      <c r="P17" s="45"/>
      <c r="Q17" s="46"/>
      <c r="R17" s="60"/>
      <c r="S17" s="60"/>
      <c r="T17" s="60"/>
      <c r="U17" s="60"/>
      <c r="V17" s="60"/>
    </row>
    <row r="18" spans="1:22" x14ac:dyDescent="0.3">
      <c r="A18" s="70" t="s">
        <v>23</v>
      </c>
      <c r="B18" s="70"/>
      <c r="C18" s="70"/>
      <c r="D18" s="70"/>
      <c r="E18" s="71" t="s">
        <v>24</v>
      </c>
      <c r="F18" s="71"/>
      <c r="G18" s="71"/>
      <c r="H18" s="71"/>
      <c r="J18" s="46"/>
      <c r="K18" s="46"/>
      <c r="L18" s="45"/>
      <c r="M18" s="46"/>
      <c r="N18" s="45"/>
      <c r="O18" s="46"/>
      <c r="P18" s="45"/>
      <c r="Q18" s="46"/>
      <c r="R18" s="60"/>
      <c r="S18" s="60"/>
      <c r="T18" s="60"/>
      <c r="U18" s="60"/>
      <c r="V18" s="60"/>
    </row>
    <row r="19" spans="1:22" x14ac:dyDescent="0.3">
      <c r="J19" s="46"/>
      <c r="K19" s="46"/>
      <c r="L19" s="45"/>
      <c r="M19" s="46"/>
      <c r="N19" s="45"/>
      <c r="O19" s="46"/>
      <c r="P19" s="45"/>
      <c r="Q19" s="46"/>
      <c r="R19" s="60"/>
      <c r="S19" s="60"/>
      <c r="T19" s="60"/>
      <c r="U19" s="60"/>
      <c r="V19" s="60"/>
    </row>
    <row r="20" spans="1:22" x14ac:dyDescent="0.3">
      <c r="A20" s="63"/>
      <c r="B20" s="63"/>
      <c r="C20" s="63"/>
      <c r="D20" s="63"/>
      <c r="E20" s="63"/>
      <c r="J20" s="46"/>
      <c r="K20" s="46"/>
      <c r="L20" s="45"/>
      <c r="M20" s="46"/>
      <c r="N20" s="45"/>
      <c r="O20" s="46"/>
      <c r="P20" s="45"/>
      <c r="Q20" s="46"/>
      <c r="R20" s="60"/>
      <c r="S20" s="60"/>
      <c r="T20" s="60"/>
      <c r="U20" s="60"/>
      <c r="V20" s="60"/>
    </row>
    <row r="21" spans="1:22" x14ac:dyDescent="0.3">
      <c r="A21" s="63"/>
      <c r="B21" s="63"/>
      <c r="C21" s="63"/>
      <c r="D21" s="63"/>
      <c r="E21" s="63"/>
      <c r="J21" s="46"/>
      <c r="K21" s="46"/>
      <c r="L21" s="45"/>
      <c r="M21" s="46"/>
      <c r="N21" s="45"/>
      <c r="O21" s="46"/>
      <c r="P21" s="45"/>
      <c r="Q21" s="46"/>
      <c r="R21" s="60"/>
      <c r="S21" s="60"/>
      <c r="T21" s="60"/>
      <c r="U21" s="60"/>
      <c r="V21" s="60"/>
    </row>
    <row r="22" spans="1:22" ht="15" thickBot="1" x14ac:dyDescent="0.35">
      <c r="A22" s="69" t="s">
        <v>25</v>
      </c>
      <c r="B22" s="69"/>
      <c r="C22" s="69"/>
      <c r="D22" s="69"/>
      <c r="E22" s="69"/>
      <c r="F22" s="69" t="s">
        <v>36</v>
      </c>
      <c r="G22" s="69"/>
      <c r="H22" s="69"/>
      <c r="J22" s="46"/>
      <c r="K22" s="46"/>
      <c r="L22" s="45"/>
      <c r="M22" s="46"/>
      <c r="N22" s="45"/>
      <c r="O22" s="46"/>
      <c r="P22" s="45"/>
      <c r="Q22" s="46"/>
      <c r="R22" s="60"/>
      <c r="S22" s="60"/>
      <c r="T22" s="60"/>
      <c r="U22" s="60"/>
      <c r="V22" s="60"/>
    </row>
    <row r="23" spans="1:22" x14ac:dyDescent="0.3">
      <c r="A23" s="73" t="str">
        <f>IF('Hoja de Asistencia'!C2=Opciones!B2,'Hoja de Asistencia'!B2,"Esta participante sí asistió")</f>
        <v>Alfaro Morales Ana Yancy</v>
      </c>
      <c r="B23" s="73"/>
      <c r="C23" s="73"/>
      <c r="D23" s="73"/>
      <c r="E23" s="73"/>
      <c r="F23" s="74"/>
      <c r="G23" s="74"/>
      <c r="H23" s="74"/>
      <c r="J23" s="46"/>
      <c r="K23" s="46"/>
      <c r="L23" s="45"/>
      <c r="M23" s="46"/>
      <c r="N23" s="45"/>
      <c r="O23" s="46"/>
      <c r="P23" s="45"/>
      <c r="Q23" s="46"/>
      <c r="R23" s="60"/>
      <c r="S23" s="60"/>
      <c r="T23" s="60"/>
      <c r="U23" s="60"/>
      <c r="V23" s="60"/>
    </row>
    <row r="24" spans="1:22" x14ac:dyDescent="0.3">
      <c r="A24" s="81" t="str">
        <f>IF('Hoja de Asistencia'!C3=Opciones!B2,'Hoja de Asistencia'!B3,"Esta participante sí asistió")</f>
        <v>Esta participante sí asistió</v>
      </c>
      <c r="B24" s="81"/>
      <c r="C24" s="81"/>
      <c r="D24" s="81"/>
      <c r="E24" s="81"/>
      <c r="F24" s="83"/>
      <c r="G24" s="83"/>
      <c r="H24" s="83"/>
      <c r="J24" s="46"/>
      <c r="K24" s="46"/>
      <c r="L24" s="45"/>
      <c r="M24" s="46"/>
      <c r="N24" s="45"/>
      <c r="O24" s="46"/>
      <c r="P24" s="45"/>
      <c r="Q24" s="46"/>
      <c r="R24" s="60"/>
      <c r="S24" s="60"/>
      <c r="T24" s="60"/>
      <c r="U24" s="60"/>
      <c r="V24" s="60"/>
    </row>
    <row r="25" spans="1:22" x14ac:dyDescent="0.3">
      <c r="A25" s="82" t="str">
        <f>IF('Hoja de Asistencia'!C4=Opciones!B2,'Hoja de Asistencia'!B4,"Esta participante sí asistió")</f>
        <v>Cavero Phillips Raquel Nahomy</v>
      </c>
      <c r="B25" s="82"/>
      <c r="C25" s="82"/>
      <c r="D25" s="82"/>
      <c r="E25" s="82"/>
      <c r="F25" s="84"/>
      <c r="G25" s="84"/>
      <c r="H25" s="84"/>
      <c r="J25" s="46"/>
      <c r="K25" s="46"/>
      <c r="L25" s="45"/>
      <c r="M25" s="46"/>
      <c r="N25" s="45"/>
      <c r="O25" s="46"/>
      <c r="P25" s="45"/>
      <c r="Q25" s="46"/>
      <c r="R25" s="60"/>
      <c r="S25" s="60"/>
      <c r="T25" s="60"/>
      <c r="U25" s="60"/>
      <c r="V25" s="60"/>
    </row>
    <row r="26" spans="1:22" x14ac:dyDescent="0.3">
      <c r="A26" s="81" t="str">
        <f>IF('Hoja de Asistencia'!C5=Opciones!B2,'Hoja de Asistencia'!B5,"Esta participante sí asistió")</f>
        <v>Esta participante sí asistió</v>
      </c>
      <c r="B26" s="81"/>
      <c r="C26" s="81"/>
      <c r="D26" s="81"/>
      <c r="E26" s="81"/>
      <c r="F26" s="83"/>
      <c r="G26" s="83"/>
      <c r="H26" s="83"/>
      <c r="J26" s="46"/>
      <c r="K26" s="46"/>
      <c r="L26" s="45"/>
      <c r="M26" s="46"/>
      <c r="N26" s="45"/>
      <c r="O26" s="46"/>
      <c r="P26" s="45"/>
      <c r="Q26" s="46"/>
      <c r="R26" s="60"/>
      <c r="S26" s="60"/>
      <c r="T26" s="60"/>
      <c r="U26" s="60"/>
      <c r="V26" s="60"/>
    </row>
    <row r="27" spans="1:22" x14ac:dyDescent="0.3">
      <c r="A27" s="82" t="str">
        <f>IF('Hoja de Asistencia'!C6=Opciones!B2,'Hoja de Asistencia'!B6,"Esta participante sí asistió")</f>
        <v>Gonzalez Eugenia</v>
      </c>
      <c r="B27" s="82"/>
      <c r="C27" s="82"/>
      <c r="D27" s="82"/>
      <c r="E27" s="82"/>
      <c r="F27" s="84"/>
      <c r="G27" s="84"/>
      <c r="H27" s="84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</row>
    <row r="28" spans="1:22" x14ac:dyDescent="0.3">
      <c r="A28" s="81" t="str">
        <f>IF('Hoja de Asistencia'!C7=Opciones!B2,'Hoja de Asistencia'!B7,"Esta participante sí asistió")</f>
        <v>Esta participante sí asistió</v>
      </c>
      <c r="B28" s="81"/>
      <c r="C28" s="81"/>
      <c r="D28" s="81"/>
      <c r="E28" s="81"/>
      <c r="F28" s="83"/>
      <c r="G28" s="83"/>
      <c r="H28" s="83"/>
    </row>
    <row r="29" spans="1:22" x14ac:dyDescent="0.3">
      <c r="A29" s="82" t="str">
        <f>IF('Hoja de Asistencia'!C8=Opciones!B2,'Hoja de Asistencia'!B8,"Esta participante sí asistió")</f>
        <v>Esta participante sí asistió</v>
      </c>
      <c r="B29" s="82"/>
      <c r="C29" s="82"/>
      <c r="D29" s="82"/>
      <c r="E29" s="82"/>
      <c r="F29" s="84"/>
      <c r="G29" s="84"/>
      <c r="H29" s="84"/>
    </row>
    <row r="30" spans="1:22" x14ac:dyDescent="0.3">
      <c r="A30" s="81" t="str">
        <f>IF('Hoja de Asistencia'!C9=Opciones!B2,'Hoja de Asistencia'!B9,"Esta participante sí asistió")</f>
        <v>Esta participante sí asistió</v>
      </c>
      <c r="B30" s="81"/>
      <c r="C30" s="81"/>
      <c r="D30" s="81"/>
      <c r="E30" s="81"/>
      <c r="F30" s="83"/>
      <c r="G30" s="83"/>
      <c r="H30" s="83"/>
    </row>
    <row r="31" spans="1:22" x14ac:dyDescent="0.3">
      <c r="A31" s="82" t="str">
        <f>IF('Hoja de Asistencia'!C10=Opciones!B2,'Hoja de Asistencia'!B10,"Esta participante sí asistió")</f>
        <v>Esta participante sí asistió</v>
      </c>
      <c r="B31" s="82"/>
      <c r="C31" s="82"/>
      <c r="D31" s="82"/>
      <c r="E31" s="82"/>
      <c r="F31" s="84"/>
      <c r="G31" s="84"/>
      <c r="H31" s="84"/>
    </row>
    <row r="32" spans="1:22" x14ac:dyDescent="0.3">
      <c r="A32" s="81" t="str">
        <f>IF('Hoja de Asistencia'!C11=Opciones!B2,'Hoja de Asistencia'!B11,"Esta participante sí asistió")</f>
        <v>Vargas Marjorie</v>
      </c>
      <c r="B32" s="81"/>
      <c r="C32" s="81"/>
      <c r="D32" s="81"/>
      <c r="E32" s="81"/>
      <c r="F32" s="83"/>
      <c r="G32" s="83"/>
      <c r="H32" s="83"/>
    </row>
    <row r="33" spans="1:8" x14ac:dyDescent="0.3">
      <c r="A33" s="82" t="str">
        <f>IF('Hoja de Asistencia'!C12=Opciones!B2,'Hoja de Asistencia'!B12,"Esta participante sí asistió")</f>
        <v>Vasquez Alvarado  Mariana</v>
      </c>
      <c r="B33" s="82"/>
      <c r="C33" s="82"/>
      <c r="D33" s="82"/>
      <c r="E33" s="82"/>
      <c r="F33" s="84"/>
      <c r="G33" s="84"/>
      <c r="H33" s="84"/>
    </row>
    <row r="34" spans="1:8" x14ac:dyDescent="0.3">
      <c r="A34" s="81" t="e">
        <f>IF('Hoja de Asistencia'!#REF!=Opciones!B2,'Hoja de Asistencia'!#REF!,"Esta participante sí asistió")</f>
        <v>#REF!</v>
      </c>
      <c r="B34" s="81"/>
      <c r="C34" s="81"/>
      <c r="D34" s="81"/>
      <c r="E34" s="81"/>
      <c r="F34" s="83"/>
      <c r="G34" s="83"/>
      <c r="H34" s="83"/>
    </row>
    <row r="35" spans="1:8" x14ac:dyDescent="0.3">
      <c r="A35" s="82" t="e">
        <f>IF('Hoja de Asistencia'!#REF!=Opciones!B2,'Hoja de Asistencia'!#REF!,"Esta participante sí asistió")</f>
        <v>#REF!</v>
      </c>
      <c r="B35" s="82"/>
      <c r="C35" s="82"/>
      <c r="D35" s="82"/>
      <c r="E35" s="82"/>
      <c r="F35" s="84"/>
      <c r="G35" s="84"/>
      <c r="H35" s="84"/>
    </row>
    <row r="36" spans="1:8" x14ac:dyDescent="0.3">
      <c r="A36" s="81" t="e">
        <f>IF('Hoja de Asistencia'!#REF!=Opciones!B2,'Hoja de Asistencia'!#REF!,"Esta participante sí asistió")</f>
        <v>#REF!</v>
      </c>
      <c r="B36" s="81"/>
      <c r="C36" s="81"/>
      <c r="D36" s="81"/>
      <c r="E36" s="81"/>
      <c r="F36" s="83"/>
      <c r="G36" s="83"/>
      <c r="H36" s="83"/>
    </row>
    <row r="37" spans="1:8" x14ac:dyDescent="0.3">
      <c r="A37" s="82" t="e">
        <f>IF('Hoja de Asistencia'!#REF!=Opciones!B2,'Hoja de Asistencia'!#REF!,"Esta participante sí asistió")</f>
        <v>#REF!</v>
      </c>
      <c r="B37" s="82"/>
      <c r="C37" s="82"/>
      <c r="D37" s="82"/>
      <c r="E37" s="82"/>
      <c r="F37" s="84"/>
      <c r="G37" s="84"/>
      <c r="H37" s="84"/>
    </row>
    <row r="38" spans="1:8" x14ac:dyDescent="0.3">
      <c r="A38" s="81" t="e">
        <f>IF('Hoja de Asistencia'!#REF!=Opciones!B2,'Hoja de Asistencia'!#REF!,"Esta participante sí asistió")</f>
        <v>#REF!</v>
      </c>
      <c r="B38" s="81"/>
      <c r="C38" s="81"/>
      <c r="D38" s="81"/>
      <c r="E38" s="81"/>
      <c r="F38" s="83"/>
      <c r="G38" s="83"/>
      <c r="H38" s="83"/>
    </row>
    <row r="39" spans="1:8" x14ac:dyDescent="0.3">
      <c r="A39" s="82" t="e">
        <f>IF('Hoja de Asistencia'!#REF!=Opciones!B2,'Hoja de Asistencia'!#REF!,"Esta participante sí asistió")</f>
        <v>#REF!</v>
      </c>
      <c r="B39" s="82"/>
      <c r="C39" s="82"/>
      <c r="D39" s="82"/>
      <c r="E39" s="82"/>
      <c r="F39" s="84"/>
      <c r="G39" s="84"/>
      <c r="H39" s="84"/>
    </row>
    <row r="40" spans="1:8" x14ac:dyDescent="0.3">
      <c r="A40" s="81" t="e">
        <f>IF('Hoja de Asistencia'!#REF!=Opciones!B2,'Hoja de Asistencia'!#REF!,"Esta participante sí asistió")</f>
        <v>#REF!</v>
      </c>
      <c r="B40" s="81"/>
      <c r="C40" s="81"/>
      <c r="D40" s="81"/>
      <c r="E40" s="81"/>
      <c r="F40" s="83"/>
      <c r="G40" s="83"/>
      <c r="H40" s="83"/>
    </row>
    <row r="41" spans="1:8" x14ac:dyDescent="0.3">
      <c r="A41" s="82" t="e">
        <f>IF('Hoja de Asistencia'!#REF!=Opciones!B2,'Hoja de Asistencia'!#REF!,"Esta participante sí asistió")</f>
        <v>#REF!</v>
      </c>
      <c r="B41" s="82"/>
      <c r="C41" s="82"/>
      <c r="D41" s="82"/>
      <c r="E41" s="82"/>
      <c r="F41" s="84"/>
      <c r="G41" s="84"/>
      <c r="H41" s="84"/>
    </row>
    <row r="42" spans="1:8" x14ac:dyDescent="0.3">
      <c r="A42" s="81" t="e">
        <f>IF('Hoja de Asistencia'!#REF!=Opciones!B2,'Hoja de Asistencia'!#REF!,"Esta participante sí asistió")</f>
        <v>#REF!</v>
      </c>
      <c r="B42" s="81"/>
      <c r="C42" s="81"/>
      <c r="D42" s="81"/>
      <c r="E42" s="81"/>
      <c r="F42" s="83"/>
      <c r="G42" s="83"/>
      <c r="H42" s="83"/>
    </row>
    <row r="43" spans="1:8" x14ac:dyDescent="0.3">
      <c r="A43" s="82" t="e">
        <f>IF('Hoja de Asistencia'!#REF!=Opciones!B2,'Hoja de Asistencia'!#REF!,"Esta participante sí asistió")</f>
        <v>#REF!</v>
      </c>
      <c r="B43" s="82"/>
      <c r="C43" s="82"/>
      <c r="D43" s="82"/>
      <c r="E43" s="82"/>
      <c r="F43" s="84"/>
      <c r="G43" s="84"/>
      <c r="H43" s="84"/>
    </row>
    <row r="44" spans="1:8" x14ac:dyDescent="0.3">
      <c r="A44" s="81" t="e">
        <f>IF('Hoja de Asistencia'!#REF!=Opciones!B2,'Hoja de Asistencia'!#REF!,"Esta participante sí asistió")</f>
        <v>#REF!</v>
      </c>
      <c r="B44" s="81"/>
      <c r="C44" s="81"/>
      <c r="D44" s="81"/>
      <c r="E44" s="81"/>
      <c r="F44" s="83"/>
      <c r="G44" s="83"/>
      <c r="H44" s="83"/>
    </row>
    <row r="45" spans="1:8" x14ac:dyDescent="0.3">
      <c r="A45" s="82" t="e">
        <f>IF('Hoja de Asistencia'!#REF!=Opciones!B2,'Hoja de Asistencia'!#REF!,"Esta participante sí asistió")</f>
        <v>#REF!</v>
      </c>
      <c r="B45" s="82"/>
      <c r="C45" s="82"/>
      <c r="D45" s="82"/>
      <c r="E45" s="82"/>
      <c r="F45" s="84"/>
      <c r="G45" s="84"/>
      <c r="H45" s="84"/>
    </row>
    <row r="46" spans="1:8" x14ac:dyDescent="0.3">
      <c r="A46" s="81" t="e">
        <f>IF('Hoja de Asistencia'!#REF!=Opciones!B2,'Hoja de Asistencia'!#REF!,"Esta participante sí asistió")</f>
        <v>#REF!</v>
      </c>
      <c r="B46" s="81"/>
      <c r="C46" s="81"/>
      <c r="D46" s="81"/>
      <c r="E46" s="81"/>
      <c r="F46" s="83"/>
      <c r="G46" s="83"/>
      <c r="H46" s="83"/>
    </row>
    <row r="47" spans="1:8" x14ac:dyDescent="0.3">
      <c r="A47" s="23"/>
      <c r="B47" s="23"/>
      <c r="C47" s="23"/>
      <c r="D47" s="23"/>
      <c r="E47" s="23"/>
    </row>
    <row r="48" spans="1:8" x14ac:dyDescent="0.3">
      <c r="A48" s="23"/>
      <c r="B48" s="23"/>
      <c r="C48" s="23"/>
      <c r="D48" s="23"/>
      <c r="E48" s="23"/>
    </row>
    <row r="49" spans="1:5" x14ac:dyDescent="0.3">
      <c r="A49" s="23"/>
      <c r="B49" s="23"/>
      <c r="C49" s="23"/>
      <c r="D49" s="23"/>
      <c r="E49" s="23"/>
    </row>
    <row r="50" spans="1:5" x14ac:dyDescent="0.3">
      <c r="A50" s="23"/>
      <c r="B50" s="23"/>
      <c r="C50" s="23"/>
      <c r="D50" s="23"/>
      <c r="E50" s="23"/>
    </row>
    <row r="51" spans="1:5" x14ac:dyDescent="0.3">
      <c r="A51" s="23"/>
      <c r="B51" s="23"/>
      <c r="C51" s="23"/>
      <c r="D51" s="23"/>
      <c r="E51" s="23"/>
    </row>
    <row r="52" spans="1:5" x14ac:dyDescent="0.3">
      <c r="A52" s="23"/>
      <c r="B52" s="23"/>
      <c r="C52" s="23"/>
      <c r="D52" s="23"/>
      <c r="E52" s="23"/>
    </row>
    <row r="53" spans="1:5" x14ac:dyDescent="0.3">
      <c r="A53" s="23"/>
      <c r="B53" s="23"/>
      <c r="C53" s="23"/>
      <c r="D53" s="23"/>
      <c r="E53" s="23"/>
    </row>
    <row r="54" spans="1:5" x14ac:dyDescent="0.3">
      <c r="A54" s="23"/>
      <c r="B54" s="23"/>
      <c r="C54" s="23"/>
      <c r="D54" s="23"/>
      <c r="E54" s="23"/>
    </row>
    <row r="55" spans="1:5" x14ac:dyDescent="0.3">
      <c r="A55" s="23"/>
      <c r="B55" s="23"/>
      <c r="C55" s="23"/>
      <c r="D55" s="23"/>
      <c r="E55" s="23"/>
    </row>
    <row r="56" spans="1:5" x14ac:dyDescent="0.3">
      <c r="A56" s="23"/>
      <c r="B56" s="23"/>
      <c r="C56" s="23"/>
      <c r="D56" s="23"/>
      <c r="E56" s="23"/>
    </row>
    <row r="57" spans="1:5" x14ac:dyDescent="0.3">
      <c r="A57" s="23"/>
      <c r="B57" s="23"/>
      <c r="C57" s="23"/>
      <c r="D57" s="23"/>
      <c r="E57" s="23"/>
    </row>
    <row r="58" spans="1:5" x14ac:dyDescent="0.3">
      <c r="A58" s="23"/>
      <c r="B58" s="23"/>
      <c r="C58" s="23"/>
      <c r="D58" s="23"/>
      <c r="E58" s="23"/>
    </row>
    <row r="59" spans="1:5" x14ac:dyDescent="0.3">
      <c r="A59" s="23"/>
      <c r="B59" s="23"/>
      <c r="C59" s="23"/>
      <c r="D59" s="23"/>
      <c r="E59" s="23"/>
    </row>
    <row r="60" spans="1:5" x14ac:dyDescent="0.3">
      <c r="A60" s="23"/>
      <c r="B60" s="23"/>
      <c r="C60" s="23"/>
      <c r="D60" s="23"/>
      <c r="E60" s="23"/>
    </row>
    <row r="61" spans="1:5" x14ac:dyDescent="0.3">
      <c r="A61" s="23"/>
      <c r="B61" s="23"/>
      <c r="C61" s="23"/>
      <c r="D61" s="23"/>
      <c r="E61" s="23"/>
    </row>
    <row r="62" spans="1:5" x14ac:dyDescent="0.3">
      <c r="A62" s="23"/>
      <c r="B62" s="23"/>
      <c r="C62" s="23"/>
      <c r="D62" s="23"/>
      <c r="E62" s="23"/>
    </row>
    <row r="63" spans="1:5" x14ac:dyDescent="0.3">
      <c r="A63" s="23"/>
      <c r="B63" s="23"/>
      <c r="C63" s="23"/>
      <c r="D63" s="23"/>
      <c r="E63" s="23"/>
    </row>
    <row r="64" spans="1:5" x14ac:dyDescent="0.3">
      <c r="A64" s="23"/>
      <c r="B64" s="23"/>
      <c r="C64" s="23"/>
      <c r="D64" s="23"/>
      <c r="E64" s="23"/>
    </row>
    <row r="65" spans="1:5" x14ac:dyDescent="0.3">
      <c r="A65" s="23"/>
      <c r="B65" s="23"/>
      <c r="C65" s="23"/>
      <c r="D65" s="23"/>
      <c r="E65" s="23"/>
    </row>
    <row r="66" spans="1:5" x14ac:dyDescent="0.3">
      <c r="A66" s="23"/>
      <c r="B66" s="23"/>
      <c r="C66" s="23"/>
      <c r="D66" s="23"/>
      <c r="E66" s="23"/>
    </row>
    <row r="67" spans="1:5" x14ac:dyDescent="0.3">
      <c r="A67" s="23"/>
      <c r="B67" s="23"/>
      <c r="C67" s="23"/>
      <c r="D67" s="23"/>
      <c r="E67" s="23"/>
    </row>
    <row r="68" spans="1:5" x14ac:dyDescent="0.3">
      <c r="A68" s="23"/>
      <c r="B68" s="23"/>
      <c r="C68" s="23"/>
      <c r="D68" s="23"/>
      <c r="E68" s="23"/>
    </row>
    <row r="69" spans="1:5" x14ac:dyDescent="0.3">
      <c r="A69" s="23"/>
      <c r="B69" s="23"/>
      <c r="C69" s="23"/>
      <c r="D69" s="23"/>
      <c r="E69" s="23"/>
    </row>
    <row r="70" spans="1:5" x14ac:dyDescent="0.3">
      <c r="A70" s="23"/>
      <c r="B70" s="23"/>
      <c r="C70" s="23"/>
      <c r="D70" s="23"/>
      <c r="E70" s="23"/>
    </row>
    <row r="71" spans="1:5" x14ac:dyDescent="0.3">
      <c r="A71" s="23"/>
      <c r="B71" s="23"/>
      <c r="C71" s="23"/>
      <c r="D71" s="23"/>
      <c r="E71" s="23"/>
    </row>
    <row r="72" spans="1:5" x14ac:dyDescent="0.3">
      <c r="A72" s="23"/>
      <c r="B72" s="23"/>
      <c r="C72" s="23"/>
      <c r="D72" s="23"/>
      <c r="E72" s="23"/>
    </row>
    <row r="73" spans="1:5" x14ac:dyDescent="0.3">
      <c r="A73" s="23"/>
      <c r="B73" s="23"/>
      <c r="C73" s="23"/>
      <c r="D73" s="23"/>
      <c r="E73" s="23"/>
    </row>
    <row r="74" spans="1:5" x14ac:dyDescent="0.3">
      <c r="A74" s="23"/>
      <c r="B74" s="23"/>
      <c r="C74" s="23"/>
      <c r="D74" s="23"/>
      <c r="E74" s="23"/>
    </row>
    <row r="75" spans="1:5" x14ac:dyDescent="0.3">
      <c r="A75" s="23"/>
      <c r="B75" s="23"/>
      <c r="C75" s="23"/>
      <c r="D75" s="23"/>
      <c r="E75" s="23"/>
    </row>
    <row r="76" spans="1:5" x14ac:dyDescent="0.3">
      <c r="A76" s="23"/>
      <c r="B76" s="23"/>
      <c r="C76" s="23"/>
      <c r="D76" s="23"/>
      <c r="E76" s="23"/>
    </row>
    <row r="77" spans="1:5" x14ac:dyDescent="0.3">
      <c r="A77" s="23"/>
      <c r="B77" s="23"/>
      <c r="C77" s="23"/>
      <c r="D77" s="23"/>
      <c r="E77" s="23"/>
    </row>
  </sheetData>
  <mergeCells count="80">
    <mergeCell ref="A9:D9"/>
    <mergeCell ref="E9:H9"/>
    <mergeCell ref="A1:H1"/>
    <mergeCell ref="J1:Q1"/>
    <mergeCell ref="A2:D2"/>
    <mergeCell ref="E2:H2"/>
    <mergeCell ref="A3:D3"/>
    <mergeCell ref="E3:H3"/>
    <mergeCell ref="A4:D4"/>
    <mergeCell ref="E4:H4"/>
    <mergeCell ref="A5:D5"/>
    <mergeCell ref="E5:H5"/>
    <mergeCell ref="A7:H7"/>
    <mergeCell ref="A17:D17"/>
    <mergeCell ref="E17:H17"/>
    <mergeCell ref="A10:C10"/>
    <mergeCell ref="E10:H10"/>
    <mergeCell ref="A11:C11"/>
    <mergeCell ref="E11:H11"/>
    <mergeCell ref="A12:C12"/>
    <mergeCell ref="E12:H12"/>
    <mergeCell ref="A13:C13"/>
    <mergeCell ref="E13:H13"/>
    <mergeCell ref="A14:C14"/>
    <mergeCell ref="E14:H14"/>
    <mergeCell ref="A16:H16"/>
    <mergeCell ref="A18:D18"/>
    <mergeCell ref="E18:H18"/>
    <mergeCell ref="A20:E20"/>
    <mergeCell ref="A21:E21"/>
    <mergeCell ref="A22:E22"/>
    <mergeCell ref="F22:H22"/>
    <mergeCell ref="A23:E23"/>
    <mergeCell ref="F23:H23"/>
    <mergeCell ref="A24:E24"/>
    <mergeCell ref="F24:H24"/>
    <mergeCell ref="A25:E25"/>
    <mergeCell ref="F25:H25"/>
    <mergeCell ref="A26:E26"/>
    <mergeCell ref="F26:H26"/>
    <mergeCell ref="A27:E27"/>
    <mergeCell ref="F27:H27"/>
    <mergeCell ref="A28:E28"/>
    <mergeCell ref="F28:H28"/>
    <mergeCell ref="A29:E29"/>
    <mergeCell ref="F29:H29"/>
    <mergeCell ref="A30:E30"/>
    <mergeCell ref="F30:H30"/>
    <mergeCell ref="A31:E31"/>
    <mergeCell ref="F31:H31"/>
    <mergeCell ref="A32:E32"/>
    <mergeCell ref="F32:H32"/>
    <mergeCell ref="A33:E33"/>
    <mergeCell ref="F33:H33"/>
    <mergeCell ref="A34:E34"/>
    <mergeCell ref="F34:H34"/>
    <mergeCell ref="A35:E35"/>
    <mergeCell ref="F35:H35"/>
    <mergeCell ref="A36:E36"/>
    <mergeCell ref="F36:H36"/>
    <mergeCell ref="A37:E37"/>
    <mergeCell ref="F37:H37"/>
    <mergeCell ref="A38:E38"/>
    <mergeCell ref="F38:H38"/>
    <mergeCell ref="A39:E39"/>
    <mergeCell ref="F39:H39"/>
    <mergeCell ref="A40:E40"/>
    <mergeCell ref="F40:H40"/>
    <mergeCell ref="A41:E41"/>
    <mergeCell ref="F41:H41"/>
    <mergeCell ref="A42:E42"/>
    <mergeCell ref="F42:H42"/>
    <mergeCell ref="A43:E43"/>
    <mergeCell ref="F43:H43"/>
    <mergeCell ref="A44:E44"/>
    <mergeCell ref="F44:H44"/>
    <mergeCell ref="A45:E45"/>
    <mergeCell ref="F45:H45"/>
    <mergeCell ref="A46:E46"/>
    <mergeCell ref="F46:H46"/>
  </mergeCells>
  <dataValidations count="1">
    <dataValidation type="list" allowBlank="1" showInputMessage="1" showErrorMessage="1" sqref="Q3:Q26 M3:M26 O3:O26 D10:D15">
      <formula1>CheckSymbols</formula1>
    </dataValidation>
  </dataValidations>
  <hyperlinks>
    <hyperlink ref="E18" location="'Hoja de Asistencia'!A1" display="Hoja de Asistencia'!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topLeftCell="C11" workbookViewId="0">
      <selection activeCell="J27" sqref="J14:R27"/>
    </sheetView>
  </sheetViews>
  <sheetFormatPr baseColWidth="10" defaultRowHeight="14.4" x14ac:dyDescent="0.3"/>
  <cols>
    <col min="1" max="1" width="7.6640625" customWidth="1"/>
    <col min="2" max="2" width="5.88671875" customWidth="1"/>
    <col min="4" max="4" width="4.6640625" customWidth="1"/>
    <col min="9" max="9" width="3.77734375" customWidth="1"/>
    <col min="11" max="11" width="35.77734375" customWidth="1"/>
    <col min="12" max="12" width="20.77734375" customWidth="1"/>
    <col min="13" max="13" width="5.77734375" customWidth="1"/>
    <col min="14" max="14" width="20.77734375" customWidth="1"/>
    <col min="15" max="15" width="5.77734375" customWidth="1"/>
    <col min="16" max="16" width="20.77734375" customWidth="1"/>
    <col min="17" max="17" width="5.77734375" customWidth="1"/>
  </cols>
  <sheetData>
    <row r="1" spans="1:18" x14ac:dyDescent="0.3">
      <c r="A1" s="61" t="s">
        <v>9</v>
      </c>
      <c r="B1" s="61"/>
      <c r="C1" s="61"/>
      <c r="D1" s="61"/>
      <c r="E1" s="61"/>
      <c r="F1" s="61"/>
      <c r="G1" s="61"/>
      <c r="H1" s="61"/>
      <c r="J1" s="61" t="s">
        <v>37</v>
      </c>
      <c r="K1" s="61"/>
      <c r="L1" s="61"/>
      <c r="M1" s="61"/>
      <c r="N1" s="61"/>
      <c r="O1" s="61"/>
      <c r="P1" s="61"/>
      <c r="Q1" s="61"/>
    </row>
    <row r="2" spans="1:18" x14ac:dyDescent="0.3">
      <c r="A2" s="75" t="s">
        <v>3</v>
      </c>
      <c r="B2" s="75"/>
      <c r="C2" s="75"/>
      <c r="D2" s="75"/>
      <c r="E2" s="76" t="str">
        <f>'Hoja de Asistencia'!M1</f>
        <v>8/7/20172</v>
      </c>
      <c r="F2" s="77"/>
      <c r="G2" s="77"/>
      <c r="H2" s="78"/>
      <c r="J2" s="36" t="s">
        <v>26</v>
      </c>
      <c r="K2" s="36" t="s">
        <v>27</v>
      </c>
      <c r="L2" s="36" t="s">
        <v>31</v>
      </c>
      <c r="M2" s="36"/>
      <c r="N2" s="36" t="s">
        <v>32</v>
      </c>
      <c r="O2" s="36"/>
      <c r="P2" s="36" t="s">
        <v>33</v>
      </c>
      <c r="Q2" s="36"/>
    </row>
    <row r="3" spans="1:18" x14ac:dyDescent="0.3">
      <c r="A3" s="75" t="s">
        <v>6</v>
      </c>
      <c r="B3" s="75"/>
      <c r="C3" s="75"/>
      <c r="D3" s="75"/>
      <c r="E3" s="79" t="s">
        <v>8</v>
      </c>
      <c r="F3" s="79"/>
      <c r="G3" s="79"/>
      <c r="H3" s="79"/>
      <c r="J3" s="37">
        <f>'Lista de Grupo'!A2</f>
        <v>182</v>
      </c>
      <c r="K3" s="37" t="str">
        <f>'Lista de Grupo'!B2</f>
        <v>Alfaro Morales Ana Yancy</v>
      </c>
      <c r="L3" s="38"/>
      <c r="M3" s="37"/>
      <c r="N3" s="38"/>
      <c r="O3" s="37"/>
      <c r="P3" s="38"/>
      <c r="Q3" s="37"/>
    </row>
    <row r="4" spans="1:18" x14ac:dyDescent="0.3">
      <c r="A4" s="75" t="s">
        <v>4</v>
      </c>
      <c r="B4" s="75"/>
      <c r="C4" s="75"/>
      <c r="D4" s="75"/>
      <c r="E4" s="79"/>
      <c r="F4" s="79"/>
      <c r="G4" s="79"/>
      <c r="H4" s="79"/>
      <c r="J4" s="41">
        <f>'Lista de Grupo'!A3</f>
        <v>185</v>
      </c>
      <c r="K4" s="41" t="str">
        <f>'Lista de Grupo'!B3</f>
        <v>Castillo Fabiola</v>
      </c>
      <c r="L4" s="40"/>
      <c r="M4" s="39"/>
      <c r="N4" s="40"/>
      <c r="O4" s="39"/>
      <c r="P4" s="40"/>
      <c r="Q4" s="39"/>
    </row>
    <row r="5" spans="1:18" x14ac:dyDescent="0.3">
      <c r="A5" s="75" t="s">
        <v>5</v>
      </c>
      <c r="B5" s="75"/>
      <c r="C5" s="75"/>
      <c r="D5" s="75"/>
      <c r="E5" s="79" t="s">
        <v>7</v>
      </c>
      <c r="F5" s="79"/>
      <c r="G5" s="79"/>
      <c r="H5" s="79"/>
      <c r="J5" s="37">
        <f>'Lista de Grupo'!A4</f>
        <v>186</v>
      </c>
      <c r="K5" s="37" t="str">
        <f>'Lista de Grupo'!B4</f>
        <v>Cavero Phillips Raquel Nahomy</v>
      </c>
      <c r="L5" s="38"/>
      <c r="M5" s="37"/>
      <c r="N5" s="38"/>
      <c r="O5" s="37"/>
      <c r="P5" s="38"/>
      <c r="Q5" s="37"/>
    </row>
    <row r="6" spans="1:18" x14ac:dyDescent="0.3">
      <c r="J6" s="41">
        <f>'Lista de Grupo'!A5</f>
        <v>188</v>
      </c>
      <c r="K6" s="41" t="str">
        <f>'Lista de Grupo'!B5</f>
        <v>Cordero Ana Yancy</v>
      </c>
      <c r="L6" s="40"/>
      <c r="M6" s="39"/>
      <c r="N6" s="40"/>
      <c r="O6" s="39"/>
      <c r="P6" s="40"/>
      <c r="Q6" s="39"/>
    </row>
    <row r="7" spans="1:18" ht="15" thickBot="1" x14ac:dyDescent="0.35">
      <c r="A7" s="62" t="s">
        <v>15</v>
      </c>
      <c r="B7" s="62"/>
      <c r="C7" s="62"/>
      <c r="D7" s="62"/>
      <c r="E7" s="62"/>
      <c r="F7" s="62"/>
      <c r="G7" s="62"/>
      <c r="H7" s="62"/>
      <c r="J7" s="37">
        <f>'Lista de Grupo'!A6</f>
        <v>189</v>
      </c>
      <c r="K7" s="37" t="str">
        <f>'Lista de Grupo'!B6</f>
        <v>Gonzalez Eugenia</v>
      </c>
      <c r="L7" s="38"/>
      <c r="M7" s="37"/>
      <c r="N7" s="38"/>
      <c r="O7" s="37"/>
      <c r="P7" s="38"/>
      <c r="Q7" s="37"/>
    </row>
    <row r="8" spans="1:18" ht="15" thickTop="1" x14ac:dyDescent="0.3">
      <c r="A8" s="24" t="s">
        <v>10</v>
      </c>
      <c r="B8" s="24"/>
      <c r="C8" s="24"/>
      <c r="D8" s="24"/>
      <c r="E8" s="24"/>
      <c r="F8" s="24"/>
      <c r="G8" s="24"/>
      <c r="H8" s="24"/>
      <c r="J8" s="41">
        <f>'Lista de Grupo'!A7</f>
        <v>192</v>
      </c>
      <c r="K8" s="41" t="str">
        <f>'Lista de Grupo'!B7</f>
        <v>Herrera Batres Karla</v>
      </c>
      <c r="L8" s="40"/>
      <c r="M8" s="39"/>
      <c r="N8" s="40"/>
      <c r="O8" s="39"/>
      <c r="P8" s="40"/>
      <c r="Q8" s="39"/>
    </row>
    <row r="9" spans="1:18" x14ac:dyDescent="0.3">
      <c r="A9" s="64" t="s">
        <v>11</v>
      </c>
      <c r="B9" s="65"/>
      <c r="C9" s="65"/>
      <c r="D9" s="66"/>
      <c r="E9" s="75" t="s">
        <v>14</v>
      </c>
      <c r="F9" s="75"/>
      <c r="G9" s="75"/>
      <c r="H9" s="75"/>
      <c r="J9" s="37">
        <f>'Lista de Grupo'!A8</f>
        <v>197</v>
      </c>
      <c r="K9" s="37" t="str">
        <f>'Lista de Grupo'!B8</f>
        <v>Romero Barrantes Polette</v>
      </c>
      <c r="L9" s="38"/>
      <c r="M9" s="37"/>
      <c r="N9" s="38"/>
      <c r="O9" s="37"/>
      <c r="P9" s="38"/>
      <c r="Q9" s="37"/>
    </row>
    <row r="10" spans="1:18" x14ac:dyDescent="0.3">
      <c r="A10" s="67" t="s">
        <v>16</v>
      </c>
      <c r="B10" s="67"/>
      <c r="C10" s="67"/>
      <c r="D10" s="25"/>
      <c r="E10" s="68"/>
      <c r="F10" s="68"/>
      <c r="G10" s="68"/>
      <c r="H10" s="68"/>
      <c r="J10" s="41">
        <f>'Lista de Grupo'!A9</f>
        <v>198</v>
      </c>
      <c r="K10" s="41" t="str">
        <f>'Lista de Grupo'!B9</f>
        <v>Salas Mayorga Jessenia</v>
      </c>
      <c r="L10" s="40"/>
      <c r="M10" s="39"/>
      <c r="N10" s="40"/>
      <c r="O10" s="39"/>
      <c r="P10" s="40"/>
      <c r="Q10" s="39"/>
    </row>
    <row r="11" spans="1:18" ht="28.2" customHeight="1" x14ac:dyDescent="0.3">
      <c r="A11" s="80" t="s">
        <v>17</v>
      </c>
      <c r="B11" s="80"/>
      <c r="C11" s="80"/>
      <c r="D11" s="25"/>
      <c r="E11" s="68"/>
      <c r="F11" s="68"/>
      <c r="G11" s="68"/>
      <c r="H11" s="68"/>
      <c r="J11" s="37">
        <f>'Lista de Grupo'!A10</f>
        <v>199</v>
      </c>
      <c r="K11" s="37" t="str">
        <f>'Lista de Grupo'!B10</f>
        <v>Sanchez Jara Yendry</v>
      </c>
      <c r="L11" s="38"/>
      <c r="M11" s="37"/>
      <c r="N11" s="38"/>
      <c r="O11" s="37"/>
      <c r="P11" s="38"/>
      <c r="Q11" s="37"/>
    </row>
    <row r="12" spans="1:18" x14ac:dyDescent="0.3">
      <c r="A12" s="67" t="s">
        <v>18</v>
      </c>
      <c r="B12" s="67"/>
      <c r="C12" s="67"/>
      <c r="D12" s="25"/>
      <c r="E12" s="68"/>
      <c r="F12" s="68"/>
      <c r="G12" s="68"/>
      <c r="H12" s="68"/>
      <c r="J12" s="41">
        <f>'Lista de Grupo'!A11</f>
        <v>201</v>
      </c>
      <c r="K12" s="41" t="str">
        <f>'Lista de Grupo'!B11</f>
        <v>Vargas Marjorie</v>
      </c>
      <c r="L12" s="40"/>
      <c r="M12" s="39"/>
      <c r="N12" s="40"/>
      <c r="O12" s="39"/>
      <c r="P12" s="40"/>
      <c r="Q12" s="39"/>
    </row>
    <row r="13" spans="1:18" x14ac:dyDescent="0.3">
      <c r="A13" s="67" t="s">
        <v>19</v>
      </c>
      <c r="B13" s="67"/>
      <c r="C13" s="67"/>
      <c r="D13" s="25"/>
      <c r="E13" s="68"/>
      <c r="F13" s="68"/>
      <c r="G13" s="68"/>
      <c r="H13" s="68"/>
      <c r="J13" s="37">
        <f>'Lista de Grupo'!A12</f>
        <v>202</v>
      </c>
      <c r="K13" s="37" t="str">
        <f>'Lista de Grupo'!B12</f>
        <v>Vasquez Alvarado  Mariana</v>
      </c>
      <c r="L13" s="38"/>
      <c r="M13" s="37"/>
      <c r="N13" s="38"/>
      <c r="O13" s="37"/>
      <c r="P13" s="38"/>
      <c r="Q13" s="37"/>
    </row>
    <row r="14" spans="1:18" x14ac:dyDescent="0.3">
      <c r="A14" s="67" t="s">
        <v>20</v>
      </c>
      <c r="B14" s="67"/>
      <c r="C14" s="67"/>
      <c r="D14" s="25"/>
      <c r="E14" s="68"/>
      <c r="F14" s="68"/>
      <c r="G14" s="68"/>
      <c r="H14" s="68"/>
      <c r="J14" s="46"/>
      <c r="K14" s="46"/>
      <c r="L14" s="45"/>
      <c r="M14" s="46"/>
      <c r="N14" s="45"/>
      <c r="O14" s="46"/>
      <c r="P14" s="45"/>
      <c r="Q14" s="46"/>
      <c r="R14" s="60"/>
    </row>
    <row r="15" spans="1:18" s="35" customFormat="1" x14ac:dyDescent="0.3">
      <c r="A15" s="32"/>
      <c r="B15" s="32"/>
      <c r="C15" s="32"/>
      <c r="D15" s="33"/>
      <c r="E15" s="34"/>
      <c r="F15" s="34"/>
      <c r="G15" s="34"/>
      <c r="H15" s="34"/>
      <c r="J15" s="46"/>
      <c r="K15" s="46"/>
      <c r="L15" s="45"/>
      <c r="M15" s="46"/>
      <c r="N15" s="45"/>
      <c r="O15" s="46"/>
      <c r="P15" s="45"/>
      <c r="Q15" s="46"/>
      <c r="R15" s="60"/>
    </row>
    <row r="16" spans="1:18" s="35" customFormat="1" ht="15" thickBot="1" x14ac:dyDescent="0.35">
      <c r="A16" s="62" t="s">
        <v>21</v>
      </c>
      <c r="B16" s="62"/>
      <c r="C16" s="62"/>
      <c r="D16" s="62"/>
      <c r="E16" s="62"/>
      <c r="F16" s="62"/>
      <c r="G16" s="62"/>
      <c r="H16" s="62"/>
      <c r="J16" s="46"/>
      <c r="K16" s="46"/>
      <c r="L16" s="45"/>
      <c r="M16" s="46"/>
      <c r="N16" s="45"/>
      <c r="O16" s="46"/>
      <c r="P16" s="45"/>
      <c r="Q16" s="46"/>
      <c r="R16" s="60"/>
    </row>
    <row r="17" spans="1:18" ht="15" thickTop="1" x14ac:dyDescent="0.3">
      <c r="A17" s="72" t="s">
        <v>22</v>
      </c>
      <c r="B17" s="72"/>
      <c r="C17" s="72"/>
      <c r="D17" s="72"/>
      <c r="E17" s="72">
        <f>'Hoja de Asistencia'!C13</f>
        <v>6</v>
      </c>
      <c r="F17" s="72"/>
      <c r="G17" s="72"/>
      <c r="H17" s="72"/>
      <c r="J17" s="46"/>
      <c r="K17" s="46"/>
      <c r="L17" s="45"/>
      <c r="M17" s="46"/>
      <c r="N17" s="45"/>
      <c r="O17" s="46"/>
      <c r="P17" s="45"/>
      <c r="Q17" s="46"/>
      <c r="R17" s="60"/>
    </row>
    <row r="18" spans="1:18" x14ac:dyDescent="0.3">
      <c r="A18" s="70" t="s">
        <v>23</v>
      </c>
      <c r="B18" s="70"/>
      <c r="C18" s="70"/>
      <c r="D18" s="70"/>
      <c r="E18" s="71" t="s">
        <v>24</v>
      </c>
      <c r="F18" s="71"/>
      <c r="G18" s="71"/>
      <c r="H18" s="71"/>
      <c r="J18" s="46"/>
      <c r="K18" s="46"/>
      <c r="L18" s="45"/>
      <c r="M18" s="46"/>
      <c r="N18" s="45"/>
      <c r="O18" s="46"/>
      <c r="P18" s="45"/>
      <c r="Q18" s="46"/>
      <c r="R18" s="60"/>
    </row>
    <row r="19" spans="1:18" x14ac:dyDescent="0.3">
      <c r="J19" s="46"/>
      <c r="K19" s="46"/>
      <c r="L19" s="45"/>
      <c r="M19" s="46"/>
      <c r="N19" s="45"/>
      <c r="O19" s="46"/>
      <c r="P19" s="45"/>
      <c r="Q19" s="46"/>
      <c r="R19" s="60"/>
    </row>
    <row r="20" spans="1:18" x14ac:dyDescent="0.3">
      <c r="A20" s="63"/>
      <c r="B20" s="63"/>
      <c r="C20" s="63"/>
      <c r="D20" s="63"/>
      <c r="E20" s="63"/>
      <c r="J20" s="46"/>
      <c r="K20" s="46"/>
      <c r="L20" s="45"/>
      <c r="M20" s="46"/>
      <c r="N20" s="45"/>
      <c r="O20" s="46"/>
      <c r="P20" s="45"/>
      <c r="Q20" s="46"/>
      <c r="R20" s="60"/>
    </row>
    <row r="21" spans="1:18" x14ac:dyDescent="0.3">
      <c r="A21" s="63"/>
      <c r="B21" s="63"/>
      <c r="C21" s="63"/>
      <c r="D21" s="63"/>
      <c r="E21" s="63"/>
      <c r="J21" s="46"/>
      <c r="K21" s="46"/>
      <c r="L21" s="45"/>
      <c r="M21" s="46"/>
      <c r="N21" s="45"/>
      <c r="O21" s="46"/>
      <c r="P21" s="45"/>
      <c r="Q21" s="46"/>
      <c r="R21" s="60"/>
    </row>
    <row r="22" spans="1:18" ht="15" thickBot="1" x14ac:dyDescent="0.35">
      <c r="A22" s="69" t="s">
        <v>25</v>
      </c>
      <c r="B22" s="69"/>
      <c r="C22" s="69"/>
      <c r="D22" s="69"/>
      <c r="E22" s="69"/>
      <c r="F22" s="69" t="s">
        <v>36</v>
      </c>
      <c r="G22" s="69"/>
      <c r="H22" s="69"/>
      <c r="J22" s="46"/>
      <c r="K22" s="46"/>
      <c r="L22" s="45"/>
      <c r="M22" s="46"/>
      <c r="N22" s="45"/>
      <c r="O22" s="46"/>
      <c r="P22" s="45"/>
      <c r="Q22" s="46"/>
      <c r="R22" s="60"/>
    </row>
    <row r="23" spans="1:18" x14ac:dyDescent="0.3">
      <c r="A23" s="73" t="str">
        <f>IF('Hoja de Asistencia'!M2=Opciones!B2,'Hoja de Asistencia'!B2,"Esta participante sí asistió")</f>
        <v>Esta participante sí asistió</v>
      </c>
      <c r="B23" s="73"/>
      <c r="C23" s="73"/>
      <c r="D23" s="73"/>
      <c r="E23" s="73"/>
      <c r="F23" s="74"/>
      <c r="G23" s="74"/>
      <c r="H23" s="74"/>
      <c r="J23" s="46"/>
      <c r="K23" s="46"/>
      <c r="L23" s="45"/>
      <c r="M23" s="46"/>
      <c r="N23" s="45"/>
      <c r="O23" s="46"/>
      <c r="P23" s="45"/>
      <c r="Q23" s="46"/>
      <c r="R23" s="60"/>
    </row>
    <row r="24" spans="1:18" x14ac:dyDescent="0.3">
      <c r="A24" s="81" t="str">
        <f>IF('Hoja de Asistencia'!M3=Opciones!B2,'Hoja de Asistencia'!B3,"Esta participante sí asistió")</f>
        <v>Esta participante sí asistió</v>
      </c>
      <c r="B24" s="81"/>
      <c r="C24" s="81"/>
      <c r="D24" s="81"/>
      <c r="E24" s="81"/>
      <c r="F24" s="83"/>
      <c r="G24" s="83"/>
      <c r="H24" s="83"/>
      <c r="J24" s="46"/>
      <c r="K24" s="46"/>
      <c r="L24" s="45"/>
      <c r="M24" s="46"/>
      <c r="N24" s="45"/>
      <c r="O24" s="46"/>
      <c r="P24" s="45"/>
      <c r="Q24" s="46"/>
      <c r="R24" s="60"/>
    </row>
    <row r="25" spans="1:18" x14ac:dyDescent="0.3">
      <c r="A25" s="82" t="str">
        <f>IF('Hoja de Asistencia'!M4=Opciones!B2,'Hoja de Asistencia'!B4,"Esta participante sí asistió")</f>
        <v>Esta participante sí asistió</v>
      </c>
      <c r="B25" s="82"/>
      <c r="C25" s="82"/>
      <c r="D25" s="82"/>
      <c r="E25" s="82"/>
      <c r="F25" s="84"/>
      <c r="G25" s="84"/>
      <c r="H25" s="84"/>
      <c r="J25" s="46"/>
      <c r="K25" s="46"/>
      <c r="L25" s="45"/>
      <c r="M25" s="46"/>
      <c r="N25" s="45"/>
      <c r="O25" s="46"/>
      <c r="P25" s="45"/>
      <c r="Q25" s="46"/>
      <c r="R25" s="60"/>
    </row>
    <row r="26" spans="1:18" x14ac:dyDescent="0.3">
      <c r="A26" s="81" t="str">
        <f>IF('Hoja de Asistencia'!M5=Opciones!B2,'Hoja de Asistencia'!B5,"Esta participante sí asistió")</f>
        <v>Esta participante sí asistió</v>
      </c>
      <c r="B26" s="81"/>
      <c r="C26" s="81"/>
      <c r="D26" s="81"/>
      <c r="E26" s="81"/>
      <c r="F26" s="83"/>
      <c r="G26" s="83"/>
      <c r="H26" s="83"/>
      <c r="J26" s="46"/>
      <c r="K26" s="46"/>
      <c r="L26" s="45"/>
      <c r="M26" s="46"/>
      <c r="N26" s="45"/>
      <c r="O26" s="46"/>
      <c r="P26" s="45"/>
      <c r="Q26" s="46"/>
      <c r="R26" s="60"/>
    </row>
    <row r="27" spans="1:18" x14ac:dyDescent="0.3">
      <c r="A27" s="82" t="str">
        <f>IF('Hoja de Asistencia'!M6=Opciones!B2,'Hoja de Asistencia'!B6,"Esta participante sí asistió")</f>
        <v>Esta participante sí asistió</v>
      </c>
      <c r="B27" s="82"/>
      <c r="C27" s="82"/>
      <c r="D27" s="82"/>
      <c r="E27" s="82"/>
      <c r="F27" s="84"/>
      <c r="G27" s="84"/>
      <c r="H27" s="84"/>
      <c r="J27" s="60"/>
      <c r="K27" s="60"/>
      <c r="L27" s="60"/>
      <c r="M27" s="60"/>
      <c r="N27" s="60"/>
      <c r="O27" s="60"/>
      <c r="P27" s="60"/>
      <c r="Q27" s="60"/>
      <c r="R27" s="60"/>
    </row>
    <row r="28" spans="1:18" x14ac:dyDescent="0.3">
      <c r="A28" s="81" t="str">
        <f>IF('Hoja de Asistencia'!M7=Opciones!B2,'Hoja de Asistencia'!B7,"Esta participante sí asistió")</f>
        <v>Esta participante sí asistió</v>
      </c>
      <c r="B28" s="81"/>
      <c r="C28" s="81"/>
      <c r="D28" s="81"/>
      <c r="E28" s="81"/>
      <c r="F28" s="83"/>
      <c r="G28" s="83"/>
      <c r="H28" s="83"/>
    </row>
    <row r="29" spans="1:18" x14ac:dyDescent="0.3">
      <c r="A29" s="82" t="str">
        <f>IF('Hoja de Asistencia'!M8=Opciones!B2,'Hoja de Asistencia'!B8,"Esta participante sí asistió")</f>
        <v>Esta participante sí asistió</v>
      </c>
      <c r="B29" s="82"/>
      <c r="C29" s="82"/>
      <c r="D29" s="82"/>
      <c r="E29" s="82"/>
      <c r="F29" s="84"/>
      <c r="G29" s="84"/>
      <c r="H29" s="84"/>
    </row>
    <row r="30" spans="1:18" x14ac:dyDescent="0.3">
      <c r="A30" s="81" t="str">
        <f>IF('Hoja de Asistencia'!M9=Opciones!B2,'Hoja de Asistencia'!B9,"Esta participante sí asistió")</f>
        <v>Esta participante sí asistió</v>
      </c>
      <c r="B30" s="81"/>
      <c r="C30" s="81"/>
      <c r="D30" s="81"/>
      <c r="E30" s="81"/>
      <c r="F30" s="83"/>
      <c r="G30" s="83"/>
      <c r="H30" s="83"/>
    </row>
    <row r="31" spans="1:18" x14ac:dyDescent="0.3">
      <c r="A31" s="82" t="str">
        <f>IF('Hoja de Asistencia'!M10=Opciones!B2,'Hoja de Asistencia'!B10,"Esta participante sí asistió")</f>
        <v>Esta participante sí asistió</v>
      </c>
      <c r="B31" s="82"/>
      <c r="C31" s="82"/>
      <c r="D31" s="82"/>
      <c r="E31" s="82"/>
      <c r="F31" s="84"/>
      <c r="G31" s="84"/>
      <c r="H31" s="84"/>
    </row>
    <row r="32" spans="1:18" x14ac:dyDescent="0.3">
      <c r="A32" s="81" t="str">
        <f>IF('Hoja de Asistencia'!M11=Opciones!B2,'Hoja de Asistencia'!B11,"Esta participante sí asistió")</f>
        <v>Esta participante sí asistió</v>
      </c>
      <c r="B32" s="81"/>
      <c r="C32" s="81"/>
      <c r="D32" s="81"/>
      <c r="E32" s="81"/>
      <c r="F32" s="83"/>
      <c r="G32" s="83"/>
      <c r="H32" s="83"/>
    </row>
    <row r="33" spans="1:8" x14ac:dyDescent="0.3">
      <c r="A33" s="82" t="str">
        <f>IF('Hoja de Asistencia'!M12=Opciones!B2,'Hoja de Asistencia'!B12,"Esta participante sí asistió")</f>
        <v>Esta participante sí asistió</v>
      </c>
      <c r="B33" s="82"/>
      <c r="C33" s="82"/>
      <c r="D33" s="82"/>
      <c r="E33" s="82"/>
      <c r="F33" s="84"/>
      <c r="G33" s="84"/>
      <c r="H33" s="84"/>
    </row>
    <row r="34" spans="1:8" x14ac:dyDescent="0.3">
      <c r="A34" s="23"/>
      <c r="B34" s="23"/>
      <c r="C34" s="23"/>
      <c r="D34" s="23"/>
      <c r="E34" s="23"/>
    </row>
    <row r="35" spans="1:8" x14ac:dyDescent="0.3">
      <c r="A35" s="23"/>
      <c r="B35" s="23"/>
      <c r="C35" s="23"/>
      <c r="D35" s="23"/>
      <c r="E35" s="23"/>
    </row>
    <row r="36" spans="1:8" x14ac:dyDescent="0.3">
      <c r="A36" s="23"/>
      <c r="B36" s="23"/>
      <c r="C36" s="23"/>
      <c r="D36" s="23"/>
      <c r="E36" s="23"/>
    </row>
    <row r="37" spans="1:8" x14ac:dyDescent="0.3">
      <c r="A37" s="23"/>
      <c r="B37" s="23"/>
      <c r="C37" s="23"/>
      <c r="D37" s="23"/>
      <c r="E37" s="23"/>
    </row>
    <row r="38" spans="1:8" x14ac:dyDescent="0.3">
      <c r="A38" s="23"/>
      <c r="B38" s="23"/>
      <c r="C38" s="23"/>
      <c r="D38" s="23"/>
      <c r="E38" s="23"/>
    </row>
    <row r="39" spans="1:8" x14ac:dyDescent="0.3">
      <c r="A39" s="23"/>
      <c r="B39" s="23"/>
      <c r="C39" s="23"/>
      <c r="D39" s="23"/>
      <c r="E39" s="23"/>
    </row>
    <row r="40" spans="1:8" x14ac:dyDescent="0.3">
      <c r="A40" s="23"/>
      <c r="B40" s="23"/>
      <c r="C40" s="23"/>
      <c r="D40" s="23"/>
      <c r="E40" s="23"/>
    </row>
    <row r="41" spans="1:8" x14ac:dyDescent="0.3">
      <c r="A41" s="23"/>
      <c r="B41" s="23"/>
      <c r="C41" s="23"/>
      <c r="D41" s="23"/>
      <c r="E41" s="23"/>
    </row>
    <row r="42" spans="1:8" x14ac:dyDescent="0.3">
      <c r="A42" s="23"/>
      <c r="B42" s="23"/>
      <c r="C42" s="23"/>
      <c r="D42" s="23"/>
      <c r="E42" s="23"/>
    </row>
    <row r="43" spans="1:8" x14ac:dyDescent="0.3">
      <c r="A43" s="23"/>
      <c r="B43" s="23"/>
      <c r="C43" s="23"/>
      <c r="D43" s="23"/>
      <c r="E43" s="23"/>
    </row>
    <row r="44" spans="1:8" x14ac:dyDescent="0.3">
      <c r="A44" s="23"/>
      <c r="B44" s="23"/>
      <c r="C44" s="23"/>
      <c r="D44" s="23"/>
      <c r="E44" s="23"/>
    </row>
    <row r="45" spans="1:8" x14ac:dyDescent="0.3">
      <c r="A45" s="23"/>
      <c r="B45" s="23"/>
      <c r="C45" s="23"/>
      <c r="D45" s="23"/>
      <c r="E45" s="23"/>
    </row>
    <row r="46" spans="1:8" x14ac:dyDescent="0.3">
      <c r="A46" s="23"/>
      <c r="B46" s="23"/>
      <c r="C46" s="23"/>
      <c r="D46" s="23"/>
      <c r="E46" s="23"/>
    </row>
    <row r="47" spans="1:8" x14ac:dyDescent="0.3">
      <c r="A47" s="23"/>
      <c r="B47" s="23"/>
      <c r="C47" s="23"/>
      <c r="D47" s="23"/>
      <c r="E47" s="23"/>
    </row>
    <row r="48" spans="1:8" x14ac:dyDescent="0.3">
      <c r="A48" s="23"/>
      <c r="B48" s="23"/>
      <c r="C48" s="23"/>
      <c r="D48" s="23"/>
      <c r="E48" s="23"/>
    </row>
    <row r="49" spans="1:5" x14ac:dyDescent="0.3">
      <c r="A49" s="23"/>
      <c r="B49" s="23"/>
      <c r="C49" s="23"/>
      <c r="D49" s="23"/>
      <c r="E49" s="23"/>
    </row>
    <row r="50" spans="1:5" x14ac:dyDescent="0.3">
      <c r="A50" s="23"/>
      <c r="B50" s="23"/>
      <c r="C50" s="23"/>
      <c r="D50" s="23"/>
      <c r="E50" s="23"/>
    </row>
    <row r="51" spans="1:5" x14ac:dyDescent="0.3">
      <c r="A51" s="23"/>
      <c r="B51" s="23"/>
      <c r="C51" s="23"/>
      <c r="D51" s="23"/>
      <c r="E51" s="23"/>
    </row>
    <row r="52" spans="1:5" x14ac:dyDescent="0.3">
      <c r="A52" s="23"/>
      <c r="B52" s="23"/>
      <c r="C52" s="23"/>
      <c r="D52" s="23"/>
      <c r="E52" s="23"/>
    </row>
    <row r="53" spans="1:5" x14ac:dyDescent="0.3">
      <c r="A53" s="23"/>
      <c r="B53" s="23"/>
      <c r="C53" s="23"/>
      <c r="D53" s="23"/>
      <c r="E53" s="23"/>
    </row>
    <row r="54" spans="1:5" x14ac:dyDescent="0.3">
      <c r="A54" s="23"/>
      <c r="B54" s="23"/>
      <c r="C54" s="23"/>
      <c r="D54" s="23"/>
      <c r="E54" s="23"/>
    </row>
    <row r="55" spans="1:5" x14ac:dyDescent="0.3">
      <c r="A55" s="23"/>
      <c r="B55" s="23"/>
      <c r="C55" s="23"/>
      <c r="D55" s="23"/>
      <c r="E55" s="23"/>
    </row>
    <row r="56" spans="1:5" x14ac:dyDescent="0.3">
      <c r="A56" s="23"/>
      <c r="B56" s="23"/>
      <c r="C56" s="23"/>
      <c r="D56" s="23"/>
      <c r="E56" s="23"/>
    </row>
    <row r="57" spans="1:5" x14ac:dyDescent="0.3">
      <c r="A57" s="23"/>
      <c r="B57" s="23"/>
      <c r="C57" s="23"/>
      <c r="D57" s="23"/>
      <c r="E57" s="23"/>
    </row>
    <row r="58" spans="1:5" x14ac:dyDescent="0.3">
      <c r="A58" s="23"/>
      <c r="B58" s="23"/>
      <c r="C58" s="23"/>
      <c r="D58" s="23"/>
      <c r="E58" s="23"/>
    </row>
    <row r="59" spans="1:5" x14ac:dyDescent="0.3">
      <c r="A59" s="23"/>
      <c r="B59" s="23"/>
      <c r="C59" s="23"/>
      <c r="D59" s="23"/>
      <c r="E59" s="23"/>
    </row>
    <row r="60" spans="1:5" x14ac:dyDescent="0.3">
      <c r="A60" s="23"/>
      <c r="B60" s="23"/>
      <c r="C60" s="23"/>
      <c r="D60" s="23"/>
      <c r="E60" s="23"/>
    </row>
    <row r="61" spans="1:5" x14ac:dyDescent="0.3">
      <c r="A61" s="23"/>
      <c r="B61" s="23"/>
      <c r="C61" s="23"/>
      <c r="D61" s="23"/>
      <c r="E61" s="23"/>
    </row>
    <row r="62" spans="1:5" x14ac:dyDescent="0.3">
      <c r="A62" s="23"/>
      <c r="B62" s="23"/>
      <c r="C62" s="23"/>
      <c r="D62" s="23"/>
      <c r="E62" s="23"/>
    </row>
    <row r="63" spans="1:5" x14ac:dyDescent="0.3">
      <c r="A63" s="23"/>
      <c r="B63" s="23"/>
      <c r="C63" s="23"/>
      <c r="D63" s="23"/>
      <c r="E63" s="23"/>
    </row>
    <row r="64" spans="1:5" x14ac:dyDescent="0.3">
      <c r="A64" s="23"/>
      <c r="B64" s="23"/>
      <c r="C64" s="23"/>
      <c r="D64" s="23"/>
      <c r="E64" s="23"/>
    </row>
  </sheetData>
  <mergeCells count="54">
    <mergeCell ref="A9:D9"/>
    <mergeCell ref="E9:H9"/>
    <mergeCell ref="A1:H1"/>
    <mergeCell ref="J1:Q1"/>
    <mergeCell ref="A2:D2"/>
    <mergeCell ref="E2:H2"/>
    <mergeCell ref="A3:D3"/>
    <mergeCell ref="E3:H3"/>
    <mergeCell ref="A4:D4"/>
    <mergeCell ref="E4:H4"/>
    <mergeCell ref="A5:D5"/>
    <mergeCell ref="E5:H5"/>
    <mergeCell ref="A7:H7"/>
    <mergeCell ref="A17:D17"/>
    <mergeCell ref="E17:H17"/>
    <mergeCell ref="A10:C10"/>
    <mergeCell ref="E10:H10"/>
    <mergeCell ref="A11:C11"/>
    <mergeCell ref="E11:H11"/>
    <mergeCell ref="A12:C12"/>
    <mergeCell ref="E12:H12"/>
    <mergeCell ref="A13:C13"/>
    <mergeCell ref="E13:H13"/>
    <mergeCell ref="A14:C14"/>
    <mergeCell ref="E14:H14"/>
    <mergeCell ref="A16:H16"/>
    <mergeCell ref="A18:D18"/>
    <mergeCell ref="E18:H18"/>
    <mergeCell ref="A20:E20"/>
    <mergeCell ref="A21:E21"/>
    <mergeCell ref="A22:E22"/>
    <mergeCell ref="F22:H22"/>
    <mergeCell ref="A23:E23"/>
    <mergeCell ref="F23:H23"/>
    <mergeCell ref="A24:E24"/>
    <mergeCell ref="F24:H24"/>
    <mergeCell ref="A25:E25"/>
    <mergeCell ref="F25:H25"/>
    <mergeCell ref="A26:E26"/>
    <mergeCell ref="F26:H26"/>
    <mergeCell ref="A27:E27"/>
    <mergeCell ref="F27:H27"/>
    <mergeCell ref="A28:E28"/>
    <mergeCell ref="F28:H28"/>
    <mergeCell ref="A32:E32"/>
    <mergeCell ref="F32:H32"/>
    <mergeCell ref="A33:E33"/>
    <mergeCell ref="F33:H33"/>
    <mergeCell ref="A29:E29"/>
    <mergeCell ref="F29:H29"/>
    <mergeCell ref="A30:E30"/>
    <mergeCell ref="F30:H30"/>
    <mergeCell ref="A31:E31"/>
    <mergeCell ref="F31:H31"/>
  </mergeCells>
  <dataValidations count="1">
    <dataValidation type="list" allowBlank="1" showInputMessage="1" showErrorMessage="1" sqref="Q3:Q26 M3:M26 O3:O26 D10:D15">
      <formula1>CheckSymbols</formula1>
    </dataValidation>
  </dataValidations>
  <hyperlinks>
    <hyperlink ref="E18" location="'Hoja de Asistencia'!A1" display="Hoja de Asistencia'!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D11" workbookViewId="0">
      <selection activeCell="K25" sqref="K25"/>
    </sheetView>
  </sheetViews>
  <sheetFormatPr baseColWidth="10" defaultRowHeight="14.4" x14ac:dyDescent="0.3"/>
  <cols>
    <col min="1" max="1" width="7.6640625" customWidth="1"/>
    <col min="2" max="2" width="5.88671875" customWidth="1"/>
    <col min="4" max="4" width="4.6640625" customWidth="1"/>
    <col min="9" max="9" width="3.77734375" customWidth="1"/>
    <col min="11" max="11" width="35.77734375" customWidth="1"/>
    <col min="12" max="12" width="20.77734375" customWidth="1"/>
    <col min="13" max="13" width="5.77734375" customWidth="1"/>
    <col min="14" max="14" width="20.77734375" customWidth="1"/>
    <col min="15" max="15" width="5.77734375" customWidth="1"/>
    <col min="16" max="16" width="20.77734375" customWidth="1"/>
    <col min="17" max="17" width="5.77734375" customWidth="1"/>
  </cols>
  <sheetData>
    <row r="1" spans="1:19" x14ac:dyDescent="0.3">
      <c r="A1" s="61" t="s">
        <v>9</v>
      </c>
      <c r="B1" s="61"/>
      <c r="C1" s="61"/>
      <c r="D1" s="61"/>
      <c r="E1" s="61"/>
      <c r="F1" s="61"/>
      <c r="G1" s="61"/>
      <c r="H1" s="61"/>
      <c r="J1" s="61" t="s">
        <v>37</v>
      </c>
      <c r="K1" s="61"/>
      <c r="L1" s="61"/>
      <c r="M1" s="61"/>
      <c r="N1" s="61"/>
      <c r="O1" s="61"/>
      <c r="P1" s="61"/>
      <c r="Q1" s="61"/>
    </row>
    <row r="2" spans="1:19" x14ac:dyDescent="0.3">
      <c r="A2" s="75" t="s">
        <v>3</v>
      </c>
      <c r="B2" s="75"/>
      <c r="C2" s="75"/>
      <c r="D2" s="75"/>
      <c r="E2" s="85" t="str">
        <f>'Hoja de Asistencia'!N1</f>
        <v>15/7/20172</v>
      </c>
      <c r="F2" s="86"/>
      <c r="G2" s="86"/>
      <c r="H2" s="87"/>
      <c r="J2" s="36" t="s">
        <v>26</v>
      </c>
      <c r="K2" s="36" t="s">
        <v>27</v>
      </c>
      <c r="L2" s="36" t="s">
        <v>31</v>
      </c>
      <c r="M2" s="36"/>
      <c r="N2" s="36" t="s">
        <v>32</v>
      </c>
      <c r="O2" s="36"/>
      <c r="P2" s="36" t="s">
        <v>33</v>
      </c>
      <c r="Q2" s="36"/>
    </row>
    <row r="3" spans="1:19" x14ac:dyDescent="0.3">
      <c r="A3" s="75" t="s">
        <v>6</v>
      </c>
      <c r="B3" s="75"/>
      <c r="C3" s="75"/>
      <c r="D3" s="75"/>
      <c r="E3" s="79" t="s">
        <v>8</v>
      </c>
      <c r="F3" s="79"/>
      <c r="G3" s="79"/>
      <c r="H3" s="79"/>
      <c r="J3" s="37">
        <f>'Lista de Grupo'!A2</f>
        <v>182</v>
      </c>
      <c r="K3" s="37" t="str">
        <f>'Lista de Grupo'!B2</f>
        <v>Alfaro Morales Ana Yancy</v>
      </c>
      <c r="L3" s="38"/>
      <c r="M3" s="37"/>
      <c r="N3" s="38"/>
      <c r="O3" s="37"/>
      <c r="P3" s="38"/>
      <c r="Q3" s="37"/>
    </row>
    <row r="4" spans="1:19" x14ac:dyDescent="0.3">
      <c r="A4" s="75" t="s">
        <v>4</v>
      </c>
      <c r="B4" s="75"/>
      <c r="C4" s="75"/>
      <c r="D4" s="75"/>
      <c r="E4" s="79"/>
      <c r="F4" s="79"/>
      <c r="G4" s="79"/>
      <c r="H4" s="79"/>
      <c r="J4" s="41">
        <f>'Lista de Grupo'!A3</f>
        <v>185</v>
      </c>
      <c r="K4" s="41" t="str">
        <f>'Lista de Grupo'!B3</f>
        <v>Castillo Fabiola</v>
      </c>
      <c r="L4" s="40"/>
      <c r="M4" s="39"/>
      <c r="N4" s="40"/>
      <c r="O4" s="39"/>
      <c r="P4" s="40"/>
      <c r="Q4" s="39"/>
    </row>
    <row r="5" spans="1:19" x14ac:dyDescent="0.3">
      <c r="A5" s="75" t="s">
        <v>5</v>
      </c>
      <c r="B5" s="75"/>
      <c r="C5" s="75"/>
      <c r="D5" s="75"/>
      <c r="E5" s="79" t="s">
        <v>7</v>
      </c>
      <c r="F5" s="79"/>
      <c r="G5" s="79"/>
      <c r="H5" s="79"/>
      <c r="J5" s="37">
        <f>'Lista de Grupo'!A4</f>
        <v>186</v>
      </c>
      <c r="K5" s="37" t="str">
        <f>'Lista de Grupo'!B4</f>
        <v>Cavero Phillips Raquel Nahomy</v>
      </c>
      <c r="L5" s="38"/>
      <c r="M5" s="37"/>
      <c r="N5" s="38"/>
      <c r="O5" s="37"/>
      <c r="P5" s="38"/>
      <c r="Q5" s="37"/>
    </row>
    <row r="6" spans="1:19" x14ac:dyDescent="0.3">
      <c r="J6" s="41">
        <f>'Lista de Grupo'!A5</f>
        <v>188</v>
      </c>
      <c r="K6" s="41" t="str">
        <f>'Lista de Grupo'!B5</f>
        <v>Cordero Ana Yancy</v>
      </c>
      <c r="L6" s="40"/>
      <c r="M6" s="39"/>
      <c r="N6" s="40"/>
      <c r="O6" s="39"/>
      <c r="P6" s="40"/>
      <c r="Q6" s="39"/>
    </row>
    <row r="7" spans="1:19" ht="15" thickBot="1" x14ac:dyDescent="0.35">
      <c r="A7" s="62" t="s">
        <v>15</v>
      </c>
      <c r="B7" s="62"/>
      <c r="C7" s="62"/>
      <c r="D7" s="62"/>
      <c r="E7" s="62"/>
      <c r="F7" s="62"/>
      <c r="G7" s="62"/>
      <c r="H7" s="62"/>
      <c r="J7" s="37">
        <f>'Lista de Grupo'!A6</f>
        <v>189</v>
      </c>
      <c r="K7" s="37" t="str">
        <f>'Lista de Grupo'!B6</f>
        <v>Gonzalez Eugenia</v>
      </c>
      <c r="L7" s="38"/>
      <c r="M7" s="37"/>
      <c r="N7" s="38"/>
      <c r="O7" s="37"/>
      <c r="P7" s="38"/>
      <c r="Q7" s="37"/>
    </row>
    <row r="8" spans="1:19" ht="15" thickTop="1" x14ac:dyDescent="0.3">
      <c r="A8" s="24" t="s">
        <v>10</v>
      </c>
      <c r="B8" s="24"/>
      <c r="C8" s="24"/>
      <c r="D8" s="24"/>
      <c r="E8" s="24"/>
      <c r="F8" s="24"/>
      <c r="G8" s="24"/>
      <c r="H8" s="24"/>
      <c r="J8" s="41">
        <f>'Lista de Grupo'!A7</f>
        <v>192</v>
      </c>
      <c r="K8" s="41" t="str">
        <f>'Lista de Grupo'!B7</f>
        <v>Herrera Batres Karla</v>
      </c>
      <c r="L8" s="40"/>
      <c r="M8" s="39"/>
      <c r="N8" s="40"/>
      <c r="O8" s="39"/>
      <c r="P8" s="40"/>
      <c r="Q8" s="39"/>
    </row>
    <row r="9" spans="1:19" x14ac:dyDescent="0.3">
      <c r="A9" s="64" t="s">
        <v>11</v>
      </c>
      <c r="B9" s="65"/>
      <c r="C9" s="65"/>
      <c r="D9" s="66"/>
      <c r="E9" s="75" t="s">
        <v>14</v>
      </c>
      <c r="F9" s="75"/>
      <c r="G9" s="75"/>
      <c r="H9" s="75"/>
      <c r="J9" s="37">
        <f>'Lista de Grupo'!A8</f>
        <v>197</v>
      </c>
      <c r="K9" s="37" t="str">
        <f>'Lista de Grupo'!B8</f>
        <v>Romero Barrantes Polette</v>
      </c>
      <c r="L9" s="38"/>
      <c r="M9" s="37"/>
      <c r="N9" s="38"/>
      <c r="O9" s="37"/>
      <c r="P9" s="38"/>
      <c r="Q9" s="37"/>
    </row>
    <row r="10" spans="1:19" x14ac:dyDescent="0.3">
      <c r="A10" s="67" t="s">
        <v>16</v>
      </c>
      <c r="B10" s="67"/>
      <c r="C10" s="67"/>
      <c r="D10" s="25"/>
      <c r="E10" s="68"/>
      <c r="F10" s="68"/>
      <c r="G10" s="68"/>
      <c r="H10" s="68"/>
      <c r="J10" s="41">
        <f>'Lista de Grupo'!A9</f>
        <v>198</v>
      </c>
      <c r="K10" s="41" t="str">
        <f>'Lista de Grupo'!B9</f>
        <v>Salas Mayorga Jessenia</v>
      </c>
      <c r="L10" s="40"/>
      <c r="M10" s="39"/>
      <c r="N10" s="40"/>
      <c r="O10" s="39"/>
      <c r="P10" s="40"/>
      <c r="Q10" s="39"/>
    </row>
    <row r="11" spans="1:19" ht="28.2" customHeight="1" x14ac:dyDescent="0.3">
      <c r="A11" s="80" t="s">
        <v>17</v>
      </c>
      <c r="B11" s="80"/>
      <c r="C11" s="80"/>
      <c r="D11" s="25"/>
      <c r="E11" s="68"/>
      <c r="F11" s="68"/>
      <c r="G11" s="68"/>
      <c r="H11" s="68"/>
      <c r="J11" s="37">
        <f>'Lista de Grupo'!A10</f>
        <v>199</v>
      </c>
      <c r="K11" s="37" t="str">
        <f>'Lista de Grupo'!B10</f>
        <v>Sanchez Jara Yendry</v>
      </c>
      <c r="L11" s="38"/>
      <c r="M11" s="37"/>
      <c r="N11" s="38"/>
      <c r="O11" s="37"/>
      <c r="P11" s="38"/>
      <c r="Q11" s="37"/>
    </row>
    <row r="12" spans="1:19" x14ac:dyDescent="0.3">
      <c r="A12" s="67" t="s">
        <v>18</v>
      </c>
      <c r="B12" s="67"/>
      <c r="C12" s="67"/>
      <c r="D12" s="25"/>
      <c r="E12" s="68"/>
      <c r="F12" s="68"/>
      <c r="G12" s="68"/>
      <c r="H12" s="68"/>
      <c r="J12" s="41">
        <f>'Lista de Grupo'!A11</f>
        <v>201</v>
      </c>
      <c r="K12" s="41" t="str">
        <f>'Lista de Grupo'!B11</f>
        <v>Vargas Marjorie</v>
      </c>
      <c r="L12" s="40"/>
      <c r="M12" s="39"/>
      <c r="N12" s="40"/>
      <c r="O12" s="39"/>
      <c r="P12" s="40"/>
      <c r="Q12" s="39"/>
    </row>
    <row r="13" spans="1:19" x14ac:dyDescent="0.3">
      <c r="A13" s="67" t="s">
        <v>19</v>
      </c>
      <c r="B13" s="67"/>
      <c r="C13" s="67"/>
      <c r="D13" s="25"/>
      <c r="E13" s="68"/>
      <c r="F13" s="68"/>
      <c r="G13" s="68"/>
      <c r="H13" s="68"/>
      <c r="J13" s="37">
        <f>'Lista de Grupo'!A12</f>
        <v>202</v>
      </c>
      <c r="K13" s="37" t="str">
        <f>'Lista de Grupo'!B12</f>
        <v>Vasquez Alvarado  Mariana</v>
      </c>
      <c r="L13" s="38"/>
      <c r="M13" s="37"/>
      <c r="N13" s="38"/>
      <c r="O13" s="37"/>
      <c r="P13" s="38"/>
      <c r="Q13" s="37"/>
    </row>
    <row r="14" spans="1:19" x14ac:dyDescent="0.3">
      <c r="A14" s="67" t="s">
        <v>20</v>
      </c>
      <c r="B14" s="67"/>
      <c r="C14" s="67"/>
      <c r="D14" s="25"/>
      <c r="E14" s="68"/>
      <c r="F14" s="68"/>
      <c r="G14" s="68"/>
      <c r="H14" s="68"/>
      <c r="J14" s="46"/>
      <c r="K14" s="46"/>
      <c r="L14" s="45"/>
      <c r="M14" s="46"/>
      <c r="N14" s="45"/>
      <c r="O14" s="46"/>
      <c r="P14" s="45"/>
      <c r="Q14" s="46"/>
      <c r="R14" s="60"/>
      <c r="S14" s="60"/>
    </row>
    <row r="15" spans="1:19" s="35" customFormat="1" x14ac:dyDescent="0.3">
      <c r="A15" s="32"/>
      <c r="B15" s="32"/>
      <c r="C15" s="32"/>
      <c r="D15" s="33"/>
      <c r="E15" s="34"/>
      <c r="F15" s="34"/>
      <c r="G15" s="34"/>
      <c r="H15" s="34"/>
      <c r="J15" s="46"/>
      <c r="K15" s="46"/>
      <c r="L15" s="45"/>
      <c r="M15" s="46"/>
      <c r="N15" s="45"/>
      <c r="O15" s="46"/>
      <c r="P15" s="45"/>
      <c r="Q15" s="46"/>
      <c r="R15" s="60"/>
      <c r="S15" s="60"/>
    </row>
    <row r="16" spans="1:19" s="35" customFormat="1" ht="15" thickBot="1" x14ac:dyDescent="0.35">
      <c r="A16" s="62" t="s">
        <v>21</v>
      </c>
      <c r="B16" s="62"/>
      <c r="C16" s="62"/>
      <c r="D16" s="62"/>
      <c r="E16" s="62"/>
      <c r="F16" s="62"/>
      <c r="G16" s="62"/>
      <c r="H16" s="62"/>
      <c r="J16" s="46"/>
      <c r="K16" s="46"/>
      <c r="L16" s="45"/>
      <c r="M16" s="46"/>
      <c r="N16" s="45"/>
      <c r="O16" s="46"/>
      <c r="P16" s="45"/>
      <c r="Q16" s="46"/>
      <c r="R16" s="60"/>
      <c r="S16" s="60"/>
    </row>
    <row r="17" spans="1:19" ht="15" thickTop="1" x14ac:dyDescent="0.3">
      <c r="A17" s="72" t="s">
        <v>22</v>
      </c>
      <c r="B17" s="72"/>
      <c r="C17" s="72"/>
      <c r="D17" s="72"/>
      <c r="E17" s="72">
        <f>'Hoja de Asistencia'!C13</f>
        <v>6</v>
      </c>
      <c r="F17" s="72"/>
      <c r="G17" s="72"/>
      <c r="H17" s="72"/>
      <c r="J17" s="46"/>
      <c r="K17" s="46"/>
      <c r="L17" s="45"/>
      <c r="M17" s="46"/>
      <c r="N17" s="45"/>
      <c r="O17" s="46"/>
      <c r="P17" s="45"/>
      <c r="Q17" s="46"/>
      <c r="R17" s="60"/>
      <c r="S17" s="60"/>
    </row>
    <row r="18" spans="1:19" x14ac:dyDescent="0.3">
      <c r="A18" s="70" t="s">
        <v>23</v>
      </c>
      <c r="B18" s="70"/>
      <c r="C18" s="70"/>
      <c r="D18" s="70"/>
      <c r="E18" s="71" t="s">
        <v>24</v>
      </c>
      <c r="F18" s="71"/>
      <c r="G18" s="71"/>
      <c r="H18" s="71"/>
      <c r="J18" s="46"/>
      <c r="K18" s="46"/>
      <c r="L18" s="45"/>
      <c r="M18" s="46"/>
      <c r="N18" s="45"/>
      <c r="O18" s="46"/>
      <c r="P18" s="45"/>
      <c r="Q18" s="46"/>
      <c r="R18" s="60"/>
      <c r="S18" s="60"/>
    </row>
    <row r="19" spans="1:19" x14ac:dyDescent="0.3">
      <c r="J19" s="46"/>
      <c r="K19" s="46"/>
      <c r="L19" s="45"/>
      <c r="M19" s="46"/>
      <c r="N19" s="45"/>
      <c r="O19" s="46"/>
      <c r="P19" s="45"/>
      <c r="Q19" s="46"/>
      <c r="R19" s="60"/>
      <c r="S19" s="60"/>
    </row>
    <row r="20" spans="1:19" x14ac:dyDescent="0.3">
      <c r="A20" s="63"/>
      <c r="B20" s="63"/>
      <c r="C20" s="63"/>
      <c r="D20" s="63"/>
      <c r="E20" s="63"/>
      <c r="J20" s="46"/>
      <c r="K20" s="46"/>
      <c r="L20" s="45"/>
      <c r="M20" s="46"/>
      <c r="N20" s="45"/>
      <c r="O20" s="46"/>
      <c r="P20" s="45"/>
      <c r="Q20" s="46"/>
      <c r="R20" s="60"/>
      <c r="S20" s="60"/>
    </row>
    <row r="21" spans="1:19" x14ac:dyDescent="0.3">
      <c r="A21" s="63"/>
      <c r="B21" s="63"/>
      <c r="C21" s="63"/>
      <c r="D21" s="63"/>
      <c r="E21" s="63"/>
      <c r="J21" s="46"/>
      <c r="K21" s="46"/>
      <c r="L21" s="45"/>
      <c r="M21" s="46"/>
      <c r="N21" s="45"/>
      <c r="O21" s="46"/>
      <c r="P21" s="45"/>
      <c r="Q21" s="46"/>
      <c r="R21" s="60"/>
      <c r="S21" s="60"/>
    </row>
    <row r="22" spans="1:19" ht="15" thickBot="1" x14ac:dyDescent="0.35">
      <c r="A22" s="69" t="s">
        <v>25</v>
      </c>
      <c r="B22" s="69"/>
      <c r="C22" s="69"/>
      <c r="D22" s="69"/>
      <c r="E22" s="69"/>
      <c r="F22" s="69" t="s">
        <v>36</v>
      </c>
      <c r="G22" s="69"/>
      <c r="H22" s="69"/>
      <c r="J22" s="46"/>
      <c r="K22" s="46"/>
      <c r="L22" s="45"/>
      <c r="M22" s="46"/>
      <c r="N22" s="45"/>
      <c r="O22" s="46"/>
      <c r="P22" s="45"/>
      <c r="Q22" s="46"/>
      <c r="R22" s="60"/>
      <c r="S22" s="60"/>
    </row>
    <row r="23" spans="1:19" x14ac:dyDescent="0.3">
      <c r="A23" s="73" t="str">
        <f>IF('Hoja de Asistencia'!N2=Opciones!B2,'Hoja de Asistencia'!B2,"Esta participante sí asistió")</f>
        <v>Esta participante sí asistió</v>
      </c>
      <c r="B23" s="73"/>
      <c r="C23" s="73"/>
      <c r="D23" s="73"/>
      <c r="E23" s="73"/>
      <c r="F23" s="74"/>
      <c r="G23" s="74"/>
      <c r="H23" s="74"/>
      <c r="J23" s="46"/>
      <c r="K23" s="46"/>
      <c r="L23" s="45"/>
      <c r="M23" s="46"/>
      <c r="N23" s="45"/>
      <c r="O23" s="46"/>
      <c r="P23" s="45"/>
      <c r="Q23" s="46"/>
      <c r="R23" s="60"/>
      <c r="S23" s="60"/>
    </row>
    <row r="24" spans="1:19" x14ac:dyDescent="0.3">
      <c r="A24" s="81" t="str">
        <f>IF('Hoja de Asistencia'!N3=Opciones!B2,'Hoja de Asistencia'!B3,"Esta participante sí asistió")</f>
        <v>Esta participante sí asistió</v>
      </c>
      <c r="B24" s="81"/>
      <c r="C24" s="81"/>
      <c r="D24" s="81"/>
      <c r="E24" s="81"/>
      <c r="F24" s="83"/>
      <c r="G24" s="83"/>
      <c r="H24" s="83"/>
      <c r="J24" s="46"/>
      <c r="K24" s="46"/>
      <c r="L24" s="45"/>
      <c r="M24" s="46"/>
      <c r="N24" s="45"/>
      <c r="O24" s="46"/>
      <c r="P24" s="45"/>
      <c r="Q24" s="46"/>
      <c r="R24" s="60"/>
      <c r="S24" s="60"/>
    </row>
    <row r="25" spans="1:19" x14ac:dyDescent="0.3">
      <c r="A25" s="82" t="str">
        <f>IF('Hoja de Asistencia'!N4=Opciones!B2,'Hoja de Asistencia'!B4,"Esta participante sí asistió")</f>
        <v>Esta participante sí asistió</v>
      </c>
      <c r="B25" s="82"/>
      <c r="C25" s="82"/>
      <c r="D25" s="82"/>
      <c r="E25" s="82"/>
      <c r="F25" s="84"/>
      <c r="G25" s="84"/>
      <c r="H25" s="84"/>
      <c r="J25" s="46"/>
      <c r="K25" s="46"/>
      <c r="L25" s="45"/>
      <c r="M25" s="46"/>
      <c r="N25" s="45"/>
      <c r="O25" s="46"/>
      <c r="P25" s="45"/>
      <c r="Q25" s="46"/>
      <c r="R25" s="60"/>
      <c r="S25" s="60"/>
    </row>
    <row r="26" spans="1:19" x14ac:dyDescent="0.3">
      <c r="A26" s="81" t="str">
        <f>IF('Hoja de Asistencia'!N5=Opciones!B2,'Hoja de Asistencia'!B5,"Esta participante sí asistió")</f>
        <v>Esta participante sí asistió</v>
      </c>
      <c r="B26" s="81"/>
      <c r="C26" s="81"/>
      <c r="D26" s="81"/>
      <c r="E26" s="81"/>
      <c r="F26" s="83"/>
      <c r="G26" s="83"/>
      <c r="H26" s="83"/>
      <c r="J26" s="46"/>
      <c r="K26" s="46"/>
      <c r="L26" s="45"/>
      <c r="M26" s="46"/>
      <c r="N26" s="45"/>
      <c r="O26" s="46"/>
      <c r="P26" s="45"/>
      <c r="Q26" s="46"/>
      <c r="R26" s="60"/>
      <c r="S26" s="60"/>
    </row>
    <row r="27" spans="1:19" x14ac:dyDescent="0.3">
      <c r="A27" s="82" t="str">
        <f>IF('Hoja de Asistencia'!N6=Opciones!B2,'Hoja de Asistencia'!B6,"Esta participante sí asistió")</f>
        <v>Esta participante sí asistió</v>
      </c>
      <c r="B27" s="82"/>
      <c r="C27" s="82"/>
      <c r="D27" s="82"/>
      <c r="E27" s="82"/>
      <c r="F27" s="84"/>
      <c r="G27" s="84"/>
      <c r="H27" s="84"/>
      <c r="K27" s="22"/>
    </row>
    <row r="28" spans="1:19" x14ac:dyDescent="0.3">
      <c r="A28" s="81" t="str">
        <f>IF('Hoja de Asistencia'!N7=Opciones!B2,'Hoja de Asistencia'!B7,"Esta participante sí asistió")</f>
        <v>Esta participante sí asistió</v>
      </c>
      <c r="B28" s="81"/>
      <c r="C28" s="81"/>
      <c r="D28" s="81"/>
      <c r="E28" s="81"/>
      <c r="F28" s="83"/>
      <c r="G28" s="83"/>
      <c r="H28" s="83"/>
    </row>
    <row r="29" spans="1:19" x14ac:dyDescent="0.3">
      <c r="A29" s="82" t="str">
        <f>IF('Hoja de Asistencia'!N8=Opciones!B2,'Hoja de Asistencia'!B8,"Esta participante sí asistió")</f>
        <v>Esta participante sí asistió</v>
      </c>
      <c r="B29" s="82"/>
      <c r="C29" s="82"/>
      <c r="D29" s="82"/>
      <c r="E29" s="82"/>
      <c r="F29" s="84"/>
      <c r="G29" s="84"/>
      <c r="H29" s="84"/>
    </row>
    <row r="30" spans="1:19" x14ac:dyDescent="0.3">
      <c r="A30" s="81" t="str">
        <f>IF('Hoja de Asistencia'!N9=Opciones!B2,'Hoja de Asistencia'!B9,"Esta participante sí asistió")</f>
        <v>Esta participante sí asistió</v>
      </c>
      <c r="B30" s="81"/>
      <c r="C30" s="81"/>
      <c r="D30" s="81"/>
      <c r="E30" s="81"/>
      <c r="F30" s="83"/>
      <c r="G30" s="83"/>
      <c r="H30" s="83"/>
    </row>
    <row r="31" spans="1:19" x14ac:dyDescent="0.3">
      <c r="A31" s="82" t="str">
        <f>IF('Hoja de Asistencia'!N10=Opciones!B2,'Hoja de Asistencia'!B10,"Esta participante sí asistió")</f>
        <v>Esta participante sí asistió</v>
      </c>
      <c r="B31" s="82"/>
      <c r="C31" s="82"/>
      <c r="D31" s="82"/>
      <c r="E31" s="82"/>
      <c r="F31" s="84"/>
      <c r="G31" s="84"/>
      <c r="H31" s="84"/>
    </row>
    <row r="32" spans="1:19" x14ac:dyDescent="0.3">
      <c r="A32" s="81" t="str">
        <f>IF('Hoja de Asistencia'!N11=Opciones!B2,'Hoja de Asistencia'!B11,"Esta participante sí asistió")</f>
        <v>Esta participante sí asistió</v>
      </c>
      <c r="B32" s="81"/>
      <c r="C32" s="81"/>
      <c r="D32" s="81"/>
      <c r="E32" s="81"/>
      <c r="F32" s="83"/>
      <c r="G32" s="83"/>
      <c r="H32" s="83"/>
    </row>
    <row r="33" spans="1:8" x14ac:dyDescent="0.3">
      <c r="A33" s="82" t="str">
        <f>IF('Hoja de Asistencia'!N12=Opciones!B2,'Hoja de Asistencia'!B12,"Esta participante sí asistió")</f>
        <v>Esta participante sí asistió</v>
      </c>
      <c r="B33" s="82"/>
      <c r="C33" s="82"/>
      <c r="D33" s="82"/>
      <c r="E33" s="82"/>
      <c r="F33" s="84"/>
      <c r="G33" s="84"/>
      <c r="H33" s="84"/>
    </row>
    <row r="34" spans="1:8" x14ac:dyDescent="0.3">
      <c r="A34" s="23"/>
      <c r="B34" s="23"/>
      <c r="C34" s="23"/>
      <c r="D34" s="23"/>
      <c r="E34" s="23"/>
    </row>
    <row r="35" spans="1:8" x14ac:dyDescent="0.3">
      <c r="A35" s="23"/>
      <c r="B35" s="23"/>
      <c r="C35" s="23"/>
      <c r="D35" s="23"/>
      <c r="E35" s="23"/>
    </row>
    <row r="36" spans="1:8" x14ac:dyDescent="0.3">
      <c r="A36" s="23"/>
      <c r="B36" s="23"/>
      <c r="C36" s="23"/>
      <c r="D36" s="23"/>
      <c r="E36" s="23"/>
    </row>
    <row r="37" spans="1:8" x14ac:dyDescent="0.3">
      <c r="A37" s="23"/>
      <c r="B37" s="23"/>
      <c r="C37" s="23"/>
      <c r="D37" s="23"/>
      <c r="E37" s="23"/>
    </row>
    <row r="38" spans="1:8" x14ac:dyDescent="0.3">
      <c r="A38" s="23"/>
      <c r="B38" s="23"/>
      <c r="C38" s="23"/>
      <c r="D38" s="23"/>
      <c r="E38" s="23"/>
    </row>
    <row r="39" spans="1:8" x14ac:dyDescent="0.3">
      <c r="A39" s="23"/>
      <c r="B39" s="23"/>
      <c r="C39" s="23"/>
      <c r="D39" s="23"/>
      <c r="E39" s="23"/>
    </row>
    <row r="40" spans="1:8" x14ac:dyDescent="0.3">
      <c r="A40" s="23"/>
      <c r="B40" s="23"/>
      <c r="C40" s="23"/>
      <c r="D40" s="23"/>
      <c r="E40" s="23"/>
    </row>
    <row r="41" spans="1:8" x14ac:dyDescent="0.3">
      <c r="A41" s="23"/>
      <c r="B41" s="23"/>
      <c r="C41" s="23"/>
      <c r="D41" s="23"/>
      <c r="E41" s="23"/>
    </row>
    <row r="42" spans="1:8" x14ac:dyDescent="0.3">
      <c r="A42" s="23"/>
      <c r="B42" s="23"/>
      <c r="C42" s="23"/>
      <c r="D42" s="23"/>
      <c r="E42" s="23"/>
    </row>
    <row r="43" spans="1:8" x14ac:dyDescent="0.3">
      <c r="A43" s="23"/>
      <c r="B43" s="23"/>
      <c r="C43" s="23"/>
      <c r="D43" s="23"/>
      <c r="E43" s="23"/>
    </row>
    <row r="44" spans="1:8" x14ac:dyDescent="0.3">
      <c r="A44" s="23"/>
      <c r="B44" s="23"/>
      <c r="C44" s="23"/>
      <c r="D44" s="23"/>
      <c r="E44" s="23"/>
    </row>
    <row r="45" spans="1:8" x14ac:dyDescent="0.3">
      <c r="A45" s="23"/>
      <c r="B45" s="23"/>
      <c r="C45" s="23"/>
      <c r="D45" s="23"/>
      <c r="E45" s="23"/>
    </row>
    <row r="46" spans="1:8" x14ac:dyDescent="0.3">
      <c r="A46" s="23"/>
      <c r="B46" s="23"/>
      <c r="C46" s="23"/>
      <c r="D46" s="23"/>
      <c r="E46" s="23"/>
    </row>
    <row r="47" spans="1:8" x14ac:dyDescent="0.3">
      <c r="A47" s="23"/>
      <c r="B47" s="23"/>
      <c r="C47" s="23"/>
      <c r="D47" s="23"/>
      <c r="E47" s="23"/>
    </row>
    <row r="48" spans="1:8" x14ac:dyDescent="0.3">
      <c r="A48" s="23"/>
      <c r="B48" s="23"/>
      <c r="C48" s="23"/>
      <c r="D48" s="23"/>
      <c r="E48" s="23"/>
    </row>
    <row r="49" spans="1:5" x14ac:dyDescent="0.3">
      <c r="A49" s="23"/>
      <c r="B49" s="23"/>
      <c r="C49" s="23"/>
      <c r="D49" s="23"/>
      <c r="E49" s="23"/>
    </row>
    <row r="50" spans="1:5" x14ac:dyDescent="0.3">
      <c r="A50" s="23"/>
      <c r="B50" s="23"/>
      <c r="C50" s="23"/>
      <c r="D50" s="23"/>
      <c r="E50" s="23"/>
    </row>
    <row r="51" spans="1:5" x14ac:dyDescent="0.3">
      <c r="A51" s="23"/>
      <c r="B51" s="23"/>
      <c r="C51" s="23"/>
      <c r="D51" s="23"/>
      <c r="E51" s="23"/>
    </row>
    <row r="52" spans="1:5" x14ac:dyDescent="0.3">
      <c r="A52" s="23"/>
      <c r="B52" s="23"/>
      <c r="C52" s="23"/>
      <c r="D52" s="23"/>
      <c r="E52" s="23"/>
    </row>
    <row r="53" spans="1:5" x14ac:dyDescent="0.3">
      <c r="A53" s="23"/>
      <c r="B53" s="23"/>
      <c r="C53" s="23"/>
      <c r="D53" s="23"/>
      <c r="E53" s="23"/>
    </row>
    <row r="54" spans="1:5" x14ac:dyDescent="0.3">
      <c r="A54" s="23"/>
      <c r="B54" s="23"/>
      <c r="C54" s="23"/>
      <c r="D54" s="23"/>
      <c r="E54" s="23"/>
    </row>
    <row r="55" spans="1:5" x14ac:dyDescent="0.3">
      <c r="A55" s="23"/>
      <c r="B55" s="23"/>
      <c r="C55" s="23"/>
      <c r="D55" s="23"/>
      <c r="E55" s="23"/>
    </row>
    <row r="56" spans="1:5" x14ac:dyDescent="0.3">
      <c r="A56" s="23"/>
      <c r="B56" s="23"/>
      <c r="C56" s="23"/>
      <c r="D56" s="23"/>
      <c r="E56" s="23"/>
    </row>
    <row r="57" spans="1:5" x14ac:dyDescent="0.3">
      <c r="A57" s="23"/>
      <c r="B57" s="23"/>
      <c r="C57" s="23"/>
      <c r="D57" s="23"/>
      <c r="E57" s="23"/>
    </row>
    <row r="58" spans="1:5" x14ac:dyDescent="0.3">
      <c r="A58" s="23"/>
      <c r="B58" s="23"/>
      <c r="C58" s="23"/>
      <c r="D58" s="23"/>
      <c r="E58" s="23"/>
    </row>
    <row r="59" spans="1:5" x14ac:dyDescent="0.3">
      <c r="A59" s="23"/>
      <c r="B59" s="23"/>
      <c r="C59" s="23"/>
      <c r="D59" s="23"/>
      <c r="E59" s="23"/>
    </row>
    <row r="60" spans="1:5" x14ac:dyDescent="0.3">
      <c r="A60" s="23"/>
      <c r="B60" s="23"/>
      <c r="C60" s="23"/>
      <c r="D60" s="23"/>
      <c r="E60" s="23"/>
    </row>
  </sheetData>
  <mergeCells count="54">
    <mergeCell ref="A9:D9"/>
    <mergeCell ref="E9:H9"/>
    <mergeCell ref="A1:H1"/>
    <mergeCell ref="J1:Q1"/>
    <mergeCell ref="A2:D2"/>
    <mergeCell ref="E2:H2"/>
    <mergeCell ref="A3:D3"/>
    <mergeCell ref="E3:H3"/>
    <mergeCell ref="A4:D4"/>
    <mergeCell ref="E4:H4"/>
    <mergeCell ref="A5:D5"/>
    <mergeCell ref="E5:H5"/>
    <mergeCell ref="A7:H7"/>
    <mergeCell ref="A17:D17"/>
    <mergeCell ref="E17:H17"/>
    <mergeCell ref="A10:C10"/>
    <mergeCell ref="E10:H10"/>
    <mergeCell ref="A11:C11"/>
    <mergeCell ref="E11:H11"/>
    <mergeCell ref="A12:C12"/>
    <mergeCell ref="E12:H12"/>
    <mergeCell ref="A13:C13"/>
    <mergeCell ref="E13:H13"/>
    <mergeCell ref="A14:C14"/>
    <mergeCell ref="E14:H14"/>
    <mergeCell ref="A16:H16"/>
    <mergeCell ref="A18:D18"/>
    <mergeCell ref="E18:H18"/>
    <mergeCell ref="A20:E20"/>
    <mergeCell ref="A21:E21"/>
    <mergeCell ref="A22:E22"/>
    <mergeCell ref="F22:H22"/>
    <mergeCell ref="A23:E23"/>
    <mergeCell ref="F23:H23"/>
    <mergeCell ref="A24:E24"/>
    <mergeCell ref="F24:H24"/>
    <mergeCell ref="A25:E25"/>
    <mergeCell ref="F25:H25"/>
    <mergeCell ref="A26:E26"/>
    <mergeCell ref="F26:H26"/>
    <mergeCell ref="A27:E27"/>
    <mergeCell ref="F27:H27"/>
    <mergeCell ref="A28:E28"/>
    <mergeCell ref="F28:H28"/>
    <mergeCell ref="A32:E32"/>
    <mergeCell ref="F32:H32"/>
    <mergeCell ref="A33:E33"/>
    <mergeCell ref="F33:H33"/>
    <mergeCell ref="A29:E29"/>
    <mergeCell ref="F29:H29"/>
    <mergeCell ref="A30:E30"/>
    <mergeCell ref="F30:H30"/>
    <mergeCell ref="A31:E31"/>
    <mergeCell ref="F31:H31"/>
  </mergeCells>
  <dataValidations count="1">
    <dataValidation type="list" allowBlank="1" showInputMessage="1" showErrorMessage="1" sqref="Q3:Q26 M3:M26 O3:O26 D10:D15">
      <formula1>CheckSymbols</formula1>
    </dataValidation>
  </dataValidations>
  <hyperlinks>
    <hyperlink ref="E18" location="'Hoja de Asistencia'!A1" display="Hoja de Asistencia'!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baseColWidth="10" defaultRowHeight="14.4" x14ac:dyDescent="0.3"/>
  <sheetData>
    <row r="1" spans="1:2" x14ac:dyDescent="0.3">
      <c r="A1" t="s">
        <v>0</v>
      </c>
      <c r="B1" s="5" t="s">
        <v>13</v>
      </c>
    </row>
    <row r="2" spans="1:2" x14ac:dyDescent="0.3">
      <c r="A2" t="s">
        <v>1</v>
      </c>
      <c r="B2" s="4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pane ySplit="1" topLeftCell="A2" activePane="bottomLeft" state="frozen"/>
      <selection pane="bottomLeft" activeCell="C12" sqref="C12"/>
    </sheetView>
  </sheetViews>
  <sheetFormatPr baseColWidth="10" defaultRowHeight="14.4" x14ac:dyDescent="0.3"/>
  <cols>
    <col min="1" max="1" width="6.6640625" customWidth="1"/>
    <col min="2" max="2" width="34" style="18" customWidth="1"/>
    <col min="3" max="20" width="4.77734375" customWidth="1"/>
  </cols>
  <sheetData>
    <row r="1" spans="1:20" s="22" customFormat="1" ht="69" customHeight="1" x14ac:dyDescent="0.3">
      <c r="A1" s="29" t="s">
        <v>26</v>
      </c>
      <c r="B1" s="19" t="s">
        <v>2</v>
      </c>
      <c r="C1" s="20" t="s">
        <v>50</v>
      </c>
      <c r="D1" s="20" t="s">
        <v>51</v>
      </c>
      <c r="E1" s="20" t="s">
        <v>52</v>
      </c>
      <c r="F1" s="20" t="s">
        <v>53</v>
      </c>
      <c r="G1" s="20" t="s">
        <v>54</v>
      </c>
      <c r="H1" s="20" t="s">
        <v>55</v>
      </c>
      <c r="I1" s="20" t="s">
        <v>56</v>
      </c>
      <c r="J1" s="20" t="s">
        <v>57</v>
      </c>
      <c r="K1" s="20" t="s">
        <v>58</v>
      </c>
      <c r="L1" s="20" t="s">
        <v>59</v>
      </c>
      <c r="M1" s="20" t="s">
        <v>60</v>
      </c>
      <c r="N1" s="20" t="s">
        <v>61</v>
      </c>
      <c r="O1" s="20" t="s">
        <v>62</v>
      </c>
      <c r="P1" s="20" t="s">
        <v>63</v>
      </c>
      <c r="Q1" s="20" t="s">
        <v>34</v>
      </c>
      <c r="R1" s="20" t="s">
        <v>35</v>
      </c>
      <c r="S1" s="20" t="s">
        <v>64</v>
      </c>
      <c r="T1" s="21" t="s">
        <v>65</v>
      </c>
    </row>
    <row r="2" spans="1:20" x14ac:dyDescent="0.3">
      <c r="A2" s="30">
        <f>'Lista de Grupo'!A2</f>
        <v>182</v>
      </c>
      <c r="B2" s="15" t="str">
        <f>'Lista de Grupo'!B2</f>
        <v>Alfaro Morales Ana Yancy</v>
      </c>
      <c r="C2" s="2" t="s">
        <v>12</v>
      </c>
      <c r="D2" s="2" t="s">
        <v>13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3"/>
    </row>
    <row r="3" spans="1:20" x14ac:dyDescent="0.3">
      <c r="A3" s="31">
        <f>'Lista de Grupo'!A3</f>
        <v>185</v>
      </c>
      <c r="B3" s="16" t="str">
        <f>'Lista de Grupo'!B3</f>
        <v>Castillo Fabiola</v>
      </c>
      <c r="C3" s="1" t="s">
        <v>13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4"/>
    </row>
    <row r="4" spans="1:20" x14ac:dyDescent="0.3">
      <c r="A4" s="30">
        <f>'Lista de Grupo'!A4</f>
        <v>186</v>
      </c>
      <c r="B4" s="15" t="str">
        <f>'Lista de Grupo'!B4</f>
        <v>Cavero Phillips Raquel Nahomy</v>
      </c>
      <c r="C4" s="2" t="s">
        <v>12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13"/>
    </row>
    <row r="5" spans="1:20" x14ac:dyDescent="0.3">
      <c r="A5" s="31">
        <f>'Lista de Grupo'!A5</f>
        <v>188</v>
      </c>
      <c r="B5" s="16" t="str">
        <f>'Lista de Grupo'!B5</f>
        <v>Cordero Ana Yancy</v>
      </c>
      <c r="C5" s="1" t="s">
        <v>13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4"/>
    </row>
    <row r="6" spans="1:20" x14ac:dyDescent="0.3">
      <c r="A6" s="30">
        <f>'Lista de Grupo'!A6</f>
        <v>189</v>
      </c>
      <c r="B6" s="15" t="str">
        <f>'Lista de Grupo'!B6</f>
        <v>Gonzalez Eugenia</v>
      </c>
      <c r="C6" s="2" t="s">
        <v>12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13"/>
    </row>
    <row r="7" spans="1:20" x14ac:dyDescent="0.3">
      <c r="A7" s="31">
        <f>'Lista de Grupo'!A7</f>
        <v>192</v>
      </c>
      <c r="B7" s="16" t="str">
        <f>'Lista de Grupo'!B7</f>
        <v>Herrera Batres Karla</v>
      </c>
      <c r="C7" s="1" t="s">
        <v>13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4"/>
    </row>
    <row r="8" spans="1:20" x14ac:dyDescent="0.3">
      <c r="A8" s="30">
        <f>'Lista de Grupo'!A8</f>
        <v>197</v>
      </c>
      <c r="B8" s="15" t="str">
        <f>'Lista de Grupo'!B8</f>
        <v>Romero Barrantes Polette</v>
      </c>
      <c r="C8" s="2" t="s">
        <v>13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13"/>
    </row>
    <row r="9" spans="1:20" x14ac:dyDescent="0.3">
      <c r="A9" s="31">
        <f>'Lista de Grupo'!A9</f>
        <v>198</v>
      </c>
      <c r="B9" s="16" t="str">
        <f>'Lista de Grupo'!B9</f>
        <v>Salas Mayorga Jessenia</v>
      </c>
      <c r="C9" s="1" t="s">
        <v>13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4"/>
    </row>
    <row r="10" spans="1:20" x14ac:dyDescent="0.3">
      <c r="A10" s="30">
        <f>'Lista de Grupo'!A10</f>
        <v>199</v>
      </c>
      <c r="B10" s="15" t="str">
        <f>'Lista de Grupo'!B10</f>
        <v>Sanchez Jara Yendry</v>
      </c>
      <c r="C10" s="2" t="s">
        <v>13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13"/>
    </row>
    <row r="11" spans="1:20" x14ac:dyDescent="0.3">
      <c r="A11" s="31">
        <f>'Lista de Grupo'!A11</f>
        <v>201</v>
      </c>
      <c r="B11" s="16" t="str">
        <f>'Lista de Grupo'!B11</f>
        <v>Vargas Marjorie</v>
      </c>
      <c r="C11" s="1" t="s">
        <v>12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4"/>
    </row>
    <row r="12" spans="1:20" x14ac:dyDescent="0.3">
      <c r="A12" s="30">
        <f>'Lista de Grupo'!A12</f>
        <v>202</v>
      </c>
      <c r="B12" s="15" t="str">
        <f>'Lista de Grupo'!B12</f>
        <v>Vasquez Alvarado  Mariana</v>
      </c>
      <c r="C12" s="2" t="s">
        <v>12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3"/>
    </row>
    <row r="13" spans="1:20" x14ac:dyDescent="0.3">
      <c r="A13" s="17"/>
      <c r="B13" s="17">
        <f>COUNTA(B2:B12)</f>
        <v>11</v>
      </c>
      <c r="C13" s="3">
        <f>COUNTIF(C2:C12,Opciones!B1)</f>
        <v>6</v>
      </c>
      <c r="D13" s="3">
        <f>COUNTIF(D2:D12,Opciones!B1)</f>
        <v>1</v>
      </c>
      <c r="E13" s="3">
        <f>COUNTIF(E10:E12,Opciones!D1)</f>
        <v>0</v>
      </c>
      <c r="F13" s="3">
        <f>COUNTIF(F10:F12,Opciones!E1)</f>
        <v>0</v>
      </c>
      <c r="G13" s="3">
        <f>COUNTIF(G10:G12,Opciones!F1)</f>
        <v>0</v>
      </c>
      <c r="H13" s="3">
        <f>COUNTIF(H10:H12,Opciones!G1)</f>
        <v>0</v>
      </c>
      <c r="I13" s="3">
        <f>COUNTIF(I10:I12,Opciones!H1)</f>
        <v>0</v>
      </c>
      <c r="J13" s="3">
        <f>COUNTIF(J10:J12,Opciones!I1)</f>
        <v>0</v>
      </c>
      <c r="K13" s="3">
        <f>COUNTIF(K10:K12,Opciones!J1)</f>
        <v>0</v>
      </c>
      <c r="L13" s="3">
        <f>COUNTIF(L10:L12,Opciones!K1)</f>
        <v>0</v>
      </c>
      <c r="M13" s="3">
        <f>COUNTIF(M10:M12,Opciones!L1)</f>
        <v>0</v>
      </c>
      <c r="N13" s="3">
        <f>COUNTIF(N10:N12,Opciones!M1)</f>
        <v>0</v>
      </c>
      <c r="O13" s="3">
        <f>COUNTIF(O10:O12,Opciones!N1)</f>
        <v>0</v>
      </c>
      <c r="P13" s="3">
        <f>COUNTIF(P10:P12,Opciones!O1)</f>
        <v>0</v>
      </c>
      <c r="Q13" s="3">
        <f>COUNTIF(Q10:Q12,Opciones!P1)</f>
        <v>0</v>
      </c>
      <c r="R13" s="3">
        <f>COUNTIF(R10:R12,Opciones!Q1)</f>
        <v>0</v>
      </c>
      <c r="S13" s="3">
        <f>COUNTIF(S10:S12,Opciones!R1)</f>
        <v>0</v>
      </c>
      <c r="T13" s="3">
        <f>COUNTIF(T10:T12,Opciones!S1)</f>
        <v>0</v>
      </c>
    </row>
  </sheetData>
  <dataValidations count="1">
    <dataValidation type="list" allowBlank="1" showInputMessage="1" showErrorMessage="1" sqref="C2:T12">
      <formula1>CheckSymbols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abSelected="1" topLeftCell="B1" workbookViewId="0">
      <selection activeCell="K19" sqref="K19"/>
    </sheetView>
  </sheetViews>
  <sheetFormatPr baseColWidth="10" defaultRowHeight="14.4" x14ac:dyDescent="0.3"/>
  <cols>
    <col min="1" max="1" width="7.6640625" customWidth="1"/>
    <col min="2" max="2" width="5.88671875" customWidth="1"/>
    <col min="4" max="4" width="4.6640625" customWidth="1"/>
    <col min="9" max="9" width="3.77734375" customWidth="1"/>
    <col min="11" max="11" width="35.77734375" customWidth="1"/>
    <col min="12" max="12" width="20.77734375" customWidth="1"/>
    <col min="13" max="13" width="5.77734375" customWidth="1"/>
    <col min="14" max="14" width="20.77734375" customWidth="1"/>
    <col min="15" max="15" width="5.77734375" customWidth="1"/>
    <col min="16" max="16" width="20.77734375" customWidth="1"/>
    <col min="17" max="17" width="5.77734375" customWidth="1"/>
  </cols>
  <sheetData>
    <row r="1" spans="1:18" x14ac:dyDescent="0.3">
      <c r="A1" s="61" t="s">
        <v>9</v>
      </c>
      <c r="B1" s="61"/>
      <c r="C1" s="61"/>
      <c r="D1" s="61"/>
      <c r="E1" s="61"/>
      <c r="F1" s="61"/>
      <c r="G1" s="61"/>
      <c r="H1" s="61"/>
      <c r="J1" s="61" t="s">
        <v>37</v>
      </c>
      <c r="K1" s="61"/>
      <c r="L1" s="61"/>
      <c r="M1" s="61"/>
      <c r="N1" s="61"/>
      <c r="O1" s="61"/>
      <c r="P1" s="61"/>
      <c r="Q1" s="61"/>
    </row>
    <row r="2" spans="1:18" x14ac:dyDescent="0.3">
      <c r="A2" s="75" t="s">
        <v>3</v>
      </c>
      <c r="B2" s="75"/>
      <c r="C2" s="75"/>
      <c r="D2" s="75"/>
      <c r="E2" s="76" t="str">
        <f>'Hoja de Asistencia'!C1</f>
        <v>23/4/2017</v>
      </c>
      <c r="F2" s="77"/>
      <c r="G2" s="77"/>
      <c r="H2" s="78"/>
      <c r="J2" s="36" t="s">
        <v>26</v>
      </c>
      <c r="K2" s="36" t="s">
        <v>27</v>
      </c>
      <c r="L2" s="36" t="s">
        <v>31</v>
      </c>
      <c r="M2" s="36"/>
      <c r="N2" s="36" t="s">
        <v>32</v>
      </c>
      <c r="O2" s="36"/>
      <c r="P2" s="36" t="s">
        <v>33</v>
      </c>
      <c r="Q2" s="36"/>
    </row>
    <row r="3" spans="1:18" x14ac:dyDescent="0.3">
      <c r="A3" s="75" t="s">
        <v>6</v>
      </c>
      <c r="B3" s="75"/>
      <c r="C3" s="75"/>
      <c r="D3" s="75"/>
      <c r="E3" s="79" t="s">
        <v>8</v>
      </c>
      <c r="F3" s="79"/>
      <c r="G3" s="79"/>
      <c r="H3" s="79"/>
      <c r="J3" s="37">
        <f>'Lista de Grupo'!A2</f>
        <v>182</v>
      </c>
      <c r="K3" s="37" t="str">
        <f>'Lista de Grupo'!B2</f>
        <v>Alfaro Morales Ana Yancy</v>
      </c>
      <c r="L3" s="38"/>
      <c r="M3" s="37"/>
      <c r="N3" s="38"/>
      <c r="O3" s="37"/>
      <c r="P3" s="38"/>
      <c r="Q3" s="37"/>
    </row>
    <row r="4" spans="1:18" x14ac:dyDescent="0.3">
      <c r="A4" s="75" t="s">
        <v>4</v>
      </c>
      <c r="B4" s="75"/>
      <c r="C4" s="75"/>
      <c r="D4" s="75"/>
      <c r="E4" s="79"/>
      <c r="F4" s="79"/>
      <c r="G4" s="79"/>
      <c r="H4" s="79"/>
      <c r="J4" s="41">
        <f>'Lista de Grupo'!A3</f>
        <v>185</v>
      </c>
      <c r="K4" s="41" t="str">
        <f>'Lista de Grupo'!B3</f>
        <v>Castillo Fabiola</v>
      </c>
      <c r="L4" s="40"/>
      <c r="M4" s="39"/>
      <c r="N4" s="40"/>
      <c r="O4" s="39"/>
      <c r="P4" s="40"/>
      <c r="Q4" s="39"/>
    </row>
    <row r="5" spans="1:18" x14ac:dyDescent="0.3">
      <c r="A5" s="75" t="s">
        <v>5</v>
      </c>
      <c r="B5" s="75"/>
      <c r="C5" s="75"/>
      <c r="D5" s="75"/>
      <c r="E5" s="79" t="s">
        <v>7</v>
      </c>
      <c r="F5" s="79"/>
      <c r="G5" s="79"/>
      <c r="H5" s="79"/>
      <c r="J5" s="37">
        <f>'Lista de Grupo'!A4</f>
        <v>186</v>
      </c>
      <c r="K5" s="37" t="str">
        <f>'Lista de Grupo'!B4</f>
        <v>Cavero Phillips Raquel Nahomy</v>
      </c>
      <c r="L5" s="38"/>
      <c r="M5" s="37"/>
      <c r="N5" s="38"/>
      <c r="O5" s="37"/>
      <c r="P5" s="38"/>
      <c r="Q5" s="37"/>
    </row>
    <row r="6" spans="1:18" x14ac:dyDescent="0.3">
      <c r="J6" s="41">
        <f>'Lista de Grupo'!A5</f>
        <v>188</v>
      </c>
      <c r="K6" s="41" t="str">
        <f>'Lista de Grupo'!B5</f>
        <v>Cordero Ana Yancy</v>
      </c>
      <c r="L6" s="40"/>
      <c r="M6" s="39"/>
      <c r="N6" s="40"/>
      <c r="O6" s="39"/>
      <c r="P6" s="40"/>
      <c r="Q6" s="39"/>
    </row>
    <row r="7" spans="1:18" ht="15" thickBot="1" x14ac:dyDescent="0.35">
      <c r="A7" s="62" t="s">
        <v>15</v>
      </c>
      <c r="B7" s="62"/>
      <c r="C7" s="62"/>
      <c r="D7" s="62"/>
      <c r="E7" s="62"/>
      <c r="F7" s="62"/>
      <c r="G7" s="62"/>
      <c r="H7" s="62"/>
      <c r="J7" s="37">
        <f>'Lista de Grupo'!A6</f>
        <v>189</v>
      </c>
      <c r="K7" s="37" t="str">
        <f>'Lista de Grupo'!B6</f>
        <v>Gonzalez Eugenia</v>
      </c>
      <c r="L7" s="38"/>
      <c r="M7" s="37"/>
      <c r="N7" s="38"/>
      <c r="O7" s="37"/>
      <c r="P7" s="38"/>
      <c r="Q7" s="37"/>
    </row>
    <row r="8" spans="1:18" ht="15" thickTop="1" x14ac:dyDescent="0.3">
      <c r="A8" s="24" t="s">
        <v>10</v>
      </c>
      <c r="B8" s="24"/>
      <c r="C8" s="24"/>
      <c r="D8" s="24"/>
      <c r="E8" s="24"/>
      <c r="F8" s="24"/>
      <c r="G8" s="24"/>
      <c r="H8" s="24"/>
      <c r="J8" s="41">
        <f>'Lista de Grupo'!A7</f>
        <v>192</v>
      </c>
      <c r="K8" s="41" t="str">
        <f>'Lista de Grupo'!B7</f>
        <v>Herrera Batres Karla</v>
      </c>
      <c r="L8" s="40"/>
      <c r="M8" s="39"/>
      <c r="N8" s="40"/>
      <c r="O8" s="39"/>
      <c r="P8" s="40"/>
      <c r="Q8" s="39"/>
    </row>
    <row r="9" spans="1:18" x14ac:dyDescent="0.3">
      <c r="A9" s="64" t="s">
        <v>11</v>
      </c>
      <c r="B9" s="65"/>
      <c r="C9" s="65"/>
      <c r="D9" s="66"/>
      <c r="E9" s="75" t="s">
        <v>14</v>
      </c>
      <c r="F9" s="75"/>
      <c r="G9" s="75"/>
      <c r="H9" s="75"/>
      <c r="J9" s="37">
        <f>'Lista de Grupo'!A8</f>
        <v>197</v>
      </c>
      <c r="K9" s="37" t="str">
        <f>'Lista de Grupo'!B8</f>
        <v>Romero Barrantes Polette</v>
      </c>
      <c r="L9" s="38"/>
      <c r="M9" s="37"/>
      <c r="N9" s="38"/>
      <c r="O9" s="37"/>
      <c r="P9" s="38"/>
      <c r="Q9" s="37"/>
    </row>
    <row r="10" spans="1:18" x14ac:dyDescent="0.3">
      <c r="A10" s="67" t="s">
        <v>16</v>
      </c>
      <c r="B10" s="67"/>
      <c r="C10" s="67"/>
      <c r="D10" s="25" t="s">
        <v>13</v>
      </c>
      <c r="E10" s="68"/>
      <c r="F10" s="68"/>
      <c r="G10" s="68"/>
      <c r="H10" s="68"/>
      <c r="J10" s="41">
        <f>'Lista de Grupo'!A9</f>
        <v>198</v>
      </c>
      <c r="K10" s="41" t="str">
        <f>'Lista de Grupo'!B9</f>
        <v>Salas Mayorga Jessenia</v>
      </c>
      <c r="L10" s="40"/>
      <c r="M10" s="39"/>
      <c r="N10" s="40"/>
      <c r="O10" s="39"/>
      <c r="P10" s="40"/>
      <c r="Q10" s="39"/>
    </row>
    <row r="11" spans="1:18" ht="28.2" customHeight="1" x14ac:dyDescent="0.3">
      <c r="A11" s="80" t="s">
        <v>17</v>
      </c>
      <c r="B11" s="80"/>
      <c r="C11" s="80"/>
      <c r="D11" s="25" t="s">
        <v>12</v>
      </c>
      <c r="E11" s="68"/>
      <c r="F11" s="68"/>
      <c r="G11" s="68"/>
      <c r="H11" s="68"/>
      <c r="J11" s="37">
        <f>'Lista de Grupo'!A10</f>
        <v>199</v>
      </c>
      <c r="K11" s="37" t="str">
        <f>'Lista de Grupo'!B10</f>
        <v>Sanchez Jara Yendry</v>
      </c>
      <c r="L11" s="38"/>
      <c r="M11" s="37"/>
      <c r="N11" s="38"/>
      <c r="O11" s="37"/>
      <c r="P11" s="38"/>
      <c r="Q11" s="37"/>
    </row>
    <row r="12" spans="1:18" x14ac:dyDescent="0.3">
      <c r="A12" s="67" t="s">
        <v>18</v>
      </c>
      <c r="B12" s="67"/>
      <c r="C12" s="67"/>
      <c r="D12" s="25" t="s">
        <v>13</v>
      </c>
      <c r="E12" s="68"/>
      <c r="F12" s="68"/>
      <c r="G12" s="68"/>
      <c r="H12" s="68"/>
      <c r="J12" s="41">
        <f>'Lista de Grupo'!A11</f>
        <v>201</v>
      </c>
      <c r="K12" s="41" t="str">
        <f>'Lista de Grupo'!B11</f>
        <v>Vargas Marjorie</v>
      </c>
      <c r="L12" s="40"/>
      <c r="M12" s="39"/>
      <c r="N12" s="40"/>
      <c r="O12" s="39"/>
      <c r="P12" s="40"/>
      <c r="Q12" s="39"/>
    </row>
    <row r="13" spans="1:18" x14ac:dyDescent="0.3">
      <c r="A13" s="67" t="s">
        <v>19</v>
      </c>
      <c r="B13" s="67"/>
      <c r="C13" s="67"/>
      <c r="D13" s="25" t="s">
        <v>12</v>
      </c>
      <c r="E13" s="68"/>
      <c r="F13" s="68"/>
      <c r="G13" s="68"/>
      <c r="H13" s="68"/>
      <c r="J13" s="37">
        <f>'Lista de Grupo'!A12</f>
        <v>202</v>
      </c>
      <c r="K13" s="37" t="str">
        <f>'Lista de Grupo'!B12</f>
        <v>Vasquez Alvarado  Mariana</v>
      </c>
      <c r="L13" s="38"/>
      <c r="M13" s="37"/>
      <c r="N13" s="38"/>
      <c r="O13" s="37"/>
      <c r="P13" s="38"/>
      <c r="Q13" s="37"/>
    </row>
    <row r="14" spans="1:18" x14ac:dyDescent="0.3">
      <c r="A14" s="67" t="s">
        <v>20</v>
      </c>
      <c r="B14" s="67"/>
      <c r="C14" s="67"/>
      <c r="D14" s="25" t="s">
        <v>12</v>
      </c>
      <c r="E14" s="68"/>
      <c r="F14" s="68"/>
      <c r="G14" s="68"/>
      <c r="H14" s="68"/>
      <c r="J14" s="46"/>
      <c r="K14" s="46"/>
      <c r="L14" s="45"/>
      <c r="M14" s="46"/>
      <c r="N14" s="45"/>
      <c r="O14" s="46"/>
      <c r="P14" s="45"/>
      <c r="Q14" s="46"/>
      <c r="R14" s="60"/>
    </row>
    <row r="15" spans="1:18" s="35" customFormat="1" x14ac:dyDescent="0.3">
      <c r="A15" s="32"/>
      <c r="B15" s="32"/>
      <c r="C15" s="32"/>
      <c r="D15" s="33"/>
      <c r="E15" s="34"/>
      <c r="F15" s="34"/>
      <c r="G15" s="34"/>
      <c r="H15" s="34"/>
      <c r="J15" s="46"/>
      <c r="K15" s="46"/>
      <c r="L15" s="45"/>
      <c r="M15" s="46"/>
      <c r="N15" s="45"/>
      <c r="O15" s="46"/>
      <c r="P15" s="45"/>
      <c r="Q15" s="46"/>
      <c r="R15" s="60"/>
    </row>
    <row r="16" spans="1:18" s="35" customFormat="1" ht="15" thickBot="1" x14ac:dyDescent="0.35">
      <c r="A16" s="62" t="s">
        <v>21</v>
      </c>
      <c r="B16" s="62"/>
      <c r="C16" s="62"/>
      <c r="D16" s="62"/>
      <c r="E16" s="62"/>
      <c r="F16" s="62"/>
      <c r="G16" s="62"/>
      <c r="H16" s="62"/>
      <c r="J16" s="46"/>
      <c r="K16" s="46"/>
      <c r="L16" s="45"/>
      <c r="M16" s="46"/>
      <c r="N16" s="45"/>
      <c r="O16" s="46"/>
      <c r="P16" s="45"/>
      <c r="Q16" s="46"/>
      <c r="R16" s="60"/>
    </row>
    <row r="17" spans="1:18" ht="15" thickTop="1" x14ac:dyDescent="0.3">
      <c r="A17" s="72" t="s">
        <v>22</v>
      </c>
      <c r="B17" s="72"/>
      <c r="C17" s="72"/>
      <c r="D17" s="72"/>
      <c r="E17" s="72">
        <f>'Hoja de Asistencia'!C13</f>
        <v>6</v>
      </c>
      <c r="F17" s="72"/>
      <c r="G17" s="72"/>
      <c r="H17" s="72"/>
      <c r="J17" s="46"/>
      <c r="K17" s="46"/>
      <c r="L17" s="45"/>
      <c r="M17" s="46"/>
      <c r="N17" s="45"/>
      <c r="O17" s="46"/>
      <c r="P17" s="45"/>
      <c r="Q17" s="46"/>
      <c r="R17" s="60"/>
    </row>
    <row r="18" spans="1:18" x14ac:dyDescent="0.3">
      <c r="A18" s="70" t="s">
        <v>23</v>
      </c>
      <c r="B18" s="70"/>
      <c r="C18" s="70"/>
      <c r="D18" s="70"/>
      <c r="E18" s="71" t="s">
        <v>24</v>
      </c>
      <c r="F18" s="71"/>
      <c r="G18" s="71"/>
      <c r="H18" s="71"/>
      <c r="J18" s="42"/>
      <c r="K18" s="42"/>
      <c r="L18" s="45"/>
      <c r="M18" s="46"/>
      <c r="N18" s="45"/>
      <c r="O18" s="46"/>
      <c r="P18" s="45"/>
      <c r="Q18" s="46"/>
    </row>
    <row r="19" spans="1:18" x14ac:dyDescent="0.3">
      <c r="J19" s="42"/>
      <c r="K19" s="42"/>
      <c r="L19" s="47"/>
      <c r="M19" s="42"/>
      <c r="N19" s="47"/>
      <c r="O19" s="42"/>
      <c r="P19" s="47"/>
      <c r="Q19" s="42"/>
    </row>
    <row r="20" spans="1:18" x14ac:dyDescent="0.3">
      <c r="A20" s="63"/>
      <c r="B20" s="63"/>
      <c r="C20" s="63"/>
      <c r="D20" s="63"/>
      <c r="E20" s="63"/>
      <c r="J20" s="42"/>
      <c r="K20" s="42"/>
      <c r="L20" s="45"/>
      <c r="M20" s="46"/>
      <c r="N20" s="45"/>
      <c r="O20" s="46"/>
      <c r="P20" s="45"/>
      <c r="Q20" s="46"/>
    </row>
    <row r="21" spans="1:18" x14ac:dyDescent="0.3">
      <c r="A21" s="63"/>
      <c r="B21" s="63"/>
      <c r="C21" s="63"/>
      <c r="D21" s="63"/>
      <c r="E21" s="63"/>
      <c r="J21" s="42"/>
      <c r="K21" s="42"/>
      <c r="L21" s="47"/>
      <c r="M21" s="42"/>
      <c r="N21" s="47"/>
      <c r="O21" s="42"/>
      <c r="P21" s="47"/>
      <c r="Q21" s="42"/>
    </row>
    <row r="22" spans="1:18" ht="15" thickBot="1" x14ac:dyDescent="0.35">
      <c r="A22" s="69" t="s">
        <v>25</v>
      </c>
      <c r="B22" s="69"/>
      <c r="C22" s="69"/>
      <c r="D22" s="69"/>
      <c r="E22" s="69"/>
      <c r="F22" s="69" t="s">
        <v>36</v>
      </c>
      <c r="G22" s="69"/>
      <c r="H22" s="69"/>
      <c r="J22" s="43"/>
      <c r="K22" s="43"/>
      <c r="L22" s="44"/>
      <c r="M22" s="43"/>
      <c r="N22" s="44"/>
      <c r="O22" s="43"/>
      <c r="P22" s="44"/>
      <c r="Q22" s="43"/>
    </row>
    <row r="23" spans="1:18" x14ac:dyDescent="0.3">
      <c r="A23" s="73" t="str">
        <f>IF('Hoja de Asistencia'!C2=Opciones!B2,'Hoja de Asistencia'!B2,"Esta participante sí asistió")</f>
        <v>Alfaro Morales Ana Yancy</v>
      </c>
      <c r="B23" s="73"/>
      <c r="C23" s="73"/>
      <c r="D23" s="73"/>
      <c r="E23" s="73"/>
      <c r="F23" s="74"/>
      <c r="G23" s="74"/>
      <c r="H23" s="74"/>
      <c r="J23" s="43"/>
      <c r="K23" s="43"/>
      <c r="L23" s="44"/>
      <c r="M23" s="43"/>
      <c r="N23" s="44"/>
      <c r="O23" s="43"/>
      <c r="P23" s="44"/>
      <c r="Q23" s="43"/>
    </row>
    <row r="24" spans="1:18" x14ac:dyDescent="0.3">
      <c r="A24" s="81" t="str">
        <f>IF('Hoja de Asistencia'!C3=Opciones!B2,'Hoja de Asistencia'!B3,"Esta participante sí asistió")</f>
        <v>Esta participante sí asistió</v>
      </c>
      <c r="B24" s="81"/>
      <c r="C24" s="81"/>
      <c r="D24" s="81"/>
      <c r="E24" s="81"/>
      <c r="F24" s="83"/>
      <c r="G24" s="83"/>
      <c r="H24" s="83"/>
      <c r="J24" s="43"/>
      <c r="K24" s="43"/>
      <c r="L24" s="44"/>
      <c r="M24" s="43"/>
      <c r="N24" s="44"/>
      <c r="O24" s="43"/>
      <c r="P24" s="44"/>
      <c r="Q24" s="43"/>
    </row>
    <row r="25" spans="1:18" x14ac:dyDescent="0.3">
      <c r="A25" s="82" t="str">
        <f>IF('Hoja de Asistencia'!C4=Opciones!B2,'Hoja de Asistencia'!B4,"Esta participante sí asistió")</f>
        <v>Cavero Phillips Raquel Nahomy</v>
      </c>
      <c r="B25" s="82"/>
      <c r="C25" s="82"/>
      <c r="D25" s="82"/>
      <c r="E25" s="82"/>
      <c r="F25" s="84"/>
      <c r="G25" s="84"/>
      <c r="H25" s="84"/>
      <c r="J25" s="43"/>
      <c r="K25" s="43"/>
      <c r="L25" s="44"/>
      <c r="M25" s="43"/>
      <c r="N25" s="44"/>
      <c r="O25" s="43"/>
      <c r="P25" s="44"/>
      <c r="Q25" s="43"/>
    </row>
    <row r="26" spans="1:18" x14ac:dyDescent="0.3">
      <c r="A26" s="81" t="str">
        <f>IF('Hoja de Asistencia'!C5=Opciones!B2,'Hoja de Asistencia'!B5,"Esta participante sí asistió")</f>
        <v>Esta participante sí asistió</v>
      </c>
      <c r="B26" s="81"/>
      <c r="C26" s="81"/>
      <c r="D26" s="81"/>
      <c r="E26" s="81"/>
      <c r="F26" s="83"/>
      <c r="G26" s="83"/>
      <c r="H26" s="83"/>
      <c r="J26" s="43"/>
      <c r="K26" s="43"/>
      <c r="L26" s="44"/>
      <c r="M26" s="43"/>
      <c r="N26" s="44"/>
      <c r="O26" s="43"/>
      <c r="P26" s="44"/>
      <c r="Q26" s="43"/>
    </row>
    <row r="27" spans="1:18" x14ac:dyDescent="0.3">
      <c r="A27" s="82" t="str">
        <f>IF('Hoja de Asistencia'!C6=Opciones!B2,'Hoja de Asistencia'!B6,"Esta participante sí asistió")</f>
        <v>Gonzalez Eugenia</v>
      </c>
      <c r="B27" s="82"/>
      <c r="C27" s="82"/>
      <c r="D27" s="82"/>
      <c r="E27" s="82"/>
      <c r="F27" s="84"/>
      <c r="G27" s="84"/>
      <c r="H27" s="84"/>
    </row>
    <row r="28" spans="1:18" x14ac:dyDescent="0.3">
      <c r="A28" s="81" t="str">
        <f>IF('Hoja de Asistencia'!C7=Opciones!B2,'Hoja de Asistencia'!B7,"Esta participante sí asistió")</f>
        <v>Esta participante sí asistió</v>
      </c>
      <c r="B28" s="81"/>
      <c r="C28" s="81"/>
      <c r="D28" s="81"/>
      <c r="E28" s="81"/>
      <c r="F28" s="83"/>
      <c r="G28" s="83"/>
      <c r="H28" s="83"/>
    </row>
    <row r="29" spans="1:18" x14ac:dyDescent="0.3">
      <c r="A29" s="82" t="str">
        <f>IF('Hoja de Asistencia'!C8=Opciones!B2,'Hoja de Asistencia'!B8,"Esta participante sí asistió")</f>
        <v>Esta participante sí asistió</v>
      </c>
      <c r="B29" s="82"/>
      <c r="C29" s="82"/>
      <c r="D29" s="82"/>
      <c r="E29" s="82"/>
      <c r="F29" s="84"/>
      <c r="G29" s="84"/>
      <c r="H29" s="84"/>
    </row>
    <row r="30" spans="1:18" x14ac:dyDescent="0.3">
      <c r="A30" s="81" t="str">
        <f>IF('Hoja de Asistencia'!C9=Opciones!B2,'Hoja de Asistencia'!B9,"Esta participante sí asistió")</f>
        <v>Esta participante sí asistió</v>
      </c>
      <c r="B30" s="81"/>
      <c r="C30" s="81"/>
      <c r="D30" s="81"/>
      <c r="E30" s="81"/>
      <c r="F30" s="83"/>
      <c r="G30" s="83"/>
      <c r="H30" s="83"/>
    </row>
    <row r="31" spans="1:18" x14ac:dyDescent="0.3">
      <c r="A31" s="82" t="str">
        <f>IF('Hoja de Asistencia'!C10=Opciones!B2,'Hoja de Asistencia'!B10,"Esta participante sí asistió")</f>
        <v>Esta participante sí asistió</v>
      </c>
      <c r="B31" s="82"/>
      <c r="C31" s="82"/>
      <c r="D31" s="82"/>
      <c r="E31" s="82"/>
      <c r="F31" s="84"/>
      <c r="G31" s="84"/>
      <c r="H31" s="84"/>
    </row>
    <row r="32" spans="1:18" x14ac:dyDescent="0.3">
      <c r="A32" s="81" t="str">
        <f>IF('Hoja de Asistencia'!C11=Opciones!B2,'Hoja de Asistencia'!B11,"Esta participante sí asistió")</f>
        <v>Vargas Marjorie</v>
      </c>
      <c r="B32" s="81"/>
      <c r="C32" s="81"/>
      <c r="D32" s="81"/>
      <c r="E32" s="81"/>
      <c r="F32" s="83"/>
      <c r="G32" s="83"/>
      <c r="H32" s="83"/>
    </row>
    <row r="33" spans="1:8" x14ac:dyDescent="0.3">
      <c r="A33" s="82" t="str">
        <f>IF('Hoja de Asistencia'!C12=Opciones!B2,'Hoja de Asistencia'!B12,"Esta participante sí asistió")</f>
        <v>Vasquez Alvarado  Mariana</v>
      </c>
      <c r="B33" s="82"/>
      <c r="C33" s="82"/>
      <c r="D33" s="82"/>
      <c r="E33" s="82"/>
      <c r="F33" s="84"/>
      <c r="G33" s="84"/>
      <c r="H33" s="84"/>
    </row>
    <row r="34" spans="1:8" x14ac:dyDescent="0.3">
      <c r="A34" s="23"/>
      <c r="B34" s="23"/>
      <c r="C34" s="23"/>
      <c r="D34" s="23"/>
      <c r="E34" s="23"/>
    </row>
    <row r="35" spans="1:8" x14ac:dyDescent="0.3">
      <c r="A35" s="23"/>
      <c r="B35" s="23"/>
      <c r="C35" s="23"/>
      <c r="D35" s="23"/>
      <c r="E35" s="23"/>
    </row>
    <row r="36" spans="1:8" x14ac:dyDescent="0.3">
      <c r="A36" s="23"/>
      <c r="B36" s="23"/>
      <c r="C36" s="23"/>
      <c r="D36" s="23"/>
      <c r="E36" s="23"/>
    </row>
    <row r="37" spans="1:8" x14ac:dyDescent="0.3">
      <c r="A37" s="23"/>
      <c r="B37" s="23"/>
      <c r="C37" s="23"/>
      <c r="D37" s="23"/>
      <c r="E37" s="23"/>
    </row>
    <row r="38" spans="1:8" x14ac:dyDescent="0.3">
      <c r="A38" s="23"/>
      <c r="B38" s="23"/>
      <c r="C38" s="23"/>
      <c r="D38" s="23"/>
      <c r="E38" s="23"/>
    </row>
    <row r="39" spans="1:8" x14ac:dyDescent="0.3">
      <c r="A39" s="23"/>
      <c r="B39" s="23"/>
      <c r="C39" s="23"/>
      <c r="D39" s="23"/>
      <c r="E39" s="23"/>
    </row>
    <row r="40" spans="1:8" x14ac:dyDescent="0.3">
      <c r="A40" s="23"/>
      <c r="B40" s="23"/>
      <c r="C40" s="23"/>
      <c r="D40" s="23"/>
      <c r="E40" s="23"/>
    </row>
    <row r="41" spans="1:8" x14ac:dyDescent="0.3">
      <c r="A41" s="23"/>
      <c r="B41" s="23"/>
      <c r="C41" s="23"/>
      <c r="D41" s="23"/>
      <c r="E41" s="23"/>
    </row>
    <row r="42" spans="1:8" x14ac:dyDescent="0.3">
      <c r="A42" s="23"/>
      <c r="B42" s="23"/>
      <c r="C42" s="23"/>
      <c r="D42" s="23"/>
      <c r="E42" s="23"/>
    </row>
    <row r="43" spans="1:8" x14ac:dyDescent="0.3">
      <c r="A43" s="23"/>
      <c r="B43" s="23"/>
      <c r="C43" s="23"/>
      <c r="D43" s="23"/>
      <c r="E43" s="23"/>
    </row>
    <row r="44" spans="1:8" x14ac:dyDescent="0.3">
      <c r="A44" s="23"/>
      <c r="B44" s="23"/>
      <c r="C44" s="23"/>
      <c r="D44" s="23"/>
      <c r="E44" s="23"/>
    </row>
    <row r="45" spans="1:8" x14ac:dyDescent="0.3">
      <c r="A45" s="23"/>
      <c r="B45" s="23"/>
      <c r="C45" s="23"/>
      <c r="D45" s="23"/>
      <c r="E45" s="23"/>
    </row>
    <row r="46" spans="1:8" x14ac:dyDescent="0.3">
      <c r="A46" s="23"/>
      <c r="B46" s="23"/>
      <c r="C46" s="23"/>
      <c r="D46" s="23"/>
      <c r="E46" s="23"/>
    </row>
    <row r="47" spans="1:8" x14ac:dyDescent="0.3">
      <c r="A47" s="23"/>
      <c r="B47" s="23"/>
      <c r="C47" s="23"/>
      <c r="D47" s="23"/>
      <c r="E47" s="23"/>
    </row>
    <row r="48" spans="1:8" x14ac:dyDescent="0.3">
      <c r="A48" s="23"/>
      <c r="B48" s="23"/>
      <c r="C48" s="23"/>
      <c r="D48" s="23"/>
      <c r="E48" s="23"/>
    </row>
    <row r="49" spans="1:5" x14ac:dyDescent="0.3">
      <c r="A49" s="23"/>
      <c r="B49" s="23"/>
      <c r="C49" s="23"/>
      <c r="D49" s="23"/>
      <c r="E49" s="23"/>
    </row>
    <row r="50" spans="1:5" x14ac:dyDescent="0.3">
      <c r="A50" s="23"/>
      <c r="B50" s="23"/>
      <c r="C50" s="23"/>
      <c r="D50" s="23"/>
      <c r="E50" s="23"/>
    </row>
    <row r="51" spans="1:5" x14ac:dyDescent="0.3">
      <c r="A51" s="23"/>
      <c r="B51" s="23"/>
      <c r="C51" s="23"/>
      <c r="D51" s="23"/>
      <c r="E51" s="23"/>
    </row>
    <row r="52" spans="1:5" x14ac:dyDescent="0.3">
      <c r="A52" s="23"/>
      <c r="B52" s="23"/>
      <c r="C52" s="23"/>
      <c r="D52" s="23"/>
      <c r="E52" s="23"/>
    </row>
    <row r="53" spans="1:5" x14ac:dyDescent="0.3">
      <c r="A53" s="23"/>
      <c r="B53" s="23"/>
      <c r="C53" s="23"/>
      <c r="D53" s="23"/>
      <c r="E53" s="23"/>
    </row>
    <row r="54" spans="1:5" x14ac:dyDescent="0.3">
      <c r="A54" s="23"/>
      <c r="B54" s="23"/>
      <c r="C54" s="23"/>
      <c r="D54" s="23"/>
      <c r="E54" s="23"/>
    </row>
    <row r="55" spans="1:5" x14ac:dyDescent="0.3">
      <c r="A55" s="23"/>
      <c r="B55" s="23"/>
      <c r="C55" s="23"/>
      <c r="D55" s="23"/>
      <c r="E55" s="23"/>
    </row>
    <row r="56" spans="1:5" x14ac:dyDescent="0.3">
      <c r="A56" s="23"/>
      <c r="B56" s="23"/>
      <c r="C56" s="23"/>
      <c r="D56" s="23"/>
      <c r="E56" s="23"/>
    </row>
    <row r="57" spans="1:5" x14ac:dyDescent="0.3">
      <c r="A57" s="23"/>
      <c r="B57" s="23"/>
      <c r="C57" s="23"/>
      <c r="D57" s="23"/>
      <c r="E57" s="23"/>
    </row>
    <row r="58" spans="1:5" x14ac:dyDescent="0.3">
      <c r="A58" s="23"/>
      <c r="B58" s="23"/>
      <c r="C58" s="23"/>
      <c r="D58" s="23"/>
      <c r="E58" s="23"/>
    </row>
    <row r="59" spans="1:5" x14ac:dyDescent="0.3">
      <c r="A59" s="23"/>
      <c r="B59" s="23"/>
      <c r="C59" s="23"/>
      <c r="D59" s="23"/>
      <c r="E59" s="23"/>
    </row>
    <row r="60" spans="1:5" x14ac:dyDescent="0.3">
      <c r="A60" s="23"/>
      <c r="B60" s="23"/>
      <c r="C60" s="23"/>
      <c r="D60" s="23"/>
      <c r="E60" s="23"/>
    </row>
    <row r="61" spans="1:5" x14ac:dyDescent="0.3">
      <c r="A61" s="23"/>
      <c r="B61" s="23"/>
      <c r="C61" s="23"/>
      <c r="D61" s="23"/>
      <c r="E61" s="23"/>
    </row>
    <row r="62" spans="1:5" x14ac:dyDescent="0.3">
      <c r="A62" s="23"/>
      <c r="B62" s="23"/>
      <c r="C62" s="23"/>
      <c r="D62" s="23"/>
      <c r="E62" s="23"/>
    </row>
    <row r="63" spans="1:5" x14ac:dyDescent="0.3">
      <c r="A63" s="23"/>
      <c r="B63" s="23"/>
      <c r="C63" s="23"/>
      <c r="D63" s="23"/>
      <c r="E63" s="23"/>
    </row>
  </sheetData>
  <mergeCells count="54">
    <mergeCell ref="F29:H29"/>
    <mergeCell ref="F30:H30"/>
    <mergeCell ref="F31:H31"/>
    <mergeCell ref="F32:H32"/>
    <mergeCell ref="F33:H33"/>
    <mergeCell ref="F24:H24"/>
    <mergeCell ref="F25:H25"/>
    <mergeCell ref="F26:H26"/>
    <mergeCell ref="F27:H27"/>
    <mergeCell ref="F28:H28"/>
    <mergeCell ref="A29:E29"/>
    <mergeCell ref="A30:E30"/>
    <mergeCell ref="A31:E31"/>
    <mergeCell ref="A32:E32"/>
    <mergeCell ref="A33:E33"/>
    <mergeCell ref="A24:E24"/>
    <mergeCell ref="A25:E25"/>
    <mergeCell ref="A26:E26"/>
    <mergeCell ref="A27:E27"/>
    <mergeCell ref="A28:E28"/>
    <mergeCell ref="A23:E23"/>
    <mergeCell ref="F23:H23"/>
    <mergeCell ref="A1:H1"/>
    <mergeCell ref="E9:H9"/>
    <mergeCell ref="E10:H10"/>
    <mergeCell ref="E2:H2"/>
    <mergeCell ref="E3:H3"/>
    <mergeCell ref="E4:H4"/>
    <mergeCell ref="E5:H5"/>
    <mergeCell ref="A2:D2"/>
    <mergeCell ref="A3:D3"/>
    <mergeCell ref="A4:D4"/>
    <mergeCell ref="A5:D5"/>
    <mergeCell ref="A11:C11"/>
    <mergeCell ref="A7:H7"/>
    <mergeCell ref="A22:E22"/>
    <mergeCell ref="F22:H22"/>
    <mergeCell ref="A18:D18"/>
    <mergeCell ref="E18:H18"/>
    <mergeCell ref="E17:H17"/>
    <mergeCell ref="A17:D17"/>
    <mergeCell ref="J1:Q1"/>
    <mergeCell ref="A16:H16"/>
    <mergeCell ref="A21:E21"/>
    <mergeCell ref="A20:E20"/>
    <mergeCell ref="A9:D9"/>
    <mergeCell ref="A12:C12"/>
    <mergeCell ref="A10:C10"/>
    <mergeCell ref="E11:H11"/>
    <mergeCell ref="E12:H12"/>
    <mergeCell ref="E13:H13"/>
    <mergeCell ref="E14:H14"/>
    <mergeCell ref="A13:C13"/>
    <mergeCell ref="A14:C14"/>
  </mergeCells>
  <dataValidations count="1">
    <dataValidation type="list" allowBlank="1" showInputMessage="1" showErrorMessage="1" sqref="Q3:Q26 M3:M26 O3:O26 D10:D15">
      <formula1>CheckSymbols</formula1>
    </dataValidation>
  </dataValidations>
  <hyperlinks>
    <hyperlink ref="E18" location="'Hoja de Asistencia'!A1" display="Hoja de Asistencia'!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topLeftCell="C3" workbookViewId="0">
      <selection activeCell="J26" sqref="J26"/>
    </sheetView>
  </sheetViews>
  <sheetFormatPr baseColWidth="10" defaultRowHeight="14.4" x14ac:dyDescent="0.3"/>
  <cols>
    <col min="1" max="1" width="7.6640625" customWidth="1"/>
    <col min="2" max="2" width="5.88671875" customWidth="1"/>
    <col min="4" max="4" width="4.6640625" customWidth="1"/>
    <col min="9" max="9" width="3.77734375" customWidth="1"/>
    <col min="11" max="11" width="35.77734375" customWidth="1"/>
    <col min="12" max="12" width="20.77734375" customWidth="1"/>
    <col min="13" max="13" width="5.77734375" customWidth="1"/>
    <col min="14" max="14" width="20.77734375" customWidth="1"/>
    <col min="15" max="15" width="5.77734375" customWidth="1"/>
    <col min="16" max="16" width="20.77734375" customWidth="1"/>
    <col min="17" max="17" width="5.77734375" customWidth="1"/>
  </cols>
  <sheetData>
    <row r="1" spans="1:18" x14ac:dyDescent="0.3">
      <c r="A1" s="61" t="s">
        <v>9</v>
      </c>
      <c r="B1" s="61"/>
      <c r="C1" s="61"/>
      <c r="D1" s="61"/>
      <c r="E1" s="61"/>
      <c r="F1" s="61"/>
      <c r="G1" s="61"/>
      <c r="H1" s="61"/>
      <c r="J1" s="61" t="s">
        <v>37</v>
      </c>
      <c r="K1" s="61"/>
      <c r="L1" s="61"/>
      <c r="M1" s="61"/>
      <c r="N1" s="61"/>
      <c r="O1" s="61"/>
      <c r="P1" s="61"/>
      <c r="Q1" s="61"/>
    </row>
    <row r="2" spans="1:18" x14ac:dyDescent="0.3">
      <c r="A2" s="75" t="s">
        <v>3</v>
      </c>
      <c r="B2" s="75"/>
      <c r="C2" s="75"/>
      <c r="D2" s="75"/>
      <c r="E2" s="76" t="str">
        <f>'Hoja de Asistencia'!D1</f>
        <v>29/4/2017</v>
      </c>
      <c r="F2" s="77"/>
      <c r="G2" s="77"/>
      <c r="H2" s="78"/>
      <c r="J2" s="36" t="s">
        <v>26</v>
      </c>
      <c r="K2" s="36" t="s">
        <v>27</v>
      </c>
      <c r="L2" s="36" t="s">
        <v>31</v>
      </c>
      <c r="M2" s="36"/>
      <c r="N2" s="36" t="s">
        <v>32</v>
      </c>
      <c r="O2" s="36"/>
      <c r="P2" s="36" t="s">
        <v>33</v>
      </c>
      <c r="Q2" s="36"/>
    </row>
    <row r="3" spans="1:18" x14ac:dyDescent="0.3">
      <c r="A3" s="75" t="s">
        <v>6</v>
      </c>
      <c r="B3" s="75"/>
      <c r="C3" s="75"/>
      <c r="D3" s="75"/>
      <c r="E3" s="79" t="s">
        <v>8</v>
      </c>
      <c r="F3" s="79"/>
      <c r="G3" s="79"/>
      <c r="H3" s="79"/>
      <c r="J3" s="37">
        <f>'Lista de Grupo'!A2</f>
        <v>182</v>
      </c>
      <c r="K3" s="37" t="str">
        <f>'Lista de Grupo'!B2</f>
        <v>Alfaro Morales Ana Yancy</v>
      </c>
      <c r="L3" s="38"/>
      <c r="M3" s="37"/>
      <c r="N3" s="38"/>
      <c r="O3" s="37"/>
      <c r="P3" s="38"/>
      <c r="Q3" s="37"/>
    </row>
    <row r="4" spans="1:18" x14ac:dyDescent="0.3">
      <c r="A4" s="75" t="s">
        <v>4</v>
      </c>
      <c r="B4" s="75"/>
      <c r="C4" s="75"/>
      <c r="D4" s="75"/>
      <c r="E4" s="79"/>
      <c r="F4" s="79"/>
      <c r="G4" s="79"/>
      <c r="H4" s="79"/>
      <c r="J4" s="41">
        <f>'Lista de Grupo'!A3</f>
        <v>185</v>
      </c>
      <c r="K4" s="41" t="str">
        <f>'Lista de Grupo'!B3</f>
        <v>Castillo Fabiola</v>
      </c>
      <c r="L4" s="40"/>
      <c r="M4" s="39"/>
      <c r="N4" s="40"/>
      <c r="O4" s="39"/>
      <c r="P4" s="40"/>
      <c r="Q4" s="39"/>
    </row>
    <row r="5" spans="1:18" x14ac:dyDescent="0.3">
      <c r="A5" s="75" t="s">
        <v>5</v>
      </c>
      <c r="B5" s="75"/>
      <c r="C5" s="75"/>
      <c r="D5" s="75"/>
      <c r="E5" s="79" t="s">
        <v>7</v>
      </c>
      <c r="F5" s="79"/>
      <c r="G5" s="79"/>
      <c r="H5" s="79"/>
      <c r="J5" s="37">
        <f>'Lista de Grupo'!A4</f>
        <v>186</v>
      </c>
      <c r="K5" s="37" t="str">
        <f>'Lista de Grupo'!B4</f>
        <v>Cavero Phillips Raquel Nahomy</v>
      </c>
      <c r="L5" s="38"/>
      <c r="M5" s="37"/>
      <c r="N5" s="38"/>
      <c r="O5" s="37"/>
      <c r="P5" s="38"/>
      <c r="Q5" s="37"/>
    </row>
    <row r="6" spans="1:18" x14ac:dyDescent="0.3">
      <c r="J6" s="41">
        <f>'Lista de Grupo'!A5</f>
        <v>188</v>
      </c>
      <c r="K6" s="41" t="str">
        <f>'Lista de Grupo'!B5</f>
        <v>Cordero Ana Yancy</v>
      </c>
      <c r="L6" s="40"/>
      <c r="M6" s="39"/>
      <c r="N6" s="40"/>
      <c r="O6" s="39"/>
      <c r="P6" s="40"/>
      <c r="Q6" s="39"/>
    </row>
    <row r="7" spans="1:18" ht="15" thickBot="1" x14ac:dyDescent="0.35">
      <c r="A7" s="62" t="s">
        <v>15</v>
      </c>
      <c r="B7" s="62"/>
      <c r="C7" s="62"/>
      <c r="D7" s="62"/>
      <c r="E7" s="62"/>
      <c r="F7" s="62"/>
      <c r="G7" s="62"/>
      <c r="H7" s="62"/>
      <c r="J7" s="37">
        <f>'Lista de Grupo'!A6</f>
        <v>189</v>
      </c>
      <c r="K7" s="37" t="str">
        <f>'Lista de Grupo'!B6</f>
        <v>Gonzalez Eugenia</v>
      </c>
      <c r="L7" s="38"/>
      <c r="M7" s="37"/>
      <c r="N7" s="38"/>
      <c r="O7" s="37"/>
      <c r="P7" s="38"/>
      <c r="Q7" s="37"/>
    </row>
    <row r="8" spans="1:18" ht="15" thickTop="1" x14ac:dyDescent="0.3">
      <c r="A8" s="24" t="s">
        <v>10</v>
      </c>
      <c r="B8" s="24"/>
      <c r="C8" s="24"/>
      <c r="D8" s="24"/>
      <c r="E8" s="24"/>
      <c r="F8" s="24"/>
      <c r="G8" s="24"/>
      <c r="H8" s="24"/>
      <c r="J8" s="41">
        <f>'Lista de Grupo'!A7</f>
        <v>192</v>
      </c>
      <c r="K8" s="41" t="str">
        <f>'Lista de Grupo'!B7</f>
        <v>Herrera Batres Karla</v>
      </c>
      <c r="L8" s="40"/>
      <c r="M8" s="39"/>
      <c r="N8" s="40"/>
      <c r="O8" s="39"/>
      <c r="P8" s="40"/>
      <c r="Q8" s="39"/>
    </row>
    <row r="9" spans="1:18" x14ac:dyDescent="0.3">
      <c r="A9" s="64" t="s">
        <v>11</v>
      </c>
      <c r="B9" s="65"/>
      <c r="C9" s="65"/>
      <c r="D9" s="66"/>
      <c r="E9" s="75" t="s">
        <v>14</v>
      </c>
      <c r="F9" s="75"/>
      <c r="G9" s="75"/>
      <c r="H9" s="75"/>
      <c r="J9" s="37">
        <f>'Lista de Grupo'!A8</f>
        <v>197</v>
      </c>
      <c r="K9" s="37" t="str">
        <f>'Lista de Grupo'!B8</f>
        <v>Romero Barrantes Polette</v>
      </c>
      <c r="L9" s="38"/>
      <c r="M9" s="37"/>
      <c r="N9" s="38"/>
      <c r="O9" s="37"/>
      <c r="P9" s="38"/>
      <c r="Q9" s="37"/>
    </row>
    <row r="10" spans="1:18" x14ac:dyDescent="0.3">
      <c r="A10" s="67" t="s">
        <v>16</v>
      </c>
      <c r="B10" s="67"/>
      <c r="C10" s="67"/>
      <c r="D10" s="25"/>
      <c r="E10" s="68"/>
      <c r="F10" s="68"/>
      <c r="G10" s="68"/>
      <c r="H10" s="68"/>
      <c r="J10" s="41">
        <f>'Lista de Grupo'!A9</f>
        <v>198</v>
      </c>
      <c r="K10" s="41" t="str">
        <f>'Lista de Grupo'!B9</f>
        <v>Salas Mayorga Jessenia</v>
      </c>
      <c r="L10" s="40"/>
      <c r="M10" s="39"/>
      <c r="N10" s="40"/>
      <c r="O10" s="39"/>
      <c r="P10" s="40"/>
      <c r="Q10" s="39"/>
    </row>
    <row r="11" spans="1:18" ht="28.2" customHeight="1" x14ac:dyDescent="0.3">
      <c r="A11" s="80" t="s">
        <v>17</v>
      </c>
      <c r="B11" s="80"/>
      <c r="C11" s="80"/>
      <c r="D11" s="25"/>
      <c r="E11" s="68"/>
      <c r="F11" s="68"/>
      <c r="G11" s="68"/>
      <c r="H11" s="68"/>
      <c r="J11" s="37">
        <f>'Lista de Grupo'!A10</f>
        <v>199</v>
      </c>
      <c r="K11" s="37" t="str">
        <f>'Lista de Grupo'!B10</f>
        <v>Sanchez Jara Yendry</v>
      </c>
      <c r="L11" s="38"/>
      <c r="M11" s="37"/>
      <c r="N11" s="38"/>
      <c r="O11" s="37"/>
      <c r="P11" s="38"/>
      <c r="Q11" s="37"/>
    </row>
    <row r="12" spans="1:18" x14ac:dyDescent="0.3">
      <c r="A12" s="67" t="s">
        <v>18</v>
      </c>
      <c r="B12" s="67"/>
      <c r="C12" s="67"/>
      <c r="D12" s="25"/>
      <c r="E12" s="68"/>
      <c r="F12" s="68"/>
      <c r="G12" s="68"/>
      <c r="H12" s="68"/>
      <c r="J12" s="41">
        <f>'Lista de Grupo'!A11</f>
        <v>201</v>
      </c>
      <c r="K12" s="41" t="str">
        <f>'Lista de Grupo'!B11</f>
        <v>Vargas Marjorie</v>
      </c>
      <c r="L12" s="40"/>
      <c r="M12" s="39"/>
      <c r="N12" s="40"/>
      <c r="O12" s="39"/>
      <c r="P12" s="40"/>
      <c r="Q12" s="39"/>
    </row>
    <row r="13" spans="1:18" x14ac:dyDescent="0.3">
      <c r="A13" s="67" t="s">
        <v>19</v>
      </c>
      <c r="B13" s="67"/>
      <c r="C13" s="67"/>
      <c r="D13" s="25"/>
      <c r="E13" s="68"/>
      <c r="F13" s="68"/>
      <c r="G13" s="68"/>
      <c r="H13" s="68"/>
      <c r="J13" s="37">
        <f>'Lista de Grupo'!A12</f>
        <v>202</v>
      </c>
      <c r="K13" s="37" t="str">
        <f>'Lista de Grupo'!B12</f>
        <v>Vasquez Alvarado  Mariana</v>
      </c>
      <c r="L13" s="38"/>
      <c r="M13" s="37"/>
      <c r="N13" s="38"/>
      <c r="O13" s="37"/>
      <c r="P13" s="38"/>
      <c r="Q13" s="37"/>
    </row>
    <row r="14" spans="1:18" x14ac:dyDescent="0.3">
      <c r="A14" s="67" t="s">
        <v>20</v>
      </c>
      <c r="B14" s="67"/>
      <c r="C14" s="67"/>
      <c r="D14" s="25"/>
      <c r="E14" s="68"/>
      <c r="F14" s="68"/>
      <c r="G14" s="68"/>
      <c r="H14" s="68"/>
      <c r="J14" s="46"/>
      <c r="K14" s="46"/>
      <c r="L14" s="45"/>
      <c r="M14" s="46"/>
      <c r="N14" s="45"/>
      <c r="O14" s="46"/>
      <c r="P14" s="45"/>
      <c r="Q14" s="46"/>
      <c r="R14" s="60"/>
    </row>
    <row r="15" spans="1:18" s="35" customFormat="1" x14ac:dyDescent="0.3">
      <c r="A15" s="32"/>
      <c r="B15" s="32"/>
      <c r="C15" s="32"/>
      <c r="D15" s="33"/>
      <c r="E15" s="34"/>
      <c r="F15" s="34"/>
      <c r="G15" s="34"/>
      <c r="H15" s="34"/>
      <c r="J15" s="46"/>
      <c r="K15" s="46"/>
      <c r="L15" s="45"/>
      <c r="M15" s="46"/>
      <c r="N15" s="45"/>
      <c r="O15" s="46"/>
      <c r="P15" s="45"/>
      <c r="Q15" s="46"/>
      <c r="R15" s="60"/>
    </row>
    <row r="16" spans="1:18" s="35" customFormat="1" ht="15" thickBot="1" x14ac:dyDescent="0.35">
      <c r="A16" s="62" t="s">
        <v>21</v>
      </c>
      <c r="B16" s="62"/>
      <c r="C16" s="62"/>
      <c r="D16" s="62"/>
      <c r="E16" s="62"/>
      <c r="F16" s="62"/>
      <c r="G16" s="62"/>
      <c r="H16" s="62"/>
      <c r="J16" s="46"/>
      <c r="K16" s="46"/>
      <c r="L16" s="45"/>
      <c r="M16" s="46"/>
      <c r="N16" s="45"/>
      <c r="O16" s="46"/>
      <c r="P16" s="45"/>
      <c r="Q16" s="46"/>
      <c r="R16" s="60"/>
    </row>
    <row r="17" spans="1:18" ht="15" thickTop="1" x14ac:dyDescent="0.3">
      <c r="A17" s="72" t="s">
        <v>22</v>
      </c>
      <c r="B17" s="72"/>
      <c r="C17" s="72"/>
      <c r="D17" s="72"/>
      <c r="E17" s="72">
        <f>'Hoja de Asistencia'!C13</f>
        <v>6</v>
      </c>
      <c r="F17" s="72"/>
      <c r="G17" s="72"/>
      <c r="H17" s="72"/>
      <c r="J17" s="46"/>
      <c r="K17" s="46"/>
      <c r="L17" s="45"/>
      <c r="M17" s="46"/>
      <c r="N17" s="45"/>
      <c r="O17" s="46"/>
      <c r="P17" s="45"/>
      <c r="Q17" s="46"/>
      <c r="R17" s="60"/>
    </row>
    <row r="18" spans="1:18" x14ac:dyDescent="0.3">
      <c r="A18" s="70" t="s">
        <v>23</v>
      </c>
      <c r="B18" s="70"/>
      <c r="C18" s="70"/>
      <c r="D18" s="70"/>
      <c r="E18" s="71" t="s">
        <v>24</v>
      </c>
      <c r="F18" s="71"/>
      <c r="G18" s="71"/>
      <c r="H18" s="71"/>
      <c r="J18" s="46"/>
      <c r="K18" s="46"/>
      <c r="L18" s="45"/>
      <c r="M18" s="46"/>
      <c r="N18" s="45"/>
      <c r="O18" s="46"/>
      <c r="P18" s="45"/>
      <c r="Q18" s="46"/>
    </row>
    <row r="19" spans="1:18" x14ac:dyDescent="0.3">
      <c r="J19" s="46"/>
      <c r="K19" s="46"/>
      <c r="L19" s="45"/>
      <c r="M19" s="46"/>
      <c r="N19" s="45"/>
      <c r="O19" s="46"/>
      <c r="P19" s="45"/>
      <c r="Q19" s="46"/>
    </row>
    <row r="20" spans="1:18" x14ac:dyDescent="0.3">
      <c r="A20" s="63"/>
      <c r="B20" s="63"/>
      <c r="C20" s="63"/>
      <c r="D20" s="63"/>
      <c r="E20" s="63"/>
      <c r="J20" s="46"/>
      <c r="K20" s="46"/>
      <c r="L20" s="45"/>
      <c r="M20" s="46"/>
      <c r="N20" s="45"/>
      <c r="O20" s="46"/>
      <c r="P20" s="45"/>
      <c r="Q20" s="46"/>
    </row>
    <row r="21" spans="1:18" x14ac:dyDescent="0.3">
      <c r="A21" s="63"/>
      <c r="B21" s="63"/>
      <c r="C21" s="63"/>
      <c r="D21" s="63"/>
      <c r="E21" s="63"/>
      <c r="J21" s="46"/>
      <c r="K21" s="46"/>
      <c r="L21" s="45"/>
      <c r="M21" s="46"/>
      <c r="N21" s="45"/>
      <c r="O21" s="46"/>
      <c r="P21" s="45"/>
      <c r="Q21" s="46"/>
    </row>
    <row r="22" spans="1:18" ht="15" thickBot="1" x14ac:dyDescent="0.35">
      <c r="A22" s="69" t="s">
        <v>25</v>
      </c>
      <c r="B22" s="69"/>
      <c r="C22" s="69"/>
      <c r="D22" s="69"/>
      <c r="E22" s="69"/>
      <c r="F22" s="69" t="s">
        <v>36</v>
      </c>
      <c r="G22" s="69"/>
      <c r="H22" s="69"/>
      <c r="J22" s="42"/>
      <c r="K22" s="42"/>
      <c r="L22" s="45"/>
      <c r="M22" s="46"/>
      <c r="N22" s="45"/>
      <c r="O22" s="46"/>
      <c r="P22" s="45"/>
      <c r="Q22" s="46"/>
    </row>
    <row r="23" spans="1:18" x14ac:dyDescent="0.3">
      <c r="A23" s="73" t="str">
        <f>IF('Hoja de Asistencia'!D2=Opciones!B2,'Hoja de Asistencia'!B2,"Esta participante sí asistió")</f>
        <v>Esta participante sí asistió</v>
      </c>
      <c r="B23" s="73"/>
      <c r="C23" s="73"/>
      <c r="D23" s="73"/>
      <c r="E23" s="73"/>
      <c r="F23" s="74"/>
      <c r="G23" s="74"/>
      <c r="H23" s="74"/>
      <c r="J23" s="42"/>
      <c r="K23" s="42"/>
      <c r="L23" s="47"/>
      <c r="M23" s="42"/>
      <c r="N23" s="47"/>
      <c r="O23" s="42"/>
      <c r="P23" s="47"/>
      <c r="Q23" s="42"/>
    </row>
    <row r="24" spans="1:18" x14ac:dyDescent="0.3">
      <c r="A24" s="81" t="str">
        <f>IF('Hoja de Asistencia'!D3=Opciones!B2,'Hoja de Asistencia'!B3,"Esta participante sí asistió")</f>
        <v>Esta participante sí asistió</v>
      </c>
      <c r="B24" s="81"/>
      <c r="C24" s="81"/>
      <c r="D24" s="81"/>
      <c r="E24" s="81"/>
      <c r="F24" s="83"/>
      <c r="G24" s="83"/>
      <c r="H24" s="83"/>
      <c r="J24" s="42"/>
      <c r="K24" s="42"/>
      <c r="L24" s="45"/>
      <c r="M24" s="46"/>
      <c r="N24" s="45"/>
      <c r="O24" s="46"/>
      <c r="P24" s="45"/>
      <c r="Q24" s="46"/>
    </row>
    <row r="25" spans="1:18" x14ac:dyDescent="0.3">
      <c r="A25" s="82" t="str">
        <f>IF('Hoja de Asistencia'!D4=Opciones!B2,'Hoja de Asistencia'!B4,"Esta participante sí asistió")</f>
        <v>Esta participante sí asistió</v>
      </c>
      <c r="B25" s="82"/>
      <c r="C25" s="82"/>
      <c r="D25" s="82"/>
      <c r="E25" s="82"/>
      <c r="F25" s="84"/>
      <c r="G25" s="84"/>
      <c r="H25" s="84"/>
      <c r="J25" s="42"/>
      <c r="K25" s="42"/>
      <c r="L25" s="47"/>
      <c r="M25" s="42"/>
      <c r="N25" s="47"/>
      <c r="O25" s="42"/>
      <c r="P25" s="47"/>
      <c r="Q25" s="42"/>
    </row>
    <row r="26" spans="1:18" x14ac:dyDescent="0.3">
      <c r="A26" s="81" t="str">
        <f>IF('Hoja de Asistencia'!D5=Opciones!B2,'Hoja de Asistencia'!B5,"Esta participante sí asistió")</f>
        <v>Esta participante sí asistió</v>
      </c>
      <c r="B26" s="81"/>
      <c r="C26" s="81"/>
      <c r="D26" s="81"/>
      <c r="E26" s="81"/>
      <c r="F26" s="83"/>
      <c r="G26" s="83"/>
      <c r="H26" s="83"/>
      <c r="J26" s="42"/>
      <c r="K26" s="42"/>
      <c r="L26" s="45"/>
      <c r="M26" s="46"/>
      <c r="N26" s="45"/>
      <c r="O26" s="46"/>
      <c r="P26" s="45"/>
      <c r="Q26" s="46"/>
    </row>
    <row r="27" spans="1:18" x14ac:dyDescent="0.3">
      <c r="A27" s="82" t="str">
        <f>IF('Hoja de Asistencia'!D6=Opciones!B2,'Hoja de Asistencia'!B6,"Esta participante sí asistió")</f>
        <v>Esta participante sí asistió</v>
      </c>
      <c r="B27" s="82"/>
      <c r="C27" s="82"/>
      <c r="D27" s="82"/>
      <c r="E27" s="82"/>
      <c r="F27" s="84"/>
      <c r="G27" s="84"/>
      <c r="H27" s="84"/>
    </row>
    <row r="28" spans="1:18" x14ac:dyDescent="0.3">
      <c r="A28" s="81" t="str">
        <f>IF('Hoja de Asistencia'!D7=Opciones!B2,'Hoja de Asistencia'!B7,"Esta participante sí asistió")</f>
        <v>Esta participante sí asistió</v>
      </c>
      <c r="B28" s="81"/>
      <c r="C28" s="81"/>
      <c r="D28" s="81"/>
      <c r="E28" s="81"/>
      <c r="F28" s="83"/>
      <c r="G28" s="83"/>
      <c r="H28" s="83"/>
    </row>
    <row r="29" spans="1:18" x14ac:dyDescent="0.3">
      <c r="A29" s="82" t="str">
        <f>IF('Hoja de Asistencia'!D8=Opciones!B2,'Hoja de Asistencia'!B8,"Esta participante sí asistió")</f>
        <v>Esta participante sí asistió</v>
      </c>
      <c r="B29" s="82"/>
      <c r="C29" s="82"/>
      <c r="D29" s="82"/>
      <c r="E29" s="82"/>
      <c r="F29" s="84"/>
      <c r="G29" s="84"/>
      <c r="H29" s="84"/>
    </row>
    <row r="30" spans="1:18" x14ac:dyDescent="0.3">
      <c r="A30" s="81" t="str">
        <f>IF('Hoja de Asistencia'!D9=Opciones!B2,'Hoja de Asistencia'!B9,"Esta participante sí asistió")</f>
        <v>Esta participante sí asistió</v>
      </c>
      <c r="B30" s="81"/>
      <c r="C30" s="81"/>
      <c r="D30" s="81"/>
      <c r="E30" s="81"/>
      <c r="F30" s="83"/>
      <c r="G30" s="83"/>
      <c r="H30" s="83"/>
    </row>
    <row r="31" spans="1:18" x14ac:dyDescent="0.3">
      <c r="A31" s="82" t="str">
        <f>IF('Hoja de Asistencia'!D10=Opciones!B2,'Hoja de Asistencia'!B10,"Esta participante sí asistió")</f>
        <v>Esta participante sí asistió</v>
      </c>
      <c r="B31" s="82"/>
      <c r="C31" s="82"/>
      <c r="D31" s="82"/>
      <c r="E31" s="82"/>
      <c r="F31" s="84"/>
      <c r="G31" s="84"/>
      <c r="H31" s="84"/>
    </row>
    <row r="32" spans="1:18" x14ac:dyDescent="0.3">
      <c r="A32" s="81" t="str">
        <f>IF('Hoja de Asistencia'!D11=Opciones!B2,'Hoja de Asistencia'!B11,"Esta participante sí asistió")</f>
        <v>Esta participante sí asistió</v>
      </c>
      <c r="B32" s="81"/>
      <c r="C32" s="81"/>
      <c r="D32" s="81"/>
      <c r="E32" s="81"/>
      <c r="F32" s="83"/>
      <c r="G32" s="83"/>
      <c r="H32" s="83"/>
    </row>
    <row r="33" spans="1:8" x14ac:dyDescent="0.3">
      <c r="A33" s="82" t="str">
        <f>IF('Hoja de Asistencia'!D12=Opciones!B2,'Hoja de Asistencia'!B12,"Esta participante sí asistió")</f>
        <v>Esta participante sí asistió</v>
      </c>
      <c r="B33" s="82"/>
      <c r="C33" s="82"/>
      <c r="D33" s="82"/>
      <c r="E33" s="82"/>
      <c r="F33" s="84"/>
      <c r="G33" s="84"/>
      <c r="H33" s="84"/>
    </row>
    <row r="34" spans="1:8" x14ac:dyDescent="0.3">
      <c r="A34" s="23"/>
      <c r="B34" s="23"/>
      <c r="C34" s="23"/>
      <c r="D34" s="23"/>
      <c r="E34" s="23"/>
    </row>
    <row r="35" spans="1:8" x14ac:dyDescent="0.3">
      <c r="A35" s="23"/>
      <c r="B35" s="23"/>
      <c r="C35" s="23"/>
      <c r="D35" s="23"/>
      <c r="E35" s="23"/>
    </row>
    <row r="36" spans="1:8" x14ac:dyDescent="0.3">
      <c r="A36" s="23"/>
      <c r="B36" s="23"/>
      <c r="C36" s="23"/>
      <c r="D36" s="23"/>
      <c r="E36" s="23"/>
    </row>
    <row r="37" spans="1:8" x14ac:dyDescent="0.3">
      <c r="A37" s="23"/>
      <c r="B37" s="23"/>
      <c r="C37" s="23"/>
      <c r="D37" s="23"/>
      <c r="E37" s="23"/>
    </row>
    <row r="38" spans="1:8" x14ac:dyDescent="0.3">
      <c r="A38" s="23"/>
      <c r="B38" s="23"/>
      <c r="C38" s="23"/>
      <c r="D38" s="23"/>
      <c r="E38" s="23"/>
    </row>
    <row r="39" spans="1:8" x14ac:dyDescent="0.3">
      <c r="A39" s="23"/>
      <c r="B39" s="23"/>
      <c r="C39" s="23"/>
      <c r="D39" s="23"/>
      <c r="E39" s="23"/>
    </row>
    <row r="40" spans="1:8" x14ac:dyDescent="0.3">
      <c r="A40" s="23"/>
      <c r="B40" s="23"/>
      <c r="C40" s="23"/>
      <c r="D40" s="23"/>
      <c r="E40" s="23"/>
    </row>
    <row r="41" spans="1:8" x14ac:dyDescent="0.3">
      <c r="A41" s="23"/>
      <c r="B41" s="23"/>
      <c r="C41" s="23"/>
      <c r="D41" s="23"/>
      <c r="E41" s="23"/>
    </row>
    <row r="42" spans="1:8" x14ac:dyDescent="0.3">
      <c r="A42" s="23"/>
      <c r="B42" s="23"/>
      <c r="C42" s="23"/>
      <c r="D42" s="23"/>
      <c r="E42" s="23"/>
    </row>
    <row r="43" spans="1:8" x14ac:dyDescent="0.3">
      <c r="A43" s="23"/>
      <c r="B43" s="23"/>
      <c r="C43" s="23"/>
      <c r="D43" s="23"/>
      <c r="E43" s="23"/>
    </row>
    <row r="44" spans="1:8" x14ac:dyDescent="0.3">
      <c r="A44" s="23"/>
      <c r="B44" s="23"/>
      <c r="C44" s="23"/>
      <c r="D44" s="23"/>
      <c r="E44" s="23"/>
    </row>
    <row r="45" spans="1:8" x14ac:dyDescent="0.3">
      <c r="A45" s="23"/>
      <c r="B45" s="23"/>
      <c r="C45" s="23"/>
      <c r="D45" s="23"/>
      <c r="E45" s="23"/>
    </row>
    <row r="46" spans="1:8" x14ac:dyDescent="0.3">
      <c r="A46" s="23"/>
      <c r="B46" s="23"/>
      <c r="C46" s="23"/>
      <c r="D46" s="23"/>
      <c r="E46" s="23"/>
    </row>
    <row r="47" spans="1:8" x14ac:dyDescent="0.3">
      <c r="A47" s="23"/>
      <c r="B47" s="23"/>
      <c r="C47" s="23"/>
      <c r="D47" s="23"/>
      <c r="E47" s="23"/>
    </row>
    <row r="48" spans="1:8" x14ac:dyDescent="0.3">
      <c r="A48" s="23"/>
      <c r="B48" s="23"/>
      <c r="C48" s="23"/>
      <c r="D48" s="23"/>
      <c r="E48" s="23"/>
    </row>
    <row r="49" spans="1:5" x14ac:dyDescent="0.3">
      <c r="A49" s="23"/>
      <c r="B49" s="23"/>
      <c r="C49" s="23"/>
      <c r="D49" s="23"/>
      <c r="E49" s="23"/>
    </row>
    <row r="50" spans="1:5" x14ac:dyDescent="0.3">
      <c r="A50" s="23"/>
      <c r="B50" s="23"/>
      <c r="C50" s="23"/>
      <c r="D50" s="23"/>
      <c r="E50" s="23"/>
    </row>
    <row r="51" spans="1:5" x14ac:dyDescent="0.3">
      <c r="A51" s="23"/>
      <c r="B51" s="23"/>
      <c r="C51" s="23"/>
      <c r="D51" s="23"/>
      <c r="E51" s="23"/>
    </row>
    <row r="52" spans="1:5" x14ac:dyDescent="0.3">
      <c r="A52" s="23"/>
      <c r="B52" s="23"/>
      <c r="C52" s="23"/>
      <c r="D52" s="23"/>
      <c r="E52" s="23"/>
    </row>
    <row r="53" spans="1:5" x14ac:dyDescent="0.3">
      <c r="A53" s="23"/>
      <c r="B53" s="23"/>
      <c r="C53" s="23"/>
      <c r="D53" s="23"/>
      <c r="E53" s="23"/>
    </row>
    <row r="54" spans="1:5" x14ac:dyDescent="0.3">
      <c r="A54" s="23"/>
      <c r="B54" s="23"/>
      <c r="C54" s="23"/>
      <c r="D54" s="23"/>
      <c r="E54" s="23"/>
    </row>
    <row r="55" spans="1:5" x14ac:dyDescent="0.3">
      <c r="A55" s="23"/>
      <c r="B55" s="23"/>
      <c r="C55" s="23"/>
      <c r="D55" s="23"/>
      <c r="E55" s="23"/>
    </row>
    <row r="56" spans="1:5" x14ac:dyDescent="0.3">
      <c r="A56" s="23"/>
      <c r="B56" s="23"/>
      <c r="C56" s="23"/>
      <c r="D56" s="23"/>
      <c r="E56" s="23"/>
    </row>
    <row r="57" spans="1:5" x14ac:dyDescent="0.3">
      <c r="A57" s="23"/>
      <c r="B57" s="23"/>
      <c r="C57" s="23"/>
      <c r="D57" s="23"/>
      <c r="E57" s="23"/>
    </row>
    <row r="58" spans="1:5" x14ac:dyDescent="0.3">
      <c r="A58" s="23"/>
      <c r="B58" s="23"/>
      <c r="C58" s="23"/>
      <c r="D58" s="23"/>
      <c r="E58" s="23"/>
    </row>
    <row r="59" spans="1:5" x14ac:dyDescent="0.3">
      <c r="A59" s="23"/>
      <c r="B59" s="23"/>
      <c r="C59" s="23"/>
      <c r="D59" s="23"/>
      <c r="E59" s="23"/>
    </row>
    <row r="60" spans="1:5" x14ac:dyDescent="0.3">
      <c r="A60" s="23"/>
      <c r="B60" s="23"/>
      <c r="C60" s="23"/>
      <c r="D60" s="23"/>
      <c r="E60" s="23"/>
    </row>
    <row r="61" spans="1:5" x14ac:dyDescent="0.3">
      <c r="A61" s="23"/>
      <c r="B61" s="23"/>
      <c r="C61" s="23"/>
      <c r="D61" s="23"/>
      <c r="E61" s="23"/>
    </row>
    <row r="62" spans="1:5" x14ac:dyDescent="0.3">
      <c r="A62" s="23"/>
      <c r="B62" s="23"/>
      <c r="C62" s="23"/>
      <c r="D62" s="23"/>
      <c r="E62" s="23"/>
    </row>
    <row r="63" spans="1:5" x14ac:dyDescent="0.3">
      <c r="A63" s="23"/>
      <c r="B63" s="23"/>
      <c r="C63" s="23"/>
      <c r="D63" s="23"/>
      <c r="E63" s="23"/>
    </row>
    <row r="64" spans="1:5" x14ac:dyDescent="0.3">
      <c r="A64" s="23"/>
      <c r="B64" s="23"/>
      <c r="C64" s="23"/>
      <c r="D64" s="23"/>
      <c r="E64" s="23"/>
    </row>
  </sheetData>
  <mergeCells count="54">
    <mergeCell ref="A9:D9"/>
    <mergeCell ref="E9:H9"/>
    <mergeCell ref="A1:H1"/>
    <mergeCell ref="J1:Q1"/>
    <mergeCell ref="A2:D2"/>
    <mergeCell ref="E2:H2"/>
    <mergeCell ref="A3:D3"/>
    <mergeCell ref="E3:H3"/>
    <mergeCell ref="A4:D4"/>
    <mergeCell ref="E4:H4"/>
    <mergeCell ref="A5:D5"/>
    <mergeCell ref="E5:H5"/>
    <mergeCell ref="A7:H7"/>
    <mergeCell ref="A17:D17"/>
    <mergeCell ref="E17:H17"/>
    <mergeCell ref="A10:C10"/>
    <mergeCell ref="E10:H10"/>
    <mergeCell ref="A11:C11"/>
    <mergeCell ref="E11:H11"/>
    <mergeCell ref="A12:C12"/>
    <mergeCell ref="E12:H12"/>
    <mergeCell ref="A13:C13"/>
    <mergeCell ref="E13:H13"/>
    <mergeCell ref="A14:C14"/>
    <mergeCell ref="E14:H14"/>
    <mergeCell ref="A16:H16"/>
    <mergeCell ref="A18:D18"/>
    <mergeCell ref="E18:H18"/>
    <mergeCell ref="A20:E20"/>
    <mergeCell ref="A21:E21"/>
    <mergeCell ref="A22:E22"/>
    <mergeCell ref="F22:H22"/>
    <mergeCell ref="A23:E23"/>
    <mergeCell ref="F23:H23"/>
    <mergeCell ref="A24:E24"/>
    <mergeCell ref="F24:H24"/>
    <mergeCell ref="A25:E25"/>
    <mergeCell ref="F25:H25"/>
    <mergeCell ref="A26:E26"/>
    <mergeCell ref="F26:H26"/>
    <mergeCell ref="A27:E27"/>
    <mergeCell ref="F27:H27"/>
    <mergeCell ref="A28:E28"/>
    <mergeCell ref="F28:H28"/>
    <mergeCell ref="A32:E32"/>
    <mergeCell ref="F32:H32"/>
    <mergeCell ref="A33:E33"/>
    <mergeCell ref="F33:H33"/>
    <mergeCell ref="A29:E29"/>
    <mergeCell ref="F29:H29"/>
    <mergeCell ref="A30:E30"/>
    <mergeCell ref="F30:H30"/>
    <mergeCell ref="A31:E31"/>
    <mergeCell ref="F31:H31"/>
  </mergeCells>
  <dataValidations count="1">
    <dataValidation type="list" allowBlank="1" showInputMessage="1" showErrorMessage="1" sqref="Q3:Q26 M3:M26 O3:O26 D10:D15">
      <formula1>CheckSymbols</formula1>
    </dataValidation>
  </dataValidations>
  <hyperlinks>
    <hyperlink ref="E18" location="'Hoja de Asistencia'!A1" display="Hoja de Asistencia'!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topLeftCell="A19" workbookViewId="0">
      <selection activeCell="A34" sqref="A34:XFD38"/>
    </sheetView>
  </sheetViews>
  <sheetFormatPr baseColWidth="10" defaultRowHeight="14.4" x14ac:dyDescent="0.3"/>
  <cols>
    <col min="1" max="1" width="7.6640625" customWidth="1"/>
    <col min="2" max="2" width="5.88671875" customWidth="1"/>
    <col min="4" max="4" width="4.6640625" customWidth="1"/>
    <col min="9" max="9" width="3.77734375" customWidth="1"/>
    <col min="11" max="11" width="35.77734375" customWidth="1"/>
    <col min="12" max="12" width="20.77734375" customWidth="1"/>
    <col min="13" max="13" width="5.77734375" customWidth="1"/>
    <col min="14" max="14" width="20.77734375" customWidth="1"/>
    <col min="15" max="15" width="5.77734375" customWidth="1"/>
    <col min="16" max="16" width="20.77734375" customWidth="1"/>
    <col min="17" max="17" width="5.77734375" customWidth="1"/>
  </cols>
  <sheetData>
    <row r="1" spans="1:19" x14ac:dyDescent="0.3">
      <c r="A1" s="61" t="s">
        <v>9</v>
      </c>
      <c r="B1" s="61"/>
      <c r="C1" s="61"/>
      <c r="D1" s="61"/>
      <c r="E1" s="61"/>
      <c r="F1" s="61"/>
      <c r="G1" s="61"/>
      <c r="H1" s="61"/>
      <c r="J1" s="61" t="s">
        <v>37</v>
      </c>
      <c r="K1" s="61"/>
      <c r="L1" s="61"/>
      <c r="M1" s="61"/>
      <c r="N1" s="61"/>
      <c r="O1" s="61"/>
      <c r="P1" s="61"/>
      <c r="Q1" s="61"/>
    </row>
    <row r="2" spans="1:19" x14ac:dyDescent="0.3">
      <c r="A2" s="75" t="s">
        <v>3</v>
      </c>
      <c r="B2" s="75"/>
      <c r="C2" s="75"/>
      <c r="D2" s="75"/>
      <c r="E2" s="76" t="str">
        <f>'Hoja de Asistencia'!E1</f>
        <v>13/5/2017</v>
      </c>
      <c r="F2" s="77"/>
      <c r="G2" s="77"/>
      <c r="H2" s="78"/>
      <c r="J2" s="36" t="s">
        <v>26</v>
      </c>
      <c r="K2" s="36" t="s">
        <v>27</v>
      </c>
      <c r="L2" s="36" t="s">
        <v>31</v>
      </c>
      <c r="M2" s="36"/>
      <c r="N2" s="36" t="s">
        <v>32</v>
      </c>
      <c r="O2" s="36"/>
      <c r="P2" s="36" t="s">
        <v>33</v>
      </c>
      <c r="Q2" s="36"/>
    </row>
    <row r="3" spans="1:19" x14ac:dyDescent="0.3">
      <c r="A3" s="75" t="s">
        <v>6</v>
      </c>
      <c r="B3" s="75"/>
      <c r="C3" s="75"/>
      <c r="D3" s="75"/>
      <c r="E3" s="79" t="s">
        <v>8</v>
      </c>
      <c r="F3" s="79"/>
      <c r="G3" s="79"/>
      <c r="H3" s="79"/>
      <c r="J3" s="37">
        <f>'Lista de Grupo'!A2</f>
        <v>182</v>
      </c>
      <c r="K3" s="37" t="str">
        <f>'Lista de Grupo'!B2</f>
        <v>Alfaro Morales Ana Yancy</v>
      </c>
      <c r="L3" s="38"/>
      <c r="M3" s="37"/>
      <c r="N3" s="38"/>
      <c r="O3" s="37"/>
      <c r="P3" s="38"/>
      <c r="Q3" s="37"/>
    </row>
    <row r="4" spans="1:19" x14ac:dyDescent="0.3">
      <c r="A4" s="75" t="s">
        <v>4</v>
      </c>
      <c r="B4" s="75"/>
      <c r="C4" s="75"/>
      <c r="D4" s="75"/>
      <c r="E4" s="79"/>
      <c r="F4" s="79"/>
      <c r="G4" s="79"/>
      <c r="H4" s="79"/>
      <c r="J4" s="41">
        <f>'Lista de Grupo'!A3</f>
        <v>185</v>
      </c>
      <c r="K4" s="41" t="str">
        <f>'Lista de Grupo'!B3</f>
        <v>Castillo Fabiola</v>
      </c>
      <c r="L4" s="40"/>
      <c r="M4" s="39"/>
      <c r="N4" s="40"/>
      <c r="O4" s="39"/>
      <c r="P4" s="40"/>
      <c r="Q4" s="39"/>
    </row>
    <row r="5" spans="1:19" x14ac:dyDescent="0.3">
      <c r="A5" s="75" t="s">
        <v>5</v>
      </c>
      <c r="B5" s="75"/>
      <c r="C5" s="75"/>
      <c r="D5" s="75"/>
      <c r="E5" s="79" t="s">
        <v>7</v>
      </c>
      <c r="F5" s="79"/>
      <c r="G5" s="79"/>
      <c r="H5" s="79"/>
      <c r="J5" s="37">
        <f>'Lista de Grupo'!A4</f>
        <v>186</v>
      </c>
      <c r="K5" s="37" t="str">
        <f>'Lista de Grupo'!B4</f>
        <v>Cavero Phillips Raquel Nahomy</v>
      </c>
      <c r="L5" s="38"/>
      <c r="M5" s="37"/>
      <c r="N5" s="38"/>
      <c r="O5" s="37"/>
      <c r="P5" s="38"/>
      <c r="Q5" s="37"/>
    </row>
    <row r="6" spans="1:19" x14ac:dyDescent="0.3">
      <c r="J6" s="41">
        <f>'Lista de Grupo'!A5</f>
        <v>188</v>
      </c>
      <c r="K6" s="41" t="str">
        <f>'Lista de Grupo'!B5</f>
        <v>Cordero Ana Yancy</v>
      </c>
      <c r="L6" s="40"/>
      <c r="M6" s="39"/>
      <c r="N6" s="40"/>
      <c r="O6" s="39"/>
      <c r="P6" s="40"/>
      <c r="Q6" s="39"/>
    </row>
    <row r="7" spans="1:19" ht="15" thickBot="1" x14ac:dyDescent="0.35">
      <c r="A7" s="62" t="s">
        <v>15</v>
      </c>
      <c r="B7" s="62"/>
      <c r="C7" s="62"/>
      <c r="D7" s="62"/>
      <c r="E7" s="62"/>
      <c r="F7" s="62"/>
      <c r="G7" s="62"/>
      <c r="H7" s="62"/>
      <c r="J7" s="37">
        <f>'Lista de Grupo'!A6</f>
        <v>189</v>
      </c>
      <c r="K7" s="37" t="str">
        <f>'Lista de Grupo'!B6</f>
        <v>Gonzalez Eugenia</v>
      </c>
      <c r="L7" s="38"/>
      <c r="M7" s="37"/>
      <c r="N7" s="38"/>
      <c r="O7" s="37"/>
      <c r="P7" s="38"/>
      <c r="Q7" s="37"/>
    </row>
    <row r="8" spans="1:19" ht="15" thickTop="1" x14ac:dyDescent="0.3">
      <c r="A8" s="24" t="s">
        <v>10</v>
      </c>
      <c r="B8" s="24"/>
      <c r="C8" s="24"/>
      <c r="D8" s="24"/>
      <c r="E8" s="24"/>
      <c r="F8" s="24"/>
      <c r="G8" s="24"/>
      <c r="H8" s="24"/>
      <c r="J8" s="41">
        <f>'Lista de Grupo'!A7</f>
        <v>192</v>
      </c>
      <c r="K8" s="41" t="str">
        <f>'Lista de Grupo'!B7</f>
        <v>Herrera Batres Karla</v>
      </c>
      <c r="L8" s="40"/>
      <c r="M8" s="39"/>
      <c r="N8" s="40"/>
      <c r="O8" s="39"/>
      <c r="P8" s="40"/>
      <c r="Q8" s="39"/>
    </row>
    <row r="9" spans="1:19" x14ac:dyDescent="0.3">
      <c r="A9" s="64" t="s">
        <v>11</v>
      </c>
      <c r="B9" s="65"/>
      <c r="C9" s="65"/>
      <c r="D9" s="66"/>
      <c r="E9" s="75" t="s">
        <v>14</v>
      </c>
      <c r="F9" s="75"/>
      <c r="G9" s="75"/>
      <c r="H9" s="75"/>
      <c r="J9" s="37">
        <f>'Lista de Grupo'!A8</f>
        <v>197</v>
      </c>
      <c r="K9" s="37" t="str">
        <f>'Lista de Grupo'!B8</f>
        <v>Romero Barrantes Polette</v>
      </c>
      <c r="L9" s="38"/>
      <c r="M9" s="37"/>
      <c r="N9" s="38"/>
      <c r="O9" s="37"/>
      <c r="P9" s="38"/>
      <c r="Q9" s="37"/>
    </row>
    <row r="10" spans="1:19" x14ac:dyDescent="0.3">
      <c r="A10" s="67" t="s">
        <v>16</v>
      </c>
      <c r="B10" s="67"/>
      <c r="C10" s="67"/>
      <c r="D10" s="25"/>
      <c r="E10" s="68"/>
      <c r="F10" s="68"/>
      <c r="G10" s="68"/>
      <c r="H10" s="68"/>
      <c r="J10" s="41">
        <f>'Lista de Grupo'!A9</f>
        <v>198</v>
      </c>
      <c r="K10" s="41" t="str">
        <f>'Lista de Grupo'!B9</f>
        <v>Salas Mayorga Jessenia</v>
      </c>
      <c r="L10" s="40"/>
      <c r="M10" s="39"/>
      <c r="N10" s="40"/>
      <c r="O10" s="39"/>
      <c r="P10" s="40"/>
      <c r="Q10" s="39"/>
    </row>
    <row r="11" spans="1:19" ht="28.2" customHeight="1" x14ac:dyDescent="0.3">
      <c r="A11" s="80" t="s">
        <v>17</v>
      </c>
      <c r="B11" s="80"/>
      <c r="C11" s="80"/>
      <c r="D11" s="25"/>
      <c r="E11" s="68"/>
      <c r="F11" s="68"/>
      <c r="G11" s="68"/>
      <c r="H11" s="68"/>
      <c r="J11" s="37">
        <f>'Lista de Grupo'!A10</f>
        <v>199</v>
      </c>
      <c r="K11" s="37" t="str">
        <f>'Lista de Grupo'!B10</f>
        <v>Sanchez Jara Yendry</v>
      </c>
      <c r="L11" s="38"/>
      <c r="M11" s="37"/>
      <c r="N11" s="38"/>
      <c r="O11" s="37"/>
      <c r="P11" s="38"/>
      <c r="Q11" s="37"/>
    </row>
    <row r="12" spans="1:19" x14ac:dyDescent="0.3">
      <c r="A12" s="67" t="s">
        <v>18</v>
      </c>
      <c r="B12" s="67"/>
      <c r="C12" s="67"/>
      <c r="D12" s="25"/>
      <c r="E12" s="68"/>
      <c r="F12" s="68"/>
      <c r="G12" s="68"/>
      <c r="H12" s="68"/>
      <c r="J12" s="41">
        <f>'Lista de Grupo'!A11</f>
        <v>201</v>
      </c>
      <c r="K12" s="41" t="str">
        <f>'Lista de Grupo'!B11</f>
        <v>Vargas Marjorie</v>
      </c>
      <c r="L12" s="40"/>
      <c r="M12" s="39"/>
      <c r="N12" s="40"/>
      <c r="O12" s="39"/>
      <c r="P12" s="40"/>
      <c r="Q12" s="39"/>
    </row>
    <row r="13" spans="1:19" x14ac:dyDescent="0.3">
      <c r="A13" s="67" t="s">
        <v>19</v>
      </c>
      <c r="B13" s="67"/>
      <c r="C13" s="67"/>
      <c r="D13" s="25"/>
      <c r="E13" s="68"/>
      <c r="F13" s="68"/>
      <c r="G13" s="68"/>
      <c r="H13" s="68"/>
      <c r="J13" s="37">
        <f>'Lista de Grupo'!A12</f>
        <v>202</v>
      </c>
      <c r="K13" s="37" t="str">
        <f>'Lista de Grupo'!B12</f>
        <v>Vasquez Alvarado  Mariana</v>
      </c>
      <c r="L13" s="38"/>
      <c r="M13" s="37"/>
      <c r="N13" s="38"/>
      <c r="O13" s="37"/>
      <c r="P13" s="38"/>
      <c r="Q13" s="37"/>
    </row>
    <row r="14" spans="1:19" x14ac:dyDescent="0.3">
      <c r="A14" s="67" t="s">
        <v>20</v>
      </c>
      <c r="B14" s="67"/>
      <c r="C14" s="67"/>
      <c r="D14" s="25"/>
      <c r="E14" s="68"/>
      <c r="F14" s="68"/>
      <c r="G14" s="68"/>
      <c r="H14" s="68"/>
      <c r="J14" s="46"/>
      <c r="K14" s="46"/>
      <c r="L14" s="45"/>
      <c r="M14" s="46"/>
      <c r="N14" s="45"/>
      <c r="O14" s="46"/>
      <c r="P14" s="45"/>
      <c r="Q14" s="46"/>
      <c r="R14" s="60"/>
      <c r="S14" s="60"/>
    </row>
    <row r="15" spans="1:19" s="35" customFormat="1" x14ac:dyDescent="0.3">
      <c r="A15" s="32"/>
      <c r="B15" s="32"/>
      <c r="C15" s="32"/>
      <c r="D15" s="33"/>
      <c r="E15" s="34"/>
      <c r="F15" s="34"/>
      <c r="G15" s="34"/>
      <c r="H15" s="34"/>
      <c r="J15" s="46"/>
      <c r="K15" s="46"/>
      <c r="L15" s="45"/>
      <c r="M15" s="46"/>
      <c r="N15" s="45"/>
      <c r="O15" s="46"/>
      <c r="P15" s="45"/>
      <c r="Q15" s="46"/>
      <c r="R15" s="60"/>
      <c r="S15" s="60"/>
    </row>
    <row r="16" spans="1:19" s="35" customFormat="1" ht="15" thickBot="1" x14ac:dyDescent="0.35">
      <c r="A16" s="62" t="s">
        <v>21</v>
      </c>
      <c r="B16" s="62"/>
      <c r="C16" s="62"/>
      <c r="D16" s="62"/>
      <c r="E16" s="62"/>
      <c r="F16" s="62"/>
      <c r="G16" s="62"/>
      <c r="H16" s="62"/>
      <c r="J16" s="46"/>
      <c r="K16" s="46"/>
      <c r="L16" s="45"/>
      <c r="M16" s="46"/>
      <c r="N16" s="45"/>
      <c r="O16" s="46"/>
      <c r="P16" s="45"/>
      <c r="Q16" s="46"/>
      <c r="R16" s="60"/>
      <c r="S16" s="60"/>
    </row>
    <row r="17" spans="1:19" ht="15" thickTop="1" x14ac:dyDescent="0.3">
      <c r="A17" s="72" t="s">
        <v>22</v>
      </c>
      <c r="B17" s="72"/>
      <c r="C17" s="72"/>
      <c r="D17" s="72"/>
      <c r="E17" s="72">
        <f>'Hoja de Asistencia'!C13</f>
        <v>6</v>
      </c>
      <c r="F17" s="72"/>
      <c r="G17" s="72"/>
      <c r="H17" s="72"/>
      <c r="J17" s="46"/>
      <c r="K17" s="46"/>
      <c r="L17" s="45"/>
      <c r="M17" s="46"/>
      <c r="N17" s="45"/>
      <c r="O17" s="46"/>
      <c r="P17" s="45"/>
      <c r="Q17" s="46"/>
      <c r="R17" s="60"/>
      <c r="S17" s="60"/>
    </row>
    <row r="18" spans="1:19" x14ac:dyDescent="0.3">
      <c r="A18" s="70" t="s">
        <v>23</v>
      </c>
      <c r="B18" s="70"/>
      <c r="C18" s="70"/>
      <c r="D18" s="70"/>
      <c r="E18" s="71" t="s">
        <v>24</v>
      </c>
      <c r="F18" s="71"/>
      <c r="G18" s="71"/>
      <c r="H18" s="71"/>
      <c r="J18" s="46"/>
      <c r="K18" s="46"/>
      <c r="L18" s="45"/>
      <c r="M18" s="46"/>
      <c r="N18" s="45"/>
      <c r="O18" s="46"/>
      <c r="P18" s="45"/>
      <c r="Q18" s="46"/>
    </row>
    <row r="19" spans="1:19" x14ac:dyDescent="0.3">
      <c r="J19" s="46"/>
      <c r="K19" s="46"/>
      <c r="L19" s="45"/>
      <c r="M19" s="46"/>
      <c r="N19" s="45"/>
      <c r="O19" s="46"/>
      <c r="P19" s="45"/>
      <c r="Q19" s="46"/>
    </row>
    <row r="20" spans="1:19" x14ac:dyDescent="0.3">
      <c r="A20" s="63"/>
      <c r="B20" s="63"/>
      <c r="C20" s="63"/>
      <c r="D20" s="63"/>
      <c r="E20" s="63"/>
      <c r="J20" s="46"/>
      <c r="K20" s="46"/>
      <c r="L20" s="45"/>
      <c r="M20" s="46"/>
      <c r="N20" s="45"/>
      <c r="O20" s="46"/>
      <c r="P20" s="45"/>
      <c r="Q20" s="46"/>
    </row>
    <row r="21" spans="1:19" x14ac:dyDescent="0.3">
      <c r="A21" s="63"/>
      <c r="B21" s="63"/>
      <c r="C21" s="63"/>
      <c r="D21" s="63"/>
      <c r="E21" s="63"/>
      <c r="J21" s="46"/>
      <c r="K21" s="46"/>
      <c r="L21" s="45"/>
      <c r="M21" s="46"/>
      <c r="N21" s="45"/>
      <c r="O21" s="46"/>
      <c r="P21" s="45"/>
      <c r="Q21" s="46"/>
    </row>
    <row r="22" spans="1:19" ht="15" thickBot="1" x14ac:dyDescent="0.35">
      <c r="A22" s="69" t="s">
        <v>25</v>
      </c>
      <c r="B22" s="69"/>
      <c r="C22" s="69"/>
      <c r="D22" s="69"/>
      <c r="E22" s="69"/>
      <c r="F22" s="69" t="s">
        <v>36</v>
      </c>
      <c r="G22" s="69"/>
      <c r="H22" s="69"/>
      <c r="J22" s="46"/>
      <c r="K22" s="46"/>
      <c r="L22" s="45"/>
      <c r="M22" s="46"/>
      <c r="N22" s="45"/>
      <c r="O22" s="46"/>
      <c r="P22" s="45"/>
      <c r="Q22" s="46"/>
    </row>
    <row r="23" spans="1:19" x14ac:dyDescent="0.3">
      <c r="A23" s="73" t="str">
        <f>IF('Hoja de Asistencia'!E2=Opciones!B2,'Hoja de Asistencia'!B2,"Esta participante sí asistió")</f>
        <v>Esta participante sí asistió</v>
      </c>
      <c r="B23" s="73"/>
      <c r="C23" s="73"/>
      <c r="D23" s="73"/>
      <c r="E23" s="73"/>
      <c r="F23" s="74"/>
      <c r="G23" s="74"/>
      <c r="H23" s="74"/>
      <c r="J23" s="46"/>
      <c r="K23" s="46"/>
      <c r="L23" s="45"/>
      <c r="M23" s="46"/>
      <c r="N23" s="45"/>
      <c r="O23" s="46"/>
      <c r="P23" s="45"/>
      <c r="Q23" s="46"/>
    </row>
    <row r="24" spans="1:19" x14ac:dyDescent="0.3">
      <c r="A24" s="81" t="str">
        <f>IF('Hoja de Asistencia'!E3=Opciones!B2,'Hoja de Asistencia'!B3,"Esta participante sí asistió")</f>
        <v>Esta participante sí asistió</v>
      </c>
      <c r="B24" s="81"/>
      <c r="C24" s="81"/>
      <c r="D24" s="81"/>
      <c r="E24" s="81"/>
      <c r="F24" s="83"/>
      <c r="G24" s="83"/>
      <c r="H24" s="83"/>
      <c r="J24" s="46"/>
      <c r="K24" s="46"/>
      <c r="L24" s="45"/>
      <c r="M24" s="46"/>
      <c r="N24" s="45"/>
      <c r="O24" s="46"/>
      <c r="P24" s="45"/>
      <c r="Q24" s="46"/>
    </row>
    <row r="25" spans="1:19" x14ac:dyDescent="0.3">
      <c r="A25" s="82" t="str">
        <f>IF('Hoja de Asistencia'!E4=Opciones!B2,'Hoja de Asistencia'!B4,"Esta participante sí asistió")</f>
        <v>Esta participante sí asistió</v>
      </c>
      <c r="B25" s="82"/>
      <c r="C25" s="82"/>
      <c r="D25" s="82"/>
      <c r="E25" s="82"/>
      <c r="F25" s="84"/>
      <c r="G25" s="84"/>
      <c r="H25" s="84"/>
      <c r="J25" s="46"/>
      <c r="K25" s="46"/>
      <c r="L25" s="45"/>
      <c r="M25" s="46"/>
      <c r="N25" s="45"/>
      <c r="O25" s="46"/>
      <c r="P25" s="45"/>
      <c r="Q25" s="46"/>
    </row>
    <row r="26" spans="1:19" x14ac:dyDescent="0.3">
      <c r="A26" s="81" t="str">
        <f>IF('Hoja de Asistencia'!E5=Opciones!B2,'Hoja de Asistencia'!B5,"Esta participante sí asistió")</f>
        <v>Esta participante sí asistió</v>
      </c>
      <c r="B26" s="81"/>
      <c r="C26" s="81"/>
      <c r="D26" s="81"/>
      <c r="E26" s="81"/>
      <c r="F26" s="83"/>
      <c r="G26" s="83"/>
      <c r="H26" s="83"/>
      <c r="J26" s="46"/>
      <c r="K26" s="46"/>
      <c r="L26" s="45"/>
      <c r="M26" s="46"/>
      <c r="N26" s="45"/>
      <c r="O26" s="46"/>
      <c r="P26" s="45"/>
      <c r="Q26" s="46"/>
    </row>
    <row r="27" spans="1:19" x14ac:dyDescent="0.3">
      <c r="A27" s="82" t="str">
        <f>IF('Hoja de Asistencia'!E6=Opciones!B2,'Hoja de Asistencia'!B6,"Esta participante sí asistió")</f>
        <v>Esta participante sí asistió</v>
      </c>
      <c r="B27" s="82"/>
      <c r="C27" s="82"/>
      <c r="D27" s="82"/>
      <c r="E27" s="82"/>
      <c r="F27" s="84"/>
      <c r="G27" s="84"/>
      <c r="H27" s="84"/>
    </row>
    <row r="28" spans="1:19" x14ac:dyDescent="0.3">
      <c r="A28" s="81" t="str">
        <f>IF('Hoja de Asistencia'!E7=Opciones!B2,'Hoja de Asistencia'!B7,"Esta participante sí asistió")</f>
        <v>Esta participante sí asistió</v>
      </c>
      <c r="B28" s="81"/>
      <c r="C28" s="81"/>
      <c r="D28" s="81"/>
      <c r="E28" s="81"/>
      <c r="F28" s="83"/>
      <c r="G28" s="83"/>
      <c r="H28" s="83"/>
    </row>
    <row r="29" spans="1:19" x14ac:dyDescent="0.3">
      <c r="A29" s="82" t="str">
        <f>IF('Hoja de Asistencia'!E8=Opciones!B2,'Hoja de Asistencia'!B8,"Esta participante sí asistió")</f>
        <v>Esta participante sí asistió</v>
      </c>
      <c r="B29" s="82"/>
      <c r="C29" s="82"/>
      <c r="D29" s="82"/>
      <c r="E29" s="82"/>
      <c r="F29" s="84"/>
      <c r="G29" s="84"/>
      <c r="H29" s="84"/>
    </row>
    <row r="30" spans="1:19" x14ac:dyDescent="0.3">
      <c r="A30" s="81" t="str">
        <f>IF('Hoja de Asistencia'!E9=Opciones!B2,'Hoja de Asistencia'!B9,"Esta participante sí asistió")</f>
        <v>Esta participante sí asistió</v>
      </c>
      <c r="B30" s="81"/>
      <c r="C30" s="81"/>
      <c r="D30" s="81"/>
      <c r="E30" s="81"/>
      <c r="F30" s="83"/>
      <c r="G30" s="83"/>
      <c r="H30" s="83"/>
    </row>
    <row r="31" spans="1:19" x14ac:dyDescent="0.3">
      <c r="A31" s="82" t="str">
        <f>IF('Hoja de Asistencia'!E10=Opciones!B2,'Hoja de Asistencia'!B10,"Esta participante sí asistió")</f>
        <v>Esta participante sí asistió</v>
      </c>
      <c r="B31" s="82"/>
      <c r="C31" s="82"/>
      <c r="D31" s="82"/>
      <c r="E31" s="82"/>
      <c r="F31" s="84"/>
      <c r="G31" s="84"/>
      <c r="H31" s="84"/>
    </row>
    <row r="32" spans="1:19" x14ac:dyDescent="0.3">
      <c r="A32" s="81" t="str">
        <f>IF('Hoja de Asistencia'!E11=Opciones!B2,'Hoja de Asistencia'!B11,"Esta participante sí asistió")</f>
        <v>Esta participante sí asistió</v>
      </c>
      <c r="B32" s="81"/>
      <c r="C32" s="81"/>
      <c r="D32" s="81"/>
      <c r="E32" s="81"/>
      <c r="F32" s="83"/>
      <c r="G32" s="83"/>
      <c r="H32" s="83"/>
    </row>
    <row r="33" spans="1:8" x14ac:dyDescent="0.3">
      <c r="A33" s="82" t="str">
        <f>IF('Hoja de Asistencia'!E12=Opciones!B2,'Hoja de Asistencia'!B12,"Esta participante sí asistió")</f>
        <v>Esta participante sí asistió</v>
      </c>
      <c r="B33" s="82"/>
      <c r="C33" s="82"/>
      <c r="D33" s="82"/>
      <c r="E33" s="82"/>
      <c r="F33" s="84"/>
      <c r="G33" s="84"/>
      <c r="H33" s="84"/>
    </row>
    <row r="34" spans="1:8" x14ac:dyDescent="0.3">
      <c r="A34" s="23"/>
      <c r="B34" s="23"/>
      <c r="C34" s="23"/>
      <c r="D34" s="23"/>
      <c r="E34" s="23"/>
    </row>
    <row r="35" spans="1:8" x14ac:dyDescent="0.3">
      <c r="A35" s="23"/>
      <c r="B35" s="23"/>
      <c r="C35" s="23"/>
      <c r="D35" s="23"/>
      <c r="E35" s="23"/>
    </row>
    <row r="36" spans="1:8" x14ac:dyDescent="0.3">
      <c r="A36" s="23"/>
      <c r="B36" s="23"/>
      <c r="C36" s="23"/>
      <c r="D36" s="23"/>
      <c r="E36" s="23"/>
    </row>
    <row r="37" spans="1:8" x14ac:dyDescent="0.3">
      <c r="A37" s="23"/>
      <c r="B37" s="23"/>
      <c r="C37" s="23"/>
      <c r="D37" s="23"/>
      <c r="E37" s="23"/>
    </row>
    <row r="38" spans="1:8" x14ac:dyDescent="0.3">
      <c r="A38" s="23"/>
      <c r="B38" s="23"/>
      <c r="C38" s="23"/>
      <c r="D38" s="23"/>
      <c r="E38" s="23"/>
    </row>
    <row r="39" spans="1:8" x14ac:dyDescent="0.3">
      <c r="A39" s="23"/>
      <c r="B39" s="23"/>
      <c r="C39" s="23"/>
      <c r="D39" s="23"/>
      <c r="E39" s="23"/>
    </row>
    <row r="40" spans="1:8" x14ac:dyDescent="0.3">
      <c r="A40" s="23"/>
      <c r="B40" s="23"/>
      <c r="C40" s="23"/>
      <c r="D40" s="23"/>
      <c r="E40" s="23"/>
    </row>
    <row r="41" spans="1:8" x14ac:dyDescent="0.3">
      <c r="A41" s="23"/>
      <c r="B41" s="23"/>
      <c r="C41" s="23"/>
      <c r="D41" s="23"/>
      <c r="E41" s="23"/>
    </row>
    <row r="42" spans="1:8" x14ac:dyDescent="0.3">
      <c r="A42" s="23"/>
      <c r="B42" s="23"/>
      <c r="C42" s="23"/>
      <c r="D42" s="23"/>
      <c r="E42" s="23"/>
    </row>
    <row r="43" spans="1:8" x14ac:dyDescent="0.3">
      <c r="A43" s="23"/>
      <c r="B43" s="23"/>
      <c r="C43" s="23"/>
      <c r="D43" s="23"/>
      <c r="E43" s="23"/>
    </row>
    <row r="44" spans="1:8" x14ac:dyDescent="0.3">
      <c r="A44" s="23"/>
      <c r="B44" s="23"/>
      <c r="C44" s="23"/>
      <c r="D44" s="23"/>
      <c r="E44" s="23"/>
    </row>
    <row r="45" spans="1:8" x14ac:dyDescent="0.3">
      <c r="A45" s="23"/>
      <c r="B45" s="23"/>
      <c r="C45" s="23"/>
      <c r="D45" s="23"/>
      <c r="E45" s="23"/>
    </row>
    <row r="46" spans="1:8" x14ac:dyDescent="0.3">
      <c r="A46" s="23"/>
      <c r="B46" s="23"/>
      <c r="C46" s="23"/>
      <c r="D46" s="23"/>
      <c r="E46" s="23"/>
    </row>
    <row r="47" spans="1:8" x14ac:dyDescent="0.3">
      <c r="A47" s="23"/>
      <c r="B47" s="23"/>
      <c r="C47" s="23"/>
      <c r="D47" s="23"/>
      <c r="E47" s="23"/>
    </row>
    <row r="48" spans="1:8" x14ac:dyDescent="0.3">
      <c r="A48" s="23"/>
      <c r="B48" s="23"/>
      <c r="C48" s="23"/>
      <c r="D48" s="23"/>
      <c r="E48" s="23"/>
    </row>
    <row r="49" spans="1:5" x14ac:dyDescent="0.3">
      <c r="A49" s="23"/>
      <c r="B49" s="23"/>
      <c r="C49" s="23"/>
      <c r="D49" s="23"/>
      <c r="E49" s="23"/>
    </row>
    <row r="50" spans="1:5" x14ac:dyDescent="0.3">
      <c r="A50" s="23"/>
      <c r="B50" s="23"/>
      <c r="C50" s="23"/>
      <c r="D50" s="23"/>
      <c r="E50" s="23"/>
    </row>
    <row r="51" spans="1:5" x14ac:dyDescent="0.3">
      <c r="A51" s="23"/>
      <c r="B51" s="23"/>
      <c r="C51" s="23"/>
      <c r="D51" s="23"/>
      <c r="E51" s="23"/>
    </row>
    <row r="52" spans="1:5" x14ac:dyDescent="0.3">
      <c r="A52" s="23"/>
      <c r="B52" s="23"/>
      <c r="C52" s="23"/>
      <c r="D52" s="23"/>
      <c r="E52" s="23"/>
    </row>
    <row r="53" spans="1:5" x14ac:dyDescent="0.3">
      <c r="A53" s="23"/>
      <c r="B53" s="23"/>
      <c r="C53" s="23"/>
      <c r="D53" s="23"/>
      <c r="E53" s="23"/>
    </row>
    <row r="54" spans="1:5" x14ac:dyDescent="0.3">
      <c r="A54" s="23"/>
      <c r="B54" s="23"/>
      <c r="C54" s="23"/>
      <c r="D54" s="23"/>
      <c r="E54" s="23"/>
    </row>
    <row r="55" spans="1:5" x14ac:dyDescent="0.3">
      <c r="A55" s="23"/>
      <c r="B55" s="23"/>
      <c r="C55" s="23"/>
      <c r="D55" s="23"/>
      <c r="E55" s="23"/>
    </row>
    <row r="56" spans="1:5" x14ac:dyDescent="0.3">
      <c r="A56" s="23"/>
      <c r="B56" s="23"/>
      <c r="C56" s="23"/>
      <c r="D56" s="23"/>
      <c r="E56" s="23"/>
    </row>
    <row r="57" spans="1:5" x14ac:dyDescent="0.3">
      <c r="A57" s="23"/>
      <c r="B57" s="23"/>
      <c r="C57" s="23"/>
      <c r="D57" s="23"/>
      <c r="E57" s="23"/>
    </row>
    <row r="58" spans="1:5" x14ac:dyDescent="0.3">
      <c r="A58" s="23"/>
      <c r="B58" s="23"/>
      <c r="C58" s="23"/>
      <c r="D58" s="23"/>
      <c r="E58" s="23"/>
    </row>
    <row r="59" spans="1:5" x14ac:dyDescent="0.3">
      <c r="A59" s="23"/>
      <c r="B59" s="23"/>
      <c r="C59" s="23"/>
      <c r="D59" s="23"/>
      <c r="E59" s="23"/>
    </row>
    <row r="60" spans="1:5" x14ac:dyDescent="0.3">
      <c r="A60" s="23"/>
      <c r="B60" s="23"/>
      <c r="C60" s="23"/>
      <c r="D60" s="23"/>
      <c r="E60" s="23"/>
    </row>
    <row r="61" spans="1:5" x14ac:dyDescent="0.3">
      <c r="A61" s="23"/>
      <c r="B61" s="23"/>
      <c r="C61" s="23"/>
      <c r="D61" s="23"/>
      <c r="E61" s="23"/>
    </row>
    <row r="62" spans="1:5" x14ac:dyDescent="0.3">
      <c r="A62" s="23"/>
      <c r="B62" s="23"/>
      <c r="C62" s="23"/>
      <c r="D62" s="23"/>
      <c r="E62" s="23"/>
    </row>
    <row r="63" spans="1:5" x14ac:dyDescent="0.3">
      <c r="A63" s="23"/>
      <c r="B63" s="23"/>
      <c r="C63" s="23"/>
      <c r="D63" s="23"/>
      <c r="E63" s="23"/>
    </row>
  </sheetData>
  <mergeCells count="54">
    <mergeCell ref="A9:D9"/>
    <mergeCell ref="E9:H9"/>
    <mergeCell ref="A1:H1"/>
    <mergeCell ref="J1:Q1"/>
    <mergeCell ref="A2:D2"/>
    <mergeCell ref="E2:H2"/>
    <mergeCell ref="A3:D3"/>
    <mergeCell ref="E3:H3"/>
    <mergeCell ref="A4:D4"/>
    <mergeCell ref="E4:H4"/>
    <mergeCell ref="A5:D5"/>
    <mergeCell ref="E5:H5"/>
    <mergeCell ref="A7:H7"/>
    <mergeCell ref="A17:D17"/>
    <mergeCell ref="E17:H17"/>
    <mergeCell ref="A10:C10"/>
    <mergeCell ref="E10:H10"/>
    <mergeCell ref="A11:C11"/>
    <mergeCell ref="E11:H11"/>
    <mergeCell ref="A12:C12"/>
    <mergeCell ref="E12:H12"/>
    <mergeCell ref="A13:C13"/>
    <mergeCell ref="E13:H13"/>
    <mergeCell ref="A14:C14"/>
    <mergeCell ref="E14:H14"/>
    <mergeCell ref="A16:H16"/>
    <mergeCell ref="A18:D18"/>
    <mergeCell ref="E18:H18"/>
    <mergeCell ref="A20:E20"/>
    <mergeCell ref="A21:E21"/>
    <mergeCell ref="A22:E22"/>
    <mergeCell ref="F22:H22"/>
    <mergeCell ref="A23:E23"/>
    <mergeCell ref="F23:H23"/>
    <mergeCell ref="A24:E24"/>
    <mergeCell ref="F24:H24"/>
    <mergeCell ref="A25:E25"/>
    <mergeCell ref="F25:H25"/>
    <mergeCell ref="A26:E26"/>
    <mergeCell ref="F26:H26"/>
    <mergeCell ref="A27:E27"/>
    <mergeCell ref="F27:H27"/>
    <mergeCell ref="A28:E28"/>
    <mergeCell ref="F28:H28"/>
    <mergeCell ref="A32:E32"/>
    <mergeCell ref="F32:H32"/>
    <mergeCell ref="A33:E33"/>
    <mergeCell ref="F33:H33"/>
    <mergeCell ref="A29:E29"/>
    <mergeCell ref="F29:H29"/>
    <mergeCell ref="A30:E30"/>
    <mergeCell ref="F30:H30"/>
    <mergeCell ref="A31:E31"/>
    <mergeCell ref="F31:H31"/>
  </mergeCells>
  <dataValidations count="1">
    <dataValidation type="list" allowBlank="1" showInputMessage="1" showErrorMessage="1" sqref="Q3:Q26 M3:M26 O3:O26 D10:D15">
      <formula1>CheckSymbols</formula1>
    </dataValidation>
  </dataValidations>
  <hyperlinks>
    <hyperlink ref="E18" location="'Hoja de Asistencia'!A1" display="Hoja de Asistencia'!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topLeftCell="D11" workbookViewId="0">
      <selection activeCell="L28" sqref="L28"/>
    </sheetView>
  </sheetViews>
  <sheetFormatPr baseColWidth="10" defaultRowHeight="14.4" x14ac:dyDescent="0.3"/>
  <cols>
    <col min="1" max="1" width="7.6640625" customWidth="1"/>
    <col min="2" max="2" width="5.88671875" customWidth="1"/>
    <col min="4" max="4" width="4.6640625" customWidth="1"/>
    <col min="9" max="9" width="3.77734375" customWidth="1"/>
    <col min="11" max="11" width="35.77734375" customWidth="1"/>
    <col min="12" max="12" width="20.77734375" customWidth="1"/>
    <col min="13" max="13" width="5.77734375" customWidth="1"/>
    <col min="14" max="14" width="20.77734375" customWidth="1"/>
    <col min="15" max="15" width="5.77734375" customWidth="1"/>
    <col min="16" max="16" width="20.77734375" customWidth="1"/>
    <col min="17" max="17" width="5.77734375" customWidth="1"/>
  </cols>
  <sheetData>
    <row r="1" spans="1:19" x14ac:dyDescent="0.3">
      <c r="A1" s="61" t="s">
        <v>9</v>
      </c>
      <c r="B1" s="61"/>
      <c r="C1" s="61"/>
      <c r="D1" s="61"/>
      <c r="E1" s="61"/>
      <c r="F1" s="61"/>
      <c r="G1" s="61"/>
      <c r="H1" s="61"/>
      <c r="J1" s="61" t="s">
        <v>37</v>
      </c>
      <c r="K1" s="61"/>
      <c r="L1" s="61"/>
      <c r="M1" s="61"/>
      <c r="N1" s="61"/>
      <c r="O1" s="61"/>
      <c r="P1" s="61"/>
      <c r="Q1" s="61"/>
    </row>
    <row r="2" spans="1:19" x14ac:dyDescent="0.3">
      <c r="A2" s="75" t="s">
        <v>3</v>
      </c>
      <c r="B2" s="75"/>
      <c r="C2" s="75"/>
      <c r="D2" s="75"/>
      <c r="E2" s="76" t="str">
        <f>'Hoja de Asistencia'!F1</f>
        <v>20/5/2017</v>
      </c>
      <c r="F2" s="77"/>
      <c r="G2" s="77"/>
      <c r="H2" s="78"/>
      <c r="J2" s="36" t="s">
        <v>26</v>
      </c>
      <c r="K2" s="36" t="s">
        <v>27</v>
      </c>
      <c r="L2" s="36" t="s">
        <v>31</v>
      </c>
      <c r="M2" s="36"/>
      <c r="N2" s="36" t="s">
        <v>32</v>
      </c>
      <c r="O2" s="36"/>
      <c r="P2" s="36" t="s">
        <v>33</v>
      </c>
      <c r="Q2" s="36"/>
    </row>
    <row r="3" spans="1:19" x14ac:dyDescent="0.3">
      <c r="A3" s="75" t="s">
        <v>6</v>
      </c>
      <c r="B3" s="75"/>
      <c r="C3" s="75"/>
      <c r="D3" s="75"/>
      <c r="E3" s="79" t="s">
        <v>8</v>
      </c>
      <c r="F3" s="79"/>
      <c r="G3" s="79"/>
      <c r="H3" s="79"/>
      <c r="J3" s="37">
        <f>'Lista de Grupo'!A2</f>
        <v>182</v>
      </c>
      <c r="K3" s="37" t="str">
        <f>'Lista de Grupo'!B2</f>
        <v>Alfaro Morales Ana Yancy</v>
      </c>
      <c r="L3" s="38"/>
      <c r="M3" s="37"/>
      <c r="N3" s="38"/>
      <c r="O3" s="37"/>
      <c r="P3" s="38"/>
      <c r="Q3" s="37"/>
    </row>
    <row r="4" spans="1:19" x14ac:dyDescent="0.3">
      <c r="A4" s="75" t="s">
        <v>4</v>
      </c>
      <c r="B4" s="75"/>
      <c r="C4" s="75"/>
      <c r="D4" s="75"/>
      <c r="E4" s="79"/>
      <c r="F4" s="79"/>
      <c r="G4" s="79"/>
      <c r="H4" s="79"/>
      <c r="J4" s="41">
        <f>'Lista de Grupo'!A3</f>
        <v>185</v>
      </c>
      <c r="K4" s="41" t="str">
        <f>'Lista de Grupo'!B3</f>
        <v>Castillo Fabiola</v>
      </c>
      <c r="L4" s="40"/>
      <c r="M4" s="39"/>
      <c r="N4" s="40"/>
      <c r="O4" s="39"/>
      <c r="P4" s="40"/>
      <c r="Q4" s="39"/>
    </row>
    <row r="5" spans="1:19" x14ac:dyDescent="0.3">
      <c r="A5" s="75" t="s">
        <v>5</v>
      </c>
      <c r="B5" s="75"/>
      <c r="C5" s="75"/>
      <c r="D5" s="75"/>
      <c r="E5" s="79" t="s">
        <v>7</v>
      </c>
      <c r="F5" s="79"/>
      <c r="G5" s="79"/>
      <c r="H5" s="79"/>
      <c r="J5" s="37">
        <f>'Lista de Grupo'!A4</f>
        <v>186</v>
      </c>
      <c r="K5" s="37" t="str">
        <f>'Lista de Grupo'!B4</f>
        <v>Cavero Phillips Raquel Nahomy</v>
      </c>
      <c r="L5" s="38"/>
      <c r="M5" s="37"/>
      <c r="N5" s="38"/>
      <c r="O5" s="37"/>
      <c r="P5" s="38"/>
      <c r="Q5" s="37"/>
    </row>
    <row r="6" spans="1:19" x14ac:dyDescent="0.3">
      <c r="J6" s="41">
        <f>'Lista de Grupo'!A5</f>
        <v>188</v>
      </c>
      <c r="K6" s="41" t="str">
        <f>'Lista de Grupo'!B5</f>
        <v>Cordero Ana Yancy</v>
      </c>
      <c r="L6" s="40"/>
      <c r="M6" s="39"/>
      <c r="N6" s="40"/>
      <c r="O6" s="39"/>
      <c r="P6" s="40"/>
      <c r="Q6" s="39"/>
    </row>
    <row r="7" spans="1:19" ht="15" thickBot="1" x14ac:dyDescent="0.35">
      <c r="A7" s="62" t="s">
        <v>15</v>
      </c>
      <c r="B7" s="62"/>
      <c r="C7" s="62"/>
      <c r="D7" s="62"/>
      <c r="E7" s="62"/>
      <c r="F7" s="62"/>
      <c r="G7" s="62"/>
      <c r="H7" s="62"/>
      <c r="J7" s="37">
        <f>'Lista de Grupo'!A6</f>
        <v>189</v>
      </c>
      <c r="K7" s="37" t="str">
        <f>'Lista de Grupo'!B6</f>
        <v>Gonzalez Eugenia</v>
      </c>
      <c r="L7" s="38"/>
      <c r="M7" s="37"/>
      <c r="N7" s="38"/>
      <c r="O7" s="37"/>
      <c r="P7" s="38"/>
      <c r="Q7" s="37"/>
    </row>
    <row r="8" spans="1:19" ht="15" thickTop="1" x14ac:dyDescent="0.3">
      <c r="A8" s="24" t="s">
        <v>10</v>
      </c>
      <c r="B8" s="24"/>
      <c r="C8" s="24"/>
      <c r="D8" s="24"/>
      <c r="E8" s="24"/>
      <c r="F8" s="24"/>
      <c r="G8" s="24"/>
      <c r="H8" s="24"/>
      <c r="J8" s="41">
        <f>'Lista de Grupo'!A7</f>
        <v>192</v>
      </c>
      <c r="K8" s="41" t="str">
        <f>'Lista de Grupo'!B7</f>
        <v>Herrera Batres Karla</v>
      </c>
      <c r="L8" s="40"/>
      <c r="M8" s="39"/>
      <c r="N8" s="40"/>
      <c r="O8" s="39"/>
      <c r="P8" s="40"/>
      <c r="Q8" s="39"/>
    </row>
    <row r="9" spans="1:19" x14ac:dyDescent="0.3">
      <c r="A9" s="64" t="s">
        <v>11</v>
      </c>
      <c r="B9" s="65"/>
      <c r="C9" s="65"/>
      <c r="D9" s="66"/>
      <c r="E9" s="75" t="s">
        <v>14</v>
      </c>
      <c r="F9" s="75"/>
      <c r="G9" s="75"/>
      <c r="H9" s="75"/>
      <c r="J9" s="37">
        <f>'Lista de Grupo'!A8</f>
        <v>197</v>
      </c>
      <c r="K9" s="37" t="str">
        <f>'Lista de Grupo'!B8</f>
        <v>Romero Barrantes Polette</v>
      </c>
      <c r="L9" s="38"/>
      <c r="M9" s="37"/>
      <c r="N9" s="38"/>
      <c r="O9" s="37"/>
      <c r="P9" s="38"/>
      <c r="Q9" s="37"/>
    </row>
    <row r="10" spans="1:19" x14ac:dyDescent="0.3">
      <c r="A10" s="67" t="s">
        <v>16</v>
      </c>
      <c r="B10" s="67"/>
      <c r="C10" s="67"/>
      <c r="D10" s="25"/>
      <c r="E10" s="68"/>
      <c r="F10" s="68"/>
      <c r="G10" s="68"/>
      <c r="H10" s="68"/>
      <c r="J10" s="41">
        <f>'Lista de Grupo'!A9</f>
        <v>198</v>
      </c>
      <c r="K10" s="41" t="str">
        <f>'Lista de Grupo'!B9</f>
        <v>Salas Mayorga Jessenia</v>
      </c>
      <c r="L10" s="40"/>
      <c r="M10" s="39"/>
      <c r="N10" s="40"/>
      <c r="O10" s="39"/>
      <c r="P10" s="40"/>
      <c r="Q10" s="39"/>
    </row>
    <row r="11" spans="1:19" ht="28.2" customHeight="1" x14ac:dyDescent="0.3">
      <c r="A11" s="80" t="s">
        <v>17</v>
      </c>
      <c r="B11" s="80"/>
      <c r="C11" s="80"/>
      <c r="D11" s="25"/>
      <c r="E11" s="68"/>
      <c r="F11" s="68"/>
      <c r="G11" s="68"/>
      <c r="H11" s="68"/>
      <c r="J11" s="37">
        <f>'Lista de Grupo'!A10</f>
        <v>199</v>
      </c>
      <c r="K11" s="37" t="str">
        <f>'Lista de Grupo'!B10</f>
        <v>Sanchez Jara Yendry</v>
      </c>
      <c r="L11" s="38"/>
      <c r="M11" s="37"/>
      <c r="N11" s="38"/>
      <c r="O11" s="37"/>
      <c r="P11" s="38"/>
      <c r="Q11" s="37"/>
    </row>
    <row r="12" spans="1:19" x14ac:dyDescent="0.3">
      <c r="A12" s="67" t="s">
        <v>18</v>
      </c>
      <c r="B12" s="67"/>
      <c r="C12" s="67"/>
      <c r="D12" s="25"/>
      <c r="E12" s="68"/>
      <c r="F12" s="68"/>
      <c r="G12" s="68"/>
      <c r="H12" s="68"/>
      <c r="J12" s="41">
        <f>'Lista de Grupo'!A11</f>
        <v>201</v>
      </c>
      <c r="K12" s="41" t="str">
        <f>'Lista de Grupo'!B11</f>
        <v>Vargas Marjorie</v>
      </c>
      <c r="L12" s="40"/>
      <c r="M12" s="39"/>
      <c r="N12" s="40"/>
      <c r="O12" s="39"/>
      <c r="P12" s="40"/>
      <c r="Q12" s="39"/>
    </row>
    <row r="13" spans="1:19" x14ac:dyDescent="0.3">
      <c r="A13" s="67" t="s">
        <v>19</v>
      </c>
      <c r="B13" s="67"/>
      <c r="C13" s="67"/>
      <c r="D13" s="25"/>
      <c r="E13" s="68"/>
      <c r="F13" s="68"/>
      <c r="G13" s="68"/>
      <c r="H13" s="68"/>
      <c r="J13" s="37">
        <f>'Lista de Grupo'!A12</f>
        <v>202</v>
      </c>
      <c r="K13" s="37" t="str">
        <f>'Lista de Grupo'!B12</f>
        <v>Vasquez Alvarado  Mariana</v>
      </c>
      <c r="L13" s="38"/>
      <c r="M13" s="37"/>
      <c r="N13" s="38"/>
      <c r="O13" s="37"/>
      <c r="P13" s="38"/>
      <c r="Q13" s="37"/>
    </row>
    <row r="14" spans="1:19" x14ac:dyDescent="0.3">
      <c r="A14" s="67" t="s">
        <v>20</v>
      </c>
      <c r="B14" s="67"/>
      <c r="C14" s="67"/>
      <c r="D14" s="25"/>
      <c r="E14" s="68"/>
      <c r="F14" s="68"/>
      <c r="G14" s="68"/>
      <c r="H14" s="68"/>
      <c r="J14" s="46"/>
      <c r="K14" s="46"/>
      <c r="L14" s="45"/>
      <c r="M14" s="46"/>
      <c r="N14" s="45"/>
      <c r="O14" s="46"/>
      <c r="P14" s="45"/>
      <c r="Q14" s="46"/>
      <c r="R14" s="60"/>
      <c r="S14" s="60"/>
    </row>
    <row r="15" spans="1:19" s="35" customFormat="1" x14ac:dyDescent="0.3">
      <c r="A15" s="32"/>
      <c r="B15" s="32"/>
      <c r="C15" s="32"/>
      <c r="D15" s="33"/>
      <c r="E15" s="34"/>
      <c r="F15" s="34"/>
      <c r="G15" s="34"/>
      <c r="H15" s="34"/>
      <c r="J15" s="46"/>
      <c r="K15" s="46"/>
      <c r="L15" s="45"/>
      <c r="M15" s="46"/>
      <c r="N15" s="45"/>
      <c r="O15" s="46"/>
      <c r="P15" s="45"/>
      <c r="Q15" s="46"/>
      <c r="R15" s="60"/>
      <c r="S15" s="60"/>
    </row>
    <row r="16" spans="1:19" s="35" customFormat="1" ht="15" thickBot="1" x14ac:dyDescent="0.35">
      <c r="A16" s="62" t="s">
        <v>21</v>
      </c>
      <c r="B16" s="62"/>
      <c r="C16" s="62"/>
      <c r="D16" s="62"/>
      <c r="E16" s="62"/>
      <c r="F16" s="62"/>
      <c r="G16" s="62"/>
      <c r="H16" s="62"/>
      <c r="J16" s="46"/>
      <c r="K16" s="46"/>
      <c r="L16" s="45"/>
      <c r="M16" s="46"/>
      <c r="N16" s="45"/>
      <c r="O16" s="46"/>
      <c r="P16" s="45"/>
      <c r="Q16" s="46"/>
      <c r="R16" s="60"/>
      <c r="S16" s="60"/>
    </row>
    <row r="17" spans="1:19" ht="15" thickTop="1" x14ac:dyDescent="0.3">
      <c r="A17" s="72" t="s">
        <v>22</v>
      </c>
      <c r="B17" s="72"/>
      <c r="C17" s="72"/>
      <c r="D17" s="72"/>
      <c r="E17" s="72">
        <f>'Hoja de Asistencia'!C13</f>
        <v>6</v>
      </c>
      <c r="F17" s="72"/>
      <c r="G17" s="72"/>
      <c r="H17" s="72"/>
      <c r="J17" s="46"/>
      <c r="K17" s="46"/>
      <c r="L17" s="45"/>
      <c r="M17" s="46"/>
      <c r="N17" s="45"/>
      <c r="O17" s="46"/>
      <c r="P17" s="45"/>
      <c r="Q17" s="46"/>
      <c r="R17" s="60"/>
      <c r="S17" s="60"/>
    </row>
    <row r="18" spans="1:19" x14ac:dyDescent="0.3">
      <c r="A18" s="70" t="s">
        <v>23</v>
      </c>
      <c r="B18" s="70"/>
      <c r="C18" s="70"/>
      <c r="D18" s="70"/>
      <c r="E18" s="71" t="s">
        <v>24</v>
      </c>
      <c r="F18" s="71"/>
      <c r="G18" s="71"/>
      <c r="H18" s="71"/>
      <c r="J18" s="42"/>
      <c r="K18" s="42"/>
      <c r="L18" s="45"/>
      <c r="M18" s="46"/>
      <c r="N18" s="45"/>
      <c r="O18" s="46"/>
      <c r="P18" s="45"/>
      <c r="Q18" s="46"/>
    </row>
    <row r="19" spans="1:19" x14ac:dyDescent="0.3">
      <c r="J19" s="42"/>
      <c r="K19" s="42"/>
      <c r="L19" s="47"/>
      <c r="M19" s="42"/>
      <c r="N19" s="47"/>
      <c r="O19" s="42"/>
      <c r="P19" s="47"/>
      <c r="Q19" s="42"/>
    </row>
    <row r="20" spans="1:19" x14ac:dyDescent="0.3">
      <c r="A20" s="63"/>
      <c r="B20" s="63"/>
      <c r="C20" s="63"/>
      <c r="D20" s="63"/>
      <c r="E20" s="63"/>
      <c r="J20" s="42"/>
      <c r="K20" s="46"/>
      <c r="L20" s="45"/>
      <c r="M20" s="46"/>
      <c r="N20" s="45"/>
      <c r="O20" s="46"/>
      <c r="P20" s="45"/>
      <c r="Q20" s="46"/>
      <c r="R20" s="59"/>
      <c r="S20" s="59"/>
    </row>
    <row r="21" spans="1:19" x14ac:dyDescent="0.3">
      <c r="A21" s="63"/>
      <c r="B21" s="63"/>
      <c r="C21" s="63"/>
      <c r="D21" s="63"/>
      <c r="E21" s="63"/>
      <c r="J21" s="42"/>
      <c r="K21" s="46"/>
      <c r="L21" s="45"/>
      <c r="M21" s="46"/>
      <c r="N21" s="45"/>
      <c r="O21" s="46"/>
      <c r="P21" s="45"/>
      <c r="Q21" s="46"/>
      <c r="R21" s="59"/>
      <c r="S21" s="59"/>
    </row>
    <row r="22" spans="1:19" ht="15" thickBot="1" x14ac:dyDescent="0.35">
      <c r="A22" s="69" t="s">
        <v>25</v>
      </c>
      <c r="B22" s="69"/>
      <c r="C22" s="69"/>
      <c r="D22" s="69"/>
      <c r="E22" s="69"/>
      <c r="F22" s="69" t="s">
        <v>36</v>
      </c>
      <c r="G22" s="69"/>
      <c r="H22" s="69"/>
      <c r="J22" s="42"/>
      <c r="K22" s="46"/>
      <c r="L22" s="45"/>
      <c r="M22" s="46"/>
      <c r="N22" s="45"/>
      <c r="O22" s="46"/>
      <c r="P22" s="45"/>
      <c r="Q22" s="46"/>
      <c r="R22" s="59"/>
      <c r="S22" s="59"/>
    </row>
    <row r="23" spans="1:19" x14ac:dyDescent="0.3">
      <c r="A23" s="73" t="str">
        <f>IF('Hoja de Asistencia'!F2=Opciones!B2,'Hoja de Asistencia'!B2,"Esta participante sí asistió")</f>
        <v>Esta participante sí asistió</v>
      </c>
      <c r="B23" s="73"/>
      <c r="C23" s="73"/>
      <c r="D23" s="73"/>
      <c r="E23" s="73"/>
      <c r="F23" s="74"/>
      <c r="G23" s="74"/>
      <c r="H23" s="74"/>
      <c r="J23" s="42"/>
      <c r="K23" s="46"/>
      <c r="L23" s="45"/>
      <c r="M23" s="46"/>
      <c r="N23" s="45"/>
      <c r="O23" s="46"/>
      <c r="P23" s="45"/>
      <c r="Q23" s="46"/>
      <c r="R23" s="59"/>
      <c r="S23" s="59"/>
    </row>
    <row r="24" spans="1:19" x14ac:dyDescent="0.3">
      <c r="A24" s="81" t="str">
        <f>IF('Hoja de Asistencia'!F3=Opciones!B2,'Hoja de Asistencia'!B3,"Esta participante sí asistió")</f>
        <v>Esta participante sí asistió</v>
      </c>
      <c r="B24" s="81"/>
      <c r="C24" s="81"/>
      <c r="D24" s="81"/>
      <c r="E24" s="81"/>
      <c r="F24" s="83"/>
      <c r="G24" s="83"/>
      <c r="H24" s="83"/>
      <c r="J24" s="42"/>
      <c r="K24" s="46"/>
      <c r="L24" s="45"/>
      <c r="M24" s="46"/>
      <c r="N24" s="45"/>
      <c r="O24" s="46"/>
      <c r="P24" s="45"/>
      <c r="Q24" s="46"/>
      <c r="R24" s="59"/>
      <c r="S24" s="59"/>
    </row>
    <row r="25" spans="1:19" x14ac:dyDescent="0.3">
      <c r="A25" s="82" t="str">
        <f>IF('Hoja de Asistencia'!F4=Opciones!B2,'Hoja de Asistencia'!B4,"Esta participante sí asistió")</f>
        <v>Esta participante sí asistió</v>
      </c>
      <c r="B25" s="82"/>
      <c r="C25" s="82"/>
      <c r="D25" s="82"/>
      <c r="E25" s="82"/>
      <c r="F25" s="84"/>
      <c r="G25" s="84"/>
      <c r="H25" s="84"/>
      <c r="J25" s="42"/>
      <c r="K25" s="46"/>
      <c r="L25" s="45"/>
      <c r="M25" s="46"/>
      <c r="N25" s="45"/>
      <c r="O25" s="46"/>
      <c r="P25" s="45"/>
      <c r="Q25" s="46"/>
      <c r="R25" s="59"/>
      <c r="S25" s="59"/>
    </row>
    <row r="26" spans="1:19" x14ac:dyDescent="0.3">
      <c r="A26" s="81" t="str">
        <f>IF('Hoja de Asistencia'!F5=Opciones!B2,'Hoja de Asistencia'!B5,"Esta participante sí asistió")</f>
        <v>Esta participante sí asistió</v>
      </c>
      <c r="B26" s="81"/>
      <c r="C26" s="81"/>
      <c r="D26" s="81"/>
      <c r="E26" s="81"/>
      <c r="F26" s="83"/>
      <c r="G26" s="83"/>
      <c r="H26" s="83"/>
      <c r="J26" s="42"/>
      <c r="K26" s="46"/>
      <c r="L26" s="45"/>
      <c r="M26" s="46"/>
      <c r="N26" s="45"/>
      <c r="O26" s="46"/>
      <c r="P26" s="45"/>
      <c r="Q26" s="46"/>
      <c r="R26" s="59"/>
      <c r="S26" s="59"/>
    </row>
    <row r="27" spans="1:19" x14ac:dyDescent="0.3">
      <c r="A27" s="82" t="str">
        <f>IF('Hoja de Asistencia'!F6=Opciones!B2,'Hoja de Asistencia'!B6,"Esta participante sí asistió")</f>
        <v>Esta participante sí asistió</v>
      </c>
      <c r="B27" s="82"/>
      <c r="C27" s="82"/>
      <c r="D27" s="82"/>
      <c r="E27" s="82"/>
      <c r="F27" s="84"/>
      <c r="G27" s="84"/>
      <c r="H27" s="84"/>
      <c r="K27" s="59"/>
      <c r="L27" s="59"/>
      <c r="M27" s="59"/>
      <c r="N27" s="59"/>
      <c r="O27" s="59"/>
      <c r="P27" s="59"/>
      <c r="Q27" s="59"/>
      <c r="R27" s="59"/>
      <c r="S27" s="59"/>
    </row>
    <row r="28" spans="1:19" x14ac:dyDescent="0.3">
      <c r="A28" s="81" t="str">
        <f>IF('Hoja de Asistencia'!F7=Opciones!B2,'Hoja de Asistencia'!B7,"Esta participante sí asistió")</f>
        <v>Esta participante sí asistió</v>
      </c>
      <c r="B28" s="81"/>
      <c r="C28" s="81"/>
      <c r="D28" s="81"/>
      <c r="E28" s="81"/>
      <c r="F28" s="83"/>
      <c r="G28" s="83"/>
      <c r="H28" s="83"/>
      <c r="K28" s="59"/>
      <c r="L28" s="59"/>
      <c r="M28" s="59"/>
      <c r="N28" s="59"/>
      <c r="O28" s="59"/>
      <c r="P28" s="59"/>
      <c r="Q28" s="59"/>
      <c r="R28" s="59"/>
      <c r="S28" s="59"/>
    </row>
    <row r="29" spans="1:19" x14ac:dyDescent="0.3">
      <c r="A29" s="82" t="str">
        <f>IF('Hoja de Asistencia'!F8=Opciones!B2,'Hoja de Asistencia'!B8,"Esta participante sí asistió")</f>
        <v>Esta participante sí asistió</v>
      </c>
      <c r="B29" s="82"/>
      <c r="C29" s="82"/>
      <c r="D29" s="82"/>
      <c r="E29" s="82"/>
      <c r="F29" s="84"/>
      <c r="G29" s="84"/>
      <c r="H29" s="84"/>
      <c r="K29" s="59"/>
      <c r="L29" s="59"/>
      <c r="M29" s="59"/>
      <c r="N29" s="59"/>
      <c r="O29" s="59"/>
      <c r="P29" s="59"/>
      <c r="Q29" s="59"/>
      <c r="R29" s="59"/>
      <c r="S29" s="59"/>
    </row>
    <row r="30" spans="1:19" x14ac:dyDescent="0.3">
      <c r="A30" s="81" t="str">
        <f>IF('Hoja de Asistencia'!F9=Opciones!B2,'Hoja de Asistencia'!B9,"Esta participante sí asistió")</f>
        <v>Esta participante sí asistió</v>
      </c>
      <c r="B30" s="81"/>
      <c r="C30" s="81"/>
      <c r="D30" s="81"/>
      <c r="E30" s="81"/>
      <c r="F30" s="83"/>
      <c r="G30" s="83"/>
      <c r="H30" s="83"/>
      <c r="K30" s="59"/>
      <c r="L30" s="59"/>
      <c r="M30" s="59"/>
      <c r="N30" s="59"/>
      <c r="O30" s="59"/>
      <c r="P30" s="59"/>
      <c r="Q30" s="59"/>
      <c r="R30" s="59"/>
      <c r="S30" s="59"/>
    </row>
    <row r="31" spans="1:19" x14ac:dyDescent="0.3">
      <c r="A31" s="82" t="str">
        <f>IF('Hoja de Asistencia'!F10=Opciones!B2,'Hoja de Asistencia'!B10,"Esta participante sí asistió")</f>
        <v>Esta participante sí asistió</v>
      </c>
      <c r="B31" s="82"/>
      <c r="C31" s="82"/>
      <c r="D31" s="82"/>
      <c r="E31" s="82"/>
      <c r="F31" s="84"/>
      <c r="G31" s="84"/>
      <c r="H31" s="84"/>
      <c r="K31" s="59"/>
      <c r="L31" s="59"/>
      <c r="M31" s="59"/>
      <c r="N31" s="59"/>
      <c r="O31" s="59"/>
      <c r="P31" s="59"/>
      <c r="Q31" s="59"/>
      <c r="R31" s="59"/>
      <c r="S31" s="59"/>
    </row>
    <row r="32" spans="1:19" x14ac:dyDescent="0.3">
      <c r="A32" s="81" t="str">
        <f>IF('Hoja de Asistencia'!F11=Opciones!B2,'Hoja de Asistencia'!B11,"Esta participante sí asistió")</f>
        <v>Esta participante sí asistió</v>
      </c>
      <c r="B32" s="81"/>
      <c r="C32" s="81"/>
      <c r="D32" s="81"/>
      <c r="E32" s="81"/>
      <c r="F32" s="83"/>
      <c r="G32" s="83"/>
      <c r="H32" s="83"/>
    </row>
    <row r="33" spans="1:8" x14ac:dyDescent="0.3">
      <c r="A33" s="82" t="str">
        <f>IF('Hoja de Asistencia'!F12=Opciones!B2,'Hoja de Asistencia'!B12,"Esta participante sí asistió")</f>
        <v>Esta participante sí asistió</v>
      </c>
      <c r="B33" s="82"/>
      <c r="C33" s="82"/>
      <c r="D33" s="82"/>
      <c r="E33" s="82"/>
      <c r="F33" s="84"/>
      <c r="G33" s="84"/>
      <c r="H33" s="84"/>
    </row>
    <row r="34" spans="1:8" x14ac:dyDescent="0.3">
      <c r="A34" s="23"/>
      <c r="B34" s="23"/>
      <c r="C34" s="23"/>
      <c r="D34" s="23"/>
      <c r="E34" s="23"/>
    </row>
    <row r="35" spans="1:8" x14ac:dyDescent="0.3">
      <c r="A35" s="23"/>
      <c r="B35" s="23"/>
      <c r="C35" s="23"/>
      <c r="D35" s="23"/>
      <c r="E35" s="23"/>
    </row>
    <row r="36" spans="1:8" x14ac:dyDescent="0.3">
      <c r="A36" s="23"/>
      <c r="B36" s="23"/>
      <c r="C36" s="23"/>
      <c r="D36" s="23"/>
      <c r="E36" s="23"/>
    </row>
    <row r="37" spans="1:8" x14ac:dyDescent="0.3">
      <c r="A37" s="23"/>
      <c r="B37" s="23"/>
      <c r="C37" s="23"/>
      <c r="D37" s="23"/>
      <c r="E37" s="23"/>
    </row>
    <row r="38" spans="1:8" x14ac:dyDescent="0.3">
      <c r="A38" s="23"/>
      <c r="B38" s="23"/>
      <c r="C38" s="23"/>
      <c r="D38" s="23"/>
      <c r="E38" s="23"/>
    </row>
    <row r="39" spans="1:8" x14ac:dyDescent="0.3">
      <c r="A39" s="23"/>
      <c r="B39" s="23"/>
      <c r="C39" s="23"/>
      <c r="D39" s="23"/>
      <c r="E39" s="23"/>
    </row>
    <row r="40" spans="1:8" x14ac:dyDescent="0.3">
      <c r="A40" s="23"/>
      <c r="B40" s="23"/>
      <c r="C40" s="23"/>
      <c r="D40" s="23"/>
      <c r="E40" s="23"/>
    </row>
    <row r="41" spans="1:8" x14ac:dyDescent="0.3">
      <c r="A41" s="23"/>
      <c r="B41" s="23"/>
      <c r="C41" s="23"/>
      <c r="D41" s="23"/>
      <c r="E41" s="23"/>
    </row>
    <row r="42" spans="1:8" x14ac:dyDescent="0.3">
      <c r="A42" s="23"/>
      <c r="B42" s="23"/>
      <c r="C42" s="23"/>
      <c r="D42" s="23"/>
      <c r="E42" s="23"/>
    </row>
    <row r="43" spans="1:8" x14ac:dyDescent="0.3">
      <c r="A43" s="23"/>
      <c r="B43" s="23"/>
      <c r="C43" s="23"/>
      <c r="D43" s="23"/>
      <c r="E43" s="23"/>
    </row>
    <row r="44" spans="1:8" x14ac:dyDescent="0.3">
      <c r="A44" s="23"/>
      <c r="B44" s="23"/>
      <c r="C44" s="23"/>
      <c r="D44" s="23"/>
      <c r="E44" s="23"/>
    </row>
    <row r="45" spans="1:8" x14ac:dyDescent="0.3">
      <c r="A45" s="23"/>
      <c r="B45" s="23"/>
      <c r="C45" s="23"/>
      <c r="D45" s="23"/>
      <c r="E45" s="23"/>
    </row>
    <row r="46" spans="1:8" x14ac:dyDescent="0.3">
      <c r="A46" s="23"/>
      <c r="B46" s="23"/>
      <c r="C46" s="23"/>
      <c r="D46" s="23"/>
      <c r="E46" s="23"/>
    </row>
    <row r="47" spans="1:8" x14ac:dyDescent="0.3">
      <c r="A47" s="23"/>
      <c r="B47" s="23"/>
      <c r="C47" s="23"/>
      <c r="D47" s="23"/>
      <c r="E47" s="23"/>
    </row>
    <row r="48" spans="1:8" x14ac:dyDescent="0.3">
      <c r="A48" s="23"/>
      <c r="B48" s="23"/>
      <c r="C48" s="23"/>
      <c r="D48" s="23"/>
      <c r="E48" s="23"/>
    </row>
    <row r="49" spans="1:5" x14ac:dyDescent="0.3">
      <c r="A49" s="23"/>
      <c r="B49" s="23"/>
      <c r="C49" s="23"/>
      <c r="D49" s="23"/>
      <c r="E49" s="23"/>
    </row>
    <row r="50" spans="1:5" x14ac:dyDescent="0.3">
      <c r="A50" s="23"/>
      <c r="B50" s="23"/>
      <c r="C50" s="23"/>
      <c r="D50" s="23"/>
      <c r="E50" s="23"/>
    </row>
    <row r="51" spans="1:5" x14ac:dyDescent="0.3">
      <c r="A51" s="23"/>
      <c r="B51" s="23"/>
      <c r="C51" s="23"/>
      <c r="D51" s="23"/>
      <c r="E51" s="23"/>
    </row>
    <row r="52" spans="1:5" x14ac:dyDescent="0.3">
      <c r="A52" s="23"/>
      <c r="B52" s="23"/>
      <c r="C52" s="23"/>
      <c r="D52" s="23"/>
      <c r="E52" s="23"/>
    </row>
    <row r="53" spans="1:5" x14ac:dyDescent="0.3">
      <c r="A53" s="23"/>
      <c r="B53" s="23"/>
      <c r="C53" s="23"/>
      <c r="D53" s="23"/>
      <c r="E53" s="23"/>
    </row>
    <row r="54" spans="1:5" x14ac:dyDescent="0.3">
      <c r="A54" s="23"/>
      <c r="B54" s="23"/>
      <c r="C54" s="23"/>
      <c r="D54" s="23"/>
      <c r="E54" s="23"/>
    </row>
    <row r="55" spans="1:5" x14ac:dyDescent="0.3">
      <c r="A55" s="23"/>
      <c r="B55" s="23"/>
      <c r="C55" s="23"/>
      <c r="D55" s="23"/>
      <c r="E55" s="23"/>
    </row>
    <row r="56" spans="1:5" x14ac:dyDescent="0.3">
      <c r="A56" s="23"/>
      <c r="B56" s="23"/>
      <c r="C56" s="23"/>
      <c r="D56" s="23"/>
      <c r="E56" s="23"/>
    </row>
    <row r="57" spans="1:5" x14ac:dyDescent="0.3">
      <c r="A57" s="23"/>
      <c r="B57" s="23"/>
      <c r="C57" s="23"/>
      <c r="D57" s="23"/>
      <c r="E57" s="23"/>
    </row>
    <row r="58" spans="1:5" x14ac:dyDescent="0.3">
      <c r="A58" s="23"/>
      <c r="B58" s="23"/>
      <c r="C58" s="23"/>
      <c r="D58" s="23"/>
      <c r="E58" s="23"/>
    </row>
    <row r="59" spans="1:5" x14ac:dyDescent="0.3">
      <c r="A59" s="23"/>
      <c r="B59" s="23"/>
      <c r="C59" s="23"/>
      <c r="D59" s="23"/>
      <c r="E59" s="23"/>
    </row>
    <row r="60" spans="1:5" x14ac:dyDescent="0.3">
      <c r="A60" s="23"/>
      <c r="B60" s="23"/>
      <c r="C60" s="23"/>
      <c r="D60" s="23"/>
      <c r="E60" s="23"/>
    </row>
    <row r="61" spans="1:5" x14ac:dyDescent="0.3">
      <c r="A61" s="23"/>
      <c r="B61" s="23"/>
      <c r="C61" s="23"/>
      <c r="D61" s="23"/>
      <c r="E61" s="23"/>
    </row>
    <row r="62" spans="1:5" x14ac:dyDescent="0.3">
      <c r="A62" s="23"/>
      <c r="B62" s="23"/>
      <c r="C62" s="23"/>
      <c r="D62" s="23"/>
      <c r="E62" s="23"/>
    </row>
    <row r="63" spans="1:5" x14ac:dyDescent="0.3">
      <c r="A63" s="23"/>
      <c r="B63" s="23"/>
      <c r="C63" s="23"/>
      <c r="D63" s="23"/>
      <c r="E63" s="23"/>
    </row>
    <row r="64" spans="1:5" x14ac:dyDescent="0.3">
      <c r="A64" s="23"/>
      <c r="B64" s="23"/>
      <c r="C64" s="23"/>
      <c r="D64" s="23"/>
      <c r="E64" s="23"/>
    </row>
  </sheetData>
  <mergeCells count="54">
    <mergeCell ref="A9:D9"/>
    <mergeCell ref="E9:H9"/>
    <mergeCell ref="A1:H1"/>
    <mergeCell ref="J1:Q1"/>
    <mergeCell ref="A2:D2"/>
    <mergeCell ref="E2:H2"/>
    <mergeCell ref="A3:D3"/>
    <mergeCell ref="E3:H3"/>
    <mergeCell ref="A4:D4"/>
    <mergeCell ref="E4:H4"/>
    <mergeCell ref="A5:D5"/>
    <mergeCell ref="E5:H5"/>
    <mergeCell ref="A7:H7"/>
    <mergeCell ref="A17:D17"/>
    <mergeCell ref="E17:H17"/>
    <mergeCell ref="A10:C10"/>
    <mergeCell ref="E10:H10"/>
    <mergeCell ref="A11:C11"/>
    <mergeCell ref="E11:H11"/>
    <mergeCell ref="A12:C12"/>
    <mergeCell ref="E12:H12"/>
    <mergeCell ref="A13:C13"/>
    <mergeCell ref="E13:H13"/>
    <mergeCell ref="A14:C14"/>
    <mergeCell ref="E14:H14"/>
    <mergeCell ref="A16:H16"/>
    <mergeCell ref="A18:D18"/>
    <mergeCell ref="E18:H18"/>
    <mergeCell ref="A20:E20"/>
    <mergeCell ref="A21:E21"/>
    <mergeCell ref="A22:E22"/>
    <mergeCell ref="F22:H22"/>
    <mergeCell ref="A23:E23"/>
    <mergeCell ref="F23:H23"/>
    <mergeCell ref="A24:E24"/>
    <mergeCell ref="F24:H24"/>
    <mergeCell ref="A25:E25"/>
    <mergeCell ref="F25:H25"/>
    <mergeCell ref="A26:E26"/>
    <mergeCell ref="F26:H26"/>
    <mergeCell ref="A27:E27"/>
    <mergeCell ref="F27:H27"/>
    <mergeCell ref="A28:E28"/>
    <mergeCell ref="F28:H28"/>
    <mergeCell ref="A32:E32"/>
    <mergeCell ref="F32:H32"/>
    <mergeCell ref="A33:E33"/>
    <mergeCell ref="F33:H33"/>
    <mergeCell ref="A29:E29"/>
    <mergeCell ref="F29:H29"/>
    <mergeCell ref="A30:E30"/>
    <mergeCell ref="F30:H30"/>
    <mergeCell ref="A31:E31"/>
    <mergeCell ref="F31:H31"/>
  </mergeCells>
  <dataValidations count="1">
    <dataValidation type="list" allowBlank="1" showInputMessage="1" showErrorMessage="1" sqref="Q3:Q26 M3:M26 O3:O26 D10:D15">
      <formula1>CheckSymbols</formula1>
    </dataValidation>
  </dataValidations>
  <hyperlinks>
    <hyperlink ref="E18" location="'Hoja de Asistencia'!A1" display="Hoja de Asistencia'!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B11" workbookViewId="0">
      <selection activeCell="E17" sqref="E17:H17"/>
    </sheetView>
  </sheetViews>
  <sheetFormatPr baseColWidth="10" defaultRowHeight="14.4" x14ac:dyDescent="0.3"/>
  <cols>
    <col min="1" max="1" width="7.6640625" customWidth="1"/>
    <col min="2" max="2" width="5.88671875" customWidth="1"/>
    <col min="4" max="4" width="4.6640625" customWidth="1"/>
    <col min="9" max="9" width="3.77734375" customWidth="1"/>
    <col min="11" max="11" width="35.77734375" customWidth="1"/>
    <col min="12" max="12" width="20.77734375" customWidth="1"/>
    <col min="13" max="13" width="5.77734375" customWidth="1"/>
    <col min="14" max="14" width="20.77734375" customWidth="1"/>
    <col min="15" max="15" width="5.77734375" customWidth="1"/>
    <col min="16" max="16" width="20.77734375" customWidth="1"/>
    <col min="17" max="17" width="5.77734375" customWidth="1"/>
  </cols>
  <sheetData>
    <row r="1" spans="1:17" x14ac:dyDescent="0.3">
      <c r="A1" s="61" t="s">
        <v>9</v>
      </c>
      <c r="B1" s="61"/>
      <c r="C1" s="61"/>
      <c r="D1" s="61"/>
      <c r="E1" s="61"/>
      <c r="F1" s="61"/>
      <c r="G1" s="61"/>
      <c r="H1" s="61"/>
      <c r="J1" s="61" t="s">
        <v>37</v>
      </c>
      <c r="K1" s="61"/>
      <c r="L1" s="61"/>
      <c r="M1" s="61"/>
      <c r="N1" s="61"/>
      <c r="O1" s="61"/>
      <c r="P1" s="61"/>
      <c r="Q1" s="61"/>
    </row>
    <row r="2" spans="1:17" x14ac:dyDescent="0.3">
      <c r="A2" s="75" t="s">
        <v>3</v>
      </c>
      <c r="B2" s="75"/>
      <c r="C2" s="75"/>
      <c r="D2" s="75"/>
      <c r="E2" s="76" t="str">
        <f>'Hoja de Asistencia'!G1</f>
        <v>27/5/2017</v>
      </c>
      <c r="F2" s="77"/>
      <c r="G2" s="77"/>
      <c r="H2" s="78"/>
      <c r="J2" s="36" t="s">
        <v>26</v>
      </c>
      <c r="K2" s="36" t="s">
        <v>27</v>
      </c>
      <c r="L2" s="36" t="s">
        <v>31</v>
      </c>
      <c r="M2" s="36"/>
      <c r="N2" s="36" t="s">
        <v>32</v>
      </c>
      <c r="O2" s="36"/>
      <c r="P2" s="36" t="s">
        <v>33</v>
      </c>
      <c r="Q2" s="36"/>
    </row>
    <row r="3" spans="1:17" x14ac:dyDescent="0.3">
      <c r="A3" s="75" t="s">
        <v>6</v>
      </c>
      <c r="B3" s="75"/>
      <c r="C3" s="75"/>
      <c r="D3" s="75"/>
      <c r="E3" s="79" t="s">
        <v>8</v>
      </c>
      <c r="F3" s="79"/>
      <c r="G3" s="79"/>
      <c r="H3" s="79"/>
      <c r="J3" s="37">
        <f>'Lista de Grupo'!A2</f>
        <v>182</v>
      </c>
      <c r="K3" s="37" t="str">
        <f>'Lista de Grupo'!B2</f>
        <v>Alfaro Morales Ana Yancy</v>
      </c>
      <c r="L3" s="38"/>
      <c r="M3" s="37"/>
      <c r="N3" s="38"/>
      <c r="O3" s="37"/>
      <c r="P3" s="38"/>
      <c r="Q3" s="37"/>
    </row>
    <row r="4" spans="1:17" x14ac:dyDescent="0.3">
      <c r="A4" s="75" t="s">
        <v>4</v>
      </c>
      <c r="B4" s="75"/>
      <c r="C4" s="75"/>
      <c r="D4" s="75"/>
      <c r="E4" s="79"/>
      <c r="F4" s="79"/>
      <c r="G4" s="79"/>
      <c r="H4" s="79"/>
      <c r="J4" s="41">
        <f>'Lista de Grupo'!A3</f>
        <v>185</v>
      </c>
      <c r="K4" s="41" t="str">
        <f>'Lista de Grupo'!B3</f>
        <v>Castillo Fabiola</v>
      </c>
      <c r="L4" s="40"/>
      <c r="M4" s="39"/>
      <c r="N4" s="40"/>
      <c r="O4" s="39"/>
      <c r="P4" s="40"/>
      <c r="Q4" s="39"/>
    </row>
    <row r="5" spans="1:17" x14ac:dyDescent="0.3">
      <c r="A5" s="75" t="s">
        <v>5</v>
      </c>
      <c r="B5" s="75"/>
      <c r="C5" s="75"/>
      <c r="D5" s="75"/>
      <c r="E5" s="79" t="s">
        <v>7</v>
      </c>
      <c r="F5" s="79"/>
      <c r="G5" s="79"/>
      <c r="H5" s="79"/>
      <c r="J5" s="37">
        <f>'Lista de Grupo'!A4</f>
        <v>186</v>
      </c>
      <c r="K5" s="37" t="str">
        <f>'Lista de Grupo'!B4</f>
        <v>Cavero Phillips Raquel Nahomy</v>
      </c>
      <c r="L5" s="38"/>
      <c r="M5" s="37"/>
      <c r="N5" s="38"/>
      <c r="O5" s="37"/>
      <c r="P5" s="38"/>
      <c r="Q5" s="37"/>
    </row>
    <row r="6" spans="1:17" x14ac:dyDescent="0.3">
      <c r="J6" s="41">
        <f>'Lista de Grupo'!A5</f>
        <v>188</v>
      </c>
      <c r="K6" s="41" t="str">
        <f>'Lista de Grupo'!B5</f>
        <v>Cordero Ana Yancy</v>
      </c>
      <c r="L6" s="40"/>
      <c r="M6" s="39"/>
      <c r="N6" s="40"/>
      <c r="O6" s="39"/>
      <c r="P6" s="40"/>
      <c r="Q6" s="39"/>
    </row>
    <row r="7" spans="1:17" ht="15" thickBot="1" x14ac:dyDescent="0.35">
      <c r="A7" s="62" t="s">
        <v>15</v>
      </c>
      <c r="B7" s="62"/>
      <c r="C7" s="62"/>
      <c r="D7" s="62"/>
      <c r="E7" s="62"/>
      <c r="F7" s="62"/>
      <c r="G7" s="62"/>
      <c r="H7" s="62"/>
      <c r="J7" s="37">
        <f>'Lista de Grupo'!A6</f>
        <v>189</v>
      </c>
      <c r="K7" s="37" t="str">
        <f>'Lista de Grupo'!B6</f>
        <v>Gonzalez Eugenia</v>
      </c>
      <c r="L7" s="38"/>
      <c r="M7" s="37"/>
      <c r="N7" s="38"/>
      <c r="O7" s="37"/>
      <c r="P7" s="38"/>
      <c r="Q7" s="37"/>
    </row>
    <row r="8" spans="1:17" ht="15" thickTop="1" x14ac:dyDescent="0.3">
      <c r="A8" s="24" t="s">
        <v>10</v>
      </c>
      <c r="B8" s="24"/>
      <c r="C8" s="24"/>
      <c r="D8" s="24"/>
      <c r="E8" s="24"/>
      <c r="F8" s="24"/>
      <c r="G8" s="24"/>
      <c r="H8" s="24"/>
      <c r="J8" s="41">
        <f>'Lista de Grupo'!A7</f>
        <v>192</v>
      </c>
      <c r="K8" s="41" t="str">
        <f>'Lista de Grupo'!B7</f>
        <v>Herrera Batres Karla</v>
      </c>
      <c r="L8" s="40"/>
      <c r="M8" s="39"/>
      <c r="N8" s="40"/>
      <c r="O8" s="39"/>
      <c r="P8" s="40"/>
      <c r="Q8" s="39"/>
    </row>
    <row r="9" spans="1:17" x14ac:dyDescent="0.3">
      <c r="A9" s="64" t="s">
        <v>11</v>
      </c>
      <c r="B9" s="65"/>
      <c r="C9" s="65"/>
      <c r="D9" s="66"/>
      <c r="E9" s="75" t="s">
        <v>14</v>
      </c>
      <c r="F9" s="75"/>
      <c r="G9" s="75"/>
      <c r="H9" s="75"/>
      <c r="J9" s="37">
        <f>'Lista de Grupo'!A8</f>
        <v>197</v>
      </c>
      <c r="K9" s="37" t="str">
        <f>'Lista de Grupo'!B8</f>
        <v>Romero Barrantes Polette</v>
      </c>
      <c r="L9" s="38"/>
      <c r="M9" s="37"/>
      <c r="N9" s="38"/>
      <c r="O9" s="37"/>
      <c r="P9" s="38"/>
      <c r="Q9" s="37"/>
    </row>
    <row r="10" spans="1:17" x14ac:dyDescent="0.3">
      <c r="A10" s="67" t="s">
        <v>16</v>
      </c>
      <c r="B10" s="67"/>
      <c r="C10" s="67"/>
      <c r="D10" s="25"/>
      <c r="E10" s="68"/>
      <c r="F10" s="68"/>
      <c r="G10" s="68"/>
      <c r="H10" s="68"/>
      <c r="J10" s="41">
        <f>'Lista de Grupo'!A9</f>
        <v>198</v>
      </c>
      <c r="K10" s="41" t="str">
        <f>'Lista de Grupo'!B9</f>
        <v>Salas Mayorga Jessenia</v>
      </c>
      <c r="L10" s="40"/>
      <c r="M10" s="39"/>
      <c r="N10" s="40"/>
      <c r="O10" s="39"/>
      <c r="P10" s="40"/>
      <c r="Q10" s="39"/>
    </row>
    <row r="11" spans="1:17" ht="28.2" customHeight="1" x14ac:dyDescent="0.3">
      <c r="A11" s="80" t="s">
        <v>17</v>
      </c>
      <c r="B11" s="80"/>
      <c r="C11" s="80"/>
      <c r="D11" s="25"/>
      <c r="E11" s="68"/>
      <c r="F11" s="68"/>
      <c r="G11" s="68"/>
      <c r="H11" s="68"/>
      <c r="J11" s="37">
        <f>'Lista de Grupo'!A10</f>
        <v>199</v>
      </c>
      <c r="K11" s="37" t="str">
        <f>'Lista de Grupo'!B10</f>
        <v>Sanchez Jara Yendry</v>
      </c>
      <c r="L11" s="38"/>
      <c r="M11" s="37"/>
      <c r="N11" s="38"/>
      <c r="O11" s="37"/>
      <c r="P11" s="38"/>
      <c r="Q11" s="37"/>
    </row>
    <row r="12" spans="1:17" x14ac:dyDescent="0.3">
      <c r="A12" s="67" t="s">
        <v>18</v>
      </c>
      <c r="B12" s="67"/>
      <c r="C12" s="67"/>
      <c r="D12" s="25"/>
      <c r="E12" s="68"/>
      <c r="F12" s="68"/>
      <c r="G12" s="68"/>
      <c r="H12" s="68"/>
      <c r="J12" s="41">
        <f>'Lista de Grupo'!A11</f>
        <v>201</v>
      </c>
      <c r="K12" s="41" t="str">
        <f>'Lista de Grupo'!B11</f>
        <v>Vargas Marjorie</v>
      </c>
      <c r="L12" s="40"/>
      <c r="M12" s="39"/>
      <c r="N12" s="40"/>
      <c r="O12" s="39"/>
      <c r="P12" s="40"/>
      <c r="Q12" s="39"/>
    </row>
    <row r="13" spans="1:17" x14ac:dyDescent="0.3">
      <c r="A13" s="67" t="s">
        <v>19</v>
      </c>
      <c r="B13" s="67"/>
      <c r="C13" s="67"/>
      <c r="D13" s="25"/>
      <c r="E13" s="68"/>
      <c r="F13" s="68"/>
      <c r="G13" s="68"/>
      <c r="H13" s="68"/>
      <c r="J13" s="37">
        <f>'Lista de Grupo'!A12</f>
        <v>202</v>
      </c>
      <c r="K13" s="37" t="str">
        <f>'Lista de Grupo'!B12</f>
        <v>Vasquez Alvarado  Mariana</v>
      </c>
      <c r="L13" s="38"/>
      <c r="M13" s="37"/>
      <c r="N13" s="38"/>
      <c r="O13" s="37"/>
      <c r="P13" s="38"/>
      <c r="Q13" s="37"/>
    </row>
    <row r="14" spans="1:17" x14ac:dyDescent="0.3">
      <c r="A14" s="67" t="s">
        <v>20</v>
      </c>
      <c r="B14" s="67"/>
      <c r="C14" s="67"/>
      <c r="D14" s="25"/>
      <c r="E14" s="68"/>
      <c r="F14" s="68"/>
      <c r="G14" s="68"/>
      <c r="H14" s="68"/>
      <c r="J14" s="46"/>
      <c r="K14" s="46"/>
      <c r="L14" s="45"/>
      <c r="M14" s="46"/>
      <c r="N14" s="45"/>
      <c r="O14" s="46"/>
      <c r="P14" s="45"/>
      <c r="Q14" s="46"/>
    </row>
    <row r="15" spans="1:17" s="35" customFormat="1" x14ac:dyDescent="0.3">
      <c r="A15" s="32"/>
      <c r="B15" s="32"/>
      <c r="C15" s="32"/>
      <c r="D15" s="33"/>
      <c r="E15" s="34"/>
      <c r="F15" s="34"/>
      <c r="G15" s="34"/>
      <c r="H15" s="34"/>
      <c r="J15" s="46"/>
      <c r="K15" s="46"/>
      <c r="L15" s="45"/>
      <c r="M15" s="46"/>
      <c r="N15" s="45"/>
      <c r="O15" s="46"/>
      <c r="P15" s="45"/>
      <c r="Q15" s="46"/>
    </row>
    <row r="16" spans="1:17" s="35" customFormat="1" ht="15" thickBot="1" x14ac:dyDescent="0.35">
      <c r="A16" s="62" t="s">
        <v>21</v>
      </c>
      <c r="B16" s="62"/>
      <c r="C16" s="62"/>
      <c r="D16" s="62"/>
      <c r="E16" s="62"/>
      <c r="F16" s="62"/>
      <c r="G16" s="62"/>
      <c r="H16" s="62"/>
      <c r="J16" s="46"/>
      <c r="K16" s="46"/>
      <c r="L16" s="45"/>
      <c r="M16" s="46"/>
      <c r="N16" s="45"/>
      <c r="O16" s="46"/>
      <c r="P16" s="45"/>
      <c r="Q16" s="46"/>
    </row>
    <row r="17" spans="1:17" ht="15" thickTop="1" x14ac:dyDescent="0.3">
      <c r="A17" s="72" t="s">
        <v>22</v>
      </c>
      <c r="B17" s="72"/>
      <c r="C17" s="72"/>
      <c r="D17" s="72"/>
      <c r="E17" s="72">
        <f>'Hoja de Asistencia'!C13</f>
        <v>6</v>
      </c>
      <c r="F17" s="72"/>
      <c r="G17" s="72"/>
      <c r="H17" s="72"/>
      <c r="J17" s="46"/>
      <c r="K17" s="46"/>
      <c r="L17" s="45"/>
      <c r="M17" s="46"/>
      <c r="N17" s="45"/>
      <c r="O17" s="46"/>
      <c r="P17" s="45"/>
      <c r="Q17" s="46"/>
    </row>
    <row r="18" spans="1:17" x14ac:dyDescent="0.3">
      <c r="A18" s="70" t="s">
        <v>23</v>
      </c>
      <c r="B18" s="70"/>
      <c r="C18" s="70"/>
      <c r="D18" s="70"/>
      <c r="E18" s="71" t="s">
        <v>24</v>
      </c>
      <c r="F18" s="71"/>
      <c r="G18" s="71"/>
      <c r="H18" s="71"/>
      <c r="J18" s="46"/>
      <c r="K18" s="46"/>
      <c r="L18" s="45"/>
      <c r="M18" s="46"/>
      <c r="N18" s="45"/>
      <c r="O18" s="46"/>
      <c r="P18" s="45"/>
      <c r="Q18" s="46"/>
    </row>
    <row r="19" spans="1:17" x14ac:dyDescent="0.3">
      <c r="J19" s="46"/>
      <c r="K19" s="46"/>
      <c r="L19" s="45"/>
      <c r="M19" s="46"/>
      <c r="N19" s="45"/>
      <c r="O19" s="46"/>
      <c r="P19" s="45"/>
      <c r="Q19" s="46"/>
    </row>
    <row r="20" spans="1:17" x14ac:dyDescent="0.3">
      <c r="A20" s="63"/>
      <c r="B20" s="63"/>
      <c r="C20" s="63"/>
      <c r="D20" s="63"/>
      <c r="E20" s="63"/>
      <c r="J20" s="46"/>
      <c r="K20" s="46"/>
      <c r="L20" s="45"/>
      <c r="M20" s="46"/>
      <c r="N20" s="45"/>
      <c r="O20" s="46"/>
      <c r="P20" s="45"/>
      <c r="Q20" s="46"/>
    </row>
    <row r="21" spans="1:17" x14ac:dyDescent="0.3">
      <c r="A21" s="63"/>
      <c r="B21" s="63"/>
      <c r="C21" s="63"/>
      <c r="D21" s="63"/>
      <c r="E21" s="63"/>
      <c r="J21" s="46"/>
      <c r="K21" s="46"/>
      <c r="L21" s="45"/>
      <c r="M21" s="46"/>
      <c r="N21" s="45"/>
      <c r="O21" s="46"/>
      <c r="P21" s="45"/>
      <c r="Q21" s="46"/>
    </row>
    <row r="22" spans="1:17" ht="15" thickBot="1" x14ac:dyDescent="0.35">
      <c r="A22" s="69" t="s">
        <v>25</v>
      </c>
      <c r="B22" s="69"/>
      <c r="C22" s="69"/>
      <c r="D22" s="69"/>
      <c r="E22" s="69"/>
      <c r="F22" s="69" t="s">
        <v>36</v>
      </c>
      <c r="G22" s="69"/>
      <c r="H22" s="69"/>
      <c r="J22" s="46"/>
      <c r="K22" s="46"/>
      <c r="L22" s="45"/>
      <c r="M22" s="46"/>
      <c r="N22" s="45"/>
      <c r="O22" s="46"/>
      <c r="P22" s="45"/>
      <c r="Q22" s="46"/>
    </row>
    <row r="23" spans="1:17" x14ac:dyDescent="0.3">
      <c r="A23" s="73" t="str">
        <f>IF('Hoja de Asistencia'!G2=Opciones!B2,'Hoja de Asistencia'!B2,"Esta participante sí asistió")</f>
        <v>Esta participante sí asistió</v>
      </c>
      <c r="B23" s="73"/>
      <c r="C23" s="73"/>
      <c r="D23" s="73"/>
      <c r="E23" s="73"/>
      <c r="F23" s="74"/>
      <c r="G23" s="74"/>
      <c r="H23" s="74"/>
      <c r="J23" s="46"/>
      <c r="K23" s="46"/>
      <c r="L23" s="45"/>
      <c r="M23" s="46"/>
      <c r="N23" s="45"/>
      <c r="O23" s="46"/>
      <c r="P23" s="45"/>
      <c r="Q23" s="46"/>
    </row>
    <row r="24" spans="1:17" x14ac:dyDescent="0.3">
      <c r="A24" s="81" t="str">
        <f>IF('Hoja de Asistencia'!G3=Opciones!B2,'Hoja de Asistencia'!B3,"Esta participante sí asistió")</f>
        <v>Esta participante sí asistió</v>
      </c>
      <c r="B24" s="81"/>
      <c r="C24" s="81"/>
      <c r="D24" s="81"/>
      <c r="E24" s="81"/>
      <c r="F24" s="83"/>
      <c r="G24" s="83"/>
      <c r="H24" s="83"/>
      <c r="J24" s="46"/>
      <c r="K24" s="46"/>
      <c r="L24" s="45"/>
      <c r="M24" s="46"/>
      <c r="N24" s="45"/>
      <c r="O24" s="46"/>
      <c r="P24" s="45"/>
      <c r="Q24" s="46"/>
    </row>
    <row r="25" spans="1:17" x14ac:dyDescent="0.3">
      <c r="A25" s="82" t="str">
        <f>IF('Hoja de Asistencia'!G4=Opciones!B2,'Hoja de Asistencia'!B4,"Esta participante sí asistió")</f>
        <v>Esta participante sí asistió</v>
      </c>
      <c r="B25" s="82"/>
      <c r="C25" s="82"/>
      <c r="D25" s="82"/>
      <c r="E25" s="82"/>
      <c r="F25" s="84"/>
      <c r="G25" s="84"/>
      <c r="H25" s="84"/>
      <c r="J25" s="46"/>
      <c r="K25" s="46"/>
      <c r="L25" s="45"/>
      <c r="M25" s="46"/>
      <c r="N25" s="45"/>
      <c r="O25" s="46"/>
      <c r="P25" s="45"/>
      <c r="Q25" s="46"/>
    </row>
    <row r="26" spans="1:17" x14ac:dyDescent="0.3">
      <c r="A26" s="81" t="str">
        <f>IF('Hoja de Asistencia'!G5=Opciones!B2,'Hoja de Asistencia'!B5,"Esta participante sí asistió")</f>
        <v>Esta participante sí asistió</v>
      </c>
      <c r="B26" s="81"/>
      <c r="C26" s="81"/>
      <c r="D26" s="81"/>
      <c r="E26" s="81"/>
      <c r="F26" s="83"/>
      <c r="G26" s="83"/>
      <c r="H26" s="83"/>
      <c r="J26" s="46"/>
      <c r="K26" s="46"/>
      <c r="L26" s="45"/>
      <c r="M26" s="46"/>
      <c r="N26" s="45"/>
      <c r="O26" s="46"/>
      <c r="P26" s="45"/>
      <c r="Q26" s="46"/>
    </row>
    <row r="27" spans="1:17" x14ac:dyDescent="0.3">
      <c r="A27" s="82" t="str">
        <f>IF('Hoja de Asistencia'!G6=Opciones!B2,'Hoja de Asistencia'!B6,"Esta participante sí asistió")</f>
        <v>Esta participante sí asistió</v>
      </c>
      <c r="B27" s="82"/>
      <c r="C27" s="82"/>
      <c r="D27" s="82"/>
      <c r="E27" s="82"/>
      <c r="F27" s="84"/>
      <c r="G27" s="84"/>
      <c r="H27" s="84"/>
    </row>
    <row r="28" spans="1:17" x14ac:dyDescent="0.3">
      <c r="A28" s="81" t="str">
        <f>IF('Hoja de Asistencia'!G7=Opciones!B2,'Hoja de Asistencia'!B7,"Esta participante sí asistió")</f>
        <v>Esta participante sí asistió</v>
      </c>
      <c r="B28" s="81"/>
      <c r="C28" s="81"/>
      <c r="D28" s="81"/>
      <c r="E28" s="81"/>
      <c r="F28" s="83"/>
      <c r="G28" s="83"/>
      <c r="H28" s="83"/>
    </row>
    <row r="29" spans="1:17" x14ac:dyDescent="0.3">
      <c r="A29" s="82" t="str">
        <f>IF('Hoja de Asistencia'!G8=Opciones!B2,'Hoja de Asistencia'!B8,"Esta participante sí asistió")</f>
        <v>Esta participante sí asistió</v>
      </c>
      <c r="B29" s="82"/>
      <c r="C29" s="82"/>
      <c r="D29" s="82"/>
      <c r="E29" s="82"/>
      <c r="F29" s="84"/>
      <c r="G29" s="84"/>
      <c r="H29" s="84"/>
    </row>
    <row r="30" spans="1:17" x14ac:dyDescent="0.3">
      <c r="A30" s="81" t="str">
        <f>IF('Hoja de Asistencia'!G9=Opciones!B2,'Hoja de Asistencia'!B9,"Esta participante sí asistió")</f>
        <v>Esta participante sí asistió</v>
      </c>
      <c r="B30" s="81"/>
      <c r="C30" s="81"/>
      <c r="D30" s="81"/>
      <c r="E30" s="81"/>
      <c r="F30" s="83"/>
      <c r="G30" s="83"/>
      <c r="H30" s="83"/>
    </row>
    <row r="31" spans="1:17" x14ac:dyDescent="0.3">
      <c r="A31" s="82" t="str">
        <f>IF('Hoja de Asistencia'!G10=Opciones!B2,'Hoja de Asistencia'!B10,"Esta participante sí asistió")</f>
        <v>Esta participante sí asistió</v>
      </c>
      <c r="B31" s="82"/>
      <c r="C31" s="82"/>
      <c r="D31" s="82"/>
      <c r="E31" s="82"/>
      <c r="F31" s="84"/>
      <c r="G31" s="84"/>
      <c r="H31" s="84"/>
    </row>
    <row r="32" spans="1:17" x14ac:dyDescent="0.3">
      <c r="A32" s="81" t="str">
        <f>IF('Hoja de Asistencia'!G11=Opciones!B2,'Hoja de Asistencia'!B11,"Esta participante sí asistió")</f>
        <v>Esta participante sí asistió</v>
      </c>
      <c r="B32" s="81"/>
      <c r="C32" s="81"/>
      <c r="D32" s="81"/>
      <c r="E32" s="81"/>
      <c r="F32" s="83"/>
      <c r="G32" s="83"/>
      <c r="H32" s="83"/>
    </row>
    <row r="33" spans="1:8" x14ac:dyDescent="0.3">
      <c r="A33" s="82" t="str">
        <f>IF('Hoja de Asistencia'!G12=Opciones!B2,'Hoja de Asistencia'!B12,"Esta participante sí asistió")</f>
        <v>Esta participante sí asistió</v>
      </c>
      <c r="B33" s="82"/>
      <c r="C33" s="82"/>
      <c r="D33" s="82"/>
      <c r="E33" s="82"/>
      <c r="F33" s="84"/>
      <c r="G33" s="84"/>
      <c r="H33" s="84"/>
    </row>
    <row r="34" spans="1:8" x14ac:dyDescent="0.3">
      <c r="A34" s="23"/>
      <c r="B34" s="23"/>
      <c r="C34" s="23"/>
      <c r="D34" s="23"/>
      <c r="E34" s="23"/>
    </row>
    <row r="35" spans="1:8" x14ac:dyDescent="0.3">
      <c r="A35" s="23"/>
      <c r="B35" s="23"/>
      <c r="C35" s="23"/>
      <c r="D35" s="23"/>
      <c r="E35" s="23"/>
    </row>
    <row r="36" spans="1:8" x14ac:dyDescent="0.3">
      <c r="A36" s="23"/>
      <c r="B36" s="23"/>
      <c r="C36" s="23"/>
      <c r="D36" s="23"/>
      <c r="E36" s="23"/>
    </row>
    <row r="37" spans="1:8" x14ac:dyDescent="0.3">
      <c r="A37" s="23"/>
      <c r="B37" s="23"/>
      <c r="C37" s="23"/>
      <c r="D37" s="23"/>
      <c r="E37" s="23"/>
    </row>
    <row r="38" spans="1:8" x14ac:dyDescent="0.3">
      <c r="A38" s="23"/>
      <c r="B38" s="23"/>
      <c r="C38" s="23"/>
      <c r="D38" s="23"/>
      <c r="E38" s="23"/>
    </row>
    <row r="39" spans="1:8" x14ac:dyDescent="0.3">
      <c r="A39" s="23"/>
      <c r="B39" s="23"/>
      <c r="C39" s="23"/>
      <c r="D39" s="23"/>
      <c r="E39" s="23"/>
    </row>
    <row r="40" spans="1:8" x14ac:dyDescent="0.3">
      <c r="A40" s="23"/>
      <c r="B40" s="23"/>
      <c r="C40" s="23"/>
      <c r="D40" s="23"/>
      <c r="E40" s="23"/>
    </row>
    <row r="41" spans="1:8" x14ac:dyDescent="0.3">
      <c r="A41" s="23"/>
      <c r="B41" s="23"/>
      <c r="C41" s="23"/>
      <c r="D41" s="23"/>
      <c r="E41" s="23"/>
    </row>
    <row r="42" spans="1:8" x14ac:dyDescent="0.3">
      <c r="A42" s="23"/>
      <c r="B42" s="23"/>
      <c r="C42" s="23"/>
      <c r="D42" s="23"/>
      <c r="E42" s="23"/>
    </row>
    <row r="43" spans="1:8" x14ac:dyDescent="0.3">
      <c r="A43" s="23"/>
      <c r="B43" s="23"/>
      <c r="C43" s="23"/>
      <c r="D43" s="23"/>
      <c r="E43" s="23"/>
    </row>
    <row r="44" spans="1:8" x14ac:dyDescent="0.3">
      <c r="A44" s="23"/>
      <c r="B44" s="23"/>
      <c r="C44" s="23"/>
      <c r="D44" s="23"/>
      <c r="E44" s="23"/>
    </row>
    <row r="45" spans="1:8" x14ac:dyDescent="0.3">
      <c r="A45" s="23"/>
      <c r="B45" s="23"/>
      <c r="C45" s="23"/>
      <c r="D45" s="23"/>
      <c r="E45" s="23"/>
    </row>
    <row r="46" spans="1:8" x14ac:dyDescent="0.3">
      <c r="A46" s="23"/>
      <c r="B46" s="23"/>
      <c r="C46" s="23"/>
      <c r="D46" s="23"/>
      <c r="E46" s="23"/>
    </row>
    <row r="47" spans="1:8" x14ac:dyDescent="0.3">
      <c r="A47" s="23"/>
      <c r="B47" s="23"/>
      <c r="C47" s="23"/>
      <c r="D47" s="23"/>
      <c r="E47" s="23"/>
    </row>
    <row r="48" spans="1:8" x14ac:dyDescent="0.3">
      <c r="A48" s="23"/>
      <c r="B48" s="23"/>
      <c r="C48" s="23"/>
      <c r="D48" s="23"/>
      <c r="E48" s="23"/>
    </row>
    <row r="49" spans="1:5" x14ac:dyDescent="0.3">
      <c r="A49" s="23"/>
      <c r="B49" s="23"/>
      <c r="C49" s="23"/>
      <c r="D49" s="23"/>
      <c r="E49" s="23"/>
    </row>
    <row r="50" spans="1:5" x14ac:dyDescent="0.3">
      <c r="A50" s="23"/>
      <c r="B50" s="23"/>
      <c r="C50" s="23"/>
      <c r="D50" s="23"/>
      <c r="E50" s="23"/>
    </row>
    <row r="51" spans="1:5" x14ac:dyDescent="0.3">
      <c r="A51" s="23"/>
      <c r="B51" s="23"/>
      <c r="C51" s="23"/>
      <c r="D51" s="23"/>
      <c r="E51" s="23"/>
    </row>
    <row r="52" spans="1:5" x14ac:dyDescent="0.3">
      <c r="A52" s="23"/>
      <c r="B52" s="23"/>
      <c r="C52" s="23"/>
      <c r="D52" s="23"/>
      <c r="E52" s="23"/>
    </row>
    <row r="53" spans="1:5" x14ac:dyDescent="0.3">
      <c r="A53" s="23"/>
      <c r="B53" s="23"/>
      <c r="C53" s="23"/>
      <c r="D53" s="23"/>
      <c r="E53" s="23"/>
    </row>
    <row r="54" spans="1:5" x14ac:dyDescent="0.3">
      <c r="A54" s="23"/>
      <c r="B54" s="23"/>
      <c r="C54" s="23"/>
      <c r="D54" s="23"/>
      <c r="E54" s="23"/>
    </row>
    <row r="55" spans="1:5" x14ac:dyDescent="0.3">
      <c r="A55" s="23"/>
      <c r="B55" s="23"/>
      <c r="C55" s="23"/>
      <c r="D55" s="23"/>
      <c r="E55" s="23"/>
    </row>
    <row r="56" spans="1:5" x14ac:dyDescent="0.3">
      <c r="A56" s="23"/>
      <c r="B56" s="23"/>
      <c r="C56" s="23"/>
      <c r="D56" s="23"/>
      <c r="E56" s="23"/>
    </row>
    <row r="57" spans="1:5" x14ac:dyDescent="0.3">
      <c r="A57" s="23"/>
      <c r="B57" s="23"/>
      <c r="C57" s="23"/>
      <c r="D57" s="23"/>
      <c r="E57" s="23"/>
    </row>
    <row r="58" spans="1:5" x14ac:dyDescent="0.3">
      <c r="A58" s="23"/>
      <c r="B58" s="23"/>
      <c r="C58" s="23"/>
      <c r="D58" s="23"/>
      <c r="E58" s="23"/>
    </row>
    <row r="59" spans="1:5" x14ac:dyDescent="0.3">
      <c r="A59" s="23"/>
      <c r="B59" s="23"/>
      <c r="C59" s="23"/>
      <c r="D59" s="23"/>
      <c r="E59" s="23"/>
    </row>
    <row r="60" spans="1:5" x14ac:dyDescent="0.3">
      <c r="A60" s="23"/>
      <c r="B60" s="23"/>
      <c r="C60" s="23"/>
      <c r="D60" s="23"/>
      <c r="E60" s="23"/>
    </row>
    <row r="61" spans="1:5" x14ac:dyDescent="0.3">
      <c r="A61" s="23"/>
      <c r="B61" s="23"/>
      <c r="C61" s="23"/>
      <c r="D61" s="23"/>
      <c r="E61" s="23"/>
    </row>
    <row r="62" spans="1:5" x14ac:dyDescent="0.3">
      <c r="A62" s="23"/>
      <c r="B62" s="23"/>
      <c r="C62" s="23"/>
      <c r="D62" s="23"/>
      <c r="E62" s="23"/>
    </row>
    <row r="63" spans="1:5" x14ac:dyDescent="0.3">
      <c r="A63" s="23"/>
      <c r="B63" s="23"/>
      <c r="C63" s="23"/>
      <c r="D63" s="23"/>
      <c r="E63" s="23"/>
    </row>
  </sheetData>
  <mergeCells count="54">
    <mergeCell ref="A9:D9"/>
    <mergeCell ref="E9:H9"/>
    <mergeCell ref="A1:H1"/>
    <mergeCell ref="J1:Q1"/>
    <mergeCell ref="A2:D2"/>
    <mergeCell ref="E2:H2"/>
    <mergeCell ref="A3:D3"/>
    <mergeCell ref="E3:H3"/>
    <mergeCell ref="A4:D4"/>
    <mergeCell ref="E4:H4"/>
    <mergeCell ref="A5:D5"/>
    <mergeCell ref="E5:H5"/>
    <mergeCell ref="A7:H7"/>
    <mergeCell ref="A17:D17"/>
    <mergeCell ref="E17:H17"/>
    <mergeCell ref="A10:C10"/>
    <mergeCell ref="E10:H10"/>
    <mergeCell ref="A11:C11"/>
    <mergeCell ref="E11:H11"/>
    <mergeCell ref="A12:C12"/>
    <mergeCell ref="E12:H12"/>
    <mergeCell ref="A13:C13"/>
    <mergeCell ref="E13:H13"/>
    <mergeCell ref="A14:C14"/>
    <mergeCell ref="E14:H14"/>
    <mergeCell ref="A16:H16"/>
    <mergeCell ref="A18:D18"/>
    <mergeCell ref="E18:H18"/>
    <mergeCell ref="A20:E20"/>
    <mergeCell ref="A21:E21"/>
    <mergeCell ref="A22:E22"/>
    <mergeCell ref="F22:H22"/>
    <mergeCell ref="A23:E23"/>
    <mergeCell ref="F23:H23"/>
    <mergeCell ref="A24:E24"/>
    <mergeCell ref="F24:H24"/>
    <mergeCell ref="A25:E25"/>
    <mergeCell ref="F25:H25"/>
    <mergeCell ref="A26:E26"/>
    <mergeCell ref="F26:H26"/>
    <mergeCell ref="A27:E27"/>
    <mergeCell ref="F27:H27"/>
    <mergeCell ref="A28:E28"/>
    <mergeCell ref="F28:H28"/>
    <mergeCell ref="A32:E32"/>
    <mergeCell ref="F32:H32"/>
    <mergeCell ref="A33:E33"/>
    <mergeCell ref="F33:H33"/>
    <mergeCell ref="A29:E29"/>
    <mergeCell ref="F29:H29"/>
    <mergeCell ref="A30:E30"/>
    <mergeCell ref="F30:H30"/>
    <mergeCell ref="A31:E31"/>
    <mergeCell ref="F31:H31"/>
  </mergeCells>
  <dataValidations count="1">
    <dataValidation type="list" allowBlank="1" showInputMessage="1" showErrorMessage="1" sqref="Q3:Q26 M3:M26 O3:O26 D10:D15">
      <formula1>CheckSymbols</formula1>
    </dataValidation>
  </dataValidations>
  <hyperlinks>
    <hyperlink ref="E18" location="'Hoja de Asistencia'!A1" display="Hoja de Asistencia'!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A29" workbookViewId="0">
      <selection activeCell="A40" sqref="A40"/>
    </sheetView>
  </sheetViews>
  <sheetFormatPr baseColWidth="10" defaultRowHeight="14.4" x14ac:dyDescent="0.3"/>
  <cols>
    <col min="1" max="1" width="7.6640625" customWidth="1"/>
    <col min="2" max="2" width="5.88671875" customWidth="1"/>
    <col min="4" max="4" width="4.6640625" customWidth="1"/>
    <col min="9" max="9" width="3.77734375" customWidth="1"/>
    <col min="11" max="11" width="35.77734375" customWidth="1"/>
    <col min="12" max="12" width="20.77734375" customWidth="1"/>
    <col min="13" max="13" width="5.77734375" customWidth="1"/>
    <col min="14" max="14" width="20.77734375" customWidth="1"/>
    <col min="15" max="15" width="5.77734375" customWidth="1"/>
    <col min="16" max="16" width="20.77734375" customWidth="1"/>
    <col min="17" max="17" width="5.77734375" customWidth="1"/>
  </cols>
  <sheetData>
    <row r="1" spans="1:19" x14ac:dyDescent="0.3">
      <c r="A1" s="61" t="s">
        <v>9</v>
      </c>
      <c r="B1" s="61"/>
      <c r="C1" s="61"/>
      <c r="D1" s="61"/>
      <c r="E1" s="61"/>
      <c r="F1" s="61"/>
      <c r="G1" s="61"/>
      <c r="H1" s="61"/>
      <c r="J1" s="61" t="s">
        <v>37</v>
      </c>
      <c r="K1" s="61"/>
      <c r="L1" s="61"/>
      <c r="M1" s="61"/>
      <c r="N1" s="61"/>
      <c r="O1" s="61"/>
      <c r="P1" s="61"/>
      <c r="Q1" s="61"/>
    </row>
    <row r="2" spans="1:19" x14ac:dyDescent="0.3">
      <c r="A2" s="75" t="s">
        <v>3</v>
      </c>
      <c r="B2" s="75"/>
      <c r="C2" s="75"/>
      <c r="D2" s="75"/>
      <c r="E2" s="76" t="str">
        <f>'Hoja de Asistencia'!H1</f>
        <v>3/6/2017</v>
      </c>
      <c r="F2" s="77"/>
      <c r="G2" s="77"/>
      <c r="H2" s="78"/>
      <c r="J2" s="36" t="s">
        <v>26</v>
      </c>
      <c r="K2" s="36" t="s">
        <v>27</v>
      </c>
      <c r="L2" s="36" t="s">
        <v>31</v>
      </c>
      <c r="M2" s="36"/>
      <c r="N2" s="36" t="s">
        <v>32</v>
      </c>
      <c r="O2" s="36"/>
      <c r="P2" s="36" t="s">
        <v>33</v>
      </c>
      <c r="Q2" s="36"/>
    </row>
    <row r="3" spans="1:19" x14ac:dyDescent="0.3">
      <c r="A3" s="75" t="s">
        <v>6</v>
      </c>
      <c r="B3" s="75"/>
      <c r="C3" s="75"/>
      <c r="D3" s="75"/>
      <c r="E3" s="79" t="s">
        <v>8</v>
      </c>
      <c r="F3" s="79"/>
      <c r="G3" s="79"/>
      <c r="H3" s="79"/>
      <c r="J3" s="37">
        <f>'Lista de Grupo'!A2</f>
        <v>182</v>
      </c>
      <c r="K3" s="37" t="str">
        <f>'Lista de Grupo'!B2</f>
        <v>Alfaro Morales Ana Yancy</v>
      </c>
      <c r="L3" s="38"/>
      <c r="M3" s="37"/>
      <c r="N3" s="38"/>
      <c r="O3" s="37"/>
      <c r="P3" s="38"/>
      <c r="Q3" s="37"/>
    </row>
    <row r="4" spans="1:19" x14ac:dyDescent="0.3">
      <c r="A4" s="75" t="s">
        <v>4</v>
      </c>
      <c r="B4" s="75"/>
      <c r="C4" s="75"/>
      <c r="D4" s="75"/>
      <c r="E4" s="79"/>
      <c r="F4" s="79"/>
      <c r="G4" s="79"/>
      <c r="H4" s="79"/>
      <c r="J4" s="41">
        <f>'Lista de Grupo'!A3</f>
        <v>185</v>
      </c>
      <c r="K4" s="41" t="str">
        <f>'Lista de Grupo'!B3</f>
        <v>Castillo Fabiola</v>
      </c>
      <c r="L4" s="40"/>
      <c r="M4" s="39"/>
      <c r="N4" s="40"/>
      <c r="O4" s="39"/>
      <c r="P4" s="40"/>
      <c r="Q4" s="39"/>
    </row>
    <row r="5" spans="1:19" x14ac:dyDescent="0.3">
      <c r="A5" s="75" t="s">
        <v>5</v>
      </c>
      <c r="B5" s="75"/>
      <c r="C5" s="75"/>
      <c r="D5" s="75"/>
      <c r="E5" s="79" t="s">
        <v>7</v>
      </c>
      <c r="F5" s="79"/>
      <c r="G5" s="79"/>
      <c r="H5" s="79"/>
      <c r="J5" s="37">
        <f>'Lista de Grupo'!A4</f>
        <v>186</v>
      </c>
      <c r="K5" s="37" t="str">
        <f>'Lista de Grupo'!B4</f>
        <v>Cavero Phillips Raquel Nahomy</v>
      </c>
      <c r="L5" s="38"/>
      <c r="M5" s="37"/>
      <c r="N5" s="38"/>
      <c r="O5" s="37"/>
      <c r="P5" s="38"/>
      <c r="Q5" s="37"/>
    </row>
    <row r="6" spans="1:19" x14ac:dyDescent="0.3">
      <c r="J6" s="41">
        <f>'Lista de Grupo'!A5</f>
        <v>188</v>
      </c>
      <c r="K6" s="41" t="str">
        <f>'Lista de Grupo'!B5</f>
        <v>Cordero Ana Yancy</v>
      </c>
      <c r="L6" s="40"/>
      <c r="M6" s="39"/>
      <c r="N6" s="40"/>
      <c r="O6" s="39"/>
      <c r="P6" s="40"/>
      <c r="Q6" s="39"/>
    </row>
    <row r="7" spans="1:19" ht="15" thickBot="1" x14ac:dyDescent="0.35">
      <c r="A7" s="62" t="s">
        <v>15</v>
      </c>
      <c r="B7" s="62"/>
      <c r="C7" s="62"/>
      <c r="D7" s="62"/>
      <c r="E7" s="62"/>
      <c r="F7" s="62"/>
      <c r="G7" s="62"/>
      <c r="H7" s="62"/>
      <c r="J7" s="37">
        <f>'Lista de Grupo'!A6</f>
        <v>189</v>
      </c>
      <c r="K7" s="37" t="str">
        <f>'Lista de Grupo'!B6</f>
        <v>Gonzalez Eugenia</v>
      </c>
      <c r="L7" s="38"/>
      <c r="M7" s="37"/>
      <c r="N7" s="38"/>
      <c r="O7" s="37"/>
      <c r="P7" s="38"/>
      <c r="Q7" s="37"/>
    </row>
    <row r="8" spans="1:19" ht="15" thickTop="1" x14ac:dyDescent="0.3">
      <c r="A8" s="24" t="s">
        <v>10</v>
      </c>
      <c r="B8" s="24"/>
      <c r="C8" s="24"/>
      <c r="D8" s="24"/>
      <c r="E8" s="24"/>
      <c r="F8" s="24"/>
      <c r="G8" s="24"/>
      <c r="H8" s="24"/>
      <c r="J8" s="41">
        <f>'Lista de Grupo'!A7</f>
        <v>192</v>
      </c>
      <c r="K8" s="41" t="str">
        <f>'Lista de Grupo'!B7</f>
        <v>Herrera Batres Karla</v>
      </c>
      <c r="L8" s="40"/>
      <c r="M8" s="39"/>
      <c r="N8" s="40"/>
      <c r="O8" s="39"/>
      <c r="P8" s="40"/>
      <c r="Q8" s="39"/>
    </row>
    <row r="9" spans="1:19" x14ac:dyDescent="0.3">
      <c r="A9" s="64" t="s">
        <v>11</v>
      </c>
      <c r="B9" s="65"/>
      <c r="C9" s="65"/>
      <c r="D9" s="66"/>
      <c r="E9" s="75" t="s">
        <v>14</v>
      </c>
      <c r="F9" s="75"/>
      <c r="G9" s="75"/>
      <c r="H9" s="75"/>
      <c r="J9" s="37">
        <f>'Lista de Grupo'!A8</f>
        <v>197</v>
      </c>
      <c r="K9" s="37" t="str">
        <f>'Lista de Grupo'!B8</f>
        <v>Romero Barrantes Polette</v>
      </c>
      <c r="L9" s="38"/>
      <c r="M9" s="37"/>
      <c r="N9" s="38"/>
      <c r="O9" s="37"/>
      <c r="P9" s="38"/>
      <c r="Q9" s="37"/>
    </row>
    <row r="10" spans="1:19" x14ac:dyDescent="0.3">
      <c r="A10" s="67" t="s">
        <v>16</v>
      </c>
      <c r="B10" s="67"/>
      <c r="C10" s="67"/>
      <c r="D10" s="25"/>
      <c r="E10" s="68"/>
      <c r="F10" s="68"/>
      <c r="G10" s="68"/>
      <c r="H10" s="68"/>
      <c r="J10" s="41">
        <f>'Lista de Grupo'!A9</f>
        <v>198</v>
      </c>
      <c r="K10" s="41" t="str">
        <f>'Lista de Grupo'!B9</f>
        <v>Salas Mayorga Jessenia</v>
      </c>
      <c r="L10" s="40"/>
      <c r="M10" s="39"/>
      <c r="N10" s="40"/>
      <c r="O10" s="39"/>
      <c r="P10" s="40"/>
      <c r="Q10" s="39"/>
    </row>
    <row r="11" spans="1:19" ht="28.2" customHeight="1" x14ac:dyDescent="0.3">
      <c r="A11" s="80" t="s">
        <v>17</v>
      </c>
      <c r="B11" s="80"/>
      <c r="C11" s="80"/>
      <c r="D11" s="25"/>
      <c r="E11" s="68"/>
      <c r="F11" s="68"/>
      <c r="G11" s="68"/>
      <c r="H11" s="68"/>
      <c r="J11" s="37">
        <f>'Lista de Grupo'!A10</f>
        <v>199</v>
      </c>
      <c r="K11" s="37" t="str">
        <f>'Lista de Grupo'!B10</f>
        <v>Sanchez Jara Yendry</v>
      </c>
      <c r="L11" s="38"/>
      <c r="M11" s="37"/>
      <c r="N11" s="38"/>
      <c r="O11" s="37"/>
      <c r="P11" s="38"/>
      <c r="Q11" s="37"/>
    </row>
    <row r="12" spans="1:19" x14ac:dyDescent="0.3">
      <c r="A12" s="67" t="s">
        <v>18</v>
      </c>
      <c r="B12" s="67"/>
      <c r="C12" s="67"/>
      <c r="D12" s="25"/>
      <c r="E12" s="68"/>
      <c r="F12" s="68"/>
      <c r="G12" s="68"/>
      <c r="H12" s="68"/>
      <c r="J12" s="41">
        <f>'Lista de Grupo'!A11</f>
        <v>201</v>
      </c>
      <c r="K12" s="41" t="str">
        <f>'Lista de Grupo'!B11</f>
        <v>Vargas Marjorie</v>
      </c>
      <c r="L12" s="40"/>
      <c r="M12" s="39"/>
      <c r="N12" s="40"/>
      <c r="O12" s="39"/>
      <c r="P12" s="40"/>
      <c r="Q12" s="39"/>
    </row>
    <row r="13" spans="1:19" x14ac:dyDescent="0.3">
      <c r="A13" s="67" t="s">
        <v>19</v>
      </c>
      <c r="B13" s="67"/>
      <c r="C13" s="67"/>
      <c r="D13" s="25"/>
      <c r="E13" s="68"/>
      <c r="F13" s="68"/>
      <c r="G13" s="68"/>
      <c r="H13" s="68"/>
      <c r="J13" s="37">
        <f>'Lista de Grupo'!A12</f>
        <v>202</v>
      </c>
      <c r="K13" s="37" t="str">
        <f>'Lista de Grupo'!B12</f>
        <v>Vasquez Alvarado  Mariana</v>
      </c>
      <c r="L13" s="38"/>
      <c r="M13" s="37"/>
      <c r="N13" s="38"/>
      <c r="O13" s="37"/>
      <c r="P13" s="38"/>
      <c r="Q13" s="37"/>
    </row>
    <row r="14" spans="1:19" x14ac:dyDescent="0.3">
      <c r="A14" s="67" t="s">
        <v>20</v>
      </c>
      <c r="B14" s="67"/>
      <c r="C14" s="67"/>
      <c r="D14" s="25"/>
      <c r="E14" s="68"/>
      <c r="F14" s="68"/>
      <c r="G14" s="68"/>
      <c r="H14" s="68"/>
      <c r="J14" s="42"/>
      <c r="K14" s="42"/>
      <c r="L14" s="45"/>
      <c r="M14" s="46"/>
      <c r="N14" s="45"/>
      <c r="O14" s="46"/>
      <c r="P14" s="45"/>
      <c r="Q14" s="46"/>
      <c r="R14" s="35"/>
      <c r="S14" s="35"/>
    </row>
    <row r="15" spans="1:19" s="35" customFormat="1" x14ac:dyDescent="0.3">
      <c r="A15" s="32"/>
      <c r="B15" s="32"/>
      <c r="C15" s="32"/>
      <c r="D15" s="33"/>
      <c r="E15" s="34"/>
      <c r="F15" s="34"/>
      <c r="G15" s="34"/>
      <c r="H15" s="34"/>
      <c r="J15" s="42"/>
      <c r="K15" s="42"/>
      <c r="L15" s="47"/>
      <c r="M15" s="42"/>
      <c r="N15" s="47"/>
      <c r="O15" s="42"/>
      <c r="P15" s="47"/>
      <c r="Q15" s="42"/>
    </row>
    <row r="16" spans="1:19" s="35" customFormat="1" ht="15" thickBot="1" x14ac:dyDescent="0.35">
      <c r="A16" s="62" t="s">
        <v>21</v>
      </c>
      <c r="B16" s="62"/>
      <c r="C16" s="62"/>
      <c r="D16" s="62"/>
      <c r="E16" s="62"/>
      <c r="F16" s="62"/>
      <c r="G16" s="62"/>
      <c r="H16" s="62"/>
      <c r="J16" s="42"/>
      <c r="K16" s="42"/>
      <c r="L16" s="45"/>
      <c r="M16" s="46"/>
      <c r="N16" s="45"/>
      <c r="O16" s="46"/>
      <c r="P16" s="45"/>
      <c r="Q16" s="46"/>
    </row>
    <row r="17" spans="1:19" ht="15" thickTop="1" x14ac:dyDescent="0.3">
      <c r="A17" s="72" t="s">
        <v>22</v>
      </c>
      <c r="B17" s="72"/>
      <c r="C17" s="72"/>
      <c r="D17" s="72"/>
      <c r="E17" s="72">
        <f>'Hoja de Asistencia'!C13</f>
        <v>6</v>
      </c>
      <c r="F17" s="72"/>
      <c r="G17" s="72"/>
      <c r="H17" s="72"/>
      <c r="J17" s="42"/>
      <c r="K17" s="42"/>
      <c r="L17" s="47"/>
      <c r="M17" s="42"/>
      <c r="N17" s="47"/>
      <c r="O17" s="42"/>
      <c r="P17" s="47"/>
      <c r="Q17" s="42"/>
      <c r="R17" s="35"/>
      <c r="S17" s="35"/>
    </row>
    <row r="18" spans="1:19" x14ac:dyDescent="0.3">
      <c r="A18" s="70" t="s">
        <v>23</v>
      </c>
      <c r="B18" s="70"/>
      <c r="C18" s="70"/>
      <c r="D18" s="70"/>
      <c r="E18" s="71" t="s">
        <v>24</v>
      </c>
      <c r="F18" s="71"/>
      <c r="G18" s="71"/>
      <c r="H18" s="71"/>
      <c r="J18" s="42"/>
      <c r="K18" s="42"/>
      <c r="L18" s="45"/>
      <c r="M18" s="46"/>
      <c r="N18" s="45"/>
      <c r="O18" s="46"/>
      <c r="P18" s="45"/>
      <c r="Q18" s="46"/>
      <c r="R18" s="35"/>
      <c r="S18" s="35"/>
    </row>
    <row r="19" spans="1:19" x14ac:dyDescent="0.3">
      <c r="J19" s="42"/>
      <c r="K19" s="42"/>
      <c r="L19" s="47"/>
      <c r="M19" s="42"/>
      <c r="N19" s="47"/>
      <c r="O19" s="42"/>
      <c r="P19" s="47"/>
      <c r="Q19" s="42"/>
      <c r="R19" s="35"/>
      <c r="S19" s="35"/>
    </row>
    <row r="20" spans="1:19" x14ac:dyDescent="0.3">
      <c r="A20" s="63"/>
      <c r="B20" s="63"/>
      <c r="C20" s="63"/>
      <c r="D20" s="63"/>
      <c r="E20" s="63"/>
      <c r="J20" s="42"/>
      <c r="K20" s="42"/>
      <c r="L20" s="45"/>
      <c r="M20" s="46"/>
      <c r="N20" s="45"/>
      <c r="O20" s="46"/>
      <c r="P20" s="45"/>
      <c r="Q20" s="46"/>
      <c r="R20" s="35"/>
      <c r="S20" s="35"/>
    </row>
    <row r="21" spans="1:19" x14ac:dyDescent="0.3">
      <c r="A21" s="63"/>
      <c r="B21" s="63"/>
      <c r="C21" s="63"/>
      <c r="D21" s="63"/>
      <c r="E21" s="63"/>
      <c r="J21" s="42"/>
      <c r="K21" s="42"/>
      <c r="L21" s="47"/>
      <c r="M21" s="42"/>
      <c r="N21" s="47"/>
      <c r="O21" s="42"/>
      <c r="P21" s="47"/>
      <c r="Q21" s="42"/>
      <c r="R21" s="35"/>
      <c r="S21" s="35"/>
    </row>
    <row r="22" spans="1:19" ht="15" thickBot="1" x14ac:dyDescent="0.35">
      <c r="A22" s="69" t="s">
        <v>25</v>
      </c>
      <c r="B22" s="69"/>
      <c r="C22" s="69"/>
      <c r="D22" s="69"/>
      <c r="E22" s="69"/>
      <c r="F22" s="69" t="s">
        <v>36</v>
      </c>
      <c r="G22" s="69"/>
      <c r="H22" s="69"/>
      <c r="J22" s="42"/>
      <c r="K22" s="42"/>
      <c r="L22" s="45"/>
      <c r="M22" s="46"/>
      <c r="N22" s="45"/>
      <c r="O22" s="46"/>
      <c r="P22" s="45"/>
      <c r="Q22" s="46"/>
      <c r="R22" s="35"/>
      <c r="S22" s="35"/>
    </row>
    <row r="23" spans="1:19" x14ac:dyDescent="0.3">
      <c r="A23" s="73" t="str">
        <f>IF('Hoja de Asistencia'!H2=Opciones!B2,'Hoja de Asistencia'!B2,"Esta participante sí asistió")</f>
        <v>Esta participante sí asistió</v>
      </c>
      <c r="B23" s="73"/>
      <c r="C23" s="73"/>
      <c r="D23" s="73"/>
      <c r="E23" s="73"/>
      <c r="F23" s="74"/>
      <c r="G23" s="74"/>
      <c r="H23" s="74"/>
      <c r="J23" s="42"/>
      <c r="K23" s="42"/>
      <c r="L23" s="47"/>
      <c r="M23" s="42"/>
      <c r="N23" s="47"/>
      <c r="O23" s="42"/>
      <c r="P23" s="47"/>
      <c r="Q23" s="42"/>
      <c r="R23" s="35"/>
      <c r="S23" s="35"/>
    </row>
    <row r="24" spans="1:19" x14ac:dyDescent="0.3">
      <c r="A24" s="81" t="str">
        <f>IF('Hoja de Asistencia'!H3=Opciones!B2,'Hoja de Asistencia'!B3,"Esta participante sí asistió")</f>
        <v>Esta participante sí asistió</v>
      </c>
      <c r="B24" s="81"/>
      <c r="C24" s="81"/>
      <c r="D24" s="81"/>
      <c r="E24" s="81"/>
      <c r="F24" s="83"/>
      <c r="G24" s="83"/>
      <c r="H24" s="83"/>
      <c r="J24" s="42"/>
      <c r="K24" s="42"/>
      <c r="L24" s="45"/>
      <c r="M24" s="46"/>
      <c r="N24" s="45"/>
      <c r="O24" s="46"/>
      <c r="P24" s="45"/>
      <c r="Q24" s="46"/>
      <c r="R24" s="35"/>
      <c r="S24" s="35"/>
    </row>
    <row r="25" spans="1:19" x14ac:dyDescent="0.3">
      <c r="A25" s="82" t="str">
        <f>IF('Hoja de Asistencia'!H4=Opciones!B2,'Hoja de Asistencia'!B4,"Esta participante sí asistió")</f>
        <v>Esta participante sí asistió</v>
      </c>
      <c r="B25" s="82"/>
      <c r="C25" s="82"/>
      <c r="D25" s="82"/>
      <c r="E25" s="82"/>
      <c r="F25" s="84"/>
      <c r="G25" s="84"/>
      <c r="H25" s="84"/>
      <c r="J25" s="42"/>
      <c r="K25" s="42"/>
      <c r="L25" s="47"/>
      <c r="M25" s="42"/>
      <c r="N25" s="47"/>
      <c r="O25" s="42"/>
      <c r="P25" s="47"/>
      <c r="Q25" s="42"/>
      <c r="R25" s="35"/>
      <c r="S25" s="35"/>
    </row>
    <row r="26" spans="1:19" x14ac:dyDescent="0.3">
      <c r="A26" s="81" t="str">
        <f>IF('Hoja de Asistencia'!H5=Opciones!B2,'Hoja de Asistencia'!B5,"Esta participante sí asistió")</f>
        <v>Esta participante sí asistió</v>
      </c>
      <c r="B26" s="81"/>
      <c r="C26" s="81"/>
      <c r="D26" s="81"/>
      <c r="E26" s="81"/>
      <c r="F26" s="83"/>
      <c r="G26" s="83"/>
      <c r="H26" s="83"/>
      <c r="J26" s="42"/>
      <c r="K26" s="42"/>
      <c r="L26" s="51"/>
      <c r="M26" s="52"/>
      <c r="N26" s="51"/>
      <c r="O26" s="52"/>
      <c r="P26" s="51"/>
      <c r="Q26" s="52"/>
      <c r="R26" s="35"/>
      <c r="S26" s="35"/>
    </row>
    <row r="27" spans="1:19" x14ac:dyDescent="0.3">
      <c r="A27" s="82" t="str">
        <f>IF('Hoja de Asistencia'!H6=Opciones!B2,'Hoja de Asistencia'!B6,"Esta participante sí asistió")</f>
        <v>Esta participante sí asistió</v>
      </c>
      <c r="B27" s="82"/>
      <c r="C27" s="82"/>
      <c r="D27" s="82"/>
      <c r="E27" s="82"/>
      <c r="F27" s="84"/>
      <c r="G27" s="84"/>
      <c r="H27" s="84"/>
    </row>
    <row r="28" spans="1:19" x14ac:dyDescent="0.3">
      <c r="A28" s="81" t="str">
        <f>IF('Hoja de Asistencia'!H7=Opciones!B2,'Hoja de Asistencia'!B7,"Esta participante sí asistió")</f>
        <v>Esta participante sí asistió</v>
      </c>
      <c r="B28" s="81"/>
      <c r="C28" s="81"/>
      <c r="D28" s="81"/>
      <c r="E28" s="81"/>
      <c r="F28" s="83"/>
      <c r="G28" s="83"/>
      <c r="H28" s="83"/>
    </row>
    <row r="29" spans="1:19" x14ac:dyDescent="0.3">
      <c r="A29" s="82" t="str">
        <f>IF('Hoja de Asistencia'!H8=Opciones!B2,'Hoja de Asistencia'!B8,"Esta participante sí asistió")</f>
        <v>Esta participante sí asistió</v>
      </c>
      <c r="B29" s="82"/>
      <c r="C29" s="82"/>
      <c r="D29" s="82"/>
      <c r="E29" s="82"/>
      <c r="F29" s="84"/>
      <c r="G29" s="84"/>
      <c r="H29" s="84"/>
    </row>
    <row r="30" spans="1:19" x14ac:dyDescent="0.3">
      <c r="A30" s="81" t="str">
        <f>IF('Hoja de Asistencia'!H9=Opciones!B2,'Hoja de Asistencia'!B9,"Esta participante sí asistió")</f>
        <v>Esta participante sí asistió</v>
      </c>
      <c r="B30" s="81"/>
      <c r="C30" s="81"/>
      <c r="D30" s="81"/>
      <c r="E30" s="81"/>
      <c r="F30" s="83"/>
      <c r="G30" s="83"/>
      <c r="H30" s="83"/>
    </row>
    <row r="31" spans="1:19" x14ac:dyDescent="0.3">
      <c r="A31" s="82" t="str">
        <f>IF('Hoja de Asistencia'!H10=Opciones!B2,'Hoja de Asistencia'!B10,"Esta participante sí asistió")</f>
        <v>Esta participante sí asistió</v>
      </c>
      <c r="B31" s="82"/>
      <c r="C31" s="82"/>
      <c r="D31" s="82"/>
      <c r="E31" s="82"/>
      <c r="F31" s="84"/>
      <c r="G31" s="84"/>
      <c r="H31" s="84"/>
    </row>
    <row r="32" spans="1:19" x14ac:dyDescent="0.3">
      <c r="A32" s="81" t="str">
        <f>IF('Hoja de Asistencia'!H11=Opciones!B2,'Hoja de Asistencia'!B11,"Esta participante sí asistió")</f>
        <v>Esta participante sí asistió</v>
      </c>
      <c r="B32" s="81"/>
      <c r="C32" s="81"/>
      <c r="D32" s="81"/>
      <c r="E32" s="81"/>
      <c r="F32" s="83"/>
      <c r="G32" s="83"/>
      <c r="H32" s="83"/>
    </row>
    <row r="33" spans="1:8" x14ac:dyDescent="0.3">
      <c r="A33" s="82" t="str">
        <f>IF('Hoja de Asistencia'!H12=Opciones!B2,'Hoja de Asistencia'!B12,"Esta participante sí asistió")</f>
        <v>Esta participante sí asistió</v>
      </c>
      <c r="B33" s="82"/>
      <c r="C33" s="82"/>
      <c r="D33" s="82"/>
      <c r="E33" s="82"/>
      <c r="F33" s="84"/>
      <c r="G33" s="84"/>
      <c r="H33" s="84"/>
    </row>
    <row r="34" spans="1:8" x14ac:dyDescent="0.3">
      <c r="A34" s="23"/>
      <c r="B34" s="23"/>
      <c r="C34" s="23"/>
      <c r="D34" s="23"/>
      <c r="E34" s="23"/>
    </row>
    <row r="35" spans="1:8" x14ac:dyDescent="0.3">
      <c r="A35" s="23"/>
      <c r="B35" s="23"/>
      <c r="C35" s="23"/>
      <c r="D35" s="23"/>
      <c r="E35" s="23"/>
    </row>
    <row r="36" spans="1:8" x14ac:dyDescent="0.3">
      <c r="A36" s="23"/>
      <c r="B36" s="23"/>
      <c r="C36" s="23"/>
      <c r="D36" s="23"/>
      <c r="E36" s="23"/>
    </row>
    <row r="37" spans="1:8" x14ac:dyDescent="0.3">
      <c r="A37" s="23"/>
      <c r="B37" s="23"/>
      <c r="C37" s="23"/>
      <c r="D37" s="23"/>
      <c r="E37" s="23"/>
    </row>
    <row r="38" spans="1:8" x14ac:dyDescent="0.3">
      <c r="A38" s="23"/>
      <c r="B38" s="23"/>
      <c r="C38" s="23"/>
      <c r="D38" s="23"/>
      <c r="E38" s="23"/>
    </row>
    <row r="39" spans="1:8" x14ac:dyDescent="0.3">
      <c r="A39" s="23"/>
      <c r="B39" s="23"/>
      <c r="C39" s="23"/>
      <c r="D39" s="23"/>
      <c r="E39" s="23"/>
    </row>
    <row r="40" spans="1:8" x14ac:dyDescent="0.3">
      <c r="A40" s="23"/>
      <c r="B40" s="23"/>
      <c r="C40" s="23"/>
      <c r="D40" s="23"/>
      <c r="E40" s="23"/>
    </row>
    <row r="41" spans="1:8" x14ac:dyDescent="0.3">
      <c r="A41" s="23"/>
      <c r="B41" s="23"/>
      <c r="C41" s="23"/>
      <c r="D41" s="23"/>
      <c r="E41" s="23"/>
    </row>
    <row r="42" spans="1:8" x14ac:dyDescent="0.3">
      <c r="A42" s="23"/>
      <c r="B42" s="23"/>
      <c r="C42" s="23"/>
      <c r="D42" s="23"/>
      <c r="E42" s="23"/>
    </row>
    <row r="43" spans="1:8" x14ac:dyDescent="0.3">
      <c r="A43" s="23"/>
      <c r="B43" s="23"/>
      <c r="C43" s="23"/>
      <c r="D43" s="23"/>
      <c r="E43" s="23"/>
    </row>
    <row r="44" spans="1:8" x14ac:dyDescent="0.3">
      <c r="A44" s="23"/>
      <c r="B44" s="23"/>
      <c r="C44" s="23"/>
      <c r="D44" s="23"/>
      <c r="E44" s="23"/>
    </row>
    <row r="45" spans="1:8" x14ac:dyDescent="0.3">
      <c r="A45" s="23"/>
      <c r="B45" s="23"/>
      <c r="C45" s="23"/>
      <c r="D45" s="23"/>
      <c r="E45" s="23"/>
    </row>
    <row r="46" spans="1:8" x14ac:dyDescent="0.3">
      <c r="A46" s="23"/>
      <c r="B46" s="23"/>
      <c r="C46" s="23"/>
      <c r="D46" s="23"/>
      <c r="E46" s="23"/>
    </row>
    <row r="47" spans="1:8" x14ac:dyDescent="0.3">
      <c r="A47" s="23"/>
      <c r="B47" s="23"/>
      <c r="C47" s="23"/>
      <c r="D47" s="23"/>
      <c r="E47" s="23"/>
    </row>
    <row r="48" spans="1:8" x14ac:dyDescent="0.3">
      <c r="A48" s="23"/>
      <c r="B48" s="23"/>
      <c r="C48" s="23"/>
      <c r="D48" s="23"/>
      <c r="E48" s="23"/>
    </row>
    <row r="49" spans="1:5" x14ac:dyDescent="0.3">
      <c r="A49" s="23"/>
      <c r="B49" s="23"/>
      <c r="C49" s="23"/>
      <c r="D49" s="23"/>
      <c r="E49" s="23"/>
    </row>
    <row r="50" spans="1:5" x14ac:dyDescent="0.3">
      <c r="A50" s="23"/>
      <c r="B50" s="23"/>
      <c r="C50" s="23"/>
      <c r="D50" s="23"/>
      <c r="E50" s="23"/>
    </row>
    <row r="51" spans="1:5" x14ac:dyDescent="0.3">
      <c r="A51" s="23"/>
      <c r="B51" s="23"/>
      <c r="C51" s="23"/>
      <c r="D51" s="23"/>
      <c r="E51" s="23"/>
    </row>
    <row r="52" spans="1:5" x14ac:dyDescent="0.3">
      <c r="A52" s="23"/>
      <c r="B52" s="23"/>
      <c r="C52" s="23"/>
      <c r="D52" s="23"/>
      <c r="E52" s="23"/>
    </row>
    <row r="53" spans="1:5" x14ac:dyDescent="0.3">
      <c r="A53" s="23"/>
      <c r="B53" s="23"/>
      <c r="C53" s="23"/>
      <c r="D53" s="23"/>
      <c r="E53" s="23"/>
    </row>
    <row r="54" spans="1:5" x14ac:dyDescent="0.3">
      <c r="A54" s="23"/>
      <c r="B54" s="23"/>
      <c r="C54" s="23"/>
      <c r="D54" s="23"/>
      <c r="E54" s="23"/>
    </row>
    <row r="55" spans="1:5" x14ac:dyDescent="0.3">
      <c r="A55" s="23"/>
      <c r="B55" s="23"/>
      <c r="C55" s="23"/>
      <c r="D55" s="23"/>
      <c r="E55" s="23"/>
    </row>
    <row r="56" spans="1:5" x14ac:dyDescent="0.3">
      <c r="A56" s="23"/>
      <c r="B56" s="23"/>
      <c r="C56" s="23"/>
      <c r="D56" s="23"/>
      <c r="E56" s="23"/>
    </row>
    <row r="57" spans="1:5" x14ac:dyDescent="0.3">
      <c r="A57" s="23"/>
      <c r="B57" s="23"/>
      <c r="C57" s="23"/>
      <c r="D57" s="23"/>
      <c r="E57" s="23"/>
    </row>
    <row r="58" spans="1:5" x14ac:dyDescent="0.3">
      <c r="A58" s="23"/>
      <c r="B58" s="23"/>
      <c r="C58" s="23"/>
      <c r="D58" s="23"/>
      <c r="E58" s="23"/>
    </row>
    <row r="59" spans="1:5" x14ac:dyDescent="0.3">
      <c r="A59" s="23"/>
      <c r="B59" s="23"/>
      <c r="C59" s="23"/>
      <c r="D59" s="23"/>
      <c r="E59" s="23"/>
    </row>
    <row r="60" spans="1:5" x14ac:dyDescent="0.3">
      <c r="A60" s="23"/>
      <c r="B60" s="23"/>
      <c r="C60" s="23"/>
      <c r="D60" s="23"/>
      <c r="E60" s="23"/>
    </row>
    <row r="61" spans="1:5" x14ac:dyDescent="0.3">
      <c r="A61" s="23"/>
      <c r="B61" s="23"/>
      <c r="C61" s="23"/>
      <c r="D61" s="23"/>
      <c r="E61" s="23"/>
    </row>
  </sheetData>
  <mergeCells count="54">
    <mergeCell ref="A9:D9"/>
    <mergeCell ref="E9:H9"/>
    <mergeCell ref="A1:H1"/>
    <mergeCell ref="J1:Q1"/>
    <mergeCell ref="A2:D2"/>
    <mergeCell ref="E2:H2"/>
    <mergeCell ref="A3:D3"/>
    <mergeCell ref="E3:H3"/>
    <mergeCell ref="A4:D4"/>
    <mergeCell ref="E4:H4"/>
    <mergeCell ref="A5:D5"/>
    <mergeCell ref="E5:H5"/>
    <mergeCell ref="A7:H7"/>
    <mergeCell ref="A17:D17"/>
    <mergeCell ref="E17:H17"/>
    <mergeCell ref="A10:C10"/>
    <mergeCell ref="E10:H10"/>
    <mergeCell ref="A11:C11"/>
    <mergeCell ref="E11:H11"/>
    <mergeCell ref="A12:C12"/>
    <mergeCell ref="E12:H12"/>
    <mergeCell ref="A13:C13"/>
    <mergeCell ref="E13:H13"/>
    <mergeCell ref="A14:C14"/>
    <mergeCell ref="E14:H14"/>
    <mergeCell ref="A16:H16"/>
    <mergeCell ref="A18:D18"/>
    <mergeCell ref="E18:H18"/>
    <mergeCell ref="A20:E20"/>
    <mergeCell ref="A21:E21"/>
    <mergeCell ref="A22:E22"/>
    <mergeCell ref="F22:H22"/>
    <mergeCell ref="A23:E23"/>
    <mergeCell ref="F23:H23"/>
    <mergeCell ref="A24:E24"/>
    <mergeCell ref="F24:H24"/>
    <mergeCell ref="A25:E25"/>
    <mergeCell ref="F25:H25"/>
    <mergeCell ref="A26:E26"/>
    <mergeCell ref="F26:H26"/>
    <mergeCell ref="A27:E27"/>
    <mergeCell ref="F27:H27"/>
    <mergeCell ref="A28:E28"/>
    <mergeCell ref="F28:H28"/>
    <mergeCell ref="A32:E32"/>
    <mergeCell ref="F32:H32"/>
    <mergeCell ref="A33:E33"/>
    <mergeCell ref="F33:H33"/>
    <mergeCell ref="A29:E29"/>
    <mergeCell ref="F29:H29"/>
    <mergeCell ref="A30:E30"/>
    <mergeCell ref="F30:H30"/>
    <mergeCell ref="A31:E31"/>
    <mergeCell ref="F31:H31"/>
  </mergeCells>
  <dataValidations count="1">
    <dataValidation type="list" allowBlank="1" showInputMessage="1" showErrorMessage="1" sqref="Q3:Q26 M3:M26 O3:O26 D10:D15">
      <formula1>CheckSymbols</formula1>
    </dataValidation>
  </dataValidations>
  <hyperlinks>
    <hyperlink ref="E18" location="'Hoja de Asistencia'!A1" display="Hoja de Asistencia'!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opLeftCell="C11" workbookViewId="0">
      <selection activeCell="J26" sqref="J14:R26"/>
    </sheetView>
  </sheetViews>
  <sheetFormatPr baseColWidth="10" defaultRowHeight="14.4" x14ac:dyDescent="0.3"/>
  <cols>
    <col min="1" max="1" width="7.6640625" customWidth="1"/>
    <col min="2" max="2" width="5.88671875" customWidth="1"/>
    <col min="4" max="4" width="4.6640625" customWidth="1"/>
    <col min="9" max="9" width="3.77734375" customWidth="1"/>
    <col min="11" max="11" width="35.77734375" customWidth="1"/>
    <col min="12" max="12" width="20.77734375" customWidth="1"/>
    <col min="13" max="13" width="5.77734375" customWidth="1"/>
    <col min="14" max="14" width="20.77734375" customWidth="1"/>
    <col min="15" max="15" width="5.77734375" customWidth="1"/>
    <col min="16" max="16" width="20.77734375" customWidth="1"/>
    <col min="17" max="17" width="5.77734375" customWidth="1"/>
  </cols>
  <sheetData>
    <row r="1" spans="1:18" x14ac:dyDescent="0.3">
      <c r="A1" s="61" t="s">
        <v>9</v>
      </c>
      <c r="B1" s="61"/>
      <c r="C1" s="61"/>
      <c r="D1" s="61"/>
      <c r="E1" s="61"/>
      <c r="F1" s="61"/>
      <c r="G1" s="61"/>
      <c r="H1" s="61"/>
      <c r="J1" s="61" t="s">
        <v>37</v>
      </c>
      <c r="K1" s="61"/>
      <c r="L1" s="61"/>
      <c r="M1" s="61"/>
      <c r="N1" s="61"/>
      <c r="O1" s="61"/>
      <c r="P1" s="61"/>
      <c r="Q1" s="61"/>
    </row>
    <row r="2" spans="1:18" x14ac:dyDescent="0.3">
      <c r="A2" s="75" t="s">
        <v>3</v>
      </c>
      <c r="B2" s="75"/>
      <c r="C2" s="75"/>
      <c r="D2" s="75"/>
      <c r="E2" s="76" t="str">
        <f>'Hoja de Asistencia'!I1</f>
        <v>10/6/2017</v>
      </c>
      <c r="F2" s="77"/>
      <c r="G2" s="77"/>
      <c r="H2" s="78"/>
      <c r="J2" s="36" t="s">
        <v>26</v>
      </c>
      <c r="K2" s="36" t="s">
        <v>27</v>
      </c>
      <c r="L2" s="36" t="s">
        <v>31</v>
      </c>
      <c r="M2" s="36"/>
      <c r="N2" s="36" t="s">
        <v>32</v>
      </c>
      <c r="O2" s="36"/>
      <c r="P2" s="36" t="s">
        <v>33</v>
      </c>
      <c r="Q2" s="36"/>
    </row>
    <row r="3" spans="1:18" x14ac:dyDescent="0.3">
      <c r="A3" s="75" t="s">
        <v>6</v>
      </c>
      <c r="B3" s="75"/>
      <c r="C3" s="75"/>
      <c r="D3" s="75"/>
      <c r="E3" s="79" t="s">
        <v>8</v>
      </c>
      <c r="F3" s="79"/>
      <c r="G3" s="79"/>
      <c r="H3" s="79"/>
      <c r="J3" s="37">
        <f>'Lista de Grupo'!A2</f>
        <v>182</v>
      </c>
      <c r="K3" s="37" t="str">
        <f>'Lista de Grupo'!B2</f>
        <v>Alfaro Morales Ana Yancy</v>
      </c>
      <c r="L3" s="38"/>
      <c r="M3" s="37"/>
      <c r="N3" s="38"/>
      <c r="O3" s="37"/>
      <c r="P3" s="38"/>
      <c r="Q3" s="37"/>
    </row>
    <row r="4" spans="1:18" x14ac:dyDescent="0.3">
      <c r="A4" s="75" t="s">
        <v>4</v>
      </c>
      <c r="B4" s="75"/>
      <c r="C4" s="75"/>
      <c r="D4" s="75"/>
      <c r="E4" s="79"/>
      <c r="F4" s="79"/>
      <c r="G4" s="79"/>
      <c r="H4" s="79"/>
      <c r="J4" s="41">
        <f>'Lista de Grupo'!A3</f>
        <v>185</v>
      </c>
      <c r="K4" s="41" t="str">
        <f>'Lista de Grupo'!B3</f>
        <v>Castillo Fabiola</v>
      </c>
      <c r="L4" s="40"/>
      <c r="M4" s="39"/>
      <c r="N4" s="40"/>
      <c r="O4" s="39"/>
      <c r="P4" s="40"/>
      <c r="Q4" s="39"/>
    </row>
    <row r="5" spans="1:18" x14ac:dyDescent="0.3">
      <c r="A5" s="75" t="s">
        <v>5</v>
      </c>
      <c r="B5" s="75"/>
      <c r="C5" s="75"/>
      <c r="D5" s="75"/>
      <c r="E5" s="79" t="s">
        <v>7</v>
      </c>
      <c r="F5" s="79"/>
      <c r="G5" s="79"/>
      <c r="H5" s="79"/>
      <c r="J5" s="37">
        <f>'Lista de Grupo'!A4</f>
        <v>186</v>
      </c>
      <c r="K5" s="37" t="str">
        <f>'Lista de Grupo'!B4</f>
        <v>Cavero Phillips Raquel Nahomy</v>
      </c>
      <c r="L5" s="38"/>
      <c r="M5" s="37"/>
      <c r="N5" s="38"/>
      <c r="O5" s="37"/>
      <c r="P5" s="38"/>
      <c r="Q5" s="37"/>
    </row>
    <row r="6" spans="1:18" x14ac:dyDescent="0.3">
      <c r="J6" s="41">
        <f>'Lista de Grupo'!A5</f>
        <v>188</v>
      </c>
      <c r="K6" s="41" t="str">
        <f>'Lista de Grupo'!B5</f>
        <v>Cordero Ana Yancy</v>
      </c>
      <c r="L6" s="40"/>
      <c r="M6" s="39"/>
      <c r="N6" s="40"/>
      <c r="O6" s="39"/>
      <c r="P6" s="40"/>
      <c r="Q6" s="39"/>
    </row>
    <row r="7" spans="1:18" ht="15" thickBot="1" x14ac:dyDescent="0.35">
      <c r="A7" s="62" t="s">
        <v>15</v>
      </c>
      <c r="B7" s="62"/>
      <c r="C7" s="62"/>
      <c r="D7" s="62"/>
      <c r="E7" s="62"/>
      <c r="F7" s="62"/>
      <c r="G7" s="62"/>
      <c r="H7" s="62"/>
      <c r="J7" s="37">
        <f>'Lista de Grupo'!A6</f>
        <v>189</v>
      </c>
      <c r="K7" s="37" t="str">
        <f>'Lista de Grupo'!B6</f>
        <v>Gonzalez Eugenia</v>
      </c>
      <c r="L7" s="38"/>
      <c r="M7" s="37"/>
      <c r="N7" s="38"/>
      <c r="O7" s="37"/>
      <c r="P7" s="38"/>
      <c r="Q7" s="37"/>
    </row>
    <row r="8" spans="1:18" ht="15" thickTop="1" x14ac:dyDescent="0.3">
      <c r="A8" s="24" t="s">
        <v>10</v>
      </c>
      <c r="B8" s="24"/>
      <c r="C8" s="24"/>
      <c r="D8" s="24"/>
      <c r="E8" s="24"/>
      <c r="F8" s="24"/>
      <c r="G8" s="24"/>
      <c r="H8" s="24"/>
      <c r="J8" s="41">
        <f>'Lista de Grupo'!A7</f>
        <v>192</v>
      </c>
      <c r="K8" s="41" t="str">
        <f>'Lista de Grupo'!B7</f>
        <v>Herrera Batres Karla</v>
      </c>
      <c r="L8" s="40"/>
      <c r="M8" s="39"/>
      <c r="N8" s="40"/>
      <c r="O8" s="39"/>
      <c r="P8" s="40"/>
      <c r="Q8" s="39"/>
    </row>
    <row r="9" spans="1:18" x14ac:dyDescent="0.3">
      <c r="A9" s="64" t="s">
        <v>11</v>
      </c>
      <c r="B9" s="65"/>
      <c r="C9" s="65"/>
      <c r="D9" s="66"/>
      <c r="E9" s="75" t="s">
        <v>14</v>
      </c>
      <c r="F9" s="75"/>
      <c r="G9" s="75"/>
      <c r="H9" s="75"/>
      <c r="J9" s="37">
        <f>'Lista de Grupo'!A8</f>
        <v>197</v>
      </c>
      <c r="K9" s="37" t="str">
        <f>'Lista de Grupo'!B8</f>
        <v>Romero Barrantes Polette</v>
      </c>
      <c r="L9" s="38"/>
      <c r="M9" s="37"/>
      <c r="N9" s="38"/>
      <c r="O9" s="37"/>
      <c r="P9" s="38"/>
      <c r="Q9" s="37"/>
    </row>
    <row r="10" spans="1:18" x14ac:dyDescent="0.3">
      <c r="A10" s="67" t="s">
        <v>16</v>
      </c>
      <c r="B10" s="67"/>
      <c r="C10" s="67"/>
      <c r="D10" s="25"/>
      <c r="E10" s="68"/>
      <c r="F10" s="68"/>
      <c r="G10" s="68"/>
      <c r="H10" s="68"/>
      <c r="J10" s="41">
        <f>'Lista de Grupo'!A9</f>
        <v>198</v>
      </c>
      <c r="K10" s="41" t="str">
        <f>'Lista de Grupo'!B9</f>
        <v>Salas Mayorga Jessenia</v>
      </c>
      <c r="L10" s="40"/>
      <c r="M10" s="39"/>
      <c r="N10" s="40"/>
      <c r="O10" s="39"/>
      <c r="P10" s="40"/>
      <c r="Q10" s="39"/>
    </row>
    <row r="11" spans="1:18" ht="28.2" customHeight="1" x14ac:dyDescent="0.3">
      <c r="A11" s="80" t="s">
        <v>17</v>
      </c>
      <c r="B11" s="80"/>
      <c r="C11" s="80"/>
      <c r="D11" s="25"/>
      <c r="E11" s="68"/>
      <c r="F11" s="68"/>
      <c r="G11" s="68"/>
      <c r="H11" s="68"/>
      <c r="J11" s="37">
        <f>'Lista de Grupo'!A10</f>
        <v>199</v>
      </c>
      <c r="K11" s="37" t="str">
        <f>'Lista de Grupo'!B10</f>
        <v>Sanchez Jara Yendry</v>
      </c>
      <c r="L11" s="38"/>
      <c r="M11" s="37"/>
      <c r="N11" s="38"/>
      <c r="O11" s="37"/>
      <c r="P11" s="38"/>
      <c r="Q11" s="37"/>
    </row>
    <row r="12" spans="1:18" x14ac:dyDescent="0.3">
      <c r="A12" s="67" t="s">
        <v>18</v>
      </c>
      <c r="B12" s="67"/>
      <c r="C12" s="67"/>
      <c r="D12" s="25"/>
      <c r="E12" s="68"/>
      <c r="F12" s="68"/>
      <c r="G12" s="68"/>
      <c r="H12" s="68"/>
      <c r="J12" s="41">
        <f>'Lista de Grupo'!A11</f>
        <v>201</v>
      </c>
      <c r="K12" s="41" t="str">
        <f>'Lista de Grupo'!B11</f>
        <v>Vargas Marjorie</v>
      </c>
      <c r="L12" s="40"/>
      <c r="M12" s="39"/>
      <c r="N12" s="40"/>
      <c r="O12" s="39"/>
      <c r="P12" s="40"/>
      <c r="Q12" s="39"/>
    </row>
    <row r="13" spans="1:18" x14ac:dyDescent="0.3">
      <c r="A13" s="67" t="s">
        <v>19</v>
      </c>
      <c r="B13" s="67"/>
      <c r="C13" s="67"/>
      <c r="D13" s="25"/>
      <c r="E13" s="68"/>
      <c r="F13" s="68"/>
      <c r="G13" s="68"/>
      <c r="H13" s="68"/>
      <c r="J13" s="37">
        <f>'Lista de Grupo'!A12</f>
        <v>202</v>
      </c>
      <c r="K13" s="37" t="str">
        <f>'Lista de Grupo'!B12</f>
        <v>Vasquez Alvarado  Mariana</v>
      </c>
      <c r="L13" s="38"/>
      <c r="M13" s="37"/>
      <c r="N13" s="38"/>
      <c r="O13" s="37"/>
      <c r="P13" s="38"/>
      <c r="Q13" s="37"/>
    </row>
    <row r="14" spans="1:18" x14ac:dyDescent="0.3">
      <c r="A14" s="67" t="s">
        <v>20</v>
      </c>
      <c r="B14" s="67"/>
      <c r="C14" s="67"/>
      <c r="D14" s="25"/>
      <c r="E14" s="68"/>
      <c r="F14" s="68"/>
      <c r="G14" s="68"/>
      <c r="H14" s="68"/>
      <c r="J14" s="46"/>
      <c r="K14" s="46"/>
      <c r="L14" s="45"/>
      <c r="M14" s="46"/>
      <c r="N14" s="45"/>
      <c r="O14" s="46"/>
      <c r="P14" s="45"/>
      <c r="Q14" s="46"/>
      <c r="R14" s="60"/>
    </row>
    <row r="15" spans="1:18" s="35" customFormat="1" x14ac:dyDescent="0.3">
      <c r="A15" s="32"/>
      <c r="B15" s="32"/>
      <c r="C15" s="32"/>
      <c r="D15" s="33"/>
      <c r="E15" s="34"/>
      <c r="F15" s="34"/>
      <c r="G15" s="34"/>
      <c r="H15" s="34"/>
      <c r="J15" s="46"/>
      <c r="K15" s="46"/>
      <c r="L15" s="45"/>
      <c r="M15" s="46"/>
      <c r="N15" s="45"/>
      <c r="O15" s="46"/>
      <c r="P15" s="45"/>
      <c r="Q15" s="46"/>
      <c r="R15" s="60"/>
    </row>
    <row r="16" spans="1:18" s="35" customFormat="1" ht="15" thickBot="1" x14ac:dyDescent="0.35">
      <c r="A16" s="62" t="s">
        <v>21</v>
      </c>
      <c r="B16" s="62"/>
      <c r="C16" s="62"/>
      <c r="D16" s="62"/>
      <c r="E16" s="62"/>
      <c r="F16" s="62"/>
      <c r="G16" s="62"/>
      <c r="H16" s="62"/>
      <c r="J16" s="46"/>
      <c r="K16" s="46"/>
      <c r="L16" s="45"/>
      <c r="M16" s="46"/>
      <c r="N16" s="45"/>
      <c r="O16" s="46"/>
      <c r="P16" s="45"/>
      <c r="Q16" s="46"/>
      <c r="R16" s="60"/>
    </row>
    <row r="17" spans="1:18" ht="15" thickTop="1" x14ac:dyDescent="0.3">
      <c r="A17" s="72" t="s">
        <v>22</v>
      </c>
      <c r="B17" s="72"/>
      <c r="C17" s="72"/>
      <c r="D17" s="72"/>
      <c r="E17" s="72">
        <f>'Hoja de Asistencia'!C13</f>
        <v>6</v>
      </c>
      <c r="F17" s="72"/>
      <c r="G17" s="72"/>
      <c r="H17" s="72"/>
      <c r="J17" s="46"/>
      <c r="K17" s="46"/>
      <c r="L17" s="45"/>
      <c r="M17" s="46"/>
      <c r="N17" s="45"/>
      <c r="O17" s="46"/>
      <c r="P17" s="45"/>
      <c r="Q17" s="46"/>
      <c r="R17" s="60"/>
    </row>
    <row r="18" spans="1:18" x14ac:dyDescent="0.3">
      <c r="A18" s="70" t="s">
        <v>23</v>
      </c>
      <c r="B18" s="70"/>
      <c r="C18" s="70"/>
      <c r="D18" s="70"/>
      <c r="E18" s="71" t="s">
        <v>24</v>
      </c>
      <c r="F18" s="71"/>
      <c r="G18" s="71"/>
      <c r="H18" s="71"/>
      <c r="J18" s="46"/>
      <c r="K18" s="46"/>
      <c r="L18" s="45"/>
      <c r="M18" s="46"/>
      <c r="N18" s="45"/>
      <c r="O18" s="46"/>
      <c r="P18" s="45"/>
      <c r="Q18" s="46"/>
      <c r="R18" s="60"/>
    </row>
    <row r="19" spans="1:18" x14ac:dyDescent="0.3">
      <c r="J19" s="46"/>
      <c r="K19" s="46"/>
      <c r="L19" s="45"/>
      <c r="M19" s="46"/>
      <c r="N19" s="45"/>
      <c r="O19" s="46"/>
      <c r="P19" s="45"/>
      <c r="Q19" s="46"/>
      <c r="R19" s="60"/>
    </row>
    <row r="20" spans="1:18" x14ac:dyDescent="0.3">
      <c r="A20" s="63"/>
      <c r="B20" s="63"/>
      <c r="C20" s="63"/>
      <c r="D20" s="63"/>
      <c r="E20" s="63"/>
      <c r="J20" s="46"/>
      <c r="K20" s="46"/>
      <c r="L20" s="45"/>
      <c r="M20" s="46"/>
      <c r="N20" s="45"/>
      <c r="O20" s="46"/>
      <c r="P20" s="45"/>
      <c r="Q20" s="46"/>
      <c r="R20" s="60"/>
    </row>
    <row r="21" spans="1:18" x14ac:dyDescent="0.3">
      <c r="A21" s="63"/>
      <c r="B21" s="63"/>
      <c r="C21" s="63"/>
      <c r="D21" s="63"/>
      <c r="E21" s="63"/>
      <c r="J21" s="46"/>
      <c r="K21" s="46"/>
      <c r="L21" s="45"/>
      <c r="M21" s="46"/>
      <c r="N21" s="45"/>
      <c r="O21" s="46"/>
      <c r="P21" s="45"/>
      <c r="Q21" s="46"/>
      <c r="R21" s="60"/>
    </row>
    <row r="22" spans="1:18" ht="15" thickBot="1" x14ac:dyDescent="0.35">
      <c r="A22" s="69" t="s">
        <v>25</v>
      </c>
      <c r="B22" s="69"/>
      <c r="C22" s="69"/>
      <c r="D22" s="69"/>
      <c r="E22" s="69"/>
      <c r="F22" s="69" t="s">
        <v>36</v>
      </c>
      <c r="G22" s="69"/>
      <c r="H22" s="69"/>
      <c r="J22" s="46"/>
      <c r="K22" s="46"/>
      <c r="L22" s="45"/>
      <c r="M22" s="46"/>
      <c r="N22" s="45"/>
      <c r="O22" s="46"/>
      <c r="P22" s="45"/>
      <c r="Q22" s="46"/>
      <c r="R22" s="60"/>
    </row>
    <row r="23" spans="1:18" x14ac:dyDescent="0.3">
      <c r="A23" s="73" t="str">
        <f>IF('Hoja de Asistencia'!I2=Opciones!B2,'Hoja de Asistencia'!B2,"Esta participante sí asistió")</f>
        <v>Esta participante sí asistió</v>
      </c>
      <c r="B23" s="73"/>
      <c r="C23" s="73"/>
      <c r="D23" s="73"/>
      <c r="E23" s="73"/>
      <c r="F23" s="74"/>
      <c r="G23" s="74"/>
      <c r="H23" s="74"/>
      <c r="J23" s="46"/>
      <c r="K23" s="46"/>
      <c r="L23" s="45"/>
      <c r="M23" s="46"/>
      <c r="N23" s="45"/>
      <c r="O23" s="46"/>
      <c r="P23" s="45"/>
      <c r="Q23" s="46"/>
      <c r="R23" s="60"/>
    </row>
    <row r="24" spans="1:18" x14ac:dyDescent="0.3">
      <c r="A24" s="81" t="str">
        <f>IF('Hoja de Asistencia'!I3=Opciones!B2,'Hoja de Asistencia'!B3,"Esta participante sí asistió")</f>
        <v>Esta participante sí asistió</v>
      </c>
      <c r="B24" s="81"/>
      <c r="C24" s="81"/>
      <c r="D24" s="81"/>
      <c r="E24" s="81"/>
      <c r="F24" s="83"/>
      <c r="G24" s="83"/>
      <c r="H24" s="83"/>
      <c r="J24" s="46"/>
      <c r="K24" s="46"/>
      <c r="L24" s="45"/>
      <c r="M24" s="46"/>
      <c r="N24" s="45"/>
      <c r="O24" s="46"/>
      <c r="P24" s="45"/>
      <c r="Q24" s="46"/>
      <c r="R24" s="60"/>
    </row>
    <row r="25" spans="1:18" x14ac:dyDescent="0.3">
      <c r="A25" s="82" t="str">
        <f>IF('Hoja de Asistencia'!I4=Opciones!B2,'Hoja de Asistencia'!B4,"Esta participante sí asistió")</f>
        <v>Esta participante sí asistió</v>
      </c>
      <c r="B25" s="82"/>
      <c r="C25" s="82"/>
      <c r="D25" s="82"/>
      <c r="E25" s="82"/>
      <c r="F25" s="84"/>
      <c r="G25" s="84"/>
      <c r="H25" s="84"/>
      <c r="J25" s="46"/>
      <c r="K25" s="46"/>
      <c r="L25" s="45"/>
      <c r="M25" s="46"/>
      <c r="N25" s="45"/>
      <c r="O25" s="46"/>
      <c r="P25" s="45"/>
      <c r="Q25" s="46"/>
      <c r="R25" s="60"/>
    </row>
    <row r="26" spans="1:18" x14ac:dyDescent="0.3">
      <c r="A26" s="81" t="str">
        <f>IF('Hoja de Asistencia'!I5=Opciones!B2,'Hoja de Asistencia'!B5,"Esta participante sí asistió")</f>
        <v>Esta participante sí asistió</v>
      </c>
      <c r="B26" s="81"/>
      <c r="C26" s="81"/>
      <c r="D26" s="81"/>
      <c r="E26" s="81"/>
      <c r="F26" s="83"/>
      <c r="G26" s="83"/>
      <c r="H26" s="83"/>
      <c r="J26" s="46"/>
      <c r="K26" s="46"/>
      <c r="L26" s="45"/>
      <c r="M26" s="46"/>
      <c r="N26" s="45"/>
      <c r="O26" s="46"/>
      <c r="P26" s="45"/>
      <c r="Q26" s="46"/>
      <c r="R26" s="60"/>
    </row>
    <row r="27" spans="1:18" x14ac:dyDescent="0.3">
      <c r="A27" s="82" t="str">
        <f>IF('Hoja de Asistencia'!I6=Opciones!B2,'Hoja de Asistencia'!B6,"Esta participante sí asistió")</f>
        <v>Esta participante sí asistió</v>
      </c>
      <c r="B27" s="82"/>
      <c r="C27" s="82"/>
      <c r="D27" s="82"/>
      <c r="E27" s="82"/>
      <c r="F27" s="84"/>
      <c r="G27" s="84"/>
      <c r="H27" s="84"/>
    </row>
    <row r="28" spans="1:18" x14ac:dyDescent="0.3">
      <c r="A28" s="81" t="str">
        <f>IF('Hoja de Asistencia'!I7=Opciones!B2,'Hoja de Asistencia'!B7,"Esta participante sí asistió")</f>
        <v>Esta participante sí asistió</v>
      </c>
      <c r="B28" s="81"/>
      <c r="C28" s="81"/>
      <c r="D28" s="81"/>
      <c r="E28" s="81"/>
      <c r="F28" s="83"/>
      <c r="G28" s="83"/>
      <c r="H28" s="83"/>
    </row>
    <row r="29" spans="1:18" x14ac:dyDescent="0.3">
      <c r="A29" s="82" t="str">
        <f>IF('Hoja de Asistencia'!I8=Opciones!B2,'Hoja de Asistencia'!B8,"Esta participante sí asistió")</f>
        <v>Esta participante sí asistió</v>
      </c>
      <c r="B29" s="82"/>
      <c r="C29" s="82"/>
      <c r="D29" s="82"/>
      <c r="E29" s="82"/>
      <c r="F29" s="84"/>
      <c r="G29" s="84"/>
      <c r="H29" s="84"/>
    </row>
    <row r="30" spans="1:18" x14ac:dyDescent="0.3">
      <c r="A30" s="81" t="str">
        <f>IF('Hoja de Asistencia'!I9=Opciones!B2,'Hoja de Asistencia'!B9,"Esta participante sí asistió")</f>
        <v>Esta participante sí asistió</v>
      </c>
      <c r="B30" s="81"/>
      <c r="C30" s="81"/>
      <c r="D30" s="81"/>
      <c r="E30" s="81"/>
      <c r="F30" s="83"/>
      <c r="G30" s="83"/>
      <c r="H30" s="83"/>
    </row>
    <row r="31" spans="1:18" x14ac:dyDescent="0.3">
      <c r="A31" s="82" t="str">
        <f>IF('Hoja de Asistencia'!I10=Opciones!B2,'Hoja de Asistencia'!B10,"Esta participante sí asistió")</f>
        <v>Esta participante sí asistió</v>
      </c>
      <c r="B31" s="82"/>
      <c r="C31" s="82"/>
      <c r="D31" s="82"/>
      <c r="E31" s="82"/>
      <c r="F31" s="84"/>
      <c r="G31" s="84"/>
      <c r="H31" s="84"/>
    </row>
    <row r="32" spans="1:18" x14ac:dyDescent="0.3">
      <c r="A32" s="81" t="str">
        <f>IF('Hoja de Asistencia'!I11=Opciones!B2,'Hoja de Asistencia'!B11,"Esta participante sí asistió")</f>
        <v>Esta participante sí asistió</v>
      </c>
      <c r="B32" s="81"/>
      <c r="C32" s="81"/>
      <c r="D32" s="81"/>
      <c r="E32" s="81"/>
      <c r="F32" s="83"/>
      <c r="G32" s="83"/>
      <c r="H32" s="83"/>
    </row>
    <row r="33" spans="1:8" x14ac:dyDescent="0.3">
      <c r="A33" s="82" t="str">
        <f>IF('Hoja de Asistencia'!I12=Opciones!B2,'Hoja de Asistencia'!B12,"Esta participante sí asistió")</f>
        <v>Esta participante sí asistió</v>
      </c>
      <c r="B33" s="82"/>
      <c r="C33" s="82"/>
      <c r="D33" s="82"/>
      <c r="E33" s="82"/>
      <c r="F33" s="84"/>
      <c r="G33" s="84"/>
      <c r="H33" s="84"/>
    </row>
    <row r="34" spans="1:8" x14ac:dyDescent="0.3">
      <c r="A34" s="23"/>
      <c r="B34" s="23"/>
      <c r="C34" s="23"/>
      <c r="D34" s="23"/>
      <c r="E34" s="23"/>
    </row>
    <row r="35" spans="1:8" x14ac:dyDescent="0.3">
      <c r="A35" s="23"/>
      <c r="B35" s="23"/>
      <c r="C35" s="23"/>
      <c r="D35" s="23"/>
      <c r="E35" s="23"/>
    </row>
    <row r="36" spans="1:8" x14ac:dyDescent="0.3">
      <c r="A36" s="23"/>
      <c r="B36" s="23"/>
      <c r="C36" s="23"/>
      <c r="D36" s="23"/>
      <c r="E36" s="23"/>
    </row>
    <row r="37" spans="1:8" x14ac:dyDescent="0.3">
      <c r="A37" s="23"/>
      <c r="B37" s="23"/>
      <c r="C37" s="23"/>
      <c r="D37" s="23"/>
      <c r="E37" s="23"/>
    </row>
    <row r="38" spans="1:8" x14ac:dyDescent="0.3">
      <c r="A38" s="23"/>
      <c r="B38" s="23"/>
      <c r="C38" s="23"/>
      <c r="D38" s="23"/>
      <c r="E38" s="23"/>
    </row>
    <row r="39" spans="1:8" x14ac:dyDescent="0.3">
      <c r="A39" s="23"/>
      <c r="B39" s="23"/>
      <c r="C39" s="23"/>
      <c r="D39" s="23"/>
      <c r="E39" s="23"/>
    </row>
    <row r="40" spans="1:8" x14ac:dyDescent="0.3">
      <c r="A40" s="23"/>
      <c r="B40" s="23"/>
      <c r="C40" s="23"/>
      <c r="D40" s="23"/>
      <c r="E40" s="23"/>
    </row>
    <row r="41" spans="1:8" x14ac:dyDescent="0.3">
      <c r="A41" s="23"/>
      <c r="B41" s="23"/>
      <c r="C41" s="23"/>
      <c r="D41" s="23"/>
      <c r="E41" s="23"/>
    </row>
    <row r="42" spans="1:8" x14ac:dyDescent="0.3">
      <c r="A42" s="23"/>
      <c r="B42" s="23"/>
      <c r="C42" s="23"/>
      <c r="D42" s="23"/>
      <c r="E42" s="23"/>
    </row>
    <row r="43" spans="1:8" x14ac:dyDescent="0.3">
      <c r="A43" s="23"/>
      <c r="B43" s="23"/>
      <c r="C43" s="23"/>
      <c r="D43" s="23"/>
      <c r="E43" s="23"/>
    </row>
    <row r="44" spans="1:8" x14ac:dyDescent="0.3">
      <c r="A44" s="23"/>
      <c r="B44" s="23"/>
      <c r="C44" s="23"/>
      <c r="D44" s="23"/>
      <c r="E44" s="23"/>
    </row>
    <row r="45" spans="1:8" x14ac:dyDescent="0.3">
      <c r="A45" s="23"/>
      <c r="B45" s="23"/>
      <c r="C45" s="23"/>
      <c r="D45" s="23"/>
      <c r="E45" s="23"/>
    </row>
    <row r="46" spans="1:8" x14ac:dyDescent="0.3">
      <c r="A46" s="23"/>
      <c r="B46" s="23"/>
      <c r="C46" s="23"/>
      <c r="D46" s="23"/>
      <c r="E46" s="23"/>
    </row>
    <row r="47" spans="1:8" x14ac:dyDescent="0.3">
      <c r="A47" s="23"/>
      <c r="B47" s="23"/>
      <c r="C47" s="23"/>
      <c r="D47" s="23"/>
      <c r="E47" s="23"/>
    </row>
    <row r="48" spans="1:8" x14ac:dyDescent="0.3">
      <c r="A48" s="23"/>
      <c r="B48" s="23"/>
      <c r="C48" s="23"/>
      <c r="D48" s="23"/>
      <c r="E48" s="23"/>
    </row>
    <row r="49" spans="1:5" x14ac:dyDescent="0.3">
      <c r="A49" s="23"/>
      <c r="B49" s="23"/>
      <c r="C49" s="23"/>
      <c r="D49" s="23"/>
      <c r="E49" s="23"/>
    </row>
    <row r="50" spans="1:5" x14ac:dyDescent="0.3">
      <c r="A50" s="23"/>
      <c r="B50" s="23"/>
      <c r="C50" s="23"/>
      <c r="D50" s="23"/>
      <c r="E50" s="23"/>
    </row>
    <row r="51" spans="1:5" x14ac:dyDescent="0.3">
      <c r="A51" s="23"/>
      <c r="B51" s="23"/>
      <c r="C51" s="23"/>
      <c r="D51" s="23"/>
      <c r="E51" s="23"/>
    </row>
    <row r="52" spans="1:5" x14ac:dyDescent="0.3">
      <c r="A52" s="23"/>
      <c r="B52" s="23"/>
      <c r="C52" s="23"/>
      <c r="D52" s="23"/>
      <c r="E52" s="23"/>
    </row>
    <row r="53" spans="1:5" x14ac:dyDescent="0.3">
      <c r="A53" s="23"/>
      <c r="B53" s="23"/>
      <c r="C53" s="23"/>
      <c r="D53" s="23"/>
      <c r="E53" s="23"/>
    </row>
    <row r="54" spans="1:5" x14ac:dyDescent="0.3">
      <c r="A54" s="23"/>
      <c r="B54" s="23"/>
      <c r="C54" s="23"/>
      <c r="D54" s="23"/>
      <c r="E54" s="23"/>
    </row>
    <row r="55" spans="1:5" x14ac:dyDescent="0.3">
      <c r="A55" s="23"/>
      <c r="B55" s="23"/>
      <c r="C55" s="23"/>
      <c r="D55" s="23"/>
      <c r="E55" s="23"/>
    </row>
    <row r="56" spans="1:5" x14ac:dyDescent="0.3">
      <c r="A56" s="23"/>
      <c r="B56" s="23"/>
      <c r="C56" s="23"/>
      <c r="D56" s="23"/>
      <c r="E56" s="23"/>
    </row>
    <row r="57" spans="1:5" x14ac:dyDescent="0.3">
      <c r="A57" s="23"/>
      <c r="B57" s="23"/>
      <c r="C57" s="23"/>
      <c r="D57" s="23"/>
      <c r="E57" s="23"/>
    </row>
    <row r="58" spans="1:5" x14ac:dyDescent="0.3">
      <c r="A58" s="23"/>
      <c r="B58" s="23"/>
      <c r="C58" s="23"/>
      <c r="D58" s="23"/>
      <c r="E58" s="23"/>
    </row>
    <row r="59" spans="1:5" x14ac:dyDescent="0.3">
      <c r="A59" s="23"/>
      <c r="B59" s="23"/>
      <c r="C59" s="23"/>
      <c r="D59" s="23"/>
      <c r="E59" s="23"/>
    </row>
    <row r="60" spans="1:5" x14ac:dyDescent="0.3">
      <c r="A60" s="23"/>
      <c r="B60" s="23"/>
      <c r="C60" s="23"/>
      <c r="D60" s="23"/>
      <c r="E60" s="23"/>
    </row>
    <row r="61" spans="1:5" x14ac:dyDescent="0.3">
      <c r="A61" s="23"/>
      <c r="B61" s="23"/>
      <c r="C61" s="23"/>
      <c r="D61" s="23"/>
      <c r="E61" s="23"/>
    </row>
    <row r="62" spans="1:5" x14ac:dyDescent="0.3">
      <c r="A62" s="23"/>
      <c r="B62" s="23"/>
      <c r="C62" s="23"/>
      <c r="D62" s="23"/>
      <c r="E62" s="23"/>
    </row>
  </sheetData>
  <mergeCells count="54">
    <mergeCell ref="A9:D9"/>
    <mergeCell ref="E9:H9"/>
    <mergeCell ref="A1:H1"/>
    <mergeCell ref="J1:Q1"/>
    <mergeCell ref="A2:D2"/>
    <mergeCell ref="E2:H2"/>
    <mergeCell ref="A3:D3"/>
    <mergeCell ref="E3:H3"/>
    <mergeCell ref="A4:D4"/>
    <mergeCell ref="E4:H4"/>
    <mergeCell ref="A5:D5"/>
    <mergeCell ref="E5:H5"/>
    <mergeCell ref="A7:H7"/>
    <mergeCell ref="A17:D17"/>
    <mergeCell ref="E17:H17"/>
    <mergeCell ref="A10:C10"/>
    <mergeCell ref="E10:H10"/>
    <mergeCell ref="A11:C11"/>
    <mergeCell ref="E11:H11"/>
    <mergeCell ref="A12:C12"/>
    <mergeCell ref="E12:H12"/>
    <mergeCell ref="A13:C13"/>
    <mergeCell ref="E13:H13"/>
    <mergeCell ref="A14:C14"/>
    <mergeCell ref="E14:H14"/>
    <mergeCell ref="A16:H16"/>
    <mergeCell ref="A18:D18"/>
    <mergeCell ref="E18:H18"/>
    <mergeCell ref="A20:E20"/>
    <mergeCell ref="A21:E21"/>
    <mergeCell ref="A22:E22"/>
    <mergeCell ref="F22:H22"/>
    <mergeCell ref="A23:E23"/>
    <mergeCell ref="F23:H23"/>
    <mergeCell ref="A24:E24"/>
    <mergeCell ref="F24:H24"/>
    <mergeCell ref="A25:E25"/>
    <mergeCell ref="F25:H25"/>
    <mergeCell ref="A26:E26"/>
    <mergeCell ref="F26:H26"/>
    <mergeCell ref="A27:E27"/>
    <mergeCell ref="F27:H27"/>
    <mergeCell ref="A28:E28"/>
    <mergeCell ref="F28:H28"/>
    <mergeCell ref="A32:E32"/>
    <mergeCell ref="F32:H32"/>
    <mergeCell ref="A33:E33"/>
    <mergeCell ref="F33:H33"/>
    <mergeCell ref="A29:E29"/>
    <mergeCell ref="F29:H29"/>
    <mergeCell ref="A30:E30"/>
    <mergeCell ref="F30:H30"/>
    <mergeCell ref="A31:E31"/>
    <mergeCell ref="F31:H31"/>
  </mergeCells>
  <dataValidations count="1">
    <dataValidation type="list" allowBlank="1" showInputMessage="1" showErrorMessage="1" sqref="Q3:Q26 M3:M26 O3:O26 D10:D15">
      <formula1>CheckSymbols</formula1>
    </dataValidation>
  </dataValidations>
  <hyperlinks>
    <hyperlink ref="E18" location="'Hoja de Asistencia'!A1" display="Hoja de Asistencia'!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2</vt:i4>
      </vt:variant>
    </vt:vector>
  </HeadingPairs>
  <TitlesOfParts>
    <vt:vector size="17" baseType="lpstr">
      <vt:lpstr>Lista de Grupo</vt:lpstr>
      <vt:lpstr>Hoja de Asistencia</vt:lpstr>
      <vt:lpstr>Sesión 1</vt:lpstr>
      <vt:lpstr>Sesión 2</vt:lpstr>
      <vt:lpstr>Sesión 3</vt:lpstr>
      <vt:lpstr>Sesión 4</vt:lpstr>
      <vt:lpstr>Sesión 5</vt:lpstr>
      <vt:lpstr>Sesión 6</vt:lpstr>
      <vt:lpstr>Sesión 7</vt:lpstr>
      <vt:lpstr>Sesión 8</vt:lpstr>
      <vt:lpstr>Sesión 9</vt:lpstr>
      <vt:lpstr>Sesión 10</vt:lpstr>
      <vt:lpstr>Sesión 11</vt:lpstr>
      <vt:lpstr>Sesión 12</vt:lpstr>
      <vt:lpstr>Opciones</vt:lpstr>
      <vt:lpstr>CheckSymbols</vt:lpstr>
      <vt:lpstr>YesNo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</dc:creator>
  <cp:lastModifiedBy>Isabel</cp:lastModifiedBy>
  <dcterms:created xsi:type="dcterms:W3CDTF">2017-03-07T18:02:16Z</dcterms:created>
  <dcterms:modified xsi:type="dcterms:W3CDTF">2017-05-10T01:18:45Z</dcterms:modified>
</cp:coreProperties>
</file>