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<sst xmlns="http://schemas.openxmlformats.org/spreadsheetml/2006/main" count="32" uniqueCount="20">
  <si>
    <t>Run</t>
  </si>
  <si>
    <t>Epochs</t>
  </si>
  <si>
    <t>Best result achieved</t>
  </si>
  <si>
    <t>Batch size</t>
  </si>
  <si>
    <t>Hidden layers</t>
  </si>
  <si>
    <t>RNN size</t>
  </si>
  <si>
    <t>Learning rate</t>
  </si>
  <si>
    <t>Dropout</t>
  </si>
  <si>
    <t>Direction</t>
  </si>
  <si>
    <t xml:space="preserve">Loss </t>
  </si>
  <si>
    <t>Average acc.</t>
  </si>
  <si>
    <t>Typo acc.</t>
  </si>
  <si>
    <t>Gender acc.</t>
  </si>
  <si>
    <t>Särskrivning acc.</t>
  </si>
  <si>
    <t>False positives rate</t>
  </si>
  <si>
    <t>Set used</t>
  </si>
  <si>
    <t>Notes</t>
  </si>
  <si>
    <t>mini</t>
  </si>
  <si>
    <t>Improved preprocessing past this run</t>
  </si>
  <si>
    <t>Only one typo per word past this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</si>
</sst>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"/>
  </numFmts>
  <fonts count="3">
    <font>
      <sz val="10.0"/>
      <color rgb="FF000000"/>
      <name val="Arial"/>
    </font>
    <font/>
    <font>
      <sz val="10.0"/>
      <color rgb="FF24292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589109170041871"/>
          <c:y val="0.06776263566453614"/>
          <c:w val="0.7874742929149658"/>
          <c:h val="0.8075955305245757"/>
        </c:manualLayout>
      </c:layout>
      <c:barChart>
        <c:barDir val="col"/>
        <c:ser>
          <c:idx val="1"/>
          <c:order val="1"/>
          <c:tx>
            <c:strRef>
              <c:f>Blad1!$K$1</c:f>
            </c:strRef>
          </c:tx>
          <c:spPr>
            <a:solidFill>
              <a:srgbClr val="DC3912"/>
            </a:solidFill>
          </c:spPr>
          <c:cat>
            <c:strRef>
              <c:f>Blad1!$A$2:$A$15</c:f>
            </c:strRef>
          </c:cat>
          <c:val>
            <c:numRef>
              <c:f>Blad1!$K$2:$K$15</c:f>
            </c:numRef>
          </c:val>
        </c:ser>
        <c:ser>
          <c:idx val="2"/>
          <c:order val="2"/>
          <c:tx>
            <c:strRef>
              <c:f>Blad1!$L$1</c:f>
            </c:strRef>
          </c:tx>
          <c:spPr>
            <a:solidFill>
              <a:srgbClr val="FF9900"/>
            </a:solidFill>
          </c:spPr>
          <c:cat>
            <c:strRef>
              <c:f>Blad1!$A$2:$A$15</c:f>
            </c:strRef>
          </c:cat>
          <c:val>
            <c:numRef>
              <c:f>Blad1!$L$2:$L$15</c:f>
            </c:numRef>
          </c:val>
        </c:ser>
        <c:ser>
          <c:idx val="3"/>
          <c:order val="3"/>
          <c:tx>
            <c:strRef>
              <c:f>Blad1!$M$1</c:f>
            </c:strRef>
          </c:tx>
          <c:spPr>
            <a:solidFill>
              <a:srgbClr val="109618"/>
            </a:solidFill>
          </c:spPr>
          <c:cat>
            <c:strRef>
              <c:f>Blad1!$A$2:$A$15</c:f>
            </c:strRef>
          </c:cat>
          <c:val>
            <c:numRef>
              <c:f>Blad1!$M$2:$M$15</c:f>
            </c:numRef>
          </c:val>
        </c:ser>
        <c:ser>
          <c:idx val="4"/>
          <c:order val="4"/>
          <c:tx>
            <c:strRef>
              <c:f>Blad1!$N$1</c:f>
            </c:strRef>
          </c:tx>
          <c:spPr>
            <a:solidFill>
              <a:srgbClr val="990099"/>
            </a:solidFill>
          </c:spPr>
          <c:cat>
            <c:strRef>
              <c:f>Blad1!$A$2:$A$15</c:f>
            </c:strRef>
          </c:cat>
          <c:val>
            <c:numRef>
              <c:f>Blad1!$N$2:$N$15</c:f>
            </c:numRef>
          </c:val>
        </c:ser>
        <c:ser>
          <c:idx val="5"/>
          <c:order val="5"/>
          <c:tx>
            <c:strRef>
              <c:f>Blad1!$O$1</c:f>
            </c:strRef>
          </c:tx>
          <c:spPr>
            <a:solidFill>
              <a:srgbClr val="0099C6"/>
            </a:solidFill>
          </c:spPr>
          <c:cat>
            <c:strRef>
              <c:f>Blad1!$A$2:$A$15</c:f>
            </c:strRef>
          </c:cat>
          <c:val>
            <c:numRef>
              <c:f>Blad1!$O$2:$O$15</c:f>
            </c:numRef>
          </c:val>
        </c:ser>
        <c:axId val="1669851494"/>
        <c:axId val="1526003739"/>
      </c:barChart>
      <c:catAx>
        <c:axId val="166985149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26003739"/>
      </c:catAx>
      <c:valAx>
        <c:axId val="1526003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69851494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Blad1!$K$1</c:f>
            </c:strRef>
          </c:tx>
          <c:spPr>
            <a:solidFill>
              <a:srgbClr val="3366CC"/>
            </a:solidFill>
          </c:spPr>
          <c:val>
            <c:numRef>
              <c:f>Blad1!$K$2:$K$15</c:f>
            </c:numRef>
          </c:val>
        </c:ser>
        <c:overlap val="100"/>
        <c:axId val="552911527"/>
        <c:axId val="1251501325"/>
      </c:barChart>
      <c:lineChart>
        <c:ser>
          <c:idx val="2"/>
          <c:order val="2"/>
          <c:tx>
            <c:strRef>
              <c:f>Blad1!$E$1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Blad1!$E$2:$E$15</c:f>
            </c:numRef>
          </c:val>
          <c:smooth val="0"/>
        </c:ser>
        <c:ser>
          <c:idx val="4"/>
          <c:order val="4"/>
          <c:tx>
            <c:strRef>
              <c:f>Blad1!$F$1</c:f>
            </c:strRef>
          </c:tx>
          <c:spPr>
            <a:ln cmpd="sng" w="19050">
              <a:solidFill>
                <a:srgbClr val="990099"/>
              </a:solidFill>
            </a:ln>
          </c:spPr>
          <c:marker>
            <c:symbol val="none"/>
          </c:marker>
          <c:val>
            <c:numRef>
              <c:f>Blad1!$F$2:$F$15</c:f>
            </c:numRef>
          </c:val>
          <c:smooth val="0"/>
        </c:ser>
        <c:ser>
          <c:idx val="6"/>
          <c:order val="6"/>
          <c:tx>
            <c:strRef>
              <c:f>Blad1!$G$1</c:f>
            </c:strRef>
          </c:tx>
          <c:spPr>
            <a:ln cmpd="sng" w="19050">
              <a:solidFill>
                <a:srgbClr val="DD4477"/>
              </a:solidFill>
            </a:ln>
          </c:spPr>
          <c:marker>
            <c:symbol val="none"/>
          </c:marker>
          <c:val>
            <c:numRef>
              <c:f>Blad1!$G$2:$G$15</c:f>
            </c:numRef>
          </c:val>
          <c:smooth val="0"/>
        </c:ser>
        <c:ser>
          <c:idx val="8"/>
          <c:order val="8"/>
          <c:tx>
            <c:strRef>
              <c:f>Blad1!$H$1</c:f>
            </c:strRef>
          </c:tx>
          <c:spPr>
            <a:ln cmpd="sng" w="19050">
              <a:solidFill>
                <a:srgbClr val="B82E2E"/>
              </a:solidFill>
            </a:ln>
          </c:spPr>
          <c:marker>
            <c:symbol val="none"/>
          </c:marker>
          <c:val>
            <c:numRef>
              <c:f>Blad1!$H$2:$H$15</c:f>
            </c:numRef>
          </c:val>
          <c:smooth val="0"/>
        </c:ser>
        <c:ser>
          <c:idx val="10"/>
          <c:order val="10"/>
          <c:tx>
            <c:strRef>
              <c:f>Blad1!$I$1</c:f>
            </c:strRef>
          </c:tx>
          <c:spPr>
            <a:ln cmpd="sng" w="19050">
              <a:solidFill>
                <a:srgbClr val="994499"/>
              </a:solidFill>
            </a:ln>
          </c:spPr>
          <c:marker>
            <c:symbol val="none"/>
          </c:marker>
          <c:val>
            <c:numRef>
              <c:f>Blad1!$I$2:$I$15</c:f>
            </c:numRef>
          </c:val>
          <c:smooth val="0"/>
        </c:ser>
        <c:ser>
          <c:idx val="13"/>
          <c:order val="13"/>
          <c:tx>
            <c:strRef>
              <c:f>Blad1!$D$1</c:f>
            </c:strRef>
          </c:tx>
          <c:spPr>
            <a:ln cmpd="sng" w="19050">
              <a:solidFill>
                <a:srgbClr val="6633CC"/>
              </a:solidFill>
            </a:ln>
          </c:spPr>
          <c:marker>
            <c:symbol val="none"/>
          </c:marker>
          <c:val>
            <c:numRef>
              <c:f>Blad1!$D$2:$D$15</c:f>
            </c:numRef>
          </c:val>
          <c:smooth val="0"/>
        </c:ser>
        <c:axId val="552911527"/>
        <c:axId val="1251501325"/>
      </c:lineChart>
      <c:catAx>
        <c:axId val="55291152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51501325"/>
      </c:catAx>
      <c:valAx>
        <c:axId val="1251501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52911527"/>
      </c:valAx>
    </c:plotArea>
    <c:legend>
      <c:legendPos val="t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114300</xdr:colOff>
      <xdr:row>15</xdr:row>
      <xdr:rowOff>133350</xdr:rowOff>
    </xdr:from>
    <xdr:ext cx="10896600" cy="3371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1228725</xdr:colOff>
      <xdr:row>32</xdr:row>
      <xdr:rowOff>180975</xdr:rowOff>
    </xdr:from>
    <xdr:ext cx="8391525" cy="5181600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14"/>
    <col customWidth="1" min="3" max="3" width="18.71"/>
    <col customWidth="1" min="4" max="4" width="9.57"/>
    <col customWidth="1" min="5" max="5" width="13.14"/>
    <col customWidth="1" min="6" max="6" width="9.29"/>
    <col customWidth="1" min="7" max="7" width="12.29"/>
    <col customWidth="1" min="8" max="8" width="7.43"/>
    <col customWidth="1" min="9" max="9" width="9.14"/>
    <col customWidth="1" min="10" max="10" width="20.29"/>
    <col customWidth="1" min="11" max="11" width="13.0"/>
    <col customWidth="1" min="12" max="12" width="14.0"/>
    <col customWidth="1" min="13" max="13" width="13.0"/>
    <col customWidth="1" min="14" max="14" width="15.43"/>
    <col customWidth="1" min="15" max="15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>
        <v>10000.0</v>
      </c>
      <c r="C2" s="1">
        <v>16.0</v>
      </c>
      <c r="D2" s="1">
        <v>16.0</v>
      </c>
      <c r="E2" s="1">
        <v>8.0</v>
      </c>
      <c r="F2" s="1">
        <v>512.0</v>
      </c>
      <c r="G2" s="2">
        <v>5.0E-4</v>
      </c>
      <c r="H2" s="3">
        <v>0.3</v>
      </c>
      <c r="I2" s="1">
        <v>2.0</v>
      </c>
      <c r="J2" s="1">
        <v>0.0583002110711196</v>
      </c>
      <c r="K2" s="4">
        <v>0.496629629629629</v>
      </c>
      <c r="L2" s="4">
        <v>0.069777777777777</v>
      </c>
      <c r="M2" s="4">
        <v>0.693666666666666</v>
      </c>
      <c r="N2" s="4">
        <v>0.726444444444444</v>
      </c>
      <c r="O2" s="4">
        <f>1-0.576222222222222</f>
        <v>0.4237777778</v>
      </c>
      <c r="P2" s="1" t="s">
        <v>17</v>
      </c>
    </row>
    <row r="3">
      <c r="A3" s="1">
        <v>2.0</v>
      </c>
      <c r="B3" s="1">
        <v>10000.0</v>
      </c>
      <c r="C3" s="1">
        <v>13.0</v>
      </c>
      <c r="D3" s="1">
        <v>16.0</v>
      </c>
      <c r="E3" s="1">
        <v>4.0</v>
      </c>
      <c r="F3" s="1">
        <v>512.0</v>
      </c>
      <c r="G3" s="2">
        <v>5.0E-4</v>
      </c>
      <c r="H3" s="3">
        <v>0.3</v>
      </c>
      <c r="I3" s="1">
        <v>2.0</v>
      </c>
      <c r="J3" s="1">
        <v>0.0629078886700376</v>
      </c>
      <c r="K3" s="4">
        <v>0.488</v>
      </c>
      <c r="L3" s="4">
        <v>0.066555555555555</v>
      </c>
      <c r="M3" s="4">
        <v>0.666</v>
      </c>
      <c r="N3" s="4">
        <v>0.731444444444444</v>
      </c>
      <c r="O3" s="5">
        <f>1-0.286555555555555</f>
        <v>0.7134444444</v>
      </c>
      <c r="P3" s="1" t="s">
        <v>17</v>
      </c>
    </row>
    <row r="4">
      <c r="A4" s="1">
        <v>3.0</v>
      </c>
      <c r="B4" s="1">
        <v>10000.0</v>
      </c>
      <c r="C4" s="1">
        <v>140.0</v>
      </c>
      <c r="D4" s="1">
        <v>16.0</v>
      </c>
      <c r="E4" s="1">
        <v>4.0</v>
      </c>
      <c r="F4" s="1">
        <v>512.0</v>
      </c>
      <c r="G4" s="1">
        <v>1.0E-5</v>
      </c>
      <c r="H4" s="3">
        <v>0.3</v>
      </c>
      <c r="I4" s="1">
        <v>2.0</v>
      </c>
      <c r="J4" s="1">
        <v>0.0455282917875942</v>
      </c>
      <c r="K4" s="4">
        <v>0.412296296296296</v>
      </c>
      <c r="L4" s="4">
        <v>0.0362222222222222</v>
      </c>
      <c r="M4" s="4">
        <v>0.453222222222222</v>
      </c>
      <c r="N4" s="4">
        <v>0.747444444444444</v>
      </c>
      <c r="O4" s="5">
        <f>1-0.594111111111111</f>
        <v>0.4058888889</v>
      </c>
      <c r="P4" s="1" t="s">
        <v>17</v>
      </c>
    </row>
    <row r="5">
      <c r="A5" s="1">
        <v>4.0</v>
      </c>
      <c r="B5" s="1">
        <v>10000.0</v>
      </c>
      <c r="C5" s="1">
        <v>37.0</v>
      </c>
      <c r="D5" s="1">
        <v>32.0</v>
      </c>
      <c r="E5" s="1">
        <v>4.0</v>
      </c>
      <c r="F5" s="1">
        <v>512.0</v>
      </c>
      <c r="G5" s="2">
        <v>5.0E-4</v>
      </c>
      <c r="H5" s="3">
        <v>0.3</v>
      </c>
      <c r="I5" s="1">
        <v>2.0</v>
      </c>
      <c r="J5" s="1">
        <v>0.0379856218620339</v>
      </c>
      <c r="K5" s="4">
        <v>0.534148148148148</v>
      </c>
      <c r="L5" s="4">
        <v>0.0834444444444444</v>
      </c>
      <c r="M5" s="4">
        <v>0.730888888888888</v>
      </c>
      <c r="N5" s="4">
        <v>0.788111111111111</v>
      </c>
      <c r="O5" s="5">
        <f>1-0.682222222222222</f>
        <v>0.3177777778</v>
      </c>
      <c r="P5" s="1" t="s">
        <v>17</v>
      </c>
    </row>
    <row r="6">
      <c r="A6" s="1">
        <v>5.0</v>
      </c>
      <c r="B6" s="1">
        <v>10000.0</v>
      </c>
      <c r="C6" s="1">
        <v>14.0</v>
      </c>
      <c r="D6" s="1">
        <v>16.0</v>
      </c>
      <c r="E6" s="1">
        <v>8.0</v>
      </c>
      <c r="F6" s="1">
        <v>512.0</v>
      </c>
      <c r="G6" s="1">
        <v>5.0E-4</v>
      </c>
      <c r="H6" s="3">
        <v>0.3</v>
      </c>
      <c r="I6" s="1">
        <v>1.0</v>
      </c>
      <c r="J6" s="6">
        <v>0.0769338532751989</v>
      </c>
      <c r="K6" s="4">
        <v>0.356629629629629</v>
      </c>
      <c r="L6" s="4">
        <v>0.041</v>
      </c>
      <c r="M6" s="4">
        <v>0.438222222222222</v>
      </c>
      <c r="N6" s="4">
        <v>0.590666666666666</v>
      </c>
      <c r="O6" s="5">
        <f>1-0.493555555555555</f>
        <v>0.5064444444</v>
      </c>
      <c r="P6" s="1" t="s">
        <v>17</v>
      </c>
    </row>
    <row r="7">
      <c r="A7" s="1">
        <v>6.0</v>
      </c>
      <c r="B7" s="1">
        <v>10000.0</v>
      </c>
      <c r="C7" s="1">
        <v>45.0</v>
      </c>
      <c r="D7" s="1">
        <v>32.0</v>
      </c>
      <c r="E7" s="1">
        <v>4.0</v>
      </c>
      <c r="F7" s="1">
        <v>256.0</v>
      </c>
      <c r="G7" s="1">
        <v>5.0E-4</v>
      </c>
      <c r="H7" s="3">
        <v>0.3</v>
      </c>
      <c r="I7" s="1">
        <v>2.0</v>
      </c>
      <c r="J7" s="1">
        <v>0.0329638896874579</v>
      </c>
      <c r="K7" s="4">
        <v>0.530814814814814</v>
      </c>
      <c r="L7" s="4">
        <v>0.0775555555555555</v>
      </c>
      <c r="M7" s="4">
        <v>0.73</v>
      </c>
      <c r="N7" s="4">
        <v>0.784888888888888</v>
      </c>
      <c r="O7" s="5">
        <f>1-0.630888888888888</f>
        <v>0.3691111111</v>
      </c>
      <c r="P7" s="1" t="s">
        <v>17</v>
      </c>
    </row>
    <row r="8">
      <c r="A8" s="1">
        <v>7.0</v>
      </c>
      <c r="B8" s="1">
        <v>10000.0</v>
      </c>
      <c r="C8" s="1">
        <v>24.0</v>
      </c>
      <c r="D8" s="1">
        <v>32.0</v>
      </c>
      <c r="E8" s="1">
        <v>4.0</v>
      </c>
      <c r="F8" s="1">
        <v>512.0</v>
      </c>
      <c r="G8" s="1">
        <v>5.0E-4</v>
      </c>
      <c r="H8" s="3">
        <v>0.3</v>
      </c>
      <c r="I8" s="1">
        <v>2.0</v>
      </c>
      <c r="J8" s="1">
        <v>0.0451605293395998</v>
      </c>
      <c r="K8" s="4">
        <v>0.564296296296296</v>
      </c>
      <c r="L8" s="4">
        <v>0.0742222222222222</v>
      </c>
      <c r="M8" s="4">
        <v>0.741111111111111</v>
      </c>
      <c r="N8" s="4">
        <v>0.877555555555555</v>
      </c>
      <c r="O8" s="5">
        <f>1-0.769555555555555</f>
        <v>0.2304444444</v>
      </c>
      <c r="P8" s="1" t="s">
        <v>17</v>
      </c>
      <c r="Q8" s="1" t="s">
        <v>18</v>
      </c>
    </row>
    <row r="9">
      <c r="A9" s="1">
        <v>8.0</v>
      </c>
      <c r="B9" s="1">
        <v>10000.0</v>
      </c>
      <c r="C9" s="1">
        <v>19.0</v>
      </c>
      <c r="D9" s="1">
        <v>32.0</v>
      </c>
      <c r="E9" s="1">
        <v>4.0</v>
      </c>
      <c r="F9" s="1">
        <v>512.0</v>
      </c>
      <c r="G9" s="1">
        <v>5.0E-4</v>
      </c>
      <c r="H9" s="3">
        <v>0.3</v>
      </c>
      <c r="I9" s="1">
        <v>2.0</v>
      </c>
      <c r="J9" s="1">
        <v>0.036124876743427</v>
      </c>
      <c r="K9" s="4">
        <v>0.56137037037037</v>
      </c>
      <c r="L9" s="4">
        <v>0.096</v>
      </c>
      <c r="M9" s="4">
        <v>0.717111111111111</v>
      </c>
      <c r="N9" s="4">
        <v>0.871</v>
      </c>
      <c r="O9" s="5">
        <f>1-0.717555555555555</f>
        <v>0.2824444444</v>
      </c>
      <c r="P9" s="1" t="s">
        <v>17</v>
      </c>
      <c r="Q9" s="1" t="s">
        <v>19</v>
      </c>
    </row>
    <row r="10">
      <c r="A10" s="1">
        <v>9.0</v>
      </c>
      <c r="B10" s="1">
        <v>10000.0</v>
      </c>
      <c r="C10" s="1">
        <v>41.0</v>
      </c>
      <c r="D10" s="1">
        <v>64.0</v>
      </c>
      <c r="E10" s="1">
        <v>4.0</v>
      </c>
      <c r="F10" s="1">
        <v>512.0</v>
      </c>
      <c r="G10" s="1">
        <v>5.0E-4</v>
      </c>
      <c r="H10" s="3">
        <v>0.3</v>
      </c>
      <c r="I10" s="1">
        <v>2.0</v>
      </c>
      <c r="J10" s="1">
        <v>0.0258852210161941</v>
      </c>
      <c r="K10" s="4">
        <v>0.587074074074074</v>
      </c>
      <c r="L10" s="4">
        <v>0.125222222222222</v>
      </c>
      <c r="M10" s="4">
        <v>0.772222222222222</v>
      </c>
      <c r="N10" s="4">
        <v>0.863777777777777</v>
      </c>
      <c r="O10" s="5">
        <f>1-0.783555555555555</f>
        <v>0.2164444444</v>
      </c>
      <c r="P10" s="1" t="s">
        <v>17</v>
      </c>
    </row>
    <row r="11">
      <c r="A11" s="1">
        <v>10.0</v>
      </c>
      <c r="B11" s="1">
        <v>10000.0</v>
      </c>
      <c r="C11" s="1">
        <v>6.0</v>
      </c>
      <c r="D11" s="1">
        <v>128.0</v>
      </c>
      <c r="E11" s="1">
        <v>4.0</v>
      </c>
      <c r="F11" s="1">
        <v>512.0</v>
      </c>
      <c r="G11" s="1">
        <v>5.0E-4</v>
      </c>
      <c r="H11" s="1">
        <v>0.3</v>
      </c>
      <c r="I11" s="1">
        <v>2.0</v>
      </c>
      <c r="J11" s="1">
        <v>0.0761801190674305</v>
      </c>
      <c r="K11" s="4">
        <v>0.405111111111111</v>
      </c>
      <c r="L11" s="4">
        <v>0.032555555555555</v>
      </c>
      <c r="M11" s="4">
        <v>0.522333333333333</v>
      </c>
      <c r="N11" s="4">
        <v>0.66044444444444</v>
      </c>
      <c r="O11" s="4">
        <f>1-0.764444444444444</f>
        <v>0.2355555556</v>
      </c>
      <c r="P11" s="1" t="s">
        <v>17</v>
      </c>
    </row>
    <row r="12">
      <c r="A12" s="1">
        <v>11.0</v>
      </c>
      <c r="B12" s="1">
        <v>10000.0</v>
      </c>
      <c r="C12" s="1">
        <v>32.0</v>
      </c>
      <c r="D12" s="1">
        <v>64.0</v>
      </c>
      <c r="E12" s="1">
        <v>4.0</v>
      </c>
      <c r="F12" s="1">
        <v>512.0</v>
      </c>
      <c r="G12" s="1">
        <v>5.0E-4</v>
      </c>
      <c r="H12" s="1">
        <v>0.4</v>
      </c>
      <c r="I12" s="1">
        <v>2.0</v>
      </c>
      <c r="J12" s="1">
        <v>0.0306906176198806</v>
      </c>
      <c r="K12" s="4">
        <v>0.614962962962962</v>
      </c>
      <c r="L12" s="4">
        <v>0.143888888888888</v>
      </c>
      <c r="M12" s="4">
        <v>0.813</v>
      </c>
      <c r="N12" s="4">
        <v>0.888</v>
      </c>
      <c r="O12" s="5">
        <f>1-0.771222222222222</f>
        <v>0.2287777778</v>
      </c>
      <c r="P12" s="1" t="s">
        <v>17</v>
      </c>
    </row>
    <row r="13">
      <c r="A13" s="1">
        <v>12.0</v>
      </c>
      <c r="B13" s="1">
        <v>10000.0</v>
      </c>
      <c r="C13" s="1">
        <v>27.0</v>
      </c>
      <c r="D13" s="1">
        <v>64.0</v>
      </c>
      <c r="E13" s="1">
        <v>4.0</v>
      </c>
      <c r="F13" s="1">
        <v>512.0</v>
      </c>
      <c r="G13" s="1">
        <v>5.0E-4</v>
      </c>
      <c r="H13" s="1">
        <v>0.5</v>
      </c>
      <c r="I13" s="1">
        <v>2.0</v>
      </c>
      <c r="J13" s="1">
        <v>0.0290327032628868</v>
      </c>
      <c r="K13" s="4">
        <v>0.596148148148148</v>
      </c>
      <c r="L13" s="4">
        <v>0.145555555555555</v>
      </c>
      <c r="M13" s="4">
        <v>0.749333333333333</v>
      </c>
      <c r="N13" s="4">
        <v>0.89355555555555</v>
      </c>
      <c r="O13" s="5">
        <f>1-0.747333333333333</f>
        <v>0.2526666667</v>
      </c>
      <c r="P13" s="1" t="s">
        <v>17</v>
      </c>
    </row>
    <row r="14">
      <c r="A14" s="1">
        <v>13.0</v>
      </c>
      <c r="B14" s="1">
        <v>10000.0</v>
      </c>
      <c r="C14" s="1">
        <v>42.0</v>
      </c>
      <c r="D14" s="1">
        <v>64.0</v>
      </c>
      <c r="E14" s="1">
        <v>4.0</v>
      </c>
      <c r="F14" s="1">
        <v>512.0</v>
      </c>
      <c r="G14" s="1">
        <v>5.0E-4</v>
      </c>
      <c r="H14" s="1">
        <v>0.45</v>
      </c>
      <c r="I14" s="1">
        <v>2.0</v>
      </c>
      <c r="J14" s="1">
        <v>0.0227054946989353</v>
      </c>
      <c r="K14" s="4">
        <v>0.625296296296296</v>
      </c>
      <c r="L14" s="4">
        <v>0.146</v>
      </c>
      <c r="M14" s="4">
        <v>0.827777777777777</v>
      </c>
      <c r="N14" s="4">
        <v>0.902111111111111</v>
      </c>
      <c r="O14" s="5">
        <f>1-0.713666666666666</f>
        <v>0.2863333333</v>
      </c>
      <c r="P14" s="1" t="s">
        <v>17</v>
      </c>
    </row>
    <row r="15">
      <c r="K15" s="4"/>
      <c r="L15" s="4"/>
      <c r="M15" s="4"/>
      <c r="N15" s="4"/>
      <c r="O15" s="5"/>
    </row>
    <row r="17">
      <c r="H17" s="2"/>
      <c r="I17" s="2"/>
      <c r="J17" s="4"/>
      <c r="K17" s="4"/>
      <c r="L17" s="4"/>
      <c r="M17" s="4"/>
    </row>
    <row r="18">
      <c r="H18" s="2"/>
      <c r="I18" s="2"/>
      <c r="J18" s="4"/>
      <c r="K18" s="4"/>
      <c r="L18" s="4"/>
      <c r="M18" s="4"/>
    </row>
    <row r="19">
      <c r="I19" s="2"/>
      <c r="J19" s="4"/>
      <c r="K19" s="4"/>
      <c r="L19" s="4"/>
      <c r="M19" s="4"/>
    </row>
    <row r="20">
      <c r="H20" s="2"/>
      <c r="I20" s="2"/>
      <c r="J20" s="4"/>
      <c r="K20" s="4"/>
      <c r="L20" s="4"/>
      <c r="M20" s="4"/>
    </row>
    <row r="21">
      <c r="I21" s="7"/>
      <c r="J21" s="4"/>
      <c r="K21" s="4"/>
      <c r="L21" s="4"/>
      <c r="M21" s="4"/>
    </row>
    <row r="22">
      <c r="I22" s="2"/>
      <c r="J22" s="4"/>
      <c r="K22" s="4"/>
      <c r="L22" s="4"/>
      <c r="M22" s="4"/>
    </row>
    <row r="23">
      <c r="I23" s="2"/>
      <c r="J23" s="4"/>
      <c r="K23" s="4"/>
      <c r="L23" s="4"/>
      <c r="M23" s="4"/>
    </row>
    <row r="24">
      <c r="I24" s="2"/>
      <c r="J24" s="4"/>
      <c r="K24" s="4"/>
      <c r="L24" s="4"/>
      <c r="M24" s="4"/>
    </row>
    <row r="25">
      <c r="I25" s="2"/>
      <c r="J25" s="4"/>
      <c r="K25" s="4"/>
      <c r="L25" s="4"/>
      <c r="M25" s="4"/>
    </row>
  </sheetData>
  <drawing r:id="rId1"/>
</worksheet>
</file>