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johan\OneDrive\Dokumenter\Leiepris_model\data\"/>
    </mc:Choice>
  </mc:AlternateContent>
  <xr:revisionPtr revIDLastSave="0" documentId="13_ncr:1_{9A9675A4-0EB2-4E15-8A1A-19951DAB56A3}" xr6:coauthVersionLast="47" xr6:coauthVersionMax="47" xr10:uidLastSave="{00000000-0000-0000-0000-000000000000}"/>
  <bookViews>
    <workbookView minimized="1" xWindow="6660" yWindow="3795" windowWidth="28770" windowHeight="15450" xr2:uid="{00000000-000D-0000-FFFF-FFFF00000000}"/>
  </bookViews>
  <sheets>
    <sheet name="Huslei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4" i="2" l="1"/>
  <c r="M14" i="2" s="1"/>
  <c r="N14" i="2" s="1"/>
  <c r="S4" i="2"/>
  <c r="T4" i="2"/>
  <c r="U4" i="2"/>
  <c r="G39" i="2" s="1"/>
  <c r="V4" i="2"/>
  <c r="W4" i="2"/>
  <c r="X4" i="2"/>
  <c r="Y4" i="2"/>
  <c r="Z4" i="2"/>
  <c r="AA4" i="2"/>
  <c r="AB4" i="2"/>
  <c r="AC4" i="2"/>
  <c r="O39" i="2" s="1"/>
  <c r="AD4" i="2"/>
  <c r="P24" i="2" s="1"/>
  <c r="S5" i="2"/>
  <c r="T5" i="2"/>
  <c r="U5" i="2"/>
  <c r="V5" i="2"/>
  <c r="W5" i="2"/>
  <c r="X5" i="2"/>
  <c r="Y5" i="2"/>
  <c r="Z5" i="2"/>
  <c r="AA5" i="2"/>
  <c r="AB5" i="2"/>
  <c r="AC5" i="2"/>
  <c r="AD5" i="2"/>
  <c r="S6" i="2"/>
  <c r="T6" i="2"/>
  <c r="U6" i="2"/>
  <c r="V6" i="2"/>
  <c r="W6" i="2"/>
  <c r="X6" i="2"/>
  <c r="Y6" i="2"/>
  <c r="Z6" i="2"/>
  <c r="AA6" i="2"/>
  <c r="AB6" i="2"/>
  <c r="AC6" i="2"/>
  <c r="AD6" i="2"/>
  <c r="S7" i="2"/>
  <c r="T7" i="2"/>
  <c r="U7" i="2"/>
  <c r="V7" i="2"/>
  <c r="G32" i="2" s="1"/>
  <c r="F32" i="2" s="1"/>
  <c r="E32" i="2" s="1"/>
  <c r="D32" i="2" s="1"/>
  <c r="W7" i="2"/>
  <c r="X7" i="2"/>
  <c r="J32" i="2" s="1"/>
  <c r="Y7" i="2"/>
  <c r="K24" i="2" s="1"/>
  <c r="Z7" i="2"/>
  <c r="AA7" i="2"/>
  <c r="AB7" i="2"/>
  <c r="AC7" i="2"/>
  <c r="O23" i="2" s="1"/>
  <c r="AD7" i="2"/>
  <c r="S8" i="2"/>
  <c r="T8" i="2"/>
  <c r="U8" i="2"/>
  <c r="V8" i="2"/>
  <c r="W8" i="2"/>
  <c r="X8" i="2"/>
  <c r="Y8" i="2"/>
  <c r="Z8" i="2"/>
  <c r="AA8" i="2"/>
  <c r="AB8" i="2"/>
  <c r="AC8" i="2"/>
  <c r="AD8" i="2"/>
  <c r="M39" i="2"/>
  <c r="E39" i="2"/>
  <c r="E34" i="2"/>
  <c r="N32" i="2"/>
  <c r="O32" i="2" s="1"/>
  <c r="P32" i="2" s="1"/>
  <c r="G28" i="2"/>
  <c r="F28" i="2" s="1"/>
  <c r="E28" i="2" s="1"/>
  <c r="D28" i="2" s="1"/>
  <c r="E24" i="2"/>
  <c r="D23" i="2"/>
  <c r="I18" i="2"/>
  <c r="F18" i="2"/>
  <c r="E18" i="2" s="1"/>
  <c r="D18" i="2" s="1"/>
  <c r="D17" i="2"/>
  <c r="G14" i="2"/>
  <c r="O14" i="2" l="1"/>
  <c r="P14" i="2" s="1"/>
</calcChain>
</file>

<file path=xl/sharedStrings.xml><?xml version="1.0" encoding="utf-8"?>
<sst xmlns="http://schemas.openxmlformats.org/spreadsheetml/2006/main" count="179" uniqueCount="56">
  <si>
    <t>2012</t>
  </si>
  <si>
    <t>2013</t>
  </si>
  <si>
    <t>2014</t>
  </si>
  <si>
    <t>2015</t>
  </si>
  <si>
    <t>2016</t>
  </si>
  <si>
    <t>2017</t>
  </si>
  <si>
    <t>2018</t>
  </si>
  <si>
    <t>2019</t>
  </si>
  <si>
    <t>2020</t>
  </si>
  <si>
    <t>2021</t>
  </si>
  <si>
    <t>2022</t>
  </si>
  <si>
    <t>2023</t>
  </si>
  <si>
    <t>2024</t>
  </si>
  <si>
    <t>Gjennomsnittlig månedlig leie</t>
  </si>
  <si>
    <t>Hele landet</t>
  </si>
  <si>
    <t>1 rom</t>
  </si>
  <si>
    <t>2 rom</t>
  </si>
  <si>
    <t>3 rom</t>
  </si>
  <si>
    <t>4 rom</t>
  </si>
  <si>
    <t>5 rom eller flere</t>
  </si>
  <si>
    <t>Oslo og Bærum kommune</t>
  </si>
  <si>
    <t>Akershus utenom Bærum kommune</t>
  </si>
  <si>
    <t>..</t>
  </si>
  <si>
    <t>Bergen kommune</t>
  </si>
  <si>
    <t>Trondheim kommune</t>
  </si>
  <si>
    <t>Stavanger kommune</t>
  </si>
  <si>
    <t>Tettsteder med 20 000 innbyggere eller flere</t>
  </si>
  <si>
    <t>Tettsteder med 2 000-19 999 innbyggere</t>
  </si>
  <si>
    <t>Tettsteder med 200-1 999 innbyggere og bosatte i spredtbygde strøk</t>
  </si>
  <si>
    <t>Gjennomsnittsleiene er vektet og kan således ikke summeres opp. Ulikt antall observasjoner ligger til grunn for gjennomsnittsleiene avhengig av stratifisering. Gjennomsnittsleiene er ikke direkte sammenlignbare mellom årganger, da hver årgang bygger på uavhengige utvalg og utleieobjektene derfor kan være ulike med hensyn på variabler som er viktige for fastsettelse av leien. Større metodeendringer i 2012 gjør også tallene mindre egnet for sammenligninger over år.
'Tettsteder med 20 000 innbyggere eller flere' - Ekskl. Oslo, Bergen, Trondheim, Stavanger og Akershus fylke.
'Tettsteder med 2 000-19 999 innbyggere' og 'Tettsteder med 200-1 999 innbyggere samt spredtbygd strøk' - Ekskl. Akershus fylke.</t>
  </si>
  <si>
    <t>.. = Tallgrunnlag mangler. Tall er ikke kommet inn i våre databaser eller er for usikre til å publiseres.</t>
  </si>
  <si>
    <t>prissone:</t>
  </si>
  <si>
    <t>Soneinndelingen er ikke en standard klassifisering.</t>
  </si>
  <si>
    <t>Sist endret:</t>
  </si>
  <si>
    <t>Gjennomsnittlig månedlig leie:</t>
  </si>
  <si>
    <t>20241219 08:00</t>
  </si>
  <si>
    <t>Kilde:</t>
  </si>
  <si>
    <t>Statistisk sentralbyrå</t>
  </si>
  <si>
    <t>Kontakt:</t>
  </si>
  <si>
    <t xml:space="preserve"> Konsumprisindeksen, Statistisk sentralbyrå</t>
  </si>
  <si>
    <t xml:space="preserve"> +47 62 88 56 34</t>
  </si>
  <si>
    <t>konsumprisindeksen@ssb.no</t>
  </si>
  <si>
    <t>Trym Kristian Økland, Statistisk sentralbyrå</t>
  </si>
  <si>
    <t xml:space="preserve"> +47 46 81 09 15</t>
  </si>
  <si>
    <t>trk@ssb.no</t>
  </si>
  <si>
    <t>Måleenhet:</t>
  </si>
  <si>
    <t>kr</t>
  </si>
  <si>
    <t>Målemetode:</t>
  </si>
  <si>
    <t>Gjennomsnitt</t>
  </si>
  <si>
    <t>Referansetid:</t>
  </si>
  <si>
    <t>31.12.</t>
  </si>
  <si>
    <t>Offisiell statistikk</t>
  </si>
  <si>
    <t>Database:</t>
  </si>
  <si>
    <t>Ekstern PRODUKSJON</t>
  </si>
  <si>
    <t>Intern referansekode:</t>
  </si>
  <si>
    <t>Husleie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</si>
</sst>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Calibri"/>
      <family val="2"/>
    </font>
    <font>
      <sz val="14"/>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pplyBorder="0"/>
  </cellStyleXfs>
  <cellXfs count="8">
    <xf numFmtId="0" fontId="0" fillId="0" borderId="0" xfId="0"/>
    <xf numFmtId="0" fontId="1" fillId="0" borderId="0" xfId="0" applyFont="1"/>
    <xf numFmtId="1" fontId="0" fillId="0" borderId="0" xfId="0" applyNumberFormat="1"/>
    <xf numFmtId="0" fontId="0" fillId="0" borderId="0" xfId="0" applyAlignment="1">
      <alignment horizontal="right"/>
    </xf>
    <xf numFmtId="0" fontId="0" fillId="2" borderId="0" xfId="0" applyFill="1" applyAlignment="1">
      <alignment horizontal="right"/>
    </xf>
    <xf numFmtId="1" fontId="0" fillId="0" borderId="0" xfId="0" applyNumberFormat="1" applyAlignment="1">
      <alignment horizontal="right"/>
    </xf>
    <xf numFmtId="1" fontId="0" fillId="2" borderId="0" xfId="0" applyNumberFormat="1" applyFill="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7"/>
  <sheetViews>
    <sheetView tabSelected="1" topLeftCell="A33" workbookViewId="0">
      <selection activeCell="C38" sqref="C38"/>
    </sheetView>
  </sheetViews>
  <sheetFormatPr baseColWidth="10" defaultColWidth="9.140625" defaultRowHeight="15" x14ac:dyDescent="0.25"/>
  <cols>
    <col min="1" max="1" width="9.140625" customWidth="1"/>
    <col min="2" max="2" width="42.85546875" customWidth="1"/>
    <col min="3" max="16" width="9.140625" customWidth="1"/>
  </cols>
  <sheetData>
    <row r="1" spans="1:31" ht="18.75" x14ac:dyDescent="0.3">
      <c r="A1" s="7">
        <v>1</v>
      </c>
      <c r="B1" s="7">
        <v>2</v>
      </c>
      <c r="C1" s="7">
        <v>3</v>
      </c>
      <c r="D1" s="7">
        <v>4</v>
      </c>
      <c r="E1" s="7">
        <v>5</v>
      </c>
      <c r="F1" s="7">
        <v>6</v>
      </c>
      <c r="G1" s="7">
        <v>7</v>
      </c>
      <c r="H1" s="7">
        <v>8</v>
      </c>
      <c r="I1" s="7">
        <v>9</v>
      </c>
      <c r="J1" s="7">
        <v>10</v>
      </c>
      <c r="K1" s="7">
        <v>11</v>
      </c>
      <c r="L1" s="7">
        <v>12</v>
      </c>
      <c r="M1" s="7">
        <v>13</v>
      </c>
      <c r="N1" s="7">
        <v>14</v>
      </c>
      <c r="O1" s="7">
        <v>15</v>
      </c>
      <c r="P1" s="7">
        <v>16</v>
      </c>
    </row>
    <row r="3" spans="1:31" x14ac:dyDescent="0.25">
      <c r="D3" s="1" t="s">
        <v>0</v>
      </c>
      <c r="E3" s="1" t="s">
        <v>1</v>
      </c>
      <c r="F3" s="1" t="s">
        <v>2</v>
      </c>
      <c r="G3" s="1" t="s">
        <v>3</v>
      </c>
      <c r="H3" s="1" t="s">
        <v>4</v>
      </c>
      <c r="I3" s="1" t="s">
        <v>5</v>
      </c>
      <c r="J3" s="1" t="s">
        <v>6</v>
      </c>
      <c r="K3" s="1" t="s">
        <v>7</v>
      </c>
      <c r="L3" s="1" t="s">
        <v>8</v>
      </c>
      <c r="M3" s="1" t="s">
        <v>9</v>
      </c>
      <c r="N3" s="1" t="s">
        <v>10</v>
      </c>
      <c r="O3" s="1" t="s">
        <v>11</v>
      </c>
      <c r="P3" s="1" t="s">
        <v>12</v>
      </c>
      <c r="S3" s="1"/>
      <c r="T3" s="1"/>
      <c r="U3" s="1"/>
      <c r="V3" s="1"/>
      <c r="W3" s="1"/>
      <c r="X3" s="1"/>
      <c r="Y3" s="1"/>
      <c r="Z3" s="1"/>
      <c r="AA3" s="1"/>
      <c r="AB3" s="1"/>
      <c r="AC3" s="1"/>
      <c r="AD3" s="1"/>
      <c r="AE3" s="1"/>
    </row>
    <row r="4" spans="1:31" x14ac:dyDescent="0.25">
      <c r="A4" s="1" t="s">
        <v>13</v>
      </c>
      <c r="B4" s="1" t="s">
        <v>14</v>
      </c>
      <c r="C4" s="1" t="s">
        <v>15</v>
      </c>
      <c r="D4" s="2">
        <v>5300</v>
      </c>
      <c r="E4" s="2">
        <v>5850</v>
      </c>
      <c r="F4" s="2">
        <v>5850</v>
      </c>
      <c r="G4" s="2">
        <v>6290</v>
      </c>
      <c r="H4" s="2">
        <v>6830</v>
      </c>
      <c r="I4" s="2">
        <v>7150</v>
      </c>
      <c r="J4" s="2">
        <v>7570</v>
      </c>
      <c r="K4" s="2">
        <v>7890</v>
      </c>
      <c r="L4" s="2">
        <v>7320</v>
      </c>
      <c r="M4" s="2">
        <v>7690</v>
      </c>
      <c r="N4" s="2">
        <v>8050</v>
      </c>
      <c r="O4" s="2">
        <v>8760</v>
      </c>
      <c r="P4" s="2">
        <v>8400</v>
      </c>
      <c r="R4" s="1" t="s">
        <v>15</v>
      </c>
      <c r="S4">
        <f t="shared" ref="S4:AD8" si="0">((E4-D4)/D4)*100</f>
        <v>10.377358490566039</v>
      </c>
      <c r="T4">
        <f t="shared" si="0"/>
        <v>0</v>
      </c>
      <c r="U4">
        <f t="shared" si="0"/>
        <v>7.5213675213675213</v>
      </c>
      <c r="V4">
        <f t="shared" si="0"/>
        <v>8.5850556438791727</v>
      </c>
      <c r="W4">
        <f t="shared" si="0"/>
        <v>4.6852122986822842</v>
      </c>
      <c r="X4">
        <f t="shared" si="0"/>
        <v>5.8741258741258742</v>
      </c>
      <c r="Y4">
        <f t="shared" si="0"/>
        <v>4.2272126816380453</v>
      </c>
      <c r="Z4">
        <f t="shared" si="0"/>
        <v>-7.2243346007604554</v>
      </c>
      <c r="AA4">
        <f t="shared" si="0"/>
        <v>5.0546448087431699</v>
      </c>
      <c r="AB4">
        <f t="shared" si="0"/>
        <v>4.6814044213263983</v>
      </c>
      <c r="AC4">
        <f t="shared" si="0"/>
        <v>8.8198757763975149</v>
      </c>
      <c r="AD4">
        <f t="shared" si="0"/>
        <v>-4.10958904109589</v>
      </c>
    </row>
    <row r="5" spans="1:31" x14ac:dyDescent="0.25">
      <c r="B5" s="1" t="s">
        <v>14</v>
      </c>
      <c r="C5" s="1" t="s">
        <v>16</v>
      </c>
      <c r="D5" s="2">
        <v>6310</v>
      </c>
      <c r="E5" s="2">
        <v>6800</v>
      </c>
      <c r="F5" s="2">
        <v>7040</v>
      </c>
      <c r="G5" s="2">
        <v>7480</v>
      </c>
      <c r="H5" s="2">
        <v>8130</v>
      </c>
      <c r="I5" s="2">
        <v>8450</v>
      </c>
      <c r="J5" s="2">
        <v>8740</v>
      </c>
      <c r="K5" s="2">
        <v>9060</v>
      </c>
      <c r="L5" s="2">
        <v>9320</v>
      </c>
      <c r="M5" s="2">
        <v>9530</v>
      </c>
      <c r="N5" s="2">
        <v>9880</v>
      </c>
      <c r="O5" s="2">
        <v>10620</v>
      </c>
      <c r="P5" s="2">
        <v>11060</v>
      </c>
      <c r="R5" s="1" t="s">
        <v>16</v>
      </c>
      <c r="S5">
        <f t="shared" si="0"/>
        <v>7.7654516640253561</v>
      </c>
      <c r="T5">
        <f t="shared" si="0"/>
        <v>3.5294117647058822</v>
      </c>
      <c r="U5">
        <f t="shared" si="0"/>
        <v>6.25</v>
      </c>
      <c r="V5">
        <f t="shared" si="0"/>
        <v>8.689839572192513</v>
      </c>
      <c r="W5">
        <f t="shared" si="0"/>
        <v>3.9360393603936039</v>
      </c>
      <c r="X5">
        <f t="shared" si="0"/>
        <v>3.4319526627218933</v>
      </c>
      <c r="Y5">
        <f t="shared" si="0"/>
        <v>3.6613272311212817</v>
      </c>
      <c r="Z5">
        <f t="shared" si="0"/>
        <v>2.869757174392936</v>
      </c>
      <c r="AA5">
        <f t="shared" si="0"/>
        <v>2.2532188841201717</v>
      </c>
      <c r="AB5">
        <f t="shared" si="0"/>
        <v>3.6726128016789086</v>
      </c>
      <c r="AC5">
        <f t="shared" si="0"/>
        <v>7.4898785425101213</v>
      </c>
      <c r="AD5">
        <f t="shared" si="0"/>
        <v>4.1431261770244827</v>
      </c>
    </row>
    <row r="6" spans="1:31" x14ac:dyDescent="0.25">
      <c r="B6" s="1" t="s">
        <v>14</v>
      </c>
      <c r="C6" s="1" t="s">
        <v>17</v>
      </c>
      <c r="D6" s="2">
        <v>7370</v>
      </c>
      <c r="E6" s="2">
        <v>8080</v>
      </c>
      <c r="F6" s="2">
        <v>8390</v>
      </c>
      <c r="G6" s="2">
        <v>8860</v>
      </c>
      <c r="H6" s="2">
        <v>9610</v>
      </c>
      <c r="I6" s="2">
        <v>9880</v>
      </c>
      <c r="J6" s="2">
        <v>10220</v>
      </c>
      <c r="K6" s="2">
        <v>10580</v>
      </c>
      <c r="L6" s="2">
        <v>11030</v>
      </c>
      <c r="M6" s="2">
        <v>11140</v>
      </c>
      <c r="N6" s="2">
        <v>11560</v>
      </c>
      <c r="O6" s="2">
        <v>12320</v>
      </c>
      <c r="P6" s="2">
        <v>12980</v>
      </c>
      <c r="R6" s="1" t="s">
        <v>17</v>
      </c>
      <c r="S6">
        <f t="shared" si="0"/>
        <v>9.633649932157395</v>
      </c>
      <c r="T6">
        <f t="shared" si="0"/>
        <v>3.8366336633663365</v>
      </c>
      <c r="U6">
        <f t="shared" si="0"/>
        <v>5.6019070321811677</v>
      </c>
      <c r="V6">
        <f t="shared" si="0"/>
        <v>8.4650112866817153</v>
      </c>
      <c r="W6">
        <f t="shared" si="0"/>
        <v>2.8095733610822062</v>
      </c>
      <c r="X6">
        <f t="shared" si="0"/>
        <v>3.4412955465587043</v>
      </c>
      <c r="Y6">
        <f t="shared" si="0"/>
        <v>3.5225048923679059</v>
      </c>
      <c r="Z6">
        <f t="shared" si="0"/>
        <v>4.2533081285444228</v>
      </c>
      <c r="AA6">
        <f t="shared" si="0"/>
        <v>0.99728014505893015</v>
      </c>
      <c r="AB6">
        <f t="shared" si="0"/>
        <v>3.7701974865350087</v>
      </c>
      <c r="AC6">
        <f t="shared" si="0"/>
        <v>6.5743944636678195</v>
      </c>
      <c r="AD6">
        <f t="shared" si="0"/>
        <v>5.3571428571428568</v>
      </c>
    </row>
    <row r="7" spans="1:31" x14ac:dyDescent="0.25">
      <c r="B7" s="1" t="s">
        <v>14</v>
      </c>
      <c r="C7" s="1" t="s">
        <v>18</v>
      </c>
      <c r="D7" s="2">
        <v>8130</v>
      </c>
      <c r="E7" s="2">
        <v>8760</v>
      </c>
      <c r="F7" s="2">
        <v>8940</v>
      </c>
      <c r="G7" s="2">
        <v>9300</v>
      </c>
      <c r="H7" s="2">
        <v>10480</v>
      </c>
      <c r="I7" s="2">
        <v>10800</v>
      </c>
      <c r="J7" s="2">
        <v>11370</v>
      </c>
      <c r="K7" s="2">
        <v>11710</v>
      </c>
      <c r="L7" s="2">
        <v>12330</v>
      </c>
      <c r="M7" s="2">
        <v>12470</v>
      </c>
      <c r="N7" s="2">
        <v>12990</v>
      </c>
      <c r="O7" s="2">
        <v>13730</v>
      </c>
      <c r="P7" s="2">
        <v>14310</v>
      </c>
      <c r="R7" s="1" t="s">
        <v>18</v>
      </c>
      <c r="S7">
        <f t="shared" si="0"/>
        <v>7.7490774907749085</v>
      </c>
      <c r="T7">
        <f t="shared" si="0"/>
        <v>2.054794520547945</v>
      </c>
      <c r="U7">
        <f t="shared" si="0"/>
        <v>4.0268456375838921</v>
      </c>
      <c r="V7">
        <f t="shared" si="0"/>
        <v>12.688172043010754</v>
      </c>
      <c r="W7">
        <f t="shared" si="0"/>
        <v>3.0534351145038165</v>
      </c>
      <c r="X7">
        <f t="shared" si="0"/>
        <v>5.2777777777777777</v>
      </c>
      <c r="Y7">
        <f t="shared" si="0"/>
        <v>2.990325417766051</v>
      </c>
      <c r="Z7">
        <f t="shared" si="0"/>
        <v>5.2946199829205804</v>
      </c>
      <c r="AA7">
        <f t="shared" si="0"/>
        <v>1.1354420113544201</v>
      </c>
      <c r="AB7">
        <f t="shared" si="0"/>
        <v>4.1700080192461906</v>
      </c>
      <c r="AC7">
        <f t="shared" si="0"/>
        <v>5.6966897613548877</v>
      </c>
      <c r="AD7">
        <f t="shared" si="0"/>
        <v>4.2243262927895122</v>
      </c>
    </row>
    <row r="8" spans="1:31" x14ac:dyDescent="0.25">
      <c r="B8" s="1" t="s">
        <v>14</v>
      </c>
      <c r="C8" s="1" t="s">
        <v>19</v>
      </c>
      <c r="D8" s="2">
        <v>9160</v>
      </c>
      <c r="E8" s="2">
        <v>9230</v>
      </c>
      <c r="F8" s="2">
        <v>9450</v>
      </c>
      <c r="G8" s="2">
        <v>9780</v>
      </c>
      <c r="H8" s="2">
        <v>11470</v>
      </c>
      <c r="I8" s="2">
        <v>11740</v>
      </c>
      <c r="J8" s="2">
        <v>12520</v>
      </c>
      <c r="K8" s="2">
        <v>12880</v>
      </c>
      <c r="L8" s="2">
        <v>13790</v>
      </c>
      <c r="M8" s="2">
        <v>13820</v>
      </c>
      <c r="N8" s="2">
        <v>14180</v>
      </c>
      <c r="O8" s="2">
        <v>15290</v>
      </c>
      <c r="P8" s="2">
        <v>16140</v>
      </c>
      <c r="R8" s="1" t="s">
        <v>19</v>
      </c>
      <c r="S8">
        <f t="shared" si="0"/>
        <v>0.76419213973799127</v>
      </c>
      <c r="T8">
        <f t="shared" si="0"/>
        <v>2.3835319609967498</v>
      </c>
      <c r="U8">
        <f t="shared" si="0"/>
        <v>3.4920634920634921</v>
      </c>
      <c r="V8">
        <f t="shared" si="0"/>
        <v>17.280163599182004</v>
      </c>
      <c r="W8">
        <f t="shared" si="0"/>
        <v>2.3539668700959022</v>
      </c>
      <c r="X8">
        <f t="shared" si="0"/>
        <v>6.6439522998296416</v>
      </c>
      <c r="Y8">
        <f t="shared" si="0"/>
        <v>2.8753993610223643</v>
      </c>
      <c r="Z8">
        <f t="shared" si="0"/>
        <v>7.0652173913043477</v>
      </c>
      <c r="AA8">
        <f t="shared" si="0"/>
        <v>0.21754894851341552</v>
      </c>
      <c r="AB8">
        <f t="shared" si="0"/>
        <v>2.6049204052098407</v>
      </c>
      <c r="AC8">
        <f t="shared" si="0"/>
        <v>7.8279266572637525</v>
      </c>
      <c r="AD8">
        <f t="shared" si="0"/>
        <v>5.5591890124264225</v>
      </c>
    </row>
    <row r="9" spans="1:31" x14ac:dyDescent="0.25">
      <c r="B9" s="1" t="s">
        <v>20</v>
      </c>
      <c r="C9" s="1" t="s">
        <v>15</v>
      </c>
      <c r="D9" s="2">
        <v>6300</v>
      </c>
      <c r="E9" s="2">
        <v>6810</v>
      </c>
      <c r="F9" s="2">
        <v>6930</v>
      </c>
      <c r="G9" s="2">
        <v>7170</v>
      </c>
      <c r="H9" s="2">
        <v>7740</v>
      </c>
      <c r="I9" s="2">
        <v>8160</v>
      </c>
      <c r="J9" s="2">
        <v>8750</v>
      </c>
      <c r="K9" s="2">
        <v>8930</v>
      </c>
      <c r="L9" s="2">
        <v>8750</v>
      </c>
      <c r="M9" s="2">
        <v>8860</v>
      </c>
      <c r="N9" s="2">
        <v>9660</v>
      </c>
      <c r="O9" s="2">
        <v>10410</v>
      </c>
      <c r="P9" s="2">
        <v>9730</v>
      </c>
    </row>
    <row r="10" spans="1:31" x14ac:dyDescent="0.25">
      <c r="B10" s="1" t="s">
        <v>20</v>
      </c>
      <c r="C10" s="1" t="s">
        <v>16</v>
      </c>
      <c r="D10" s="2">
        <v>8500</v>
      </c>
      <c r="E10" s="2">
        <v>9000</v>
      </c>
      <c r="F10" s="2">
        <v>9320</v>
      </c>
      <c r="G10" s="2">
        <v>9900</v>
      </c>
      <c r="H10" s="2">
        <v>10200</v>
      </c>
      <c r="I10" s="2">
        <v>10710</v>
      </c>
      <c r="J10" s="2">
        <v>11240</v>
      </c>
      <c r="K10" s="2">
        <v>11650</v>
      </c>
      <c r="L10" s="2">
        <v>12080</v>
      </c>
      <c r="M10" s="2">
        <v>12310</v>
      </c>
      <c r="N10" s="2">
        <v>12770</v>
      </c>
      <c r="O10" s="2">
        <v>13850</v>
      </c>
      <c r="P10" s="2">
        <v>14400</v>
      </c>
    </row>
    <row r="11" spans="1:31" x14ac:dyDescent="0.25">
      <c r="B11" s="1" t="s">
        <v>20</v>
      </c>
      <c r="C11" s="1" t="s">
        <v>17</v>
      </c>
      <c r="D11" s="2">
        <v>10750</v>
      </c>
      <c r="E11" s="2">
        <v>11370</v>
      </c>
      <c r="F11" s="2">
        <v>11750</v>
      </c>
      <c r="G11" s="2">
        <v>12460</v>
      </c>
      <c r="H11" s="2">
        <v>12880</v>
      </c>
      <c r="I11" s="2">
        <v>13120</v>
      </c>
      <c r="J11" s="2">
        <v>13500</v>
      </c>
      <c r="K11" s="2">
        <v>14100</v>
      </c>
      <c r="L11" s="2">
        <v>14810</v>
      </c>
      <c r="M11" s="2">
        <v>14920</v>
      </c>
      <c r="N11" s="2">
        <v>15680</v>
      </c>
      <c r="O11" s="2">
        <v>16790</v>
      </c>
      <c r="P11" s="2">
        <v>17630</v>
      </c>
    </row>
    <row r="12" spans="1:31" x14ac:dyDescent="0.25">
      <c r="B12" s="1" t="s">
        <v>20</v>
      </c>
      <c r="C12" s="1" t="s">
        <v>18</v>
      </c>
      <c r="D12" s="2">
        <v>12800</v>
      </c>
      <c r="E12" s="2">
        <v>13530</v>
      </c>
      <c r="F12" s="2">
        <v>13980</v>
      </c>
      <c r="G12" s="2">
        <v>14560</v>
      </c>
      <c r="H12" s="2">
        <v>15150</v>
      </c>
      <c r="I12" s="2">
        <v>15900</v>
      </c>
      <c r="J12" s="2">
        <v>16460</v>
      </c>
      <c r="K12" s="2">
        <v>17150</v>
      </c>
      <c r="L12" s="2">
        <v>18410</v>
      </c>
      <c r="M12" s="2">
        <v>18690</v>
      </c>
      <c r="N12" s="2">
        <v>19370</v>
      </c>
      <c r="O12" s="2">
        <v>20530</v>
      </c>
      <c r="P12" s="2">
        <v>21100</v>
      </c>
    </row>
    <row r="13" spans="1:31" x14ac:dyDescent="0.25">
      <c r="B13" s="1" t="s">
        <v>20</v>
      </c>
      <c r="C13" s="1" t="s">
        <v>19</v>
      </c>
      <c r="D13" s="2">
        <v>15470</v>
      </c>
      <c r="E13" s="2">
        <v>17350</v>
      </c>
      <c r="F13" s="2">
        <v>17150</v>
      </c>
      <c r="G13" s="2">
        <v>16830</v>
      </c>
      <c r="H13" s="2">
        <v>18260</v>
      </c>
      <c r="I13" s="2">
        <v>18410</v>
      </c>
      <c r="J13" s="2">
        <v>20480</v>
      </c>
      <c r="K13" s="2">
        <v>21430</v>
      </c>
      <c r="L13" s="2">
        <v>22270</v>
      </c>
      <c r="M13" s="2">
        <v>23010</v>
      </c>
      <c r="N13" s="2">
        <v>22780</v>
      </c>
      <c r="O13" s="2">
        <v>24990</v>
      </c>
      <c r="P13" s="2">
        <v>27300</v>
      </c>
    </row>
    <row r="14" spans="1:31" x14ac:dyDescent="0.25">
      <c r="B14" s="1" t="s">
        <v>21</v>
      </c>
      <c r="C14" s="1" t="s">
        <v>15</v>
      </c>
      <c r="D14" s="4">
        <v>5228</v>
      </c>
      <c r="E14" s="4">
        <v>5830</v>
      </c>
      <c r="F14" s="2">
        <v>5830</v>
      </c>
      <c r="G14" s="5">
        <f>F14*(U4/100)+F14</f>
        <v>6268.4957264957266</v>
      </c>
      <c r="H14" s="2">
        <v>6920</v>
      </c>
      <c r="I14" s="2">
        <v>7240</v>
      </c>
      <c r="J14" s="2">
        <v>7380</v>
      </c>
      <c r="K14" s="2">
        <v>8250</v>
      </c>
      <c r="L14" s="6">
        <f>K14*(Z4/100)+K14</f>
        <v>7653.9923954372625</v>
      </c>
      <c r="M14" s="6">
        <f>L14*(AA4/100)+L14</f>
        <v>8040.874524714829</v>
      </c>
      <c r="N14" s="6">
        <f>M14*(AB4/100)+M14</f>
        <v>8417.3003802281364</v>
      </c>
      <c r="O14" s="6">
        <f>N14*(AC4/100)+N14</f>
        <v>9159.6958174904939</v>
      </c>
      <c r="P14" s="6">
        <f>O14*(AD4/100)+O14</f>
        <v>8783.2699619771865</v>
      </c>
    </row>
    <row r="15" spans="1:31" x14ac:dyDescent="0.25">
      <c r="B15" s="1" t="s">
        <v>21</v>
      </c>
      <c r="C15" s="1" t="s">
        <v>16</v>
      </c>
      <c r="D15" s="2">
        <v>6410</v>
      </c>
      <c r="E15" s="2">
        <v>6920</v>
      </c>
      <c r="F15" s="2">
        <v>7030</v>
      </c>
      <c r="G15" s="2">
        <v>7550</v>
      </c>
      <c r="H15" s="2">
        <v>8130</v>
      </c>
      <c r="I15" s="2">
        <v>8500</v>
      </c>
      <c r="J15" s="2">
        <v>8770</v>
      </c>
      <c r="K15" s="2">
        <v>9300</v>
      </c>
      <c r="L15" s="2">
        <v>9510</v>
      </c>
      <c r="M15" s="2">
        <v>9730</v>
      </c>
      <c r="N15" s="2">
        <v>10290</v>
      </c>
      <c r="O15" s="2">
        <v>10850</v>
      </c>
      <c r="P15" s="2">
        <v>11310</v>
      </c>
    </row>
    <row r="16" spans="1:31" x14ac:dyDescent="0.25">
      <c r="B16" s="1" t="s">
        <v>21</v>
      </c>
      <c r="C16" s="1" t="s">
        <v>17</v>
      </c>
      <c r="D16" s="2">
        <v>7070</v>
      </c>
      <c r="E16" s="2">
        <v>7980</v>
      </c>
      <c r="F16" s="2">
        <v>8520</v>
      </c>
      <c r="G16" s="2">
        <v>8820</v>
      </c>
      <c r="H16" s="2">
        <v>9350</v>
      </c>
      <c r="I16" s="2">
        <v>9480</v>
      </c>
      <c r="J16" s="2">
        <v>10020</v>
      </c>
      <c r="K16" s="2">
        <v>10600</v>
      </c>
      <c r="L16" s="2">
        <v>11250</v>
      </c>
      <c r="M16" s="2">
        <v>11240</v>
      </c>
      <c r="N16" s="2">
        <v>12150</v>
      </c>
      <c r="O16" s="2">
        <v>13030</v>
      </c>
      <c r="P16" s="2">
        <v>13570</v>
      </c>
    </row>
    <row r="17" spans="2:16" x14ac:dyDescent="0.25">
      <c r="B17" s="1" t="s">
        <v>21</v>
      </c>
      <c r="C17" s="1" t="s">
        <v>18</v>
      </c>
      <c r="D17" s="6">
        <f>(E17)/(1+(S7/100))</f>
        <v>9308.6643835616433</v>
      </c>
      <c r="E17" s="2">
        <v>10030</v>
      </c>
      <c r="F17" s="2">
        <v>9820</v>
      </c>
      <c r="G17" s="2">
        <v>10230</v>
      </c>
      <c r="H17" s="2">
        <v>10590</v>
      </c>
      <c r="I17" s="2">
        <v>11110</v>
      </c>
      <c r="J17" s="2">
        <v>10860</v>
      </c>
      <c r="K17" s="2">
        <v>11580</v>
      </c>
      <c r="L17" s="2">
        <v>12120</v>
      </c>
      <c r="M17" s="2">
        <v>12420</v>
      </c>
      <c r="N17" s="2">
        <v>13090</v>
      </c>
      <c r="O17" s="2">
        <v>13970</v>
      </c>
      <c r="P17" s="2">
        <v>13970</v>
      </c>
    </row>
    <row r="18" spans="2:16" x14ac:dyDescent="0.25">
      <c r="B18" s="1" t="s">
        <v>21</v>
      </c>
      <c r="C18" s="1" t="s">
        <v>19</v>
      </c>
      <c r="D18" s="6">
        <f>(E18)/(1+(S8/100))</f>
        <v>9834.3558282208578</v>
      </c>
      <c r="E18" s="6">
        <f>(F18)/(1+(T8/100))</f>
        <v>9909.5092024539863</v>
      </c>
      <c r="F18" s="6">
        <f>(G18)/(1+(U8/100))</f>
        <v>10145.705521472391</v>
      </c>
      <c r="G18" s="2">
        <v>10500</v>
      </c>
      <c r="H18" s="2">
        <v>11640</v>
      </c>
      <c r="I18" s="6">
        <f>H18*(X8/100)+H18</f>
        <v>12413.35604770017</v>
      </c>
      <c r="J18" s="2">
        <v>11130</v>
      </c>
      <c r="K18" s="2">
        <v>11810</v>
      </c>
      <c r="L18" s="2">
        <v>12760</v>
      </c>
      <c r="M18" s="2">
        <v>12820</v>
      </c>
      <c r="N18" s="2">
        <v>14680</v>
      </c>
      <c r="O18" s="2">
        <v>14560</v>
      </c>
      <c r="P18" s="2">
        <v>15980</v>
      </c>
    </row>
    <row r="19" spans="2:16" x14ac:dyDescent="0.25">
      <c r="B19" s="1" t="s">
        <v>23</v>
      </c>
      <c r="C19" s="1" t="s">
        <v>15</v>
      </c>
      <c r="D19" s="2">
        <v>5410</v>
      </c>
      <c r="E19" s="2">
        <v>6070</v>
      </c>
      <c r="F19" s="2">
        <v>5360</v>
      </c>
      <c r="G19" s="2">
        <v>5830</v>
      </c>
      <c r="H19" s="2">
        <v>6360</v>
      </c>
      <c r="I19" s="2">
        <v>5920</v>
      </c>
      <c r="J19" s="2">
        <v>6760</v>
      </c>
      <c r="K19" s="2">
        <v>7440</v>
      </c>
      <c r="L19" s="2">
        <v>6610</v>
      </c>
      <c r="M19" s="2">
        <v>6150</v>
      </c>
      <c r="N19" s="2">
        <v>6880</v>
      </c>
      <c r="O19" s="2">
        <v>7120</v>
      </c>
      <c r="P19" s="2">
        <v>7410</v>
      </c>
    </row>
    <row r="20" spans="2:16" x14ac:dyDescent="0.25">
      <c r="B20" s="1" t="s">
        <v>23</v>
      </c>
      <c r="C20" s="1" t="s">
        <v>16</v>
      </c>
      <c r="D20" s="2">
        <v>6710</v>
      </c>
      <c r="E20" s="2">
        <v>6830</v>
      </c>
      <c r="F20" s="2">
        <v>7620</v>
      </c>
      <c r="G20" s="2">
        <v>7750</v>
      </c>
      <c r="H20" s="2">
        <v>8460</v>
      </c>
      <c r="I20" s="2">
        <v>8530</v>
      </c>
      <c r="J20" s="2">
        <v>8880</v>
      </c>
      <c r="K20" s="2">
        <v>8860</v>
      </c>
      <c r="L20" s="2">
        <v>9150</v>
      </c>
      <c r="M20" s="2">
        <v>9510</v>
      </c>
      <c r="N20" s="2">
        <v>9620</v>
      </c>
      <c r="O20" s="2">
        <v>10440</v>
      </c>
      <c r="P20" s="2">
        <v>10660</v>
      </c>
    </row>
    <row r="21" spans="2:16" x14ac:dyDescent="0.25">
      <c r="B21" s="1" t="s">
        <v>23</v>
      </c>
      <c r="C21" s="1" t="s">
        <v>17</v>
      </c>
      <c r="D21" s="2">
        <v>8200</v>
      </c>
      <c r="E21" s="2">
        <v>8750</v>
      </c>
      <c r="F21" s="2">
        <v>9300</v>
      </c>
      <c r="G21" s="2">
        <v>9840</v>
      </c>
      <c r="H21" s="2">
        <v>9960</v>
      </c>
      <c r="I21" s="2">
        <v>10340</v>
      </c>
      <c r="J21" s="2">
        <v>10360</v>
      </c>
      <c r="K21" s="2">
        <v>10710</v>
      </c>
      <c r="L21" s="2">
        <v>11310</v>
      </c>
      <c r="M21" s="2">
        <v>11160</v>
      </c>
      <c r="N21" s="2">
        <v>11420</v>
      </c>
      <c r="O21" s="2">
        <v>12410</v>
      </c>
      <c r="P21" s="2">
        <v>12600</v>
      </c>
    </row>
    <row r="22" spans="2:16" x14ac:dyDescent="0.25">
      <c r="B22" s="1" t="s">
        <v>23</v>
      </c>
      <c r="C22" s="1" t="s">
        <v>18</v>
      </c>
      <c r="D22" s="2">
        <v>10400</v>
      </c>
      <c r="E22" s="2">
        <v>11290</v>
      </c>
      <c r="F22" s="2">
        <v>10680</v>
      </c>
      <c r="G22" s="2">
        <v>12160</v>
      </c>
      <c r="H22" s="2">
        <v>12090</v>
      </c>
      <c r="I22" s="2">
        <v>12190</v>
      </c>
      <c r="J22" s="2">
        <v>13240</v>
      </c>
      <c r="K22" s="2">
        <v>13070</v>
      </c>
      <c r="L22" s="2">
        <v>13710</v>
      </c>
      <c r="M22" s="2">
        <v>13770</v>
      </c>
      <c r="N22" s="2">
        <v>13970</v>
      </c>
      <c r="O22" s="2">
        <v>14130</v>
      </c>
      <c r="P22" s="2">
        <v>15050</v>
      </c>
    </row>
    <row r="23" spans="2:16" x14ac:dyDescent="0.25">
      <c r="B23" s="1" t="s">
        <v>23</v>
      </c>
      <c r="C23" s="1" t="s">
        <v>19</v>
      </c>
      <c r="D23" s="6">
        <f>E23/(1+(S8/100))</f>
        <v>13923.596966413867</v>
      </c>
      <c r="E23" s="2">
        <v>14030</v>
      </c>
      <c r="F23" s="2">
        <v>14420</v>
      </c>
      <c r="G23" s="2">
        <v>14820</v>
      </c>
      <c r="H23" s="2">
        <v>15010</v>
      </c>
      <c r="I23" s="2">
        <v>15100</v>
      </c>
      <c r="J23" s="2">
        <v>17110</v>
      </c>
      <c r="K23" s="2">
        <v>16410</v>
      </c>
      <c r="L23" s="2">
        <v>18930</v>
      </c>
      <c r="M23" s="2">
        <v>18070</v>
      </c>
      <c r="N23" s="2">
        <v>17050</v>
      </c>
      <c r="O23" s="6">
        <f>N23*(AC7/100)+N23</f>
        <v>18021.285604311008</v>
      </c>
      <c r="P23" s="2">
        <v>19710</v>
      </c>
    </row>
    <row r="24" spans="2:16" x14ac:dyDescent="0.25">
      <c r="B24" s="1" t="s">
        <v>24</v>
      </c>
      <c r="C24" s="1" t="s">
        <v>15</v>
      </c>
      <c r="D24" s="2">
        <v>4800</v>
      </c>
      <c r="E24" s="6">
        <f>D24*(S4/100)+D24</f>
        <v>5298.1132075471696</v>
      </c>
      <c r="F24" s="2">
        <v>5440</v>
      </c>
      <c r="G24" s="2">
        <v>6760</v>
      </c>
      <c r="H24" s="2">
        <v>6370</v>
      </c>
      <c r="I24" s="2">
        <v>6990</v>
      </c>
      <c r="J24" s="2">
        <v>7100</v>
      </c>
      <c r="K24" s="6">
        <f>J24*(Y7/100)+J24</f>
        <v>7312.3131046613898</v>
      </c>
      <c r="L24" s="2">
        <v>6990</v>
      </c>
      <c r="M24" s="2">
        <v>6810</v>
      </c>
      <c r="N24" s="2">
        <v>7590</v>
      </c>
      <c r="O24" s="2">
        <v>8050</v>
      </c>
      <c r="P24" s="6">
        <f>O24*(AD4/100)+O24</f>
        <v>7719.178082191781</v>
      </c>
    </row>
    <row r="25" spans="2:16" x14ac:dyDescent="0.25">
      <c r="B25" s="1" t="s">
        <v>24</v>
      </c>
      <c r="C25" s="1" t="s">
        <v>16</v>
      </c>
      <c r="D25" s="2">
        <v>6840</v>
      </c>
      <c r="E25" s="2">
        <v>7650</v>
      </c>
      <c r="F25" s="2">
        <v>7980</v>
      </c>
      <c r="G25" s="2">
        <v>8430</v>
      </c>
      <c r="H25" s="2">
        <v>8670</v>
      </c>
      <c r="I25" s="2">
        <v>8960</v>
      </c>
      <c r="J25" s="2">
        <v>9070</v>
      </c>
      <c r="K25" s="2">
        <v>9360</v>
      </c>
      <c r="L25" s="2">
        <v>9560</v>
      </c>
      <c r="M25" s="2">
        <v>9780</v>
      </c>
      <c r="N25" s="2">
        <v>10160</v>
      </c>
      <c r="O25" s="2">
        <v>10830</v>
      </c>
      <c r="P25" s="2">
        <v>11150</v>
      </c>
    </row>
    <row r="26" spans="2:16" x14ac:dyDescent="0.25">
      <c r="B26" s="1" t="s">
        <v>24</v>
      </c>
      <c r="C26" s="1" t="s">
        <v>17</v>
      </c>
      <c r="D26" s="2">
        <v>8450</v>
      </c>
      <c r="E26" s="2">
        <v>9110</v>
      </c>
      <c r="F26" s="2">
        <v>9600</v>
      </c>
      <c r="G26" s="2">
        <v>10360</v>
      </c>
      <c r="H26" s="2">
        <v>10420</v>
      </c>
      <c r="I26" s="2">
        <v>10600</v>
      </c>
      <c r="J26" s="2">
        <v>10610</v>
      </c>
      <c r="K26" s="2">
        <v>11330</v>
      </c>
      <c r="L26" s="2">
        <v>11560</v>
      </c>
      <c r="M26" s="2">
        <v>12210</v>
      </c>
      <c r="N26" s="2">
        <v>12100</v>
      </c>
      <c r="O26" s="2">
        <v>12590</v>
      </c>
      <c r="P26" s="2">
        <v>13430</v>
      </c>
    </row>
    <row r="27" spans="2:16" x14ac:dyDescent="0.25">
      <c r="B27" s="1" t="s">
        <v>24</v>
      </c>
      <c r="C27" s="1" t="s">
        <v>18</v>
      </c>
      <c r="D27" s="2">
        <v>10720</v>
      </c>
      <c r="E27" s="2">
        <v>11410</v>
      </c>
      <c r="F27" s="2">
        <v>10290</v>
      </c>
      <c r="G27" s="2">
        <v>11910</v>
      </c>
      <c r="H27" s="2">
        <v>12730</v>
      </c>
      <c r="I27" s="2">
        <v>13330</v>
      </c>
      <c r="J27" s="2">
        <v>13670</v>
      </c>
      <c r="K27" s="2">
        <v>13480</v>
      </c>
      <c r="L27" s="2">
        <v>14150</v>
      </c>
      <c r="M27" s="2">
        <v>14210</v>
      </c>
      <c r="N27" s="2">
        <v>15280</v>
      </c>
      <c r="O27" s="2">
        <v>16110</v>
      </c>
      <c r="P27" s="2">
        <v>16340</v>
      </c>
    </row>
    <row r="28" spans="2:16" x14ac:dyDescent="0.25">
      <c r="B28" s="1" t="s">
        <v>24</v>
      </c>
      <c r="C28" s="1" t="s">
        <v>19</v>
      </c>
      <c r="D28" s="6">
        <f>E28/(1+(S8/100))</f>
        <v>13153.025283347864</v>
      </c>
      <c r="E28" s="6">
        <f>F28/(1+(T8/100))</f>
        <v>13253.53966870096</v>
      </c>
      <c r="F28" s="6">
        <f>G28/(1+(U8/100))</f>
        <v>13569.442022667828</v>
      </c>
      <c r="G28" s="6">
        <f>H28/(1+(V8/100))</f>
        <v>14043.295553618134</v>
      </c>
      <c r="H28" s="2">
        <v>16470</v>
      </c>
      <c r="I28" s="2">
        <v>18330</v>
      </c>
      <c r="J28" s="2">
        <v>19870</v>
      </c>
      <c r="K28" s="2">
        <v>18130</v>
      </c>
      <c r="L28" s="2">
        <v>20020</v>
      </c>
      <c r="M28" s="2">
        <v>19630</v>
      </c>
      <c r="N28" s="2">
        <v>20240</v>
      </c>
      <c r="O28" s="2">
        <v>21520</v>
      </c>
      <c r="P28" s="2">
        <v>20830</v>
      </c>
    </row>
    <row r="29" spans="2:16" x14ac:dyDescent="0.25">
      <c r="B29" s="1" t="s">
        <v>25</v>
      </c>
      <c r="C29" s="1" t="s">
        <v>15</v>
      </c>
      <c r="D29" s="3" t="s">
        <v>22</v>
      </c>
      <c r="E29" s="3" t="s">
        <v>22</v>
      </c>
      <c r="F29" s="3" t="s">
        <v>22</v>
      </c>
      <c r="G29" s="3" t="s">
        <v>22</v>
      </c>
      <c r="H29" s="3" t="s">
        <v>22</v>
      </c>
      <c r="I29" s="3" t="s">
        <v>22</v>
      </c>
      <c r="J29" s="3" t="s">
        <v>22</v>
      </c>
      <c r="K29" s="3" t="s">
        <v>22</v>
      </c>
      <c r="L29" s="3" t="s">
        <v>22</v>
      </c>
      <c r="M29" s="3" t="s">
        <v>22</v>
      </c>
      <c r="N29" s="3" t="s">
        <v>22</v>
      </c>
      <c r="O29" s="3" t="s">
        <v>22</v>
      </c>
      <c r="P29" s="3" t="s">
        <v>22</v>
      </c>
    </row>
    <row r="30" spans="2:16" x14ac:dyDescent="0.25">
      <c r="B30" s="1" t="s">
        <v>25</v>
      </c>
      <c r="C30" s="1" t="s">
        <v>16</v>
      </c>
      <c r="D30" s="2">
        <v>6880</v>
      </c>
      <c r="E30" s="2">
        <v>8200</v>
      </c>
      <c r="F30" s="2">
        <v>9130</v>
      </c>
      <c r="G30" s="2">
        <v>9210</v>
      </c>
      <c r="H30" s="2">
        <v>8440</v>
      </c>
      <c r="I30" s="2">
        <v>8160</v>
      </c>
      <c r="J30" s="2">
        <v>8100</v>
      </c>
      <c r="K30" s="2">
        <v>8460</v>
      </c>
      <c r="L30" s="2">
        <v>8740</v>
      </c>
      <c r="M30" s="2">
        <v>8870</v>
      </c>
      <c r="N30" s="2">
        <v>9060</v>
      </c>
      <c r="O30" s="2">
        <v>10280</v>
      </c>
      <c r="P30" s="2">
        <v>10310</v>
      </c>
    </row>
    <row r="31" spans="2:16" x14ac:dyDescent="0.25">
      <c r="B31" s="1" t="s">
        <v>25</v>
      </c>
      <c r="C31" s="1" t="s">
        <v>17</v>
      </c>
      <c r="D31" s="2">
        <v>9130</v>
      </c>
      <c r="E31" s="2">
        <v>10470</v>
      </c>
      <c r="F31" s="2">
        <v>11280</v>
      </c>
      <c r="G31" s="2">
        <v>10670</v>
      </c>
      <c r="H31" s="2">
        <v>9560</v>
      </c>
      <c r="I31" s="2">
        <v>10000</v>
      </c>
      <c r="J31" s="2">
        <v>10290</v>
      </c>
      <c r="K31" s="2">
        <v>10500</v>
      </c>
      <c r="L31" s="2">
        <v>10780</v>
      </c>
      <c r="M31" s="2">
        <v>10730</v>
      </c>
      <c r="N31" s="2">
        <v>11220</v>
      </c>
      <c r="O31" s="2">
        <v>11370</v>
      </c>
      <c r="P31" s="2">
        <v>12570</v>
      </c>
    </row>
    <row r="32" spans="2:16" x14ac:dyDescent="0.25">
      <c r="B32" s="1" t="s">
        <v>25</v>
      </c>
      <c r="C32" s="1" t="s">
        <v>18</v>
      </c>
      <c r="D32" s="6">
        <f>E32/(1+(S7/100))</f>
        <v>9278.1297709923656</v>
      </c>
      <c r="E32" s="6">
        <f>F32/(1+(T7/100))</f>
        <v>9997.0992366412211</v>
      </c>
      <c r="F32" s="6">
        <f>G32/(1+(U7/100))</f>
        <v>10202.519083969466</v>
      </c>
      <c r="G32" s="6">
        <f>H32/(1+(V7/100))</f>
        <v>10613.358778625954</v>
      </c>
      <c r="H32" s="2">
        <v>11960</v>
      </c>
      <c r="I32" s="2">
        <v>9950</v>
      </c>
      <c r="J32" s="6">
        <f>I32*(X7/100)+I32</f>
        <v>10475.138888888889</v>
      </c>
      <c r="K32" s="2">
        <v>12030</v>
      </c>
      <c r="L32" s="2">
        <v>12390</v>
      </c>
      <c r="M32" s="2">
        <v>11790</v>
      </c>
      <c r="N32" s="6">
        <f>M32*(AB6/100)+M32</f>
        <v>12234.506283662478</v>
      </c>
      <c r="O32" s="6">
        <f>N32*(AC6/100)+N32</f>
        <v>13038.850987432676</v>
      </c>
      <c r="P32" s="6">
        <f>O32*(AD6/100)+O32</f>
        <v>13737.360861759425</v>
      </c>
    </row>
    <row r="33" spans="2:16" x14ac:dyDescent="0.25">
      <c r="B33" s="1" t="s">
        <v>25</v>
      </c>
      <c r="C33" s="1" t="s">
        <v>19</v>
      </c>
      <c r="D33" s="3" t="s">
        <v>22</v>
      </c>
      <c r="E33" s="3" t="s">
        <v>22</v>
      </c>
      <c r="F33" s="3" t="s">
        <v>22</v>
      </c>
      <c r="G33" s="3" t="s">
        <v>22</v>
      </c>
      <c r="H33" s="3" t="s">
        <v>22</v>
      </c>
      <c r="I33" s="3" t="s">
        <v>22</v>
      </c>
      <c r="J33" s="3" t="s">
        <v>22</v>
      </c>
      <c r="K33" s="3" t="s">
        <v>22</v>
      </c>
      <c r="L33" s="3" t="s">
        <v>22</v>
      </c>
      <c r="M33" s="3" t="s">
        <v>22</v>
      </c>
      <c r="N33" s="3" t="s">
        <v>22</v>
      </c>
      <c r="O33" s="3" t="s">
        <v>22</v>
      </c>
      <c r="P33" s="3" t="s">
        <v>22</v>
      </c>
    </row>
    <row r="34" spans="2:16" x14ac:dyDescent="0.25">
      <c r="B34" s="1" t="s">
        <v>26</v>
      </c>
      <c r="C34" s="1" t="s">
        <v>15</v>
      </c>
      <c r="D34" s="2">
        <v>4760</v>
      </c>
      <c r="E34" s="6">
        <f>D34*(S4/100)+D34</f>
        <v>5253.9622641509432</v>
      </c>
      <c r="F34" s="2">
        <v>4880</v>
      </c>
      <c r="G34" s="2">
        <v>5760</v>
      </c>
      <c r="H34" s="2">
        <v>5970</v>
      </c>
      <c r="I34" s="2">
        <v>6140</v>
      </c>
      <c r="J34" s="2">
        <v>6320</v>
      </c>
      <c r="K34" s="2">
        <v>6280</v>
      </c>
      <c r="L34" s="2">
        <v>6380</v>
      </c>
      <c r="M34" s="2">
        <v>6450</v>
      </c>
      <c r="N34" s="2">
        <v>6520</v>
      </c>
      <c r="O34" s="2">
        <v>7270</v>
      </c>
      <c r="P34" s="2">
        <v>6930</v>
      </c>
    </row>
    <row r="35" spans="2:16" x14ac:dyDescent="0.25">
      <c r="B35" s="1" t="s">
        <v>26</v>
      </c>
      <c r="C35" s="1" t="s">
        <v>16</v>
      </c>
      <c r="D35" s="2">
        <v>5650</v>
      </c>
      <c r="E35" s="2">
        <v>6070</v>
      </c>
      <c r="F35" s="2">
        <v>6320</v>
      </c>
      <c r="G35" s="2">
        <v>6550</v>
      </c>
      <c r="H35" s="2">
        <v>7020</v>
      </c>
      <c r="I35" s="2">
        <v>7180</v>
      </c>
      <c r="J35" s="2">
        <v>7430</v>
      </c>
      <c r="K35" s="2">
        <v>7820</v>
      </c>
      <c r="L35" s="2">
        <v>7960</v>
      </c>
      <c r="M35" s="2">
        <v>8100</v>
      </c>
      <c r="N35" s="2">
        <v>8470</v>
      </c>
      <c r="O35" s="2">
        <v>8970</v>
      </c>
      <c r="P35" s="2">
        <v>9520</v>
      </c>
    </row>
    <row r="36" spans="2:16" x14ac:dyDescent="0.25">
      <c r="B36" s="1" t="s">
        <v>26</v>
      </c>
      <c r="C36" s="1" t="s">
        <v>17</v>
      </c>
      <c r="D36" s="2">
        <v>6710</v>
      </c>
      <c r="E36" s="2">
        <v>7400</v>
      </c>
      <c r="F36" s="2">
        <v>7600</v>
      </c>
      <c r="G36" s="2">
        <v>8250</v>
      </c>
      <c r="H36" s="2">
        <v>8180</v>
      </c>
      <c r="I36" s="2">
        <v>8470</v>
      </c>
      <c r="J36" s="2">
        <v>8970</v>
      </c>
      <c r="K36" s="2">
        <v>9170</v>
      </c>
      <c r="L36" s="2">
        <v>9540</v>
      </c>
      <c r="M36" s="2">
        <v>9600</v>
      </c>
      <c r="N36" s="2">
        <v>9990</v>
      </c>
      <c r="O36" s="2">
        <v>10460</v>
      </c>
      <c r="P36" s="2">
        <v>11090</v>
      </c>
    </row>
    <row r="37" spans="2:16" x14ac:dyDescent="0.25">
      <c r="B37" s="1" t="s">
        <v>26</v>
      </c>
      <c r="C37" s="1" t="s">
        <v>18</v>
      </c>
      <c r="D37" s="2">
        <v>8100</v>
      </c>
      <c r="E37" s="2">
        <v>8490</v>
      </c>
      <c r="F37" s="2">
        <v>8940</v>
      </c>
      <c r="G37" s="2">
        <v>8760</v>
      </c>
      <c r="H37" s="2">
        <v>9010</v>
      </c>
      <c r="I37" s="2">
        <v>9350</v>
      </c>
      <c r="J37" s="2">
        <v>10490</v>
      </c>
      <c r="K37" s="2">
        <v>10260</v>
      </c>
      <c r="L37" s="2">
        <v>10790</v>
      </c>
      <c r="M37" s="2">
        <v>10990</v>
      </c>
      <c r="N37" s="2">
        <v>11440</v>
      </c>
      <c r="O37" s="2">
        <v>12060</v>
      </c>
      <c r="P37" s="2">
        <v>13190</v>
      </c>
    </row>
    <row r="38" spans="2:16" x14ac:dyDescent="0.25">
      <c r="B38" s="1" t="s">
        <v>26</v>
      </c>
      <c r="C38" s="1" t="s">
        <v>19</v>
      </c>
      <c r="D38" s="2">
        <v>10520</v>
      </c>
      <c r="E38" s="2">
        <v>10140</v>
      </c>
      <c r="F38" s="2">
        <v>9690</v>
      </c>
      <c r="G38" s="2">
        <v>10760</v>
      </c>
      <c r="H38" s="2">
        <v>9640</v>
      </c>
      <c r="I38" s="2">
        <v>11530</v>
      </c>
      <c r="J38" s="2">
        <v>11540</v>
      </c>
      <c r="K38" s="2">
        <v>12130</v>
      </c>
      <c r="L38" s="2">
        <v>13100</v>
      </c>
      <c r="M38" s="2">
        <v>12740</v>
      </c>
      <c r="N38" s="2">
        <v>13720</v>
      </c>
      <c r="O38" s="2">
        <v>14190</v>
      </c>
      <c r="P38" s="2">
        <v>14850</v>
      </c>
    </row>
    <row r="39" spans="2:16" x14ac:dyDescent="0.25">
      <c r="B39" s="1" t="s">
        <v>27</v>
      </c>
      <c r="C39" s="1" t="s">
        <v>15</v>
      </c>
      <c r="D39" s="2">
        <v>4410</v>
      </c>
      <c r="E39" s="6">
        <f>D39*(S4/100)+D39</f>
        <v>4867.6415094339627</v>
      </c>
      <c r="F39" s="2">
        <v>4610</v>
      </c>
      <c r="G39" s="6">
        <f>F39*(U4/100)+F39</f>
        <v>4956.735042735043</v>
      </c>
      <c r="H39" s="2">
        <v>4980</v>
      </c>
      <c r="I39" s="2">
        <v>5490</v>
      </c>
      <c r="J39" s="2">
        <v>5540</v>
      </c>
      <c r="K39" s="2">
        <v>5900</v>
      </c>
      <c r="L39" s="2">
        <v>4970</v>
      </c>
      <c r="M39" s="6">
        <f>L39*(AA4/100)+L39</f>
        <v>5221.2158469945352</v>
      </c>
      <c r="N39" s="2">
        <v>5370</v>
      </c>
      <c r="O39" s="6">
        <f>N39*(AC4/100)+N39</f>
        <v>5843.6273291925463</v>
      </c>
      <c r="P39" s="2">
        <v>6270</v>
      </c>
    </row>
    <row r="40" spans="2:16" x14ac:dyDescent="0.25">
      <c r="B40" s="1" t="s">
        <v>27</v>
      </c>
      <c r="C40" s="1" t="s">
        <v>16</v>
      </c>
      <c r="D40" s="2">
        <v>4890</v>
      </c>
      <c r="E40" s="2">
        <v>5350</v>
      </c>
      <c r="F40" s="2">
        <v>5650</v>
      </c>
      <c r="G40" s="2">
        <v>5990</v>
      </c>
      <c r="H40" s="2">
        <v>6130</v>
      </c>
      <c r="I40" s="2">
        <v>6440</v>
      </c>
      <c r="J40" s="2">
        <v>6620</v>
      </c>
      <c r="K40" s="2">
        <v>6710</v>
      </c>
      <c r="L40" s="2">
        <v>6960</v>
      </c>
      <c r="M40" s="2">
        <v>7100</v>
      </c>
      <c r="N40" s="2">
        <v>7390</v>
      </c>
      <c r="O40" s="2">
        <v>7680</v>
      </c>
      <c r="P40" s="2">
        <v>8030</v>
      </c>
    </row>
    <row r="41" spans="2:16" x14ac:dyDescent="0.25">
      <c r="B41" s="1" t="s">
        <v>27</v>
      </c>
      <c r="C41" s="1" t="s">
        <v>17</v>
      </c>
      <c r="D41" s="2">
        <v>5780</v>
      </c>
      <c r="E41" s="2">
        <v>6460</v>
      </c>
      <c r="F41" s="2">
        <v>6780</v>
      </c>
      <c r="G41" s="2">
        <v>7090</v>
      </c>
      <c r="H41" s="2">
        <v>7200</v>
      </c>
      <c r="I41" s="2">
        <v>7470</v>
      </c>
      <c r="J41" s="2">
        <v>7860</v>
      </c>
      <c r="K41" s="2">
        <v>7850</v>
      </c>
      <c r="L41" s="2">
        <v>7960</v>
      </c>
      <c r="M41" s="2">
        <v>8420</v>
      </c>
      <c r="N41" s="2">
        <v>8510</v>
      </c>
      <c r="O41" s="2">
        <v>9060</v>
      </c>
      <c r="P41" s="2">
        <v>9580</v>
      </c>
    </row>
    <row r="42" spans="2:16" x14ac:dyDescent="0.25">
      <c r="B42" s="1" t="s">
        <v>27</v>
      </c>
      <c r="C42" s="1" t="s">
        <v>18</v>
      </c>
      <c r="D42" s="2">
        <v>6780</v>
      </c>
      <c r="E42" s="2">
        <v>7160</v>
      </c>
      <c r="F42" s="2">
        <v>7460</v>
      </c>
      <c r="G42" s="2">
        <v>7860</v>
      </c>
      <c r="H42" s="2">
        <v>7930</v>
      </c>
      <c r="I42" s="2">
        <v>7900</v>
      </c>
      <c r="J42" s="2">
        <v>8180</v>
      </c>
      <c r="K42" s="2">
        <v>8760</v>
      </c>
      <c r="L42" s="2">
        <v>9080</v>
      </c>
      <c r="M42" s="2">
        <v>9250</v>
      </c>
      <c r="N42" s="2">
        <v>9470</v>
      </c>
      <c r="O42" s="2">
        <v>10410</v>
      </c>
      <c r="P42" s="2">
        <v>10870</v>
      </c>
    </row>
    <row r="43" spans="2:16" x14ac:dyDescent="0.25">
      <c r="B43" s="1" t="s">
        <v>27</v>
      </c>
      <c r="C43" s="1" t="s">
        <v>19</v>
      </c>
      <c r="D43" s="2">
        <v>7850</v>
      </c>
      <c r="E43" s="2">
        <v>7730</v>
      </c>
      <c r="F43" s="2">
        <v>7820</v>
      </c>
      <c r="G43" s="2">
        <v>8340</v>
      </c>
      <c r="H43" s="2">
        <v>8940</v>
      </c>
      <c r="I43" s="2">
        <v>8700</v>
      </c>
      <c r="J43" s="2">
        <v>8780</v>
      </c>
      <c r="K43" s="2">
        <v>9550</v>
      </c>
      <c r="L43" s="2">
        <v>9710</v>
      </c>
      <c r="M43" s="2">
        <v>10430</v>
      </c>
      <c r="N43" s="2">
        <v>10550</v>
      </c>
      <c r="O43" s="2">
        <v>11200</v>
      </c>
      <c r="P43" s="2">
        <v>11790</v>
      </c>
    </row>
    <row r="44" spans="2:16" x14ac:dyDescent="0.25">
      <c r="B44" s="1" t="s">
        <v>28</v>
      </c>
      <c r="C44" s="1" t="s">
        <v>15</v>
      </c>
      <c r="D44" s="3" t="s">
        <v>22</v>
      </c>
      <c r="E44" s="3" t="s">
        <v>22</v>
      </c>
      <c r="F44" s="3" t="s">
        <v>22</v>
      </c>
      <c r="G44" s="3" t="s">
        <v>22</v>
      </c>
      <c r="H44" s="3" t="s">
        <v>22</v>
      </c>
      <c r="I44" s="3" t="s">
        <v>22</v>
      </c>
      <c r="J44" s="3" t="s">
        <v>22</v>
      </c>
      <c r="K44" s="3" t="s">
        <v>22</v>
      </c>
      <c r="L44" s="3" t="s">
        <v>22</v>
      </c>
      <c r="M44" s="3" t="s">
        <v>22</v>
      </c>
      <c r="N44" s="3" t="s">
        <v>22</v>
      </c>
      <c r="O44" s="3" t="s">
        <v>22</v>
      </c>
      <c r="P44" s="3" t="s">
        <v>22</v>
      </c>
    </row>
    <row r="45" spans="2:16" x14ac:dyDescent="0.25">
      <c r="B45" s="1" t="s">
        <v>28</v>
      </c>
      <c r="C45" s="1" t="s">
        <v>16</v>
      </c>
      <c r="D45" s="2">
        <v>4530</v>
      </c>
      <c r="E45" s="2">
        <v>4960</v>
      </c>
      <c r="F45" s="2">
        <v>4670</v>
      </c>
      <c r="G45" s="2">
        <v>5400</v>
      </c>
      <c r="H45" s="2">
        <v>5400</v>
      </c>
      <c r="I45" s="2">
        <v>5630</v>
      </c>
      <c r="J45" s="2">
        <v>5600</v>
      </c>
      <c r="K45" s="2">
        <v>5880</v>
      </c>
      <c r="L45" s="2">
        <v>5890</v>
      </c>
      <c r="M45" s="2">
        <v>6100</v>
      </c>
      <c r="N45" s="2">
        <v>6200</v>
      </c>
      <c r="O45" s="2">
        <v>6840</v>
      </c>
      <c r="P45" s="2">
        <v>7120</v>
      </c>
    </row>
    <row r="46" spans="2:16" x14ac:dyDescent="0.25">
      <c r="B46" s="1" t="s">
        <v>28</v>
      </c>
      <c r="C46" s="1" t="s">
        <v>17</v>
      </c>
      <c r="D46" s="2">
        <v>4770</v>
      </c>
      <c r="E46" s="2">
        <v>5570</v>
      </c>
      <c r="F46" s="2">
        <v>5600</v>
      </c>
      <c r="G46" s="2">
        <v>5870</v>
      </c>
      <c r="H46" s="2">
        <v>6070</v>
      </c>
      <c r="I46" s="2">
        <v>6320</v>
      </c>
      <c r="J46" s="2">
        <v>6510</v>
      </c>
      <c r="K46" s="2">
        <v>6850</v>
      </c>
      <c r="L46" s="2">
        <v>7100</v>
      </c>
      <c r="M46" s="2">
        <v>6920</v>
      </c>
      <c r="N46" s="2">
        <v>7030</v>
      </c>
      <c r="O46" s="2">
        <v>7650</v>
      </c>
      <c r="P46" s="2">
        <v>8270</v>
      </c>
    </row>
    <row r="47" spans="2:16" x14ac:dyDescent="0.25">
      <c r="B47" s="1" t="s">
        <v>28</v>
      </c>
      <c r="C47" s="1" t="s">
        <v>18</v>
      </c>
      <c r="D47" s="2">
        <v>5230</v>
      </c>
      <c r="E47" s="2">
        <v>5940</v>
      </c>
      <c r="F47" s="2">
        <v>6080</v>
      </c>
      <c r="G47" s="2">
        <v>6200</v>
      </c>
      <c r="H47" s="2">
        <v>6130</v>
      </c>
      <c r="I47" s="2">
        <v>6500</v>
      </c>
      <c r="J47" s="2">
        <v>6870</v>
      </c>
      <c r="K47" s="2">
        <v>7190</v>
      </c>
      <c r="L47" s="2">
        <v>7320</v>
      </c>
      <c r="M47" s="2">
        <v>7350</v>
      </c>
      <c r="N47" s="2">
        <v>7880</v>
      </c>
      <c r="O47" s="2">
        <v>8070</v>
      </c>
      <c r="P47" s="2">
        <v>8860</v>
      </c>
    </row>
    <row r="48" spans="2:16" x14ac:dyDescent="0.25">
      <c r="B48" s="1" t="s">
        <v>28</v>
      </c>
      <c r="C48" s="1" t="s">
        <v>19</v>
      </c>
      <c r="D48" s="2">
        <v>6200</v>
      </c>
      <c r="E48" s="2">
        <v>6280</v>
      </c>
      <c r="F48" s="2">
        <v>6580</v>
      </c>
      <c r="G48" s="2">
        <v>6780</v>
      </c>
      <c r="H48" s="2">
        <v>6750</v>
      </c>
      <c r="I48" s="2">
        <v>6710</v>
      </c>
      <c r="J48" s="2">
        <v>7320</v>
      </c>
      <c r="K48" s="2">
        <v>7690</v>
      </c>
      <c r="L48" s="2">
        <v>7930</v>
      </c>
      <c r="M48" s="2">
        <v>7990</v>
      </c>
      <c r="N48" s="2">
        <v>8510</v>
      </c>
      <c r="O48" s="2">
        <v>8870</v>
      </c>
      <c r="P48" s="2">
        <v>9610</v>
      </c>
    </row>
    <row r="50" spans="1:1" x14ac:dyDescent="0.25">
      <c r="A50" t="s">
        <v>29</v>
      </c>
    </row>
    <row r="51" spans="1:1" x14ac:dyDescent="0.25">
      <c r="A51" t="s">
        <v>30</v>
      </c>
    </row>
    <row r="52" spans="1:1" x14ac:dyDescent="0.25">
      <c r="A52" t="s">
        <v>31</v>
      </c>
    </row>
    <row r="53" spans="1:1" x14ac:dyDescent="0.25">
      <c r="A53" t="s">
        <v>32</v>
      </c>
    </row>
    <row r="56" spans="1:1" x14ac:dyDescent="0.25">
      <c r="A56" t="s">
        <v>33</v>
      </c>
    </row>
    <row r="57" spans="1:1" x14ac:dyDescent="0.25">
      <c r="A57" t="s">
        <v>34</v>
      </c>
    </row>
    <row r="58" spans="1:1" x14ac:dyDescent="0.25">
      <c r="A58" t="s">
        <v>35</v>
      </c>
    </row>
    <row r="60" spans="1:1" x14ac:dyDescent="0.25">
      <c r="A60" t="s">
        <v>36</v>
      </c>
    </row>
    <row r="61" spans="1:1" x14ac:dyDescent="0.25">
      <c r="A61" t="s">
        <v>37</v>
      </c>
    </row>
    <row r="63" spans="1:1" x14ac:dyDescent="0.25">
      <c r="A63" t="s">
        <v>38</v>
      </c>
    </row>
    <row r="64" spans="1:1" x14ac:dyDescent="0.25">
      <c r="A64" t="s">
        <v>34</v>
      </c>
    </row>
    <row r="65" spans="1:1" x14ac:dyDescent="0.25">
      <c r="A65" t="s">
        <v>39</v>
      </c>
    </row>
    <row r="66" spans="1:1" x14ac:dyDescent="0.25">
      <c r="A66" t="s">
        <v>40</v>
      </c>
    </row>
    <row r="67" spans="1:1" x14ac:dyDescent="0.25">
      <c r="A67" t="s">
        <v>41</v>
      </c>
    </row>
    <row r="69" spans="1:1" x14ac:dyDescent="0.25">
      <c r="A69" t="s">
        <v>42</v>
      </c>
    </row>
    <row r="70" spans="1:1" x14ac:dyDescent="0.25">
      <c r="A70" t="s">
        <v>43</v>
      </c>
    </row>
    <row r="71" spans="1:1" x14ac:dyDescent="0.25">
      <c r="A71" t="s">
        <v>44</v>
      </c>
    </row>
    <row r="76" spans="1:1" x14ac:dyDescent="0.25">
      <c r="A76" t="s">
        <v>45</v>
      </c>
    </row>
    <row r="77" spans="1:1" x14ac:dyDescent="0.25">
      <c r="A77" t="s">
        <v>34</v>
      </c>
    </row>
    <row r="78" spans="1:1" x14ac:dyDescent="0.25">
      <c r="A78" t="s">
        <v>46</v>
      </c>
    </row>
    <row r="79" spans="1:1" x14ac:dyDescent="0.25">
      <c r="A79" t="s">
        <v>47</v>
      </c>
    </row>
    <row r="80" spans="1:1" x14ac:dyDescent="0.25">
      <c r="A80" t="s">
        <v>34</v>
      </c>
    </row>
    <row r="81" spans="1:1" x14ac:dyDescent="0.25">
      <c r="A81" t="s">
        <v>48</v>
      </c>
    </row>
    <row r="83" spans="1:1" x14ac:dyDescent="0.25">
      <c r="A83" t="s">
        <v>49</v>
      </c>
    </row>
    <row r="84" spans="1:1" x14ac:dyDescent="0.25">
      <c r="A84" t="s">
        <v>13</v>
      </c>
    </row>
    <row r="85" spans="1:1" x14ac:dyDescent="0.25">
      <c r="A85" t="s">
        <v>50</v>
      </c>
    </row>
    <row r="91" spans="1:1" x14ac:dyDescent="0.25">
      <c r="A91" t="s">
        <v>51</v>
      </c>
    </row>
    <row r="93" spans="1:1" x14ac:dyDescent="0.25">
      <c r="A93" t="s">
        <v>52</v>
      </c>
    </row>
    <row r="94" spans="1:1" x14ac:dyDescent="0.25">
      <c r="A94" t="s">
        <v>53</v>
      </c>
    </row>
    <row r="96" spans="1:1" x14ac:dyDescent="0.25">
      <c r="A96" t="s">
        <v>54</v>
      </c>
    </row>
    <row r="97" spans="1:1" x14ac:dyDescent="0.25">
      <c r="A97" t="s">
        <v>55</v>
      </c>
    </row>
  </sheetData>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Husleie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L. Gencher</dc:creator>
  <cp:lastModifiedBy>Johan Levent Gencher</cp:lastModifiedBy>
  <dcterms:created xsi:type="dcterms:W3CDTF">2025-04-23T13:30:07Z</dcterms:created>
  <dcterms:modified xsi:type="dcterms:W3CDTF">2025-04-25T01:42:28Z</dcterms:modified>
</cp:coreProperties>
</file>