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rhus University\Speciale\Dataset\"/>
    </mc:Choice>
  </mc:AlternateContent>
  <bookViews>
    <workbookView xWindow="0" yWindow="0" windowWidth="15135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AB4" i="1"/>
  <c r="AC4" i="1"/>
  <c r="AB5" i="1"/>
  <c r="AC5" i="1"/>
  <c r="AB8" i="1"/>
  <c r="AC8" i="1"/>
  <c r="AB10" i="1"/>
  <c r="AC10" i="1"/>
  <c r="AB13" i="1"/>
  <c r="AC13" i="1"/>
  <c r="AB17" i="1"/>
  <c r="AC17" i="1"/>
  <c r="AB18" i="1"/>
  <c r="AC18" i="1"/>
  <c r="AB20" i="1"/>
  <c r="AC20" i="1"/>
  <c r="AB21" i="1"/>
  <c r="AC21" i="1"/>
  <c r="Z4" i="1"/>
  <c r="Z5" i="1"/>
  <c r="Z8" i="1"/>
  <c r="Z10" i="1"/>
  <c r="Z13" i="1"/>
  <c r="Z17" i="1"/>
  <c r="Z18" i="1"/>
  <c r="Z20" i="1"/>
  <c r="Z21" i="1"/>
  <c r="X21" i="1"/>
  <c r="X4" i="1"/>
  <c r="X5" i="1"/>
  <c r="X8" i="1"/>
  <c r="X10" i="1"/>
  <c r="X13" i="1"/>
  <c r="X17" i="1"/>
  <c r="X18" i="1"/>
  <c r="X20" i="1"/>
  <c r="V4" i="1"/>
  <c r="V5" i="1"/>
  <c r="V8" i="1"/>
  <c r="V10" i="1"/>
  <c r="V13" i="1"/>
  <c r="V17" i="1"/>
  <c r="V18" i="1"/>
  <c r="V20" i="1"/>
  <c r="V21" i="1"/>
  <c r="T4" i="1"/>
  <c r="T5" i="1"/>
  <c r="T8" i="1"/>
  <c r="T10" i="1"/>
  <c r="T13" i="1"/>
  <c r="T17" i="1"/>
  <c r="T18" i="1"/>
  <c r="T20" i="1"/>
  <c r="T21" i="1"/>
  <c r="AC3" i="1" l="1"/>
  <c r="AB3" i="1"/>
  <c r="Z3" i="1"/>
  <c r="X3" i="1"/>
  <c r="V3" i="1"/>
  <c r="T3" i="1"/>
  <c r="O3" i="1" l="1"/>
  <c r="Q3" i="1" l="1"/>
  <c r="R3" i="1" l="1"/>
  <c r="P5" i="1"/>
  <c r="P3" i="1"/>
  <c r="O4" i="1"/>
  <c r="P4" i="1" s="1"/>
  <c r="O5" i="1"/>
  <c r="O8" i="1"/>
  <c r="P8" i="1" s="1"/>
  <c r="O10" i="1"/>
  <c r="P10" i="1" s="1"/>
  <c r="O13" i="1"/>
  <c r="P13" i="1" s="1"/>
  <c r="O17" i="1"/>
  <c r="P17" i="1" s="1"/>
  <c r="O18" i="1"/>
  <c r="P18" i="1" s="1"/>
  <c r="O20" i="1"/>
  <c r="P20" i="1" s="1"/>
  <c r="O21" i="1"/>
  <c r="P21" i="1" s="1"/>
  <c r="Q10" i="1"/>
  <c r="R10" i="1" s="1"/>
  <c r="Q4" i="1"/>
  <c r="R4" i="1" s="1"/>
  <c r="Q5" i="1"/>
  <c r="R5" i="1" s="1"/>
  <c r="Q8" i="1"/>
  <c r="R8" i="1" s="1"/>
  <c r="Q13" i="1"/>
  <c r="R13" i="1" s="1"/>
  <c r="Q17" i="1"/>
  <c r="R17" i="1" s="1"/>
  <c r="Q18" i="1"/>
  <c r="R18" i="1" s="1"/>
  <c r="Q20" i="1"/>
  <c r="R20" i="1" s="1"/>
  <c r="Q21" i="1"/>
  <c r="R21" i="1" s="1"/>
  <c r="K23" i="1"/>
  <c r="J23" i="1"/>
</calcChain>
</file>

<file path=xl/sharedStrings.xml><?xml version="1.0" encoding="utf-8"?>
<sst xmlns="http://schemas.openxmlformats.org/spreadsheetml/2006/main" count="139" uniqueCount="90">
  <si>
    <t>Start</t>
  </si>
  <si>
    <t>End</t>
  </si>
  <si>
    <t>Meterport</t>
  </si>
  <si>
    <t xml:space="preserve">Date </t>
  </si>
  <si>
    <t>Time</t>
  </si>
  <si>
    <t>Date</t>
  </si>
  <si>
    <t>Neg</t>
  </si>
  <si>
    <t>In</t>
  </si>
  <si>
    <t xml:space="preserve"> 2015-04-01</t>
  </si>
  <si>
    <t xml:space="preserve"> 00:00:29.000</t>
  </si>
  <si>
    <t xml:space="preserve"> 2015-11-12</t>
  </si>
  <si>
    <t xml:space="preserve"> 16:01:21.270</t>
  </si>
  <si>
    <t xml:space="preserve"> 2015-07-02</t>
  </si>
  <si>
    <t xml:space="preserve"> 10:58:38.000</t>
  </si>
  <si>
    <t xml:space="preserve"> 2015-11-08</t>
  </si>
  <si>
    <t xml:space="preserve"> 08:17:49.473</t>
  </si>
  <si>
    <t xml:space="preserve"> 2015-09-03</t>
  </si>
  <si>
    <t xml:space="preserve"> 13:01:24.401</t>
  </si>
  <si>
    <t xml:space="preserve"> 2015-11-14</t>
  </si>
  <si>
    <t xml:space="preserve"> 14:14:14.739</t>
  </si>
  <si>
    <t xml:space="preserve"> 10:32:43.000</t>
  </si>
  <si>
    <t xml:space="preserve"> 2015-08-31</t>
  </si>
  <si>
    <t xml:space="preserve"> 10:11:23.000</t>
  </si>
  <si>
    <t xml:space="preserve"> 11:05:56.000</t>
  </si>
  <si>
    <t xml:space="preserve"> 2015-09-16</t>
  </si>
  <si>
    <t xml:space="preserve"> 08:48:10.562</t>
  </si>
  <si>
    <t xml:space="preserve"> 00:00:20.000</t>
  </si>
  <si>
    <t xml:space="preserve"> 2015-06-20</t>
  </si>
  <si>
    <t xml:space="preserve"> 09:22:59.000</t>
  </si>
  <si>
    <t xml:space="preserve"> 00:00:19.000</t>
  </si>
  <si>
    <t xml:space="preserve"> 2015-11-30</t>
  </si>
  <si>
    <t xml:space="preserve"> 23:59:47.302</t>
  </si>
  <si>
    <t xml:space="preserve"> 12:58:11.829</t>
  </si>
  <si>
    <t xml:space="preserve"> 2015-10-14</t>
  </si>
  <si>
    <t xml:space="preserve"> 15:08:22.953</t>
  </si>
  <si>
    <t>X</t>
  </si>
  <si>
    <t xml:space="preserve"> 13:00:58.025</t>
  </si>
  <si>
    <t xml:space="preserve"> 15:08:32.802</t>
  </si>
  <si>
    <t xml:space="preserve"> 10:39:19.000</t>
  </si>
  <si>
    <t xml:space="preserve"> 2015-10-26</t>
  </si>
  <si>
    <t xml:space="preserve"> 14:07:05.333</t>
  </si>
  <si>
    <t xml:space="preserve"> 00:00:01.000</t>
  </si>
  <si>
    <t xml:space="preserve"> 00:00:16.000</t>
  </si>
  <si>
    <t xml:space="preserve"> 12:38:19.827</t>
  </si>
  <si>
    <t xml:space="preserve"> 10:44:02.000</t>
  </si>
  <si>
    <t xml:space="preserve"> 08:12:27.010</t>
  </si>
  <si>
    <t xml:space="preserve"> 2015-08-12</t>
  </si>
  <si>
    <t xml:space="preserve"> 12:53:34.000</t>
  </si>
  <si>
    <t xml:space="preserve"> 13:44:51.444</t>
  </si>
  <si>
    <t>FL</t>
  </si>
  <si>
    <t xml:space="preserve"> 11:12:44.000</t>
  </si>
  <si>
    <t xml:space="preserve"> 2015-09-04</t>
  </si>
  <si>
    <t xml:space="preserve"> 12:47:59.011</t>
  </si>
  <si>
    <t xml:space="preserve"> 13:02:59.587</t>
  </si>
  <si>
    <t xml:space="preserve"> 15:08:13.226</t>
  </si>
  <si>
    <t xml:space="preserve"> 00:00:26.000</t>
  </si>
  <si>
    <t xml:space="preserve"> 23:59:46.512</t>
  </si>
  <si>
    <t xml:space="preserve"> 11:34:51.000</t>
  </si>
  <si>
    <t xml:space="preserve"> 10:11:38.000</t>
  </si>
  <si>
    <t xml:space="preserve"> 2015-04-24</t>
  </si>
  <si>
    <t xml:space="preserve"> 10:25:29.000</t>
  </si>
  <si>
    <t xml:space="preserve"> 2015-11-09</t>
  </si>
  <si>
    <t xml:space="preserve"> 03:46:53.237</t>
  </si>
  <si>
    <t>Pos</t>
  </si>
  <si>
    <t>FW</t>
  </si>
  <si>
    <t>Has negative values</t>
  </si>
  <si>
    <t>Has Index</t>
  </si>
  <si>
    <t>Possible values in</t>
  </si>
  <si>
    <t>Full week</t>
  </si>
  <si>
    <t>NC</t>
  </si>
  <si>
    <t>No Change in readings</t>
  </si>
  <si>
    <t>Day1</t>
  </si>
  <si>
    <t>Day2</t>
  </si>
  <si>
    <t>Day8</t>
  </si>
  <si>
    <t>Day#</t>
  </si>
  <si>
    <t>the data point on which the day of that number starts for reference for the diagrams</t>
  </si>
  <si>
    <t>Number of data between earliest and last day</t>
  </si>
  <si>
    <t>Diff1</t>
  </si>
  <si>
    <t>Diff2</t>
  </si>
  <si>
    <t>Number of data between earliest and last da</t>
  </si>
  <si>
    <t>Diff2%</t>
  </si>
  <si>
    <t>Diff1%</t>
  </si>
  <si>
    <t>Population compared to how many there should be for 1 day</t>
  </si>
  <si>
    <t>Population compared to how many there should be for 1 week</t>
  </si>
  <si>
    <t>Day3</t>
  </si>
  <si>
    <t>Day4</t>
  </si>
  <si>
    <t>Day5</t>
  </si>
  <si>
    <t>Day6</t>
  </si>
  <si>
    <t>Day7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</si>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</sst>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topLeftCell="B1" workbookViewId="0">
      <selection activeCell="O4" sqref="O4:AA14"/>
    </sheetView>
  </sheetViews>
  <sheetFormatPr defaultRowHeight="15" x14ac:dyDescent="0.25"/>
  <cols>
    <col min="2" max="2" width="10.140625" customWidth="1"/>
    <col min="3" max="3" width="11.28515625" customWidth="1"/>
    <col min="4" max="4" width="12.42578125" customWidth="1"/>
    <col min="5" max="5" width="11.140625" customWidth="1"/>
    <col min="6" max="6" width="12.5703125" customWidth="1"/>
    <col min="7" max="10" width="4.5703125" style="1" customWidth="1"/>
    <col min="11" max="11" width="4.5703125" customWidth="1"/>
    <col min="12" max="19" width="7.7109375" customWidth="1"/>
  </cols>
  <sheetData>
    <row r="1" spans="2:29" x14ac:dyDescent="0.25">
      <c r="C1" s="7" t="s">
        <v>0</v>
      </c>
      <c r="D1" s="7"/>
      <c r="E1" s="7" t="s">
        <v>1</v>
      </c>
      <c r="F1" s="7"/>
      <c r="L1">
        <v>10</v>
      </c>
      <c r="M1">
        <v>11</v>
      </c>
      <c r="N1">
        <v>17</v>
      </c>
      <c r="O1">
        <v>1</v>
      </c>
      <c r="S1">
        <v>12</v>
      </c>
      <c r="T1">
        <v>2</v>
      </c>
      <c r="U1">
        <v>13</v>
      </c>
      <c r="V1">
        <v>3</v>
      </c>
      <c r="W1">
        <v>14</v>
      </c>
      <c r="X1">
        <v>4</v>
      </c>
      <c r="Y1">
        <v>15</v>
      </c>
      <c r="Z1">
        <v>5</v>
      </c>
      <c r="AA1">
        <v>16</v>
      </c>
      <c r="AB1">
        <v>6</v>
      </c>
      <c r="AC1">
        <v>7</v>
      </c>
    </row>
    <row r="2" spans="2:29" s="2" customFormat="1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4</v>
      </c>
      <c r="G2" s="4" t="s">
        <v>6</v>
      </c>
      <c r="H2" s="4" t="s">
        <v>7</v>
      </c>
      <c r="I2" s="4" t="s">
        <v>69</v>
      </c>
      <c r="J2" s="4" t="s">
        <v>63</v>
      </c>
      <c r="K2" s="4" t="s">
        <v>64</v>
      </c>
      <c r="L2" s="2" t="s">
        <v>71</v>
      </c>
      <c r="M2" t="s">
        <v>72</v>
      </c>
      <c r="N2" t="s">
        <v>73</v>
      </c>
      <c r="O2" t="s">
        <v>77</v>
      </c>
      <c r="P2" t="s">
        <v>81</v>
      </c>
      <c r="Q2" t="s">
        <v>78</v>
      </c>
      <c r="R2" t="s">
        <v>80</v>
      </c>
      <c r="S2" t="s">
        <v>84</v>
      </c>
      <c r="T2" t="s">
        <v>89</v>
      </c>
      <c r="U2" t="s">
        <v>85</v>
      </c>
      <c r="V2" t="s">
        <v>89</v>
      </c>
      <c r="W2" t="s">
        <v>86</v>
      </c>
      <c r="X2" t="s">
        <v>89</v>
      </c>
      <c r="Y2" t="s">
        <v>87</v>
      </c>
      <c r="Z2" t="s">
        <v>89</v>
      </c>
      <c r="AA2" t="s">
        <v>88</v>
      </c>
      <c r="AB2" t="s">
        <v>89</v>
      </c>
      <c r="AC2" t="s">
        <v>89</v>
      </c>
    </row>
    <row r="3" spans="2:29" x14ac:dyDescent="0.25">
      <c r="B3">
        <v>15</v>
      </c>
      <c r="C3" t="s">
        <v>8</v>
      </c>
      <c r="D3" t="s">
        <v>41</v>
      </c>
      <c r="E3" t="s">
        <v>21</v>
      </c>
      <c r="F3" t="s">
        <v>22</v>
      </c>
      <c r="J3" s="1">
        <v>1</v>
      </c>
      <c r="K3">
        <v>1</v>
      </c>
      <c r="L3">
        <v>292406</v>
      </c>
      <c r="M3" s="1">
        <v>295284</v>
      </c>
      <c r="N3" s="1">
        <v>312565</v>
      </c>
      <c r="O3">
        <f>M3-L3</f>
        <v>2878</v>
      </c>
      <c r="P3">
        <f>O3/$B$37</f>
        <v>0.99930555555555556</v>
      </c>
      <c r="Q3">
        <f>N3-L3</f>
        <v>20159</v>
      </c>
      <c r="R3">
        <f>Q3/$B$38</f>
        <v>0.99995039682539677</v>
      </c>
      <c r="S3">
        <v>298164</v>
      </c>
      <c r="T3">
        <f>S3-M3</f>
        <v>2880</v>
      </c>
      <c r="U3">
        <v>301044</v>
      </c>
      <c r="V3">
        <f>U3-S3</f>
        <v>2880</v>
      </c>
      <c r="W3">
        <v>303924</v>
      </c>
      <c r="X3">
        <f>W3-U3</f>
        <v>2880</v>
      </c>
      <c r="Y3">
        <v>306804</v>
      </c>
      <c r="Z3">
        <f>Y3-W3</f>
        <v>2880</v>
      </c>
      <c r="AA3">
        <v>309684</v>
      </c>
      <c r="AB3">
        <f>AA3-Y3</f>
        <v>2880</v>
      </c>
      <c r="AC3">
        <f>N3-AA3</f>
        <v>2881</v>
      </c>
    </row>
    <row r="4" spans="2:29" x14ac:dyDescent="0.25">
      <c r="B4">
        <v>25</v>
      </c>
      <c r="C4" t="s">
        <v>59</v>
      </c>
      <c r="D4" t="s">
        <v>60</v>
      </c>
      <c r="E4" t="s">
        <v>61</v>
      </c>
      <c r="F4" t="s">
        <v>62</v>
      </c>
      <c r="G4" s="1" t="s">
        <v>35</v>
      </c>
      <c r="J4" s="1">
        <v>1</v>
      </c>
      <c r="K4">
        <v>1</v>
      </c>
      <c r="L4">
        <v>250129</v>
      </c>
      <c r="M4" s="1">
        <v>252921</v>
      </c>
      <c r="N4" s="1">
        <v>270126</v>
      </c>
      <c r="O4">
        <f t="shared" ref="O4:O21" si="0">M4-L4</f>
        <v>2792</v>
      </c>
      <c r="P4">
        <f t="shared" ref="P4:P20" si="1">O4/$B$37</f>
        <v>0.96944444444444444</v>
      </c>
      <c r="Q4">
        <f>N4-L4</f>
        <v>19997</v>
      </c>
      <c r="R4">
        <f t="shared" ref="R4:R21" si="2">Q4/$B$38</f>
        <v>0.99191468253968251</v>
      </c>
      <c r="S4">
        <v>255782</v>
      </c>
      <c r="T4">
        <f t="shared" ref="T4:T21" si="3">S4-M4</f>
        <v>2861</v>
      </c>
      <c r="U4">
        <v>258652</v>
      </c>
      <c r="V4">
        <f t="shared" ref="V4:V21" si="4">U4-S4</f>
        <v>2870</v>
      </c>
      <c r="W4">
        <v>261525</v>
      </c>
      <c r="X4">
        <f t="shared" ref="X4:X20" si="5">W4-U4</f>
        <v>2873</v>
      </c>
      <c r="Y4">
        <v>264402</v>
      </c>
      <c r="Z4">
        <f t="shared" ref="Z4:Z21" si="6">Y4-W4</f>
        <v>2877</v>
      </c>
      <c r="AA4">
        <v>267257</v>
      </c>
      <c r="AB4">
        <f t="shared" ref="AB4:AB21" si="7">AA4-Y4</f>
        <v>2855</v>
      </c>
      <c r="AC4">
        <f t="shared" ref="AC4:AC21" si="8">N4-AA4</f>
        <v>2869</v>
      </c>
    </row>
    <row r="5" spans="2:29" x14ac:dyDescent="0.25">
      <c r="B5">
        <v>35</v>
      </c>
      <c r="C5" t="s">
        <v>12</v>
      </c>
      <c r="D5" t="s">
        <v>57</v>
      </c>
      <c r="E5" t="s">
        <v>21</v>
      </c>
      <c r="F5" t="s">
        <v>58</v>
      </c>
      <c r="H5" s="1" t="s">
        <v>35</v>
      </c>
      <c r="J5" s="1">
        <v>1</v>
      </c>
      <c r="K5">
        <v>1</v>
      </c>
      <c r="L5">
        <v>107759</v>
      </c>
      <c r="M5" s="1">
        <v>110635</v>
      </c>
      <c r="N5" s="1">
        <v>127912</v>
      </c>
      <c r="O5">
        <f t="shared" si="0"/>
        <v>2876</v>
      </c>
      <c r="P5">
        <f t="shared" si="1"/>
        <v>0.99861111111111112</v>
      </c>
      <c r="Q5">
        <f>N5-L5</f>
        <v>20153</v>
      </c>
      <c r="R5">
        <f t="shared" si="2"/>
        <v>0.99965277777777772</v>
      </c>
      <c r="S5">
        <v>113515</v>
      </c>
      <c r="T5">
        <f t="shared" si="3"/>
        <v>2880</v>
      </c>
      <c r="U5">
        <v>116395</v>
      </c>
      <c r="V5">
        <f t="shared" si="4"/>
        <v>2880</v>
      </c>
      <c r="W5">
        <v>119275</v>
      </c>
      <c r="X5">
        <f t="shared" si="5"/>
        <v>2880</v>
      </c>
      <c r="Y5">
        <v>122154</v>
      </c>
      <c r="Z5">
        <f t="shared" si="6"/>
        <v>2879</v>
      </c>
      <c r="AA5">
        <v>125034</v>
      </c>
      <c r="AB5">
        <f t="shared" si="7"/>
        <v>2880</v>
      </c>
      <c r="AC5">
        <f t="shared" si="8"/>
        <v>2878</v>
      </c>
    </row>
    <row r="6" spans="2:29" x14ac:dyDescent="0.25">
      <c r="B6">
        <v>45</v>
      </c>
      <c r="C6" t="s">
        <v>8</v>
      </c>
      <c r="D6" t="s">
        <v>55</v>
      </c>
      <c r="E6" t="s">
        <v>30</v>
      </c>
      <c r="F6" t="s">
        <v>56</v>
      </c>
      <c r="J6" s="1">
        <v>1</v>
      </c>
      <c r="K6">
        <v>0.9</v>
      </c>
      <c r="M6" s="5"/>
      <c r="N6" s="5"/>
    </row>
    <row r="7" spans="2:29" x14ac:dyDescent="0.25">
      <c r="B7">
        <v>55</v>
      </c>
      <c r="C7" t="s">
        <v>16</v>
      </c>
      <c r="D7" t="s">
        <v>53</v>
      </c>
      <c r="E7" t="s">
        <v>33</v>
      </c>
      <c r="F7" t="s">
        <v>54</v>
      </c>
      <c r="H7" s="1" t="s">
        <v>35</v>
      </c>
    </row>
    <row r="8" spans="2:29" x14ac:dyDescent="0.25">
      <c r="B8">
        <v>65</v>
      </c>
      <c r="C8" t="s">
        <v>12</v>
      </c>
      <c r="D8" t="s">
        <v>50</v>
      </c>
      <c r="E8" t="s">
        <v>51</v>
      </c>
      <c r="F8" t="s">
        <v>52</v>
      </c>
      <c r="G8" s="1" t="s">
        <v>35</v>
      </c>
      <c r="H8" s="1" t="s">
        <v>35</v>
      </c>
      <c r="J8" s="1">
        <v>1</v>
      </c>
      <c r="K8">
        <v>1</v>
      </c>
      <c r="L8">
        <v>107508</v>
      </c>
      <c r="M8" s="1">
        <v>110385</v>
      </c>
      <c r="N8" s="1">
        <v>127661</v>
      </c>
      <c r="O8">
        <f t="shared" si="0"/>
        <v>2877</v>
      </c>
      <c r="P8">
        <f t="shared" si="1"/>
        <v>0.99895833333333328</v>
      </c>
      <c r="Q8">
        <f>N8-L8</f>
        <v>20153</v>
      </c>
      <c r="R8">
        <f t="shared" si="2"/>
        <v>0.99965277777777772</v>
      </c>
      <c r="S8">
        <v>113265</v>
      </c>
      <c r="T8">
        <f t="shared" si="3"/>
        <v>2880</v>
      </c>
      <c r="U8">
        <v>116145</v>
      </c>
      <c r="V8">
        <f t="shared" si="4"/>
        <v>2880</v>
      </c>
      <c r="W8">
        <v>119023</v>
      </c>
      <c r="X8">
        <f>W8-U8</f>
        <v>2878</v>
      </c>
      <c r="Y8">
        <v>121902</v>
      </c>
      <c r="Z8">
        <f>Y8-W8</f>
        <v>2879</v>
      </c>
      <c r="AA8">
        <v>124781</v>
      </c>
      <c r="AB8">
        <f t="shared" si="7"/>
        <v>2879</v>
      </c>
      <c r="AC8">
        <f t="shared" si="8"/>
        <v>2880</v>
      </c>
    </row>
    <row r="9" spans="2:29" x14ac:dyDescent="0.25">
      <c r="B9">
        <v>75</v>
      </c>
      <c r="C9" t="s">
        <v>46</v>
      </c>
      <c r="D9" t="s">
        <v>47</v>
      </c>
      <c r="E9" t="s">
        <v>39</v>
      </c>
      <c r="F9" t="s">
        <v>48</v>
      </c>
      <c r="G9" s="1" t="s">
        <v>35</v>
      </c>
      <c r="H9" s="1" t="s">
        <v>35</v>
      </c>
    </row>
    <row r="10" spans="2:29" x14ac:dyDescent="0.25">
      <c r="B10">
        <v>85</v>
      </c>
      <c r="C10" t="s">
        <v>12</v>
      </c>
      <c r="D10" t="s">
        <v>44</v>
      </c>
      <c r="E10" t="s">
        <v>14</v>
      </c>
      <c r="F10" t="s">
        <v>45</v>
      </c>
      <c r="H10" s="1" t="s">
        <v>35</v>
      </c>
      <c r="J10" s="1">
        <v>1</v>
      </c>
      <c r="K10">
        <v>1</v>
      </c>
      <c r="L10">
        <v>106196</v>
      </c>
      <c r="M10" s="1">
        <v>109063</v>
      </c>
      <c r="N10" s="1">
        <v>126306</v>
      </c>
      <c r="O10">
        <f t="shared" si="0"/>
        <v>2867</v>
      </c>
      <c r="P10">
        <f t="shared" si="1"/>
        <v>0.99548611111111107</v>
      </c>
      <c r="Q10">
        <f>N10-L10</f>
        <v>20110</v>
      </c>
      <c r="R10">
        <f t="shared" si="2"/>
        <v>0.99751984126984128</v>
      </c>
      <c r="S10">
        <v>111938</v>
      </c>
      <c r="T10">
        <f t="shared" si="3"/>
        <v>2875</v>
      </c>
      <c r="U10">
        <v>114814</v>
      </c>
      <c r="V10">
        <f t="shared" si="4"/>
        <v>2876</v>
      </c>
      <c r="W10">
        <v>117690</v>
      </c>
      <c r="X10">
        <f t="shared" si="5"/>
        <v>2876</v>
      </c>
      <c r="Y10">
        <v>120563</v>
      </c>
      <c r="Z10">
        <f t="shared" si="6"/>
        <v>2873</v>
      </c>
      <c r="AA10">
        <v>123441</v>
      </c>
      <c r="AB10">
        <f t="shared" si="7"/>
        <v>2878</v>
      </c>
      <c r="AC10">
        <f t="shared" si="8"/>
        <v>2865</v>
      </c>
    </row>
    <row r="11" spans="2:29" x14ac:dyDescent="0.25">
      <c r="B11">
        <v>95</v>
      </c>
      <c r="C11" t="s">
        <v>8</v>
      </c>
      <c r="D11" t="s">
        <v>42</v>
      </c>
      <c r="E11" t="s">
        <v>33</v>
      </c>
      <c r="F11" t="s">
        <v>43</v>
      </c>
      <c r="I11" s="1" t="s">
        <v>35</v>
      </c>
      <c r="J11" s="1">
        <v>1</v>
      </c>
      <c r="K11">
        <v>0</v>
      </c>
    </row>
    <row r="12" spans="2:29" x14ac:dyDescent="0.25">
      <c r="B12">
        <v>105</v>
      </c>
      <c r="C12" t="s">
        <v>16</v>
      </c>
      <c r="D12" t="s">
        <v>36</v>
      </c>
      <c r="E12" t="s">
        <v>33</v>
      </c>
      <c r="F12" t="s">
        <v>37</v>
      </c>
    </row>
    <row r="13" spans="2:29" x14ac:dyDescent="0.25">
      <c r="B13">
        <v>115</v>
      </c>
      <c r="C13" t="s">
        <v>12</v>
      </c>
      <c r="D13" t="s">
        <v>38</v>
      </c>
      <c r="E13" t="s">
        <v>39</v>
      </c>
      <c r="F13" t="s">
        <v>40</v>
      </c>
      <c r="H13" s="1" t="s">
        <v>35</v>
      </c>
      <c r="J13" s="1">
        <v>1</v>
      </c>
      <c r="K13">
        <v>1</v>
      </c>
      <c r="L13">
        <v>107083</v>
      </c>
      <c r="M13" s="1">
        <v>109919</v>
      </c>
      <c r="N13" s="1">
        <v>127104</v>
      </c>
      <c r="O13">
        <f t="shared" si="0"/>
        <v>2836</v>
      </c>
      <c r="P13">
        <f t="shared" si="1"/>
        <v>0.98472222222222228</v>
      </c>
      <c r="Q13">
        <f>N13-L13</f>
        <v>20021</v>
      </c>
      <c r="R13">
        <f t="shared" si="2"/>
        <v>0.9931051587301587</v>
      </c>
      <c r="S13">
        <v>112770</v>
      </c>
      <c r="T13">
        <f t="shared" si="3"/>
        <v>2851</v>
      </c>
      <c r="U13">
        <v>115637</v>
      </c>
      <c r="V13">
        <f t="shared" si="4"/>
        <v>2867</v>
      </c>
      <c r="W13">
        <v>118506</v>
      </c>
      <c r="X13">
        <f t="shared" si="5"/>
        <v>2869</v>
      </c>
      <c r="Y13">
        <v>121360</v>
      </c>
      <c r="Z13">
        <f t="shared" si="6"/>
        <v>2854</v>
      </c>
      <c r="AA13">
        <v>124236</v>
      </c>
      <c r="AB13">
        <f t="shared" si="7"/>
        <v>2876</v>
      </c>
      <c r="AC13">
        <f t="shared" si="8"/>
        <v>2868</v>
      </c>
    </row>
    <row r="14" spans="2:29" x14ac:dyDescent="0.25">
      <c r="B14">
        <v>125</v>
      </c>
      <c r="C14" t="s">
        <v>16</v>
      </c>
      <c r="D14" t="s">
        <v>32</v>
      </c>
      <c r="E14" t="s">
        <v>33</v>
      </c>
      <c r="F14" t="s">
        <v>34</v>
      </c>
      <c r="G14" s="1" t="s">
        <v>35</v>
      </c>
      <c r="H14" s="1" t="s">
        <v>35</v>
      </c>
    </row>
    <row r="15" spans="2:29" x14ac:dyDescent="0.25">
      <c r="B15">
        <v>135</v>
      </c>
      <c r="C15" t="s">
        <v>8</v>
      </c>
      <c r="D15" t="s">
        <v>29</v>
      </c>
      <c r="E15" t="s">
        <v>30</v>
      </c>
      <c r="F15" t="s">
        <v>31</v>
      </c>
      <c r="I15" s="1" t="s">
        <v>35</v>
      </c>
      <c r="J15" s="1">
        <v>1</v>
      </c>
      <c r="K15">
        <v>0</v>
      </c>
    </row>
    <row r="16" spans="2:29" x14ac:dyDescent="0.25">
      <c r="B16">
        <v>145</v>
      </c>
    </row>
    <row r="17" spans="1:29" x14ac:dyDescent="0.25">
      <c r="B17">
        <v>155</v>
      </c>
      <c r="C17" t="s">
        <v>8</v>
      </c>
      <c r="D17" t="s">
        <v>9</v>
      </c>
      <c r="E17" t="s">
        <v>10</v>
      </c>
      <c r="F17" t="s">
        <v>11</v>
      </c>
      <c r="J17" s="1">
        <v>1</v>
      </c>
      <c r="K17">
        <v>1</v>
      </c>
      <c r="L17">
        <v>345907</v>
      </c>
      <c r="M17" s="1">
        <v>348776</v>
      </c>
      <c r="N17" s="1">
        <v>366011</v>
      </c>
      <c r="O17">
        <f t="shared" si="0"/>
        <v>2869</v>
      </c>
      <c r="P17">
        <f t="shared" si="1"/>
        <v>0.99618055555555551</v>
      </c>
      <c r="Q17">
        <f>N17-L17</f>
        <v>20104</v>
      </c>
      <c r="R17">
        <f t="shared" si="2"/>
        <v>0.99722222222222223</v>
      </c>
      <c r="S17">
        <v>351639</v>
      </c>
      <c r="T17">
        <f t="shared" si="3"/>
        <v>2863</v>
      </c>
      <c r="U17">
        <v>354518</v>
      </c>
      <c r="V17">
        <f t="shared" si="4"/>
        <v>2879</v>
      </c>
      <c r="W17">
        <v>357392</v>
      </c>
      <c r="X17">
        <f t="shared" si="5"/>
        <v>2874</v>
      </c>
      <c r="Y17">
        <v>360265</v>
      </c>
      <c r="Z17">
        <f t="shared" si="6"/>
        <v>2873</v>
      </c>
      <c r="AA17">
        <v>363144</v>
      </c>
      <c r="AB17">
        <f t="shared" si="7"/>
        <v>2879</v>
      </c>
      <c r="AC17">
        <f t="shared" si="8"/>
        <v>2867</v>
      </c>
    </row>
    <row r="18" spans="1:29" x14ac:dyDescent="0.25">
      <c r="B18">
        <v>165</v>
      </c>
      <c r="C18" t="s">
        <v>12</v>
      </c>
      <c r="D18" t="s">
        <v>13</v>
      </c>
      <c r="E18" t="s">
        <v>14</v>
      </c>
      <c r="F18" t="s">
        <v>15</v>
      </c>
      <c r="J18" s="1">
        <v>1</v>
      </c>
      <c r="K18">
        <v>1</v>
      </c>
      <c r="L18">
        <v>105718</v>
      </c>
      <c r="M18" s="1">
        <v>108596</v>
      </c>
      <c r="N18">
        <v>125874</v>
      </c>
      <c r="O18">
        <f t="shared" si="0"/>
        <v>2878</v>
      </c>
      <c r="P18">
        <f t="shared" si="1"/>
        <v>0.99930555555555556</v>
      </c>
      <c r="Q18">
        <f>N18-L18</f>
        <v>20156</v>
      </c>
      <c r="R18">
        <f t="shared" si="2"/>
        <v>0.9998015873015873</v>
      </c>
      <c r="S18">
        <v>111476</v>
      </c>
      <c r="T18">
        <f t="shared" si="3"/>
        <v>2880</v>
      </c>
      <c r="U18">
        <v>114356</v>
      </c>
      <c r="V18">
        <f t="shared" si="4"/>
        <v>2880</v>
      </c>
      <c r="W18">
        <v>117235</v>
      </c>
      <c r="X18">
        <f t="shared" si="5"/>
        <v>2879</v>
      </c>
      <c r="Y18">
        <v>120114</v>
      </c>
      <c r="Z18">
        <f t="shared" si="6"/>
        <v>2879</v>
      </c>
      <c r="AA18">
        <v>122994</v>
      </c>
      <c r="AB18">
        <f t="shared" si="7"/>
        <v>2880</v>
      </c>
      <c r="AC18">
        <f t="shared" si="8"/>
        <v>2880</v>
      </c>
    </row>
    <row r="19" spans="1:29" x14ac:dyDescent="0.25">
      <c r="B19">
        <v>195</v>
      </c>
      <c r="C19" t="s">
        <v>16</v>
      </c>
      <c r="D19" t="s">
        <v>17</v>
      </c>
      <c r="E19" t="s">
        <v>18</v>
      </c>
      <c r="F19" t="s">
        <v>19</v>
      </c>
    </row>
    <row r="20" spans="1:29" x14ac:dyDescent="0.25">
      <c r="B20">
        <v>205</v>
      </c>
      <c r="C20" t="s">
        <v>12</v>
      </c>
      <c r="D20" t="s">
        <v>20</v>
      </c>
      <c r="E20" t="s">
        <v>21</v>
      </c>
      <c r="F20" t="s">
        <v>22</v>
      </c>
      <c r="J20" s="1">
        <v>1</v>
      </c>
      <c r="K20">
        <v>1</v>
      </c>
      <c r="L20">
        <v>107937</v>
      </c>
      <c r="M20" s="1">
        <v>110792</v>
      </c>
      <c r="N20">
        <v>128073</v>
      </c>
      <c r="O20">
        <f t="shared" si="0"/>
        <v>2855</v>
      </c>
      <c r="P20">
        <f t="shared" si="1"/>
        <v>0.99131944444444442</v>
      </c>
      <c r="Q20">
        <f>N20-L20</f>
        <v>20136</v>
      </c>
      <c r="R20">
        <f t="shared" si="2"/>
        <v>0.99880952380952381</v>
      </c>
      <c r="S20">
        <v>113672</v>
      </c>
      <c r="T20">
        <f t="shared" si="3"/>
        <v>2880</v>
      </c>
      <c r="U20">
        <v>116552</v>
      </c>
      <c r="V20">
        <f t="shared" si="4"/>
        <v>2880</v>
      </c>
      <c r="W20">
        <v>119432</v>
      </c>
      <c r="X20">
        <f t="shared" si="5"/>
        <v>2880</v>
      </c>
      <c r="Y20">
        <v>122312</v>
      </c>
      <c r="Z20">
        <f t="shared" si="6"/>
        <v>2880</v>
      </c>
      <c r="AA20">
        <v>125192</v>
      </c>
      <c r="AB20">
        <f t="shared" si="7"/>
        <v>2880</v>
      </c>
      <c r="AC20">
        <f t="shared" si="8"/>
        <v>2881</v>
      </c>
    </row>
    <row r="21" spans="1:29" x14ac:dyDescent="0.25">
      <c r="B21">
        <v>215</v>
      </c>
      <c r="C21" t="s">
        <v>12</v>
      </c>
      <c r="D21" t="s">
        <v>23</v>
      </c>
      <c r="E21" t="s">
        <v>24</v>
      </c>
      <c r="F21" t="s">
        <v>25</v>
      </c>
      <c r="J21" s="1">
        <v>1</v>
      </c>
      <c r="K21">
        <v>1</v>
      </c>
      <c r="L21">
        <v>107644</v>
      </c>
      <c r="M21" s="1">
        <v>110522</v>
      </c>
      <c r="N21">
        <v>127788</v>
      </c>
      <c r="O21">
        <f t="shared" si="0"/>
        <v>2878</v>
      </c>
      <c r="P21">
        <f>O21/$B$37</f>
        <v>0.99930555555555556</v>
      </c>
      <c r="Q21">
        <f>N21-L21</f>
        <v>20144</v>
      </c>
      <c r="R21">
        <f t="shared" si="2"/>
        <v>0.99920634920634921</v>
      </c>
      <c r="S21">
        <v>113401</v>
      </c>
      <c r="T21">
        <f t="shared" si="3"/>
        <v>2879</v>
      </c>
      <c r="U21">
        <v>116281</v>
      </c>
      <c r="V21">
        <f t="shared" si="4"/>
        <v>2880</v>
      </c>
      <c r="W21">
        <v>119161</v>
      </c>
      <c r="X21">
        <f>W21-U21</f>
        <v>2880</v>
      </c>
      <c r="Y21">
        <v>122038</v>
      </c>
      <c r="Z21">
        <f t="shared" si="6"/>
        <v>2877</v>
      </c>
      <c r="AA21">
        <v>124910</v>
      </c>
      <c r="AB21">
        <f t="shared" si="7"/>
        <v>2872</v>
      </c>
      <c r="AC21">
        <f t="shared" si="8"/>
        <v>2878</v>
      </c>
    </row>
    <row r="22" spans="1:29" x14ac:dyDescent="0.25">
      <c r="B22">
        <v>225</v>
      </c>
      <c r="C22" t="s">
        <v>8</v>
      </c>
      <c r="D22" t="s">
        <v>26</v>
      </c>
      <c r="E22" t="s">
        <v>27</v>
      </c>
      <c r="F22" t="s">
        <v>28</v>
      </c>
      <c r="R22">
        <f>(SUM(R3:R21)-R6)/10</f>
        <v>0.99768353174603175</v>
      </c>
    </row>
    <row r="23" spans="1:29" x14ac:dyDescent="0.25">
      <c r="J23" s="1">
        <f>SUM(J3:J21)</f>
        <v>13</v>
      </c>
      <c r="K23">
        <f>SUM(K3:K22)</f>
        <v>10.9</v>
      </c>
    </row>
    <row r="25" spans="1:29" x14ac:dyDescent="0.25">
      <c r="A25" t="s">
        <v>6</v>
      </c>
      <c r="B25" t="s">
        <v>65</v>
      </c>
    </row>
    <row r="26" spans="1:29" x14ac:dyDescent="0.25">
      <c r="A26" t="s">
        <v>7</v>
      </c>
      <c r="B26" t="s">
        <v>66</v>
      </c>
    </row>
    <row r="27" spans="1:29" x14ac:dyDescent="0.25">
      <c r="A27" t="s">
        <v>69</v>
      </c>
      <c r="B27" t="s">
        <v>70</v>
      </c>
    </row>
    <row r="28" spans="1:29" x14ac:dyDescent="0.25">
      <c r="A28" t="s">
        <v>63</v>
      </c>
      <c r="B28" t="s">
        <v>67</v>
      </c>
      <c r="D28" s="3">
        <v>42226</v>
      </c>
      <c r="E28" s="3">
        <v>42232</v>
      </c>
    </row>
    <row r="29" spans="1:29" x14ac:dyDescent="0.25">
      <c r="A29" t="s">
        <v>49</v>
      </c>
      <c r="B29" t="s">
        <v>68</v>
      </c>
      <c r="D29" s="3">
        <v>42226</v>
      </c>
      <c r="E29" s="3">
        <v>42232</v>
      </c>
    </row>
    <row r="31" spans="1:29" x14ac:dyDescent="0.25">
      <c r="A31" t="s">
        <v>74</v>
      </c>
      <c r="B31" t="s">
        <v>75</v>
      </c>
    </row>
    <row r="32" spans="1:29" x14ac:dyDescent="0.25">
      <c r="A32" t="s">
        <v>77</v>
      </c>
      <c r="B32" t="s">
        <v>79</v>
      </c>
    </row>
    <row r="33" spans="1:14" x14ac:dyDescent="0.25">
      <c r="A33" t="s">
        <v>78</v>
      </c>
      <c r="B33" t="s">
        <v>76</v>
      </c>
    </row>
    <row r="34" spans="1:14" x14ac:dyDescent="0.25">
      <c r="A34" t="s">
        <v>81</v>
      </c>
      <c r="B34" t="s">
        <v>82</v>
      </c>
      <c r="M34" s="6">
        <v>0.19236111111111112</v>
      </c>
      <c r="N34">
        <v>0.83472222222222225</v>
      </c>
    </row>
    <row r="35" spans="1:14" x14ac:dyDescent="0.25">
      <c r="A35" t="s">
        <v>80</v>
      </c>
      <c r="B35" t="s">
        <v>83</v>
      </c>
    </row>
    <row r="37" spans="1:14" x14ac:dyDescent="0.25">
      <c r="B37">
        <v>2880</v>
      </c>
    </row>
    <row r="38" spans="1:14" x14ac:dyDescent="0.25">
      <c r="B38">
        <v>20160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2018-03-04T23:33:50Z</dcterms:created>
  <dcterms:modified xsi:type="dcterms:W3CDTF">2018-03-31T18:55:01Z</dcterms:modified>
</cp:coreProperties>
</file>