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oelgaard/My Drive/04 Økonomi/08 Financial Economics/03 Problem Sets/ECON136/ps3/"/>
    </mc:Choice>
  </mc:AlternateContent>
  <xr:revisionPtr revIDLastSave="0" documentId="8_{1B82ACEA-E574-A147-838A-EDEA53743DD3}" xr6:coauthVersionLast="47" xr6:coauthVersionMax="47" xr10:uidLastSave="{00000000-0000-0000-0000-000000000000}"/>
  <bookViews>
    <workbookView xWindow="380" yWindow="500" windowWidth="28040" windowHeight="16940" xr2:uid="{2115212E-5A06-0C47-8CE8-8E72B33899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C9" i="1"/>
  <c r="D9" i="1" s="1"/>
  <c r="B9" i="1"/>
  <c r="A10" i="1"/>
  <c r="A11" i="1" s="1"/>
  <c r="A12" i="1" s="1"/>
  <c r="A13" i="1" s="1"/>
  <c r="A14" i="1" s="1"/>
  <c r="A15" i="1" s="1"/>
  <c r="A16" i="1" s="1"/>
  <c r="A17" i="1" s="1"/>
  <c r="A18" i="1" s="1"/>
  <c r="C18" i="1" s="1"/>
  <c r="B22" i="1"/>
  <c r="D14" i="1" l="1"/>
  <c r="D11" i="1"/>
  <c r="D18" i="1"/>
  <c r="D10" i="1"/>
  <c r="C16" i="1"/>
  <c r="D16" i="1" s="1"/>
  <c r="C15" i="1"/>
  <c r="D15" i="1" s="1"/>
  <c r="C13" i="1"/>
  <c r="D13" i="1" s="1"/>
  <c r="C12" i="1"/>
  <c r="D12" i="1" s="1"/>
  <c r="E9" i="1" s="1"/>
  <c r="C11" i="1"/>
  <c r="C10" i="1"/>
  <c r="C14" i="1"/>
  <c r="C17" i="1"/>
  <c r="D17" i="1" s="1"/>
</calcChain>
</file>

<file path=xl/sharedStrings.xml><?xml version="1.0" encoding="utf-8"?>
<sst xmlns="http://schemas.openxmlformats.org/spreadsheetml/2006/main" count="13" uniqueCount="11">
  <si>
    <t>Problem 2</t>
  </si>
  <si>
    <t>Period</t>
  </si>
  <si>
    <t>Payment</t>
  </si>
  <si>
    <t>Interest Rate</t>
  </si>
  <si>
    <t>Discount Factor</t>
  </si>
  <si>
    <t>Calculated with 'Present Value' formula in Excel</t>
  </si>
  <si>
    <t>PV of Payment</t>
  </si>
  <si>
    <t>Total PV</t>
  </si>
  <si>
    <t>Periods</t>
  </si>
  <si>
    <t>Calculated with 'Brute Force method' in Excel</t>
  </si>
  <si>
    <t>&lt;– negative as this is the cash-outflow we are willing to have for this payment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</si>
</sst>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r.&quot;_-;\-* #,##0.00\ &quot;kr.&quot;_-;_-* &quot;-&quot;??\ &quot;kr.&quot;_-;_-@_-"/>
    <numFmt numFmtId="43" formatCode="_-* #,##0.00_-;\-* #,##0.00_-;_-* &quot;-&quot;??_-;_-@_-"/>
    <numFmt numFmtId="167" formatCode="_-* #,##0_-;\-* #,##0_-;_-* &quot;-&quot;??_-;_-@_-"/>
    <numFmt numFmtId="168" formatCode="_-[$$-409]* #,##0_ ;_-[$$-409]* \-#,##0\ ;_-[$$-409]* &quot;-&quot;_ ;_-@_ "/>
    <numFmt numFmtId="170" formatCode="_-[$$-409]* #,##0.000_ ;_-[$$-409]* \-#,##0.000\ ;_-[$$-409]* &quot;-&quot;??_ ;_-@_ "/>
    <numFmt numFmtId="174" formatCode="_-[$$-409]* #,##0.000_ ;_-[$$-409]* \-#,##0.000\ ;_-[$$-409]* &quot;-&quot;_ ;_-@_ "/>
    <numFmt numFmtId="176" formatCode="_-[$$-409]* #,##0.00000_ ;_-[$$-409]* \-#,##0.00000\ ;_-[$$-409]* &quot;-&quot;_ ;_-@_ "/>
    <numFmt numFmtId="179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2" fillId="0" borderId="0" xfId="0" applyFont="1"/>
    <xf numFmtId="167" fontId="0" fillId="0" borderId="0" xfId="1" applyNumberFormat="1" applyFont="1"/>
    <xf numFmtId="168" fontId="0" fillId="0" borderId="0" xfId="2" applyNumberFormat="1" applyFont="1"/>
    <xf numFmtId="0" fontId="5" fillId="0" borderId="0" xfId="0" applyFont="1"/>
    <xf numFmtId="170" fontId="0" fillId="0" borderId="0" xfId="2" applyNumberFormat="1" applyFont="1"/>
    <xf numFmtId="168" fontId="0" fillId="0" borderId="0" xfId="0" applyNumberFormat="1"/>
    <xf numFmtId="174" fontId="0" fillId="0" borderId="0" xfId="0" applyNumberFormat="1"/>
    <xf numFmtId="176" fontId="0" fillId="0" borderId="0" xfId="0" applyNumberFormat="1"/>
    <xf numFmtId="17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F19-2D6F-1944-9AAD-A2EFA326274F}">
  <dimension ref="A1:E22"/>
  <sheetViews>
    <sheetView tabSelected="1" zoomScaleNormal="100" workbookViewId="0">
      <selection activeCell="J19" sqref="J19"/>
    </sheetView>
  </sheetViews>
  <sheetFormatPr baseColWidth="10" defaultRowHeight="16" x14ac:dyDescent="0.2"/>
  <cols>
    <col min="1" max="1" width="14.6640625" customWidth="1"/>
  </cols>
  <sheetData>
    <row r="1" spans="1:5" ht="21" x14ac:dyDescent="0.25">
      <c r="A1" s="2" t="s">
        <v>0</v>
      </c>
    </row>
    <row r="3" spans="1:5" x14ac:dyDescent="0.2">
      <c r="A3" t="s">
        <v>3</v>
      </c>
      <c r="B3" s="3">
        <v>0.1</v>
      </c>
    </row>
    <row r="4" spans="1:5" x14ac:dyDescent="0.2">
      <c r="A4" t="s">
        <v>8</v>
      </c>
      <c r="B4" s="5">
        <v>10</v>
      </c>
    </row>
    <row r="5" spans="1:5" x14ac:dyDescent="0.2">
      <c r="A5" t="s">
        <v>2</v>
      </c>
      <c r="B5" s="6">
        <v>100</v>
      </c>
    </row>
    <row r="6" spans="1:5" x14ac:dyDescent="0.2">
      <c r="B6" s="6"/>
    </row>
    <row r="7" spans="1:5" ht="19" x14ac:dyDescent="0.25">
      <c r="A7" s="1" t="s">
        <v>9</v>
      </c>
    </row>
    <row r="8" spans="1:5" x14ac:dyDescent="0.2">
      <c r="A8" t="s">
        <v>1</v>
      </c>
      <c r="B8" t="s">
        <v>2</v>
      </c>
      <c r="C8" t="s">
        <v>4</v>
      </c>
      <c r="D8" t="s">
        <v>6</v>
      </c>
      <c r="E8" s="4" t="s">
        <v>7</v>
      </c>
    </row>
    <row r="9" spans="1:5" x14ac:dyDescent="0.2">
      <c r="A9">
        <v>1</v>
      </c>
      <c r="B9" s="9">
        <f>$B$5</f>
        <v>100</v>
      </c>
      <c r="C9" s="12">
        <f>1/(1+$B$3)^A9</f>
        <v>0.90909090909090906</v>
      </c>
      <c r="D9" s="11">
        <f>B9*C9</f>
        <v>90.909090909090907</v>
      </c>
      <c r="E9" s="10">
        <f>SUM(D9:D18)</f>
        <v>614.45671057046798</v>
      </c>
    </row>
    <row r="10" spans="1:5" x14ac:dyDescent="0.2">
      <c r="A10">
        <f>A9+1</f>
        <v>2</v>
      </c>
      <c r="B10" s="9">
        <f t="shared" ref="B10:B18" si="0">$B$5</f>
        <v>100</v>
      </c>
      <c r="C10" s="12">
        <f t="shared" ref="C10:C18" si="1">1/(1+$B$3)^A10</f>
        <v>0.82644628099173545</v>
      </c>
      <c r="D10" s="11">
        <f t="shared" ref="D10:D18" si="2">B10*C10</f>
        <v>82.644628099173545</v>
      </c>
    </row>
    <row r="11" spans="1:5" x14ac:dyDescent="0.2">
      <c r="A11">
        <f>A10+1</f>
        <v>3</v>
      </c>
      <c r="B11" s="9">
        <f t="shared" si="0"/>
        <v>100</v>
      </c>
      <c r="C11" s="12">
        <f t="shared" si="1"/>
        <v>0.75131480090157754</v>
      </c>
      <c r="D11" s="11">
        <f t="shared" si="2"/>
        <v>75.131480090157751</v>
      </c>
    </row>
    <row r="12" spans="1:5" x14ac:dyDescent="0.2">
      <c r="A12">
        <f>A11+1</f>
        <v>4</v>
      </c>
      <c r="B12" s="9">
        <f t="shared" si="0"/>
        <v>100</v>
      </c>
      <c r="C12" s="12">
        <f t="shared" si="1"/>
        <v>0.68301345536507052</v>
      </c>
      <c r="D12" s="11">
        <f t="shared" si="2"/>
        <v>68.301345536507057</v>
      </c>
    </row>
    <row r="13" spans="1:5" x14ac:dyDescent="0.2">
      <c r="A13">
        <f t="shared" ref="A13:A18" si="3">A12+1</f>
        <v>5</v>
      </c>
      <c r="B13" s="9">
        <f t="shared" si="0"/>
        <v>100</v>
      </c>
      <c r="C13" s="12">
        <f t="shared" si="1"/>
        <v>0.62092132305915493</v>
      </c>
      <c r="D13" s="11">
        <f t="shared" si="2"/>
        <v>62.092132305915491</v>
      </c>
    </row>
    <row r="14" spans="1:5" x14ac:dyDescent="0.2">
      <c r="A14">
        <f t="shared" si="3"/>
        <v>6</v>
      </c>
      <c r="B14" s="9">
        <f t="shared" si="0"/>
        <v>100</v>
      </c>
      <c r="C14" s="12">
        <f t="shared" si="1"/>
        <v>0.56447393005377722</v>
      </c>
      <c r="D14" s="11">
        <f t="shared" si="2"/>
        <v>56.44739300537772</v>
      </c>
    </row>
    <row r="15" spans="1:5" x14ac:dyDescent="0.2">
      <c r="A15">
        <f t="shared" si="3"/>
        <v>7</v>
      </c>
      <c r="B15" s="9">
        <f t="shared" si="0"/>
        <v>100</v>
      </c>
      <c r="C15" s="12">
        <f t="shared" si="1"/>
        <v>0.51315811823070645</v>
      </c>
      <c r="D15" s="11">
        <f t="shared" si="2"/>
        <v>51.315811823070646</v>
      </c>
    </row>
    <row r="16" spans="1:5" x14ac:dyDescent="0.2">
      <c r="A16">
        <f t="shared" si="3"/>
        <v>8</v>
      </c>
      <c r="B16" s="9">
        <f t="shared" si="0"/>
        <v>100</v>
      </c>
      <c r="C16" s="12">
        <f t="shared" si="1"/>
        <v>0.46650738020973315</v>
      </c>
      <c r="D16" s="11">
        <f t="shared" si="2"/>
        <v>46.650738020973314</v>
      </c>
    </row>
    <row r="17" spans="1:4" x14ac:dyDescent="0.2">
      <c r="A17">
        <f t="shared" si="3"/>
        <v>9</v>
      </c>
      <c r="B17" s="9">
        <f t="shared" si="0"/>
        <v>100</v>
      </c>
      <c r="C17" s="12">
        <f t="shared" si="1"/>
        <v>0.42409761837248466</v>
      </c>
      <c r="D17" s="11">
        <f t="shared" si="2"/>
        <v>42.409761837248467</v>
      </c>
    </row>
    <row r="18" spans="1:4" x14ac:dyDescent="0.2">
      <c r="A18">
        <f t="shared" si="3"/>
        <v>10</v>
      </c>
      <c r="B18" s="9">
        <f t="shared" si="0"/>
        <v>100</v>
      </c>
      <c r="C18" s="12">
        <f t="shared" si="1"/>
        <v>0.38554328942953148</v>
      </c>
      <c r="D18" s="11">
        <f t="shared" si="2"/>
        <v>38.554328942953148</v>
      </c>
    </row>
    <row r="20" spans="1:4" ht="19" x14ac:dyDescent="0.25">
      <c r="A20" s="1" t="s">
        <v>5</v>
      </c>
    </row>
    <row r="21" spans="1:4" x14ac:dyDescent="0.2">
      <c r="B21" t="s">
        <v>7</v>
      </c>
    </row>
    <row r="22" spans="1:4" x14ac:dyDescent="0.2">
      <c r="B22" s="8">
        <f>PV($B$3,$B$4,$B$5,$B$6,0)</f>
        <v>-614.45671057046854</v>
      </c>
      <c r="C22" s="7" t="s">
        <v>10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Guldborg Ølgaard</dc:creator>
  <cp:lastModifiedBy>Johan Guldborg Ølgaard</cp:lastModifiedBy>
  <dcterms:created xsi:type="dcterms:W3CDTF">2024-02-27T16:45:35Z</dcterms:created>
  <dcterms:modified xsi:type="dcterms:W3CDTF">2024-02-27T17:25:56Z</dcterms:modified>
</cp:coreProperties>
</file>