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\\skandion.local\User\Home\jaa001\Documents\Antons filer\data combination\"/>
    </mc:Choice>
  </mc:AlternateContent>
  <xr:revisionPtr revIDLastSave="0" documentId="13_ncr:1_{8AB1FF79-C301-45D6-A420-7DE416442EAF}" xr6:coauthVersionLast="36" xr6:coauthVersionMax="47" xr10:uidLastSave="{00000000-0000-0000-0000-000000000000}"/>
  <bookViews>
    <workbookView xWindow="-120" yWindow="-120" windowWidth="51840" windowHeight="21240" activeTab="4" xr2:uid="{00000000-000D-0000-FFFF-FFFF00000000}"/>
  </bookViews>
  <sheets>
    <sheet name="GTR1" sheetId="2" r:id="rId1"/>
    <sheet name="GTR2" sheetId="4" r:id="rId2"/>
    <sheet name="Plot GTR1_Matrix_2" sheetId="6" r:id="rId3"/>
    <sheet name="Plot GTR2_Matrix_2" sheetId="7" r:id="rId4"/>
    <sheet name="Summary" sheetId="8" r:id="rId5"/>
    <sheet name="Updates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42" i="2" l="1"/>
  <c r="AH442" i="2"/>
  <c r="AI442" i="2"/>
  <c r="AK442" i="2"/>
  <c r="AL442" i="2" s="1"/>
  <c r="AM442" i="2"/>
  <c r="AN442" i="2"/>
  <c r="AO442" i="2"/>
  <c r="AP442" i="2"/>
  <c r="AF443" i="2"/>
  <c r="AH443" i="2"/>
  <c r="AI443" i="2"/>
  <c r="AK443" i="2"/>
  <c r="AL443" i="2" s="1"/>
  <c r="AM443" i="2"/>
  <c r="AN443" i="2"/>
  <c r="AO443" i="2"/>
  <c r="AP443" i="2"/>
  <c r="AF444" i="2"/>
  <c r="AH444" i="2"/>
  <c r="AI444" i="2"/>
  <c r="AK444" i="2"/>
  <c r="AL444" i="2" s="1"/>
  <c r="AM444" i="2"/>
  <c r="AN444" i="2"/>
  <c r="AO444" i="2"/>
  <c r="AP444" i="2"/>
  <c r="AF445" i="2"/>
  <c r="AH445" i="2"/>
  <c r="AI445" i="2" s="1"/>
  <c r="AK445" i="2"/>
  <c r="AL445" i="2" s="1"/>
  <c r="AM445" i="2"/>
  <c r="AN445" i="2"/>
  <c r="AO445" i="2"/>
  <c r="AP445" i="2"/>
  <c r="AF446" i="2"/>
  <c r="AH446" i="2"/>
  <c r="AI446" i="2"/>
  <c r="AK446" i="2"/>
  <c r="AL446" i="2" s="1"/>
  <c r="AM446" i="2"/>
  <c r="AN446" i="2"/>
  <c r="AO446" i="2"/>
  <c r="AP446" i="2"/>
  <c r="AF447" i="2"/>
  <c r="AH447" i="2"/>
  <c r="AI447" i="2"/>
  <c r="AK447" i="2"/>
  <c r="AL447" i="2" s="1"/>
  <c r="AM447" i="2"/>
  <c r="AN447" i="2"/>
  <c r="AO447" i="2"/>
  <c r="AP447" i="2"/>
  <c r="AF448" i="2"/>
  <c r="AH448" i="2"/>
  <c r="AI448" i="2" s="1"/>
  <c r="AK448" i="2"/>
  <c r="AL448" i="2" s="1"/>
  <c r="AM448" i="2"/>
  <c r="AN448" i="2"/>
  <c r="AO448" i="2"/>
  <c r="AP448" i="2"/>
  <c r="AF449" i="2"/>
  <c r="AH449" i="2"/>
  <c r="AI449" i="2" s="1"/>
  <c r="AK449" i="2"/>
  <c r="AL449" i="2" s="1"/>
  <c r="AM449" i="2"/>
  <c r="AN449" i="2"/>
  <c r="AO449" i="2"/>
  <c r="AP449" i="2"/>
  <c r="AF450" i="2"/>
  <c r="AH450" i="2"/>
  <c r="AI450" i="2"/>
  <c r="AK450" i="2"/>
  <c r="AL450" i="2" s="1"/>
  <c r="AM450" i="2"/>
  <c r="AN450" i="2"/>
  <c r="AO450" i="2"/>
  <c r="AP450" i="2"/>
  <c r="AF451" i="2"/>
  <c r="AH451" i="2"/>
  <c r="AI451" i="2"/>
  <c r="AK451" i="2"/>
  <c r="AL451" i="2" s="1"/>
  <c r="AM451" i="2"/>
  <c r="AN451" i="2"/>
  <c r="AO451" i="2"/>
  <c r="AP451" i="2"/>
  <c r="AF452" i="2"/>
  <c r="AH452" i="2"/>
  <c r="AI452" i="2"/>
  <c r="AK452" i="2"/>
  <c r="AL452" i="2" s="1"/>
  <c r="AM452" i="2"/>
  <c r="AN452" i="2"/>
  <c r="AO452" i="2"/>
  <c r="AP452" i="2"/>
  <c r="AF453" i="2"/>
  <c r="AH453" i="2"/>
  <c r="AI453" i="2" s="1"/>
  <c r="AK453" i="2"/>
  <c r="AL453" i="2" s="1"/>
  <c r="AM453" i="2"/>
  <c r="AN453" i="2"/>
  <c r="AO453" i="2"/>
  <c r="AP453" i="2"/>
  <c r="AF454" i="2"/>
  <c r="AH454" i="2"/>
  <c r="AI454" i="2"/>
  <c r="AK454" i="2"/>
  <c r="AL454" i="2" s="1"/>
  <c r="AM454" i="2"/>
  <c r="AN454" i="2"/>
  <c r="AO454" i="2"/>
  <c r="AP454" i="2"/>
  <c r="AF455" i="2"/>
  <c r="AH455" i="2"/>
  <c r="AI455" i="2"/>
  <c r="AK455" i="2"/>
  <c r="AL455" i="2" s="1"/>
  <c r="AM455" i="2"/>
  <c r="AN455" i="2"/>
  <c r="AO455" i="2"/>
  <c r="AP455" i="2"/>
  <c r="AF456" i="2"/>
  <c r="AH456" i="2"/>
  <c r="AI456" i="2"/>
  <c r="AK456" i="2"/>
  <c r="AL456" i="2" s="1"/>
  <c r="AM456" i="2"/>
  <c r="AN456" i="2"/>
  <c r="AO456" i="2"/>
  <c r="AP456" i="2"/>
  <c r="AF457" i="2"/>
  <c r="AH457" i="2"/>
  <c r="AI457" i="2" s="1"/>
  <c r="AK457" i="2"/>
  <c r="AL457" i="2" s="1"/>
  <c r="AM457" i="2"/>
  <c r="AN457" i="2"/>
  <c r="AO457" i="2"/>
  <c r="AP457" i="2"/>
  <c r="AF458" i="2"/>
  <c r="AH458" i="2"/>
  <c r="AI458" i="2"/>
  <c r="AK458" i="2"/>
  <c r="AL458" i="2" s="1"/>
  <c r="AM458" i="2"/>
  <c r="AN458" i="2"/>
  <c r="AO458" i="2"/>
  <c r="AP458" i="2"/>
  <c r="AF459" i="2"/>
  <c r="AH459" i="2"/>
  <c r="AI459" i="2"/>
  <c r="AK459" i="2"/>
  <c r="AL459" i="2" s="1"/>
  <c r="AM459" i="2"/>
  <c r="AN459" i="2"/>
  <c r="AO459" i="2"/>
  <c r="AP459" i="2"/>
  <c r="AF460" i="2"/>
  <c r="AH460" i="2"/>
  <c r="AI460" i="2" s="1"/>
  <c r="AK460" i="2"/>
  <c r="AL460" i="2" s="1"/>
  <c r="AM460" i="2"/>
  <c r="AN460" i="2"/>
  <c r="AO460" i="2"/>
  <c r="AP460" i="2"/>
  <c r="AF461" i="2"/>
  <c r="AH461" i="2"/>
  <c r="AI461" i="2" s="1"/>
  <c r="AK461" i="2"/>
  <c r="AL461" i="2" s="1"/>
  <c r="AM461" i="2"/>
  <c r="AN461" i="2"/>
  <c r="AO461" i="2"/>
  <c r="AP461" i="2"/>
  <c r="AF462" i="2"/>
  <c r="AH462" i="2"/>
  <c r="AI462" i="2"/>
  <c r="AK462" i="2"/>
  <c r="AL462" i="2" s="1"/>
  <c r="AM462" i="2"/>
  <c r="AN462" i="2"/>
  <c r="AO462" i="2"/>
  <c r="AP462" i="2"/>
  <c r="AF463" i="2"/>
  <c r="AH463" i="2"/>
  <c r="AI463" i="2"/>
  <c r="AK463" i="2"/>
  <c r="AL463" i="2" s="1"/>
  <c r="AM463" i="2"/>
  <c r="AN463" i="2"/>
  <c r="AO463" i="2"/>
  <c r="AP463" i="2"/>
  <c r="AF464" i="2"/>
  <c r="AH464" i="2"/>
  <c r="AI464" i="2"/>
  <c r="AK464" i="2"/>
  <c r="AL464" i="2" s="1"/>
  <c r="AM464" i="2"/>
  <c r="AN464" i="2"/>
  <c r="AO464" i="2"/>
  <c r="AP464" i="2"/>
  <c r="AF465" i="2"/>
  <c r="AH465" i="2"/>
  <c r="AI465" i="2" s="1"/>
  <c r="AK465" i="2"/>
  <c r="AL465" i="2" s="1"/>
  <c r="AM465" i="2"/>
  <c r="AN465" i="2"/>
  <c r="AO465" i="2"/>
  <c r="AP465" i="2"/>
  <c r="AF466" i="2"/>
  <c r="AH466" i="2"/>
  <c r="AI466" i="2"/>
  <c r="AK466" i="2"/>
  <c r="AL466" i="2" s="1"/>
  <c r="AM466" i="2"/>
  <c r="AN466" i="2"/>
  <c r="AO466" i="2"/>
  <c r="AP466" i="2"/>
  <c r="AF467" i="2"/>
  <c r="AH467" i="2"/>
  <c r="AI467" i="2"/>
  <c r="AK467" i="2"/>
  <c r="AL467" i="2" s="1"/>
  <c r="AM467" i="2"/>
  <c r="AN467" i="2"/>
  <c r="AO467" i="2"/>
  <c r="AP467" i="2"/>
  <c r="AF468" i="2"/>
  <c r="AH468" i="2"/>
  <c r="AI468" i="2"/>
  <c r="AK468" i="2"/>
  <c r="AL468" i="2" s="1"/>
  <c r="AM468" i="2"/>
  <c r="AN468" i="2"/>
  <c r="AO468" i="2"/>
  <c r="AP468" i="2"/>
  <c r="AF469" i="2"/>
  <c r="AH469" i="2"/>
  <c r="AI469" i="2" s="1"/>
  <c r="AK469" i="2"/>
  <c r="AL469" i="2" s="1"/>
  <c r="AM469" i="2"/>
  <c r="AN469" i="2"/>
  <c r="AO469" i="2"/>
  <c r="AP469" i="2"/>
  <c r="AF470" i="2"/>
  <c r="AH470" i="2"/>
  <c r="AI470" i="2"/>
  <c r="AK470" i="2"/>
  <c r="AL470" i="2" s="1"/>
  <c r="AM470" i="2"/>
  <c r="AN470" i="2"/>
  <c r="AO470" i="2"/>
  <c r="AP470" i="2"/>
  <c r="AF471" i="2"/>
  <c r="AH471" i="2"/>
  <c r="AI471" i="2"/>
  <c r="AK471" i="2"/>
  <c r="AL471" i="2" s="1"/>
  <c r="AM471" i="2"/>
  <c r="AN471" i="2"/>
  <c r="AO471" i="2"/>
  <c r="AP471" i="2"/>
  <c r="AF472" i="2"/>
  <c r="AH472" i="2"/>
  <c r="AI472" i="2"/>
  <c r="AK472" i="2"/>
  <c r="AL472" i="2" s="1"/>
  <c r="AM472" i="2"/>
  <c r="AN472" i="2"/>
  <c r="AO472" i="2"/>
  <c r="AP472" i="2"/>
  <c r="AF473" i="2"/>
  <c r="AH473" i="2"/>
  <c r="AI473" i="2" s="1"/>
  <c r="AK473" i="2"/>
  <c r="AL473" i="2" s="1"/>
  <c r="AM473" i="2"/>
  <c r="AN473" i="2"/>
  <c r="AO473" i="2"/>
  <c r="AP473" i="2"/>
  <c r="AF474" i="2"/>
  <c r="AH474" i="2"/>
  <c r="AI474" i="2"/>
  <c r="AK474" i="2"/>
  <c r="AL474" i="2" s="1"/>
  <c r="AM474" i="2"/>
  <c r="AN474" i="2"/>
  <c r="AO474" i="2"/>
  <c r="AP474" i="2"/>
  <c r="AF475" i="2"/>
  <c r="AH475" i="2"/>
  <c r="AI475" i="2"/>
  <c r="AK475" i="2"/>
  <c r="AL475" i="2" s="1"/>
  <c r="AM475" i="2"/>
  <c r="AN475" i="2"/>
  <c r="AO475" i="2"/>
  <c r="AP475" i="2"/>
  <c r="AF476" i="2"/>
  <c r="AH476" i="2"/>
  <c r="AI476" i="2"/>
  <c r="AK476" i="2"/>
  <c r="AL476" i="2" s="1"/>
  <c r="AM476" i="2"/>
  <c r="AN476" i="2"/>
  <c r="AO476" i="2"/>
  <c r="AP476" i="2"/>
  <c r="AF477" i="2"/>
  <c r="AH477" i="2"/>
  <c r="AI477" i="2" s="1"/>
  <c r="AK477" i="2"/>
  <c r="AL477" i="2" s="1"/>
  <c r="AM477" i="2"/>
  <c r="AN477" i="2"/>
  <c r="AO477" i="2"/>
  <c r="AP477" i="2"/>
  <c r="AF478" i="2"/>
  <c r="AH478" i="2"/>
  <c r="AI478" i="2"/>
  <c r="AK478" i="2"/>
  <c r="AL478" i="2" s="1"/>
  <c r="AM478" i="2"/>
  <c r="AN478" i="2"/>
  <c r="AO478" i="2"/>
  <c r="AP478" i="2"/>
  <c r="AF479" i="2"/>
  <c r="AH479" i="2"/>
  <c r="AI479" i="2"/>
  <c r="AK479" i="2"/>
  <c r="AL479" i="2" s="1"/>
  <c r="AM479" i="2"/>
  <c r="AN479" i="2"/>
  <c r="AO479" i="2"/>
  <c r="AP479" i="2"/>
  <c r="AF480" i="2"/>
  <c r="AH480" i="2"/>
  <c r="AI480" i="2"/>
  <c r="AK480" i="2"/>
  <c r="AL480" i="2" s="1"/>
  <c r="AM480" i="2"/>
  <c r="AN480" i="2"/>
  <c r="AO480" i="2"/>
  <c r="AP480" i="2"/>
  <c r="AF481" i="2"/>
  <c r="AH481" i="2"/>
  <c r="AI481" i="2" s="1"/>
  <c r="AK481" i="2"/>
  <c r="AL481" i="2" s="1"/>
  <c r="AM481" i="2"/>
  <c r="AN481" i="2"/>
  <c r="AO481" i="2"/>
  <c r="AP481" i="2"/>
  <c r="AF482" i="2"/>
  <c r="AH482" i="2"/>
  <c r="AI482" i="2"/>
  <c r="AK482" i="2"/>
  <c r="AL482" i="2" s="1"/>
  <c r="AM482" i="2"/>
  <c r="AN482" i="2"/>
  <c r="AO482" i="2"/>
  <c r="AP482" i="2"/>
  <c r="AF483" i="2"/>
  <c r="AH483" i="2"/>
  <c r="AI483" i="2"/>
  <c r="AK483" i="2"/>
  <c r="AL483" i="2" s="1"/>
  <c r="AM483" i="2"/>
  <c r="AN483" i="2"/>
  <c r="AO483" i="2"/>
  <c r="AP483" i="2"/>
  <c r="AF484" i="2"/>
  <c r="AH484" i="2"/>
  <c r="AI484" i="2"/>
  <c r="AK484" i="2"/>
  <c r="AL484" i="2" s="1"/>
  <c r="AM484" i="2"/>
  <c r="AN484" i="2"/>
  <c r="AO484" i="2"/>
  <c r="AP484" i="2"/>
  <c r="AF485" i="2"/>
  <c r="AH485" i="2"/>
  <c r="AI485" i="2" s="1"/>
  <c r="AK485" i="2"/>
  <c r="AL485" i="2" s="1"/>
  <c r="AM485" i="2"/>
  <c r="AN485" i="2"/>
  <c r="AO485" i="2"/>
  <c r="AP485" i="2"/>
  <c r="AF486" i="2"/>
  <c r="AH486" i="2"/>
  <c r="AI486" i="2"/>
  <c r="AK486" i="2"/>
  <c r="AL486" i="2" s="1"/>
  <c r="AM486" i="2"/>
  <c r="AN486" i="2"/>
  <c r="AO486" i="2"/>
  <c r="AP486" i="2"/>
  <c r="AF487" i="2"/>
  <c r="AH487" i="2"/>
  <c r="AI487" i="2"/>
  <c r="AK487" i="2"/>
  <c r="AL487" i="2" s="1"/>
  <c r="AM487" i="2"/>
  <c r="AN487" i="2"/>
  <c r="AO487" i="2"/>
  <c r="AP487" i="2"/>
  <c r="AF488" i="2"/>
  <c r="AH488" i="2"/>
  <c r="AI488" i="2"/>
  <c r="AK488" i="2"/>
  <c r="AL488" i="2" s="1"/>
  <c r="AM488" i="2"/>
  <c r="AN488" i="2"/>
  <c r="AO488" i="2"/>
  <c r="AP488" i="2"/>
  <c r="AF489" i="2"/>
  <c r="AH489" i="2"/>
  <c r="AI489" i="2" s="1"/>
  <c r="AK489" i="2"/>
  <c r="AL489" i="2" s="1"/>
  <c r="AM489" i="2"/>
  <c r="AN489" i="2"/>
  <c r="AO489" i="2"/>
  <c r="AP489" i="2"/>
  <c r="AF490" i="2"/>
  <c r="AH490" i="2"/>
  <c r="AI490" i="2"/>
  <c r="AK490" i="2"/>
  <c r="AL490" i="2" s="1"/>
  <c r="AM490" i="2"/>
  <c r="AN490" i="2"/>
  <c r="AO490" i="2"/>
  <c r="AP490" i="2"/>
  <c r="AF491" i="2"/>
  <c r="AH491" i="2"/>
  <c r="AI491" i="2"/>
  <c r="AK491" i="2"/>
  <c r="AL491" i="2" s="1"/>
  <c r="AM491" i="2"/>
  <c r="AN491" i="2"/>
  <c r="AO491" i="2"/>
  <c r="AP491" i="2"/>
  <c r="AF492" i="2"/>
  <c r="AH492" i="2"/>
  <c r="AI492" i="2"/>
  <c r="AK492" i="2"/>
  <c r="AL492" i="2" s="1"/>
  <c r="AM492" i="2"/>
  <c r="AN492" i="2"/>
  <c r="AO492" i="2"/>
  <c r="AP492" i="2"/>
  <c r="AF493" i="2"/>
  <c r="AH493" i="2"/>
  <c r="AI493" i="2" s="1"/>
  <c r="AK493" i="2"/>
  <c r="AL493" i="2" s="1"/>
  <c r="AM493" i="2"/>
  <c r="AN493" i="2"/>
  <c r="AO493" i="2"/>
  <c r="AP493" i="2"/>
  <c r="AF494" i="2"/>
  <c r="AH494" i="2"/>
  <c r="AI494" i="2"/>
  <c r="AK494" i="2"/>
  <c r="AL494" i="2" s="1"/>
  <c r="AM494" i="2"/>
  <c r="AN494" i="2"/>
  <c r="AO494" i="2"/>
  <c r="AP494" i="2"/>
  <c r="AF495" i="2"/>
  <c r="AH495" i="2"/>
  <c r="AI495" i="2"/>
  <c r="AK495" i="2"/>
  <c r="AL495" i="2" s="1"/>
  <c r="AM495" i="2"/>
  <c r="AN495" i="2"/>
  <c r="AO495" i="2"/>
  <c r="AP495" i="2"/>
  <c r="AF496" i="2"/>
  <c r="AH496" i="2"/>
  <c r="AI496" i="2"/>
  <c r="AK496" i="2"/>
  <c r="AL496" i="2" s="1"/>
  <c r="AM496" i="2"/>
  <c r="AN496" i="2"/>
  <c r="AO496" i="2"/>
  <c r="AP496" i="2"/>
  <c r="AF497" i="2"/>
  <c r="AH497" i="2"/>
  <c r="AI497" i="2" s="1"/>
  <c r="AK497" i="2"/>
  <c r="AL497" i="2" s="1"/>
  <c r="AM497" i="2"/>
  <c r="AN497" i="2"/>
  <c r="AO497" i="2"/>
  <c r="AP497" i="2"/>
  <c r="AF498" i="2"/>
  <c r="AH498" i="2"/>
  <c r="AI498" i="2"/>
  <c r="AK498" i="2"/>
  <c r="AL498" i="2" s="1"/>
  <c r="AM498" i="2"/>
  <c r="AN498" i="2"/>
  <c r="AO498" i="2"/>
  <c r="AP498" i="2"/>
  <c r="AF499" i="2"/>
  <c r="AH499" i="2"/>
  <c r="AI499" i="2"/>
  <c r="AK499" i="2"/>
  <c r="AL499" i="2" s="1"/>
  <c r="AM499" i="2"/>
  <c r="AN499" i="2"/>
  <c r="AO499" i="2"/>
  <c r="AP499" i="2"/>
  <c r="AF500" i="2"/>
  <c r="AH500" i="2"/>
  <c r="AI500" i="2" s="1"/>
  <c r="AK500" i="2"/>
  <c r="AL500" i="2" s="1"/>
  <c r="AM500" i="2"/>
  <c r="AN500" i="2"/>
  <c r="AO500" i="2"/>
  <c r="AP500" i="2"/>
  <c r="AF501" i="2"/>
  <c r="AH501" i="2"/>
  <c r="AI501" i="2" s="1"/>
  <c r="AK501" i="2"/>
  <c r="AL501" i="2" s="1"/>
  <c r="AM501" i="2"/>
  <c r="AN501" i="2"/>
  <c r="AO501" i="2"/>
  <c r="AP501" i="2"/>
  <c r="AF502" i="2"/>
  <c r="AH502" i="2"/>
  <c r="AI502" i="2"/>
  <c r="AK502" i="2"/>
  <c r="AL502" i="2" s="1"/>
  <c r="AM502" i="2"/>
  <c r="AN502" i="2"/>
  <c r="AO502" i="2"/>
  <c r="AP502" i="2"/>
  <c r="AF503" i="2"/>
  <c r="AH503" i="2"/>
  <c r="AI503" i="2"/>
  <c r="AK503" i="2"/>
  <c r="AL503" i="2" s="1"/>
  <c r="AM503" i="2"/>
  <c r="AN503" i="2"/>
  <c r="AO503" i="2"/>
  <c r="AP503" i="2"/>
  <c r="AF504" i="2"/>
  <c r="AH504" i="2"/>
  <c r="AI504" i="2"/>
  <c r="AK504" i="2"/>
  <c r="AL504" i="2" s="1"/>
  <c r="AM504" i="2"/>
  <c r="AN504" i="2"/>
  <c r="AO504" i="2"/>
  <c r="AP504" i="2"/>
  <c r="AF505" i="2"/>
  <c r="AH505" i="2"/>
  <c r="AI505" i="2" s="1"/>
  <c r="AK505" i="2"/>
  <c r="AL505" i="2" s="1"/>
  <c r="AM505" i="2"/>
  <c r="AN505" i="2"/>
  <c r="AO505" i="2"/>
  <c r="AP505" i="2"/>
  <c r="AF506" i="2"/>
  <c r="AH506" i="2"/>
  <c r="AI506" i="2"/>
  <c r="AK506" i="2"/>
  <c r="AL506" i="2" s="1"/>
  <c r="AM506" i="2"/>
  <c r="AN506" i="2"/>
  <c r="AO506" i="2"/>
  <c r="AP506" i="2"/>
  <c r="AF507" i="2"/>
  <c r="AH507" i="2"/>
  <c r="AI507" i="2"/>
  <c r="AK507" i="2"/>
  <c r="AL507" i="2" s="1"/>
  <c r="AM507" i="2"/>
  <c r="AN507" i="2"/>
  <c r="AO507" i="2"/>
  <c r="AP507" i="2"/>
  <c r="AF508" i="2"/>
  <c r="AH508" i="2"/>
  <c r="AI508" i="2"/>
  <c r="AK508" i="2"/>
  <c r="AL508" i="2" s="1"/>
  <c r="AM508" i="2"/>
  <c r="AN508" i="2"/>
  <c r="AO508" i="2"/>
  <c r="AP508" i="2"/>
  <c r="AF509" i="2"/>
  <c r="AH509" i="2"/>
  <c r="AI509" i="2" s="1"/>
  <c r="AK509" i="2"/>
  <c r="AL509" i="2" s="1"/>
  <c r="AM509" i="2"/>
  <c r="AN509" i="2"/>
  <c r="AO509" i="2"/>
  <c r="AP509" i="2"/>
  <c r="AF510" i="2"/>
  <c r="AH510" i="2"/>
  <c r="AI510" i="2"/>
  <c r="AK510" i="2"/>
  <c r="AL510" i="2" s="1"/>
  <c r="AM510" i="2"/>
  <c r="AN510" i="2"/>
  <c r="AO510" i="2"/>
  <c r="AP510" i="2"/>
  <c r="AF511" i="2"/>
  <c r="AH511" i="2"/>
  <c r="AI511" i="2"/>
  <c r="AK511" i="2"/>
  <c r="AL511" i="2" s="1"/>
  <c r="AM511" i="2"/>
  <c r="AN511" i="2"/>
  <c r="AO511" i="2"/>
  <c r="AP511" i="2"/>
  <c r="AF512" i="2"/>
  <c r="AH512" i="2"/>
  <c r="AI512" i="2"/>
  <c r="AK512" i="2"/>
  <c r="AL512" i="2" s="1"/>
  <c r="AM512" i="2"/>
  <c r="AN512" i="2"/>
  <c r="AO512" i="2"/>
  <c r="AP512" i="2"/>
  <c r="AF513" i="2"/>
  <c r="AH513" i="2"/>
  <c r="AI513" i="2" s="1"/>
  <c r="AK513" i="2"/>
  <c r="AL513" i="2" s="1"/>
  <c r="AM513" i="2"/>
  <c r="AN513" i="2"/>
  <c r="AO513" i="2"/>
  <c r="AP513" i="2"/>
  <c r="AF514" i="2"/>
  <c r="AH514" i="2"/>
  <c r="AI514" i="2"/>
  <c r="AK514" i="2"/>
  <c r="AL514" i="2" s="1"/>
  <c r="AM514" i="2"/>
  <c r="AN514" i="2"/>
  <c r="AO514" i="2"/>
  <c r="AP514" i="2"/>
  <c r="AF515" i="2"/>
  <c r="AH515" i="2"/>
  <c r="AI515" i="2"/>
  <c r="AK515" i="2"/>
  <c r="AL515" i="2" s="1"/>
  <c r="AM515" i="2"/>
  <c r="AN515" i="2"/>
  <c r="AO515" i="2"/>
  <c r="AP515" i="2"/>
  <c r="AF516" i="2"/>
  <c r="AH516" i="2"/>
  <c r="AI516" i="2"/>
  <c r="AK516" i="2"/>
  <c r="AL516" i="2" s="1"/>
  <c r="AM516" i="2"/>
  <c r="AN516" i="2"/>
  <c r="AO516" i="2"/>
  <c r="AP516" i="2"/>
  <c r="AF517" i="2"/>
  <c r="AH517" i="2"/>
  <c r="AI517" i="2" s="1"/>
  <c r="AK517" i="2"/>
  <c r="AL517" i="2" s="1"/>
  <c r="AM517" i="2"/>
  <c r="AN517" i="2"/>
  <c r="AO517" i="2"/>
  <c r="AP517" i="2"/>
  <c r="AF518" i="2"/>
  <c r="AH518" i="2"/>
  <c r="AI518" i="2"/>
  <c r="AK518" i="2"/>
  <c r="AL518" i="2" s="1"/>
  <c r="AM518" i="2"/>
  <c r="AN518" i="2"/>
  <c r="AO518" i="2"/>
  <c r="AP518" i="2"/>
  <c r="AF519" i="2"/>
  <c r="AH519" i="2"/>
  <c r="AI519" i="2"/>
  <c r="AK519" i="2"/>
  <c r="AL519" i="2" s="1"/>
  <c r="AM519" i="2"/>
  <c r="AN519" i="2"/>
  <c r="AO519" i="2"/>
  <c r="AP519" i="2"/>
  <c r="AF520" i="2"/>
  <c r="AH520" i="2"/>
  <c r="AI520" i="2"/>
  <c r="AK520" i="2"/>
  <c r="AL520" i="2" s="1"/>
  <c r="AM520" i="2"/>
  <c r="AN520" i="2"/>
  <c r="AO520" i="2"/>
  <c r="AP520" i="2"/>
  <c r="AF521" i="2"/>
  <c r="AH521" i="2"/>
  <c r="AI521" i="2" s="1"/>
  <c r="AK521" i="2"/>
  <c r="AL521" i="2" s="1"/>
  <c r="AM521" i="2"/>
  <c r="AN521" i="2"/>
  <c r="AO521" i="2"/>
  <c r="AP521" i="2"/>
  <c r="AF522" i="2"/>
  <c r="AH522" i="2"/>
  <c r="AI522" i="2"/>
  <c r="AK522" i="2"/>
  <c r="AL522" i="2" s="1"/>
  <c r="AM522" i="2"/>
  <c r="AN522" i="2"/>
  <c r="AO522" i="2"/>
  <c r="AP522" i="2"/>
  <c r="AF523" i="2"/>
  <c r="AH523" i="2"/>
  <c r="AI523" i="2"/>
  <c r="AK523" i="2"/>
  <c r="AL523" i="2" s="1"/>
  <c r="AM523" i="2"/>
  <c r="AN523" i="2"/>
  <c r="AO523" i="2"/>
  <c r="AP523" i="2"/>
  <c r="AF524" i="2"/>
  <c r="AH524" i="2"/>
  <c r="AI524" i="2"/>
  <c r="AK524" i="2"/>
  <c r="AL524" i="2" s="1"/>
  <c r="AM524" i="2"/>
  <c r="AN524" i="2"/>
  <c r="AO524" i="2"/>
  <c r="AP524" i="2"/>
  <c r="AF525" i="2"/>
  <c r="AH525" i="2"/>
  <c r="AI525" i="2" s="1"/>
  <c r="AK525" i="2"/>
  <c r="AL525" i="2" s="1"/>
  <c r="AM525" i="2"/>
  <c r="AN525" i="2"/>
  <c r="AO525" i="2"/>
  <c r="AP525" i="2"/>
  <c r="AF526" i="2"/>
  <c r="AH526" i="2"/>
  <c r="AI526" i="2"/>
  <c r="AK526" i="2"/>
  <c r="AL526" i="2" s="1"/>
  <c r="AM526" i="2"/>
  <c r="AN526" i="2"/>
  <c r="AO526" i="2"/>
  <c r="AP526" i="2"/>
  <c r="AF527" i="2"/>
  <c r="AH527" i="2"/>
  <c r="AI527" i="2"/>
  <c r="AK527" i="2"/>
  <c r="AL527" i="2" s="1"/>
  <c r="AM527" i="2"/>
  <c r="AN527" i="2"/>
  <c r="AO527" i="2"/>
  <c r="AP527" i="2"/>
  <c r="AF528" i="2"/>
  <c r="AH528" i="2"/>
  <c r="AI528" i="2"/>
  <c r="AK528" i="2"/>
  <c r="AL528" i="2" s="1"/>
  <c r="AM528" i="2"/>
  <c r="AN528" i="2"/>
  <c r="AO528" i="2"/>
  <c r="AP528" i="2"/>
  <c r="AF529" i="2"/>
  <c r="AH529" i="2"/>
  <c r="AI529" i="2" s="1"/>
  <c r="AK529" i="2"/>
  <c r="AL529" i="2" s="1"/>
  <c r="AM529" i="2"/>
  <c r="AN529" i="2"/>
  <c r="AO529" i="2"/>
  <c r="AP529" i="2"/>
  <c r="AF530" i="2"/>
  <c r="AH530" i="2"/>
  <c r="AI530" i="2"/>
  <c r="AK530" i="2"/>
  <c r="AL530" i="2" s="1"/>
  <c r="AM530" i="2"/>
  <c r="AN530" i="2"/>
  <c r="AO530" i="2"/>
  <c r="AP530" i="2"/>
  <c r="AF531" i="2"/>
  <c r="AH531" i="2"/>
  <c r="AI531" i="2"/>
  <c r="AK531" i="2"/>
  <c r="AL531" i="2" s="1"/>
  <c r="AM531" i="2"/>
  <c r="AN531" i="2"/>
  <c r="AO531" i="2"/>
  <c r="AP531" i="2"/>
  <c r="AF532" i="2"/>
  <c r="AH532" i="2"/>
  <c r="AI532" i="2"/>
  <c r="AK532" i="2"/>
  <c r="AL532" i="2" s="1"/>
  <c r="AM532" i="2"/>
  <c r="AN532" i="2"/>
  <c r="AO532" i="2"/>
  <c r="AP532" i="2"/>
  <c r="AF533" i="2"/>
  <c r="AH533" i="2"/>
  <c r="AI533" i="2" s="1"/>
  <c r="AK533" i="2"/>
  <c r="AL533" i="2" s="1"/>
  <c r="AM533" i="2"/>
  <c r="AN533" i="2"/>
  <c r="AO533" i="2"/>
  <c r="AP533" i="2"/>
  <c r="AF534" i="2"/>
  <c r="AH534" i="2"/>
  <c r="AI534" i="2"/>
  <c r="AK534" i="2"/>
  <c r="AL534" i="2" s="1"/>
  <c r="AM534" i="2"/>
  <c r="AN534" i="2"/>
  <c r="AO534" i="2"/>
  <c r="AP534" i="2"/>
  <c r="AF535" i="2"/>
  <c r="AH535" i="2"/>
  <c r="AI535" i="2"/>
  <c r="AK535" i="2"/>
  <c r="AL535" i="2" s="1"/>
  <c r="AM535" i="2"/>
  <c r="AN535" i="2"/>
  <c r="AO535" i="2"/>
  <c r="AP535" i="2"/>
  <c r="AF536" i="2"/>
  <c r="AH536" i="2"/>
  <c r="AI536" i="2"/>
  <c r="AK536" i="2"/>
  <c r="AL536" i="2" s="1"/>
  <c r="AM536" i="2"/>
  <c r="AN536" i="2"/>
  <c r="AO536" i="2"/>
  <c r="AP536" i="2"/>
  <c r="AF537" i="2"/>
  <c r="AH537" i="2"/>
  <c r="AI537" i="2" s="1"/>
  <c r="AK537" i="2"/>
  <c r="AL537" i="2" s="1"/>
  <c r="AM537" i="2"/>
  <c r="AN537" i="2"/>
  <c r="AO537" i="2"/>
  <c r="AP537" i="2"/>
  <c r="AF538" i="2"/>
  <c r="AH538" i="2"/>
  <c r="AI538" i="2"/>
  <c r="AK538" i="2"/>
  <c r="AL538" i="2" s="1"/>
  <c r="AM538" i="2"/>
  <c r="AN538" i="2"/>
  <c r="AO538" i="2"/>
  <c r="AP538" i="2"/>
  <c r="AF539" i="2"/>
  <c r="AH539" i="2"/>
  <c r="AI539" i="2"/>
  <c r="AK539" i="2"/>
  <c r="AL539" i="2" s="1"/>
  <c r="AM539" i="2"/>
  <c r="AN539" i="2"/>
  <c r="AO539" i="2"/>
  <c r="AP539" i="2"/>
  <c r="AF540" i="2"/>
  <c r="AH540" i="2"/>
  <c r="AI540" i="2"/>
  <c r="AK540" i="2"/>
  <c r="AL540" i="2" s="1"/>
  <c r="AM540" i="2"/>
  <c r="AN540" i="2"/>
  <c r="AO540" i="2"/>
  <c r="AP540" i="2"/>
  <c r="AF541" i="2"/>
  <c r="AH541" i="2"/>
  <c r="AI541" i="2" s="1"/>
  <c r="AK541" i="2"/>
  <c r="AL541" i="2" s="1"/>
  <c r="AM541" i="2"/>
  <c r="AN541" i="2"/>
  <c r="AO541" i="2"/>
  <c r="AP541" i="2"/>
  <c r="AF542" i="2"/>
  <c r="AH542" i="2"/>
  <c r="AI542" i="2"/>
  <c r="AK542" i="2"/>
  <c r="AL542" i="2" s="1"/>
  <c r="AM542" i="2"/>
  <c r="AN542" i="2"/>
  <c r="AO542" i="2"/>
  <c r="AP542" i="2"/>
  <c r="AF543" i="2"/>
  <c r="AH543" i="2"/>
  <c r="AI543" i="2"/>
  <c r="AK543" i="2"/>
  <c r="AL543" i="2" s="1"/>
  <c r="AM543" i="2"/>
  <c r="AN543" i="2"/>
  <c r="AO543" i="2"/>
  <c r="AP543" i="2"/>
  <c r="AF544" i="2"/>
  <c r="AH544" i="2"/>
  <c r="AI544" i="2"/>
  <c r="AK544" i="2"/>
  <c r="AL544" i="2" s="1"/>
  <c r="AM544" i="2"/>
  <c r="AN544" i="2"/>
  <c r="AO544" i="2"/>
  <c r="AP544" i="2"/>
  <c r="AF545" i="2"/>
  <c r="AH545" i="2"/>
  <c r="AI545" i="2" s="1"/>
  <c r="AK545" i="2"/>
  <c r="AL545" i="2" s="1"/>
  <c r="AM545" i="2"/>
  <c r="AN545" i="2"/>
  <c r="AO545" i="2"/>
  <c r="AP545" i="2"/>
  <c r="AF546" i="2"/>
  <c r="AH546" i="2"/>
  <c r="AI546" i="2"/>
  <c r="AK546" i="2"/>
  <c r="AL546" i="2" s="1"/>
  <c r="AM546" i="2"/>
  <c r="AN546" i="2"/>
  <c r="AO546" i="2"/>
  <c r="AP546" i="2"/>
  <c r="AF547" i="2"/>
  <c r="AH547" i="2"/>
  <c r="AI547" i="2"/>
  <c r="AK547" i="2"/>
  <c r="AL547" i="2" s="1"/>
  <c r="AM547" i="2"/>
  <c r="AN547" i="2"/>
  <c r="AO547" i="2"/>
  <c r="AP547" i="2"/>
  <c r="AF548" i="2"/>
  <c r="AH548" i="2"/>
  <c r="AI548" i="2"/>
  <c r="AK548" i="2"/>
  <c r="AL548" i="2" s="1"/>
  <c r="AM548" i="2"/>
  <c r="AN548" i="2"/>
  <c r="AO548" i="2"/>
  <c r="AP548" i="2"/>
  <c r="AF549" i="2"/>
  <c r="AH549" i="2"/>
  <c r="AI549" i="2" s="1"/>
  <c r="AK549" i="2"/>
  <c r="AL549" i="2" s="1"/>
  <c r="AM549" i="2"/>
  <c r="AN549" i="2"/>
  <c r="AO549" i="2"/>
  <c r="AP549" i="2"/>
  <c r="AF550" i="2"/>
  <c r="AH550" i="2"/>
  <c r="AI550" i="2"/>
  <c r="AK550" i="2"/>
  <c r="AL550" i="2" s="1"/>
  <c r="AM550" i="2"/>
  <c r="AN550" i="2"/>
  <c r="AO550" i="2"/>
  <c r="AP550" i="2"/>
  <c r="AF551" i="2"/>
  <c r="AH551" i="2"/>
  <c r="AI551" i="2"/>
  <c r="AK551" i="2"/>
  <c r="AL551" i="2" s="1"/>
  <c r="AM551" i="2"/>
  <c r="AN551" i="2"/>
  <c r="AO551" i="2"/>
  <c r="AP551" i="2"/>
  <c r="AF552" i="2"/>
  <c r="AH552" i="2"/>
  <c r="AI552" i="2"/>
  <c r="AK552" i="2"/>
  <c r="AL552" i="2" s="1"/>
  <c r="AM552" i="2"/>
  <c r="AN552" i="2"/>
  <c r="AO552" i="2"/>
  <c r="AP552" i="2"/>
  <c r="AF553" i="2"/>
  <c r="AH553" i="2"/>
  <c r="AI553" i="2" s="1"/>
  <c r="AK553" i="2"/>
  <c r="AL553" i="2" s="1"/>
  <c r="AM553" i="2"/>
  <c r="AN553" i="2"/>
  <c r="AO553" i="2"/>
  <c r="AP553" i="2"/>
  <c r="AF554" i="2"/>
  <c r="AH554" i="2"/>
  <c r="AI554" i="2"/>
  <c r="AK554" i="2"/>
  <c r="AL554" i="2" s="1"/>
  <c r="AM554" i="2"/>
  <c r="AN554" i="2"/>
  <c r="AO554" i="2"/>
  <c r="AP554" i="2"/>
  <c r="AF555" i="2"/>
  <c r="AH555" i="2"/>
  <c r="AI555" i="2"/>
  <c r="AK555" i="2"/>
  <c r="AL555" i="2" s="1"/>
  <c r="AM555" i="2"/>
  <c r="AN555" i="2"/>
  <c r="AO555" i="2"/>
  <c r="AP555" i="2"/>
  <c r="AF556" i="2"/>
  <c r="AH556" i="2"/>
  <c r="AI556" i="2"/>
  <c r="AK556" i="2"/>
  <c r="AL556" i="2" s="1"/>
  <c r="AM556" i="2"/>
  <c r="AN556" i="2"/>
  <c r="AO556" i="2"/>
  <c r="AP556" i="2"/>
  <c r="AF557" i="2"/>
  <c r="AH557" i="2"/>
  <c r="AI557" i="2" s="1"/>
  <c r="AK557" i="2"/>
  <c r="AL557" i="2" s="1"/>
  <c r="AM557" i="2"/>
  <c r="AN557" i="2"/>
  <c r="AO557" i="2"/>
  <c r="AP557" i="2"/>
  <c r="AF558" i="2"/>
  <c r="AH558" i="2"/>
  <c r="AI558" i="2"/>
  <c r="AK558" i="2"/>
  <c r="AL558" i="2" s="1"/>
  <c r="AM558" i="2"/>
  <c r="AN558" i="2"/>
  <c r="AO558" i="2"/>
  <c r="AP558" i="2"/>
  <c r="AF559" i="2"/>
  <c r="AH559" i="2"/>
  <c r="AI559" i="2"/>
  <c r="AK559" i="2"/>
  <c r="AL559" i="2" s="1"/>
  <c r="AM559" i="2"/>
  <c r="AN559" i="2"/>
  <c r="AO559" i="2"/>
  <c r="AP559" i="2"/>
  <c r="AF560" i="2"/>
  <c r="AH560" i="2"/>
  <c r="AI560" i="2"/>
  <c r="AK560" i="2"/>
  <c r="AL560" i="2" s="1"/>
  <c r="AM560" i="2"/>
  <c r="AN560" i="2"/>
  <c r="AO560" i="2"/>
  <c r="AP560" i="2"/>
  <c r="AF561" i="2"/>
  <c r="AH561" i="2"/>
  <c r="AI561" i="2" s="1"/>
  <c r="AK561" i="2"/>
  <c r="AL561" i="2" s="1"/>
  <c r="AM561" i="2"/>
  <c r="AN561" i="2"/>
  <c r="AO561" i="2"/>
  <c r="AP561" i="2"/>
  <c r="AF562" i="2"/>
  <c r="AH562" i="2"/>
  <c r="AI562" i="2"/>
  <c r="AK562" i="2"/>
  <c r="AL562" i="2" s="1"/>
  <c r="AM562" i="2"/>
  <c r="AN562" i="2"/>
  <c r="AO562" i="2"/>
  <c r="AP562" i="2"/>
  <c r="AF563" i="2"/>
  <c r="AH563" i="2"/>
  <c r="AI563" i="2"/>
  <c r="AK563" i="2"/>
  <c r="AL563" i="2" s="1"/>
  <c r="AM563" i="2"/>
  <c r="AN563" i="2"/>
  <c r="AO563" i="2"/>
  <c r="AP563" i="2"/>
  <c r="AF564" i="2"/>
  <c r="AH564" i="2"/>
  <c r="AI564" i="2"/>
  <c r="AK564" i="2"/>
  <c r="AL564" i="2" s="1"/>
  <c r="AM564" i="2"/>
  <c r="AN564" i="2"/>
  <c r="AO564" i="2"/>
  <c r="AP564" i="2"/>
  <c r="AF565" i="2"/>
  <c r="AH565" i="2"/>
  <c r="AI565" i="2" s="1"/>
  <c r="AK565" i="2"/>
  <c r="AL565" i="2" s="1"/>
  <c r="AM565" i="2"/>
  <c r="AN565" i="2"/>
  <c r="AO565" i="2"/>
  <c r="AP565" i="2"/>
  <c r="AF566" i="2"/>
  <c r="AH566" i="2"/>
  <c r="AI566" i="2"/>
  <c r="AK566" i="2"/>
  <c r="AL566" i="2" s="1"/>
  <c r="AM566" i="2"/>
  <c r="AN566" i="2"/>
  <c r="AO566" i="2"/>
  <c r="AP566" i="2"/>
  <c r="AF567" i="2"/>
  <c r="AH567" i="2"/>
  <c r="AI567" i="2"/>
  <c r="AK567" i="2"/>
  <c r="AL567" i="2" s="1"/>
  <c r="AM567" i="2"/>
  <c r="AN567" i="2"/>
  <c r="AO567" i="2"/>
  <c r="AP567" i="2"/>
  <c r="AF568" i="2"/>
  <c r="AH568" i="2"/>
  <c r="AI568" i="2"/>
  <c r="AK568" i="2"/>
  <c r="AL568" i="2" s="1"/>
  <c r="AM568" i="2"/>
  <c r="AN568" i="2"/>
  <c r="AO568" i="2"/>
  <c r="AP568" i="2"/>
  <c r="AF569" i="2"/>
  <c r="AH569" i="2"/>
  <c r="AI569" i="2" s="1"/>
  <c r="AK569" i="2"/>
  <c r="AL569" i="2" s="1"/>
  <c r="AM569" i="2"/>
  <c r="AN569" i="2"/>
  <c r="AO569" i="2"/>
  <c r="AP569" i="2"/>
  <c r="AF570" i="2"/>
  <c r="AH570" i="2"/>
  <c r="AI570" i="2"/>
  <c r="AK570" i="2"/>
  <c r="AL570" i="2" s="1"/>
  <c r="AM570" i="2"/>
  <c r="AN570" i="2"/>
  <c r="AO570" i="2"/>
  <c r="AP570" i="2"/>
  <c r="AF571" i="2"/>
  <c r="AH571" i="2"/>
  <c r="AI571" i="2"/>
  <c r="AK571" i="2"/>
  <c r="AL571" i="2" s="1"/>
  <c r="AM571" i="2"/>
  <c r="AN571" i="2"/>
  <c r="AO571" i="2"/>
  <c r="AP571" i="2"/>
  <c r="AF572" i="2"/>
  <c r="AH572" i="2"/>
  <c r="AI572" i="2"/>
  <c r="AK572" i="2"/>
  <c r="AL572" i="2" s="1"/>
  <c r="AM572" i="2"/>
  <c r="AN572" i="2"/>
  <c r="AO572" i="2"/>
  <c r="AP572" i="2"/>
  <c r="AF573" i="2"/>
  <c r="AH573" i="2"/>
  <c r="AI573" i="2" s="1"/>
  <c r="AK573" i="2"/>
  <c r="AL573" i="2" s="1"/>
  <c r="AM573" i="2"/>
  <c r="AN573" i="2"/>
  <c r="AO573" i="2"/>
  <c r="AP573" i="2"/>
  <c r="AF574" i="2"/>
  <c r="AH574" i="2"/>
  <c r="AI574" i="2"/>
  <c r="AK574" i="2"/>
  <c r="AL574" i="2" s="1"/>
  <c r="AM574" i="2"/>
  <c r="AN574" i="2"/>
  <c r="AO574" i="2"/>
  <c r="AP574" i="2"/>
  <c r="AF575" i="2"/>
  <c r="AH575" i="2"/>
  <c r="AI575" i="2"/>
  <c r="AK575" i="2"/>
  <c r="AL575" i="2" s="1"/>
  <c r="AM575" i="2"/>
  <c r="AN575" i="2"/>
  <c r="AO575" i="2"/>
  <c r="AP575" i="2"/>
  <c r="AF576" i="2"/>
  <c r="AH576" i="2"/>
  <c r="AI576" i="2"/>
  <c r="AK576" i="2"/>
  <c r="AL576" i="2" s="1"/>
  <c r="AM576" i="2"/>
  <c r="AN576" i="2"/>
  <c r="AO576" i="2"/>
  <c r="AP576" i="2"/>
  <c r="AF577" i="2"/>
  <c r="AH577" i="2"/>
  <c r="AI577" i="2" s="1"/>
  <c r="AK577" i="2"/>
  <c r="AL577" i="2" s="1"/>
  <c r="AM577" i="2"/>
  <c r="AN577" i="2"/>
  <c r="AO577" i="2"/>
  <c r="AP577" i="2"/>
  <c r="AF578" i="2"/>
  <c r="AH578" i="2"/>
  <c r="AI578" i="2"/>
  <c r="AK578" i="2"/>
  <c r="AL578" i="2" s="1"/>
  <c r="AM578" i="2"/>
  <c r="AN578" i="2"/>
  <c r="AO578" i="2"/>
  <c r="AP578" i="2"/>
  <c r="AF579" i="2"/>
  <c r="AH579" i="2"/>
  <c r="AI579" i="2"/>
  <c r="AK579" i="2"/>
  <c r="AL579" i="2" s="1"/>
  <c r="AM579" i="2"/>
  <c r="AN579" i="2"/>
  <c r="AO579" i="2"/>
  <c r="AP579" i="2"/>
  <c r="AF580" i="2"/>
  <c r="AH580" i="2"/>
  <c r="AI580" i="2"/>
  <c r="AK580" i="2"/>
  <c r="AL580" i="2" s="1"/>
  <c r="AM580" i="2"/>
  <c r="AN580" i="2"/>
  <c r="AO580" i="2"/>
  <c r="AP580" i="2"/>
  <c r="AF581" i="2"/>
  <c r="AH581" i="2"/>
  <c r="AI581" i="2" s="1"/>
  <c r="AK581" i="2"/>
  <c r="AL581" i="2" s="1"/>
  <c r="AM581" i="2"/>
  <c r="AN581" i="2"/>
  <c r="AO581" i="2"/>
  <c r="AP581" i="2"/>
  <c r="AF582" i="2"/>
  <c r="AH582" i="2"/>
  <c r="AI582" i="2"/>
  <c r="AK582" i="2"/>
  <c r="AL582" i="2" s="1"/>
  <c r="AM582" i="2"/>
  <c r="AN582" i="2"/>
  <c r="AO582" i="2"/>
  <c r="AP582" i="2"/>
  <c r="AF583" i="2"/>
  <c r="AH583" i="2"/>
  <c r="AI583" i="2"/>
  <c r="AK583" i="2"/>
  <c r="AL583" i="2" s="1"/>
  <c r="AM583" i="2"/>
  <c r="AN583" i="2"/>
  <c r="AO583" i="2"/>
  <c r="AP583" i="2"/>
  <c r="AF584" i="2"/>
  <c r="AH584" i="2"/>
  <c r="AI584" i="2"/>
  <c r="AK584" i="2"/>
  <c r="AL584" i="2" s="1"/>
  <c r="AM584" i="2"/>
  <c r="AN584" i="2"/>
  <c r="AO584" i="2"/>
  <c r="AP584" i="2"/>
  <c r="AF585" i="2"/>
  <c r="AH585" i="2"/>
  <c r="AI585" i="2" s="1"/>
  <c r="AK585" i="2"/>
  <c r="AL585" i="2" s="1"/>
  <c r="AM585" i="2"/>
  <c r="AN585" i="2"/>
  <c r="AO585" i="2"/>
  <c r="AP585" i="2"/>
  <c r="AF586" i="2"/>
  <c r="AH586" i="2"/>
  <c r="AI586" i="2"/>
  <c r="AK586" i="2"/>
  <c r="AL586" i="2" s="1"/>
  <c r="AM586" i="2"/>
  <c r="AN586" i="2"/>
  <c r="AO586" i="2"/>
  <c r="AP586" i="2"/>
  <c r="AF587" i="2"/>
  <c r="AH587" i="2"/>
  <c r="AI587" i="2"/>
  <c r="AK587" i="2"/>
  <c r="AL587" i="2" s="1"/>
  <c r="AM587" i="2"/>
  <c r="AN587" i="2"/>
  <c r="AO587" i="2"/>
  <c r="AP587" i="2"/>
  <c r="AF588" i="2"/>
  <c r="AH588" i="2"/>
  <c r="AI588" i="2"/>
  <c r="AK588" i="2"/>
  <c r="AL588" i="2" s="1"/>
  <c r="AM588" i="2"/>
  <c r="AN588" i="2"/>
  <c r="AO588" i="2"/>
  <c r="AP588" i="2"/>
  <c r="AF589" i="2"/>
  <c r="AH589" i="2"/>
  <c r="AI589" i="2" s="1"/>
  <c r="AK589" i="2"/>
  <c r="AL589" i="2" s="1"/>
  <c r="AM589" i="2"/>
  <c r="AN589" i="2"/>
  <c r="AO589" i="2"/>
  <c r="AP589" i="2"/>
  <c r="AF590" i="2"/>
  <c r="AH590" i="2"/>
  <c r="AI590" i="2"/>
  <c r="AK590" i="2"/>
  <c r="AL590" i="2" s="1"/>
  <c r="AM590" i="2"/>
  <c r="AN590" i="2"/>
  <c r="AO590" i="2"/>
  <c r="AP590" i="2"/>
  <c r="AF591" i="2"/>
  <c r="AH591" i="2"/>
  <c r="AI591" i="2"/>
  <c r="AK591" i="2"/>
  <c r="AL591" i="2" s="1"/>
  <c r="AM591" i="2"/>
  <c r="AN591" i="2"/>
  <c r="AO591" i="2"/>
  <c r="AP591" i="2"/>
  <c r="AF592" i="2"/>
  <c r="AH592" i="2"/>
  <c r="AI592" i="2"/>
  <c r="AK592" i="2"/>
  <c r="AL592" i="2" s="1"/>
  <c r="AM592" i="2"/>
  <c r="AN592" i="2"/>
  <c r="AO592" i="2"/>
  <c r="AP592" i="2"/>
  <c r="AF593" i="2"/>
  <c r="AH593" i="2"/>
  <c r="AI593" i="2" s="1"/>
  <c r="AK593" i="2"/>
  <c r="AL593" i="2" s="1"/>
  <c r="AM593" i="2"/>
  <c r="AN593" i="2"/>
  <c r="AO593" i="2"/>
  <c r="AP593" i="2"/>
  <c r="AF594" i="2"/>
  <c r="AH594" i="2"/>
  <c r="AI594" i="2"/>
  <c r="AK594" i="2"/>
  <c r="AL594" i="2" s="1"/>
  <c r="AM594" i="2"/>
  <c r="AN594" i="2"/>
  <c r="AO594" i="2"/>
  <c r="AP594" i="2"/>
  <c r="AF595" i="2"/>
  <c r="AH595" i="2"/>
  <c r="AI595" i="2"/>
  <c r="AK595" i="2"/>
  <c r="AL595" i="2" s="1"/>
  <c r="AM595" i="2"/>
  <c r="AN595" i="2"/>
  <c r="AO595" i="2"/>
  <c r="AP595" i="2"/>
  <c r="AF596" i="2"/>
  <c r="AH596" i="2"/>
  <c r="AI596" i="2"/>
  <c r="AK596" i="2"/>
  <c r="AL596" i="2" s="1"/>
  <c r="AM596" i="2"/>
  <c r="AN596" i="2"/>
  <c r="AO596" i="2"/>
  <c r="AP596" i="2"/>
  <c r="AF597" i="2"/>
  <c r="AH597" i="2"/>
  <c r="AI597" i="2" s="1"/>
  <c r="AK597" i="2"/>
  <c r="AL597" i="2" s="1"/>
  <c r="AM597" i="2"/>
  <c r="AN597" i="2"/>
  <c r="AO597" i="2"/>
  <c r="AP597" i="2"/>
  <c r="AF598" i="2"/>
  <c r="AH598" i="2"/>
  <c r="AI598" i="2"/>
  <c r="AK598" i="2"/>
  <c r="AL598" i="2" s="1"/>
  <c r="AM598" i="2"/>
  <c r="AN598" i="2"/>
  <c r="AO598" i="2"/>
  <c r="AP598" i="2"/>
  <c r="AF599" i="2"/>
  <c r="AH599" i="2"/>
  <c r="AI599" i="2"/>
  <c r="AK599" i="2"/>
  <c r="AL599" i="2" s="1"/>
  <c r="AM599" i="2"/>
  <c r="AN599" i="2"/>
  <c r="AO599" i="2"/>
  <c r="AP599" i="2"/>
  <c r="AF600" i="2"/>
  <c r="AH600" i="2"/>
  <c r="AI600" i="2"/>
  <c r="AK600" i="2"/>
  <c r="AL600" i="2" s="1"/>
  <c r="AM600" i="2"/>
  <c r="AN600" i="2"/>
  <c r="AO600" i="2"/>
  <c r="AP600" i="2"/>
  <c r="AF601" i="2"/>
  <c r="AH601" i="2"/>
  <c r="AI601" i="2" s="1"/>
  <c r="AK601" i="2"/>
  <c r="AL601" i="2" s="1"/>
  <c r="AM601" i="2"/>
  <c r="AN601" i="2"/>
  <c r="AO601" i="2"/>
  <c r="AP601" i="2"/>
  <c r="AF602" i="2"/>
  <c r="AH602" i="2"/>
  <c r="AI602" i="2"/>
  <c r="AK602" i="2"/>
  <c r="AL602" i="2" s="1"/>
  <c r="AM602" i="2"/>
  <c r="AN602" i="2"/>
  <c r="AO602" i="2"/>
  <c r="AP602" i="2"/>
  <c r="AF603" i="2"/>
  <c r="AH603" i="2"/>
  <c r="AI603" i="2"/>
  <c r="AK603" i="2"/>
  <c r="AL603" i="2" s="1"/>
  <c r="AM603" i="2"/>
  <c r="AN603" i="2"/>
  <c r="AO603" i="2"/>
  <c r="AP603" i="2"/>
  <c r="AF604" i="2"/>
  <c r="AH604" i="2"/>
  <c r="AI604" i="2"/>
  <c r="AK604" i="2"/>
  <c r="AL604" i="2" s="1"/>
  <c r="AM604" i="2"/>
  <c r="AN604" i="2"/>
  <c r="AO604" i="2"/>
  <c r="AP604" i="2"/>
  <c r="AF605" i="2"/>
  <c r="AH605" i="2"/>
  <c r="AI605" i="2" s="1"/>
  <c r="AK605" i="2"/>
  <c r="AL605" i="2" s="1"/>
  <c r="AM605" i="2"/>
  <c r="AN605" i="2"/>
  <c r="AO605" i="2"/>
  <c r="AP605" i="2"/>
  <c r="AF606" i="2"/>
  <c r="AH606" i="2"/>
  <c r="AI606" i="2"/>
  <c r="AK606" i="2"/>
  <c r="AL606" i="2" s="1"/>
  <c r="AM606" i="2"/>
  <c r="AN606" i="2"/>
  <c r="AO606" i="2"/>
  <c r="AP606" i="2"/>
  <c r="AF607" i="2"/>
  <c r="AH607" i="2"/>
  <c r="AI607" i="2"/>
  <c r="AK607" i="2"/>
  <c r="AL607" i="2" s="1"/>
  <c r="AM607" i="2"/>
  <c r="AN607" i="2"/>
  <c r="AO607" i="2"/>
  <c r="AP607" i="2"/>
  <c r="AF608" i="2"/>
  <c r="AH608" i="2"/>
  <c r="AI608" i="2"/>
  <c r="AK608" i="2"/>
  <c r="AL608" i="2" s="1"/>
  <c r="AM608" i="2"/>
  <c r="AN608" i="2"/>
  <c r="AO608" i="2"/>
  <c r="AP608" i="2"/>
  <c r="AF609" i="2"/>
  <c r="AH609" i="2"/>
  <c r="AI609" i="2" s="1"/>
  <c r="AK609" i="2"/>
  <c r="AL609" i="2" s="1"/>
  <c r="AM609" i="2"/>
  <c r="AN609" i="2"/>
  <c r="AO609" i="2"/>
  <c r="AP609" i="2"/>
  <c r="AF610" i="2"/>
  <c r="AH610" i="2"/>
  <c r="AI610" i="2"/>
  <c r="AK610" i="2"/>
  <c r="AL610" i="2" s="1"/>
  <c r="AM610" i="2"/>
  <c r="AN610" i="2"/>
  <c r="AO610" i="2"/>
  <c r="AP610" i="2"/>
  <c r="AF611" i="2"/>
  <c r="AH611" i="2"/>
  <c r="AI611" i="2"/>
  <c r="AK611" i="2"/>
  <c r="AL611" i="2" s="1"/>
  <c r="AM611" i="2"/>
  <c r="AN611" i="2"/>
  <c r="AO611" i="2"/>
  <c r="AP611" i="2"/>
  <c r="AF612" i="2"/>
  <c r="AH612" i="2"/>
  <c r="AI612" i="2"/>
  <c r="AK612" i="2"/>
  <c r="AL612" i="2" s="1"/>
  <c r="AM612" i="2"/>
  <c r="AN612" i="2"/>
  <c r="AO612" i="2"/>
  <c r="AP612" i="2"/>
  <c r="AF613" i="2"/>
  <c r="AH613" i="2"/>
  <c r="AI613" i="2" s="1"/>
  <c r="AK613" i="2"/>
  <c r="AL613" i="2" s="1"/>
  <c r="AM613" i="2"/>
  <c r="AN613" i="2"/>
  <c r="AO613" i="2"/>
  <c r="AP613" i="2"/>
  <c r="AF614" i="2"/>
  <c r="AH614" i="2"/>
  <c r="AI614" i="2"/>
  <c r="AK614" i="2"/>
  <c r="AL614" i="2" s="1"/>
  <c r="AM614" i="2"/>
  <c r="AN614" i="2"/>
  <c r="AO614" i="2"/>
  <c r="AP614" i="2"/>
  <c r="AF615" i="2"/>
  <c r="AH615" i="2"/>
  <c r="AI615" i="2"/>
  <c r="AK615" i="2"/>
  <c r="AL615" i="2" s="1"/>
  <c r="AM615" i="2"/>
  <c r="AN615" i="2"/>
  <c r="AO615" i="2"/>
  <c r="AP615" i="2"/>
  <c r="AF616" i="2"/>
  <c r="AH616" i="2"/>
  <c r="AI616" i="2"/>
  <c r="AK616" i="2"/>
  <c r="AL616" i="2" s="1"/>
  <c r="AM616" i="2"/>
  <c r="AN616" i="2"/>
  <c r="AO616" i="2"/>
  <c r="AP616" i="2"/>
  <c r="AF617" i="2"/>
  <c r="AH617" i="2"/>
  <c r="AI617" i="2" s="1"/>
  <c r="AK617" i="2"/>
  <c r="AL617" i="2" s="1"/>
  <c r="AM617" i="2"/>
  <c r="AN617" i="2"/>
  <c r="AO617" i="2"/>
  <c r="AP617" i="2"/>
  <c r="AF618" i="2"/>
  <c r="AH618" i="2"/>
  <c r="AI618" i="2"/>
  <c r="AK618" i="2"/>
  <c r="AL618" i="2" s="1"/>
  <c r="AM618" i="2"/>
  <c r="AN618" i="2"/>
  <c r="AO618" i="2"/>
  <c r="AP618" i="2"/>
  <c r="AF619" i="2"/>
  <c r="AH619" i="2"/>
  <c r="AI619" i="2"/>
  <c r="AK619" i="2"/>
  <c r="AL619" i="2" s="1"/>
  <c r="AM619" i="2"/>
  <c r="AN619" i="2"/>
  <c r="AO619" i="2"/>
  <c r="AP619" i="2"/>
  <c r="AF620" i="2"/>
  <c r="AH620" i="2"/>
  <c r="AI620" i="2"/>
  <c r="AK620" i="2"/>
  <c r="AL620" i="2" s="1"/>
  <c r="AM620" i="2"/>
  <c r="AN620" i="2"/>
  <c r="AO620" i="2"/>
  <c r="AP620" i="2"/>
  <c r="AF621" i="2"/>
  <c r="AH621" i="2"/>
  <c r="AI621" i="2" s="1"/>
  <c r="AK621" i="2"/>
  <c r="AL621" i="2" s="1"/>
  <c r="AM621" i="2"/>
  <c r="AN621" i="2"/>
  <c r="AO621" i="2"/>
  <c r="AP621" i="2"/>
  <c r="AF622" i="2"/>
  <c r="AH622" i="2"/>
  <c r="AI622" i="2"/>
  <c r="AK622" i="2"/>
  <c r="AL622" i="2" s="1"/>
  <c r="AM622" i="2"/>
  <c r="AN622" i="2"/>
  <c r="AO622" i="2"/>
  <c r="AP622" i="2"/>
  <c r="AF623" i="2"/>
  <c r="AH623" i="2"/>
  <c r="AI623" i="2"/>
  <c r="AK623" i="2"/>
  <c r="AL623" i="2" s="1"/>
  <c r="AM623" i="2"/>
  <c r="AN623" i="2"/>
  <c r="AO623" i="2"/>
  <c r="AP623" i="2"/>
  <c r="AF624" i="2"/>
  <c r="AH624" i="2"/>
  <c r="AI624" i="2"/>
  <c r="AK624" i="2"/>
  <c r="AL624" i="2" s="1"/>
  <c r="AM624" i="2"/>
  <c r="AN624" i="2"/>
  <c r="AO624" i="2"/>
  <c r="AP624" i="2"/>
  <c r="AF625" i="2"/>
  <c r="AH625" i="2"/>
  <c r="AI625" i="2" s="1"/>
  <c r="AK625" i="2"/>
  <c r="AL625" i="2" s="1"/>
  <c r="AM625" i="2"/>
  <c r="AN625" i="2"/>
  <c r="AO625" i="2"/>
  <c r="AP625" i="2"/>
  <c r="AF626" i="2"/>
  <c r="AH626" i="2"/>
  <c r="AI626" i="2"/>
  <c r="AK626" i="2"/>
  <c r="AL626" i="2" s="1"/>
  <c r="AM626" i="2"/>
  <c r="AN626" i="2"/>
  <c r="AO626" i="2"/>
  <c r="AP626" i="2"/>
  <c r="AF627" i="2"/>
  <c r="AH627" i="2"/>
  <c r="AI627" i="2"/>
  <c r="AK627" i="2"/>
  <c r="AL627" i="2" s="1"/>
  <c r="AM627" i="2"/>
  <c r="AN627" i="2"/>
  <c r="AO627" i="2"/>
  <c r="AP627" i="2"/>
  <c r="AF628" i="2"/>
  <c r="AH628" i="2"/>
  <c r="AI628" i="2"/>
  <c r="AK628" i="2"/>
  <c r="AL628" i="2" s="1"/>
  <c r="AM628" i="2"/>
  <c r="AN628" i="2"/>
  <c r="AO628" i="2"/>
  <c r="AP628" i="2"/>
  <c r="AF629" i="2"/>
  <c r="AH629" i="2"/>
  <c r="AI629" i="2" s="1"/>
  <c r="AK629" i="2"/>
  <c r="AL629" i="2" s="1"/>
  <c r="AM629" i="2"/>
  <c r="AN629" i="2"/>
  <c r="AO629" i="2"/>
  <c r="AP629" i="2"/>
  <c r="AF630" i="2"/>
  <c r="AH630" i="2"/>
  <c r="AI630" i="2"/>
  <c r="AK630" i="2"/>
  <c r="AL630" i="2" s="1"/>
  <c r="AM630" i="2"/>
  <c r="AN630" i="2"/>
  <c r="AO630" i="2"/>
  <c r="AP630" i="2"/>
  <c r="AF631" i="2"/>
  <c r="AH631" i="2"/>
  <c r="AI631" i="2"/>
  <c r="AK631" i="2"/>
  <c r="AL631" i="2" s="1"/>
  <c r="AM631" i="2"/>
  <c r="AN631" i="2"/>
  <c r="AO631" i="2"/>
  <c r="AP631" i="2"/>
  <c r="AF632" i="2"/>
  <c r="AH632" i="2"/>
  <c r="AI632" i="2"/>
  <c r="AK632" i="2"/>
  <c r="AL632" i="2" s="1"/>
  <c r="AM632" i="2"/>
  <c r="AN632" i="2"/>
  <c r="AO632" i="2"/>
  <c r="AP632" i="2"/>
  <c r="AF633" i="2"/>
  <c r="AH633" i="2"/>
  <c r="AI633" i="2" s="1"/>
  <c r="AK633" i="2"/>
  <c r="AL633" i="2" s="1"/>
  <c r="AM633" i="2"/>
  <c r="AN633" i="2"/>
  <c r="AO633" i="2"/>
  <c r="AP633" i="2"/>
  <c r="AF634" i="2"/>
  <c r="AH634" i="2"/>
  <c r="AI634" i="2"/>
  <c r="AK634" i="2"/>
  <c r="AL634" i="2" s="1"/>
  <c r="AM634" i="2"/>
  <c r="AN634" i="2"/>
  <c r="AO634" i="2"/>
  <c r="AP634" i="2"/>
  <c r="AF635" i="2"/>
  <c r="AH635" i="2"/>
  <c r="AI635" i="2"/>
  <c r="AK635" i="2"/>
  <c r="AL635" i="2" s="1"/>
  <c r="AM635" i="2"/>
  <c r="AN635" i="2"/>
  <c r="AO635" i="2"/>
  <c r="AP635" i="2"/>
  <c r="AF636" i="2"/>
  <c r="AH636" i="2"/>
  <c r="AI636" i="2"/>
  <c r="AK636" i="2"/>
  <c r="AL636" i="2" s="1"/>
  <c r="AM636" i="2"/>
  <c r="AN636" i="2"/>
  <c r="AO636" i="2"/>
  <c r="AP636" i="2"/>
  <c r="AF637" i="2"/>
  <c r="AH637" i="2"/>
  <c r="AI637" i="2" s="1"/>
  <c r="AK637" i="2"/>
  <c r="AL637" i="2" s="1"/>
  <c r="AM637" i="2"/>
  <c r="AN637" i="2"/>
  <c r="AO637" i="2"/>
  <c r="AP637" i="2"/>
  <c r="AF638" i="2"/>
  <c r="AH638" i="2"/>
  <c r="AI638" i="2"/>
  <c r="AK638" i="2"/>
  <c r="AL638" i="2" s="1"/>
  <c r="AM638" i="2"/>
  <c r="AN638" i="2"/>
  <c r="AO638" i="2"/>
  <c r="AP638" i="2"/>
  <c r="AF639" i="2"/>
  <c r="AH639" i="2"/>
  <c r="AI639" i="2"/>
  <c r="AK639" i="2"/>
  <c r="AL639" i="2" s="1"/>
  <c r="AM639" i="2"/>
  <c r="AN639" i="2"/>
  <c r="AO639" i="2"/>
  <c r="AP639" i="2"/>
  <c r="AF640" i="2"/>
  <c r="AH640" i="2"/>
  <c r="AI640" i="2"/>
  <c r="AK640" i="2"/>
  <c r="AL640" i="2" s="1"/>
  <c r="AM640" i="2"/>
  <c r="AN640" i="2"/>
  <c r="AO640" i="2"/>
  <c r="AP640" i="2"/>
  <c r="AF641" i="2"/>
  <c r="AH641" i="2"/>
  <c r="AI641" i="2" s="1"/>
  <c r="AK641" i="2"/>
  <c r="AL641" i="2" s="1"/>
  <c r="AM641" i="2"/>
  <c r="AN641" i="2"/>
  <c r="AO641" i="2"/>
  <c r="AP641" i="2"/>
  <c r="AF642" i="2"/>
  <c r="AH642" i="2"/>
  <c r="AI642" i="2"/>
  <c r="AK642" i="2"/>
  <c r="AL642" i="2" s="1"/>
  <c r="AM642" i="2"/>
  <c r="AN642" i="2"/>
  <c r="AO642" i="2"/>
  <c r="AP642" i="2"/>
  <c r="AF643" i="2"/>
  <c r="AH643" i="2"/>
  <c r="AI643" i="2"/>
  <c r="AK643" i="2"/>
  <c r="AL643" i="2" s="1"/>
  <c r="AM643" i="2"/>
  <c r="AN643" i="2"/>
  <c r="AO643" i="2"/>
  <c r="AP643" i="2"/>
  <c r="AF644" i="2"/>
  <c r="AH644" i="2"/>
  <c r="AI644" i="2"/>
  <c r="AK644" i="2"/>
  <c r="AL644" i="2" s="1"/>
  <c r="AM644" i="2"/>
  <c r="AN644" i="2"/>
  <c r="AO644" i="2"/>
  <c r="AP644" i="2"/>
  <c r="AF645" i="2"/>
  <c r="AH645" i="2"/>
  <c r="AI645" i="2" s="1"/>
  <c r="AK645" i="2"/>
  <c r="AL645" i="2" s="1"/>
  <c r="AM645" i="2"/>
  <c r="AN645" i="2"/>
  <c r="AO645" i="2"/>
  <c r="AP645" i="2"/>
  <c r="AF646" i="2"/>
  <c r="AH646" i="2"/>
  <c r="AI646" i="2"/>
  <c r="AK646" i="2"/>
  <c r="AL646" i="2" s="1"/>
  <c r="AM646" i="2"/>
  <c r="AN646" i="2"/>
  <c r="AO646" i="2"/>
  <c r="AP646" i="2"/>
  <c r="AF647" i="2"/>
  <c r="AH647" i="2"/>
  <c r="AI647" i="2"/>
  <c r="AK647" i="2"/>
  <c r="AL647" i="2" s="1"/>
  <c r="AM647" i="2"/>
  <c r="AN647" i="2"/>
  <c r="AO647" i="2"/>
  <c r="AP647" i="2"/>
  <c r="AF648" i="2"/>
  <c r="AH648" i="2"/>
  <c r="AI648" i="2"/>
  <c r="AK648" i="2"/>
  <c r="AL648" i="2" s="1"/>
  <c r="AM648" i="2"/>
  <c r="AN648" i="2"/>
  <c r="AO648" i="2"/>
  <c r="AP648" i="2"/>
  <c r="AF649" i="2"/>
  <c r="AH649" i="2"/>
  <c r="AI649" i="2" s="1"/>
  <c r="AK649" i="2"/>
  <c r="AL649" i="2" s="1"/>
  <c r="AM649" i="2"/>
  <c r="AN649" i="2"/>
  <c r="AO649" i="2"/>
  <c r="AP649" i="2"/>
  <c r="AF650" i="2"/>
  <c r="AH650" i="2"/>
  <c r="AI650" i="2"/>
  <c r="AK650" i="2"/>
  <c r="AL650" i="2" s="1"/>
  <c r="AM650" i="2"/>
  <c r="AN650" i="2"/>
  <c r="AO650" i="2"/>
  <c r="AP650" i="2"/>
  <c r="AF651" i="2"/>
  <c r="AH651" i="2"/>
  <c r="AI651" i="2"/>
  <c r="AK651" i="2"/>
  <c r="AL651" i="2" s="1"/>
  <c r="AM651" i="2"/>
  <c r="AN651" i="2"/>
  <c r="AO651" i="2"/>
  <c r="AP651" i="2"/>
  <c r="AF652" i="2"/>
  <c r="AH652" i="2"/>
  <c r="AI652" i="2"/>
  <c r="AK652" i="2"/>
  <c r="AL652" i="2" s="1"/>
  <c r="AM652" i="2"/>
  <c r="AN652" i="2"/>
  <c r="AO652" i="2"/>
  <c r="AP652" i="2"/>
  <c r="AF653" i="2"/>
  <c r="AH653" i="2"/>
  <c r="AI653" i="2" s="1"/>
  <c r="AK653" i="2"/>
  <c r="AL653" i="2" s="1"/>
  <c r="AM653" i="2"/>
  <c r="AN653" i="2"/>
  <c r="AO653" i="2"/>
  <c r="AP653" i="2"/>
  <c r="AF654" i="2"/>
  <c r="AH654" i="2"/>
  <c r="AI654" i="2"/>
  <c r="AK654" i="2"/>
  <c r="AL654" i="2" s="1"/>
  <c r="AM654" i="2"/>
  <c r="AN654" i="2"/>
  <c r="AO654" i="2"/>
  <c r="AP654" i="2"/>
  <c r="AF655" i="2"/>
  <c r="AH655" i="2"/>
  <c r="AI655" i="2"/>
  <c r="AK655" i="2"/>
  <c r="AL655" i="2" s="1"/>
  <c r="AM655" i="2"/>
  <c r="AN655" i="2"/>
  <c r="AO655" i="2"/>
  <c r="AP655" i="2"/>
  <c r="AF656" i="2"/>
  <c r="AH656" i="2"/>
  <c r="AI656" i="2"/>
  <c r="AK656" i="2"/>
  <c r="AL656" i="2" s="1"/>
  <c r="AM656" i="2"/>
  <c r="AN656" i="2"/>
  <c r="AO656" i="2"/>
  <c r="AP656" i="2"/>
  <c r="AF657" i="2"/>
  <c r="AH657" i="2"/>
  <c r="AI657" i="2" s="1"/>
  <c r="AK657" i="2"/>
  <c r="AL657" i="2" s="1"/>
  <c r="AM657" i="2"/>
  <c r="AN657" i="2"/>
  <c r="AO657" i="2"/>
  <c r="AP657" i="2"/>
  <c r="AF658" i="2"/>
  <c r="AH658" i="2"/>
  <c r="AI658" i="2"/>
  <c r="AK658" i="2"/>
  <c r="AL658" i="2" s="1"/>
  <c r="AM658" i="2"/>
  <c r="AN658" i="2"/>
  <c r="AO658" i="2"/>
  <c r="AP658" i="2"/>
  <c r="AF659" i="2"/>
  <c r="AH659" i="2"/>
  <c r="AI659" i="2"/>
  <c r="AK659" i="2"/>
  <c r="AL659" i="2" s="1"/>
  <c r="AM659" i="2"/>
  <c r="AN659" i="2"/>
  <c r="AO659" i="2"/>
  <c r="AP659" i="2"/>
  <c r="AF660" i="2"/>
  <c r="AH660" i="2"/>
  <c r="AI660" i="2" s="1"/>
  <c r="AK660" i="2"/>
  <c r="AL660" i="2" s="1"/>
  <c r="AM660" i="2"/>
  <c r="AN660" i="2"/>
  <c r="AO660" i="2"/>
  <c r="AP660" i="2"/>
  <c r="AF661" i="2"/>
  <c r="AH661" i="2"/>
  <c r="AI661" i="2" s="1"/>
  <c r="AK661" i="2"/>
  <c r="AL661" i="2" s="1"/>
  <c r="AM661" i="2"/>
  <c r="AN661" i="2"/>
  <c r="AO661" i="2"/>
  <c r="AP661" i="2"/>
  <c r="AF662" i="2"/>
  <c r="AH662" i="2"/>
  <c r="AI662" i="2"/>
  <c r="AK662" i="2"/>
  <c r="AL662" i="2" s="1"/>
  <c r="AM662" i="2"/>
  <c r="AN662" i="2"/>
  <c r="AO662" i="2"/>
  <c r="AP662" i="2"/>
  <c r="AF663" i="2"/>
  <c r="AH663" i="2"/>
  <c r="AI663" i="2"/>
  <c r="AK663" i="2"/>
  <c r="AL663" i="2" s="1"/>
  <c r="AM663" i="2"/>
  <c r="AN663" i="2"/>
  <c r="AO663" i="2"/>
  <c r="AP663" i="2"/>
  <c r="AF664" i="2"/>
  <c r="AH664" i="2"/>
  <c r="AI664" i="2" s="1"/>
  <c r="AK664" i="2"/>
  <c r="AL664" i="2" s="1"/>
  <c r="AM664" i="2"/>
  <c r="AN664" i="2"/>
  <c r="AO664" i="2"/>
  <c r="AP664" i="2"/>
  <c r="AF665" i="2"/>
  <c r="AH665" i="2"/>
  <c r="AI665" i="2" s="1"/>
  <c r="AK665" i="2"/>
  <c r="AL665" i="2" s="1"/>
  <c r="AM665" i="2"/>
  <c r="AN665" i="2"/>
  <c r="AO665" i="2"/>
  <c r="AP665" i="2"/>
  <c r="AF666" i="2"/>
  <c r="AH666" i="2"/>
  <c r="AI666" i="2"/>
  <c r="AK666" i="2"/>
  <c r="AL666" i="2" s="1"/>
  <c r="AM666" i="2"/>
  <c r="AN666" i="2"/>
  <c r="AO666" i="2"/>
  <c r="AP666" i="2"/>
  <c r="AF667" i="2"/>
  <c r="AH667" i="2"/>
  <c r="AI667" i="2"/>
  <c r="AK667" i="2"/>
  <c r="AL667" i="2" s="1"/>
  <c r="AM667" i="2"/>
  <c r="AN667" i="2"/>
  <c r="AO667" i="2"/>
  <c r="AP667" i="2"/>
  <c r="AF668" i="2"/>
  <c r="AH668" i="2"/>
  <c r="AI668" i="2" s="1"/>
  <c r="AK668" i="2"/>
  <c r="AL668" i="2" s="1"/>
  <c r="AM668" i="2"/>
  <c r="AN668" i="2"/>
  <c r="AO668" i="2"/>
  <c r="AP668" i="2"/>
  <c r="AF669" i="2"/>
  <c r="AH669" i="2"/>
  <c r="AI669" i="2" s="1"/>
  <c r="AK669" i="2"/>
  <c r="AL669" i="2" s="1"/>
  <c r="AM669" i="2"/>
  <c r="AN669" i="2"/>
  <c r="AO669" i="2"/>
  <c r="AP669" i="2"/>
  <c r="AF670" i="2"/>
  <c r="AH670" i="2"/>
  <c r="AI670" i="2"/>
  <c r="AK670" i="2"/>
  <c r="AL670" i="2" s="1"/>
  <c r="AM670" i="2"/>
  <c r="AN670" i="2"/>
  <c r="AO670" i="2"/>
  <c r="AP670" i="2"/>
  <c r="AF671" i="2"/>
  <c r="AH671" i="2"/>
  <c r="AI671" i="2"/>
  <c r="AK671" i="2"/>
  <c r="AL671" i="2" s="1"/>
  <c r="AM671" i="2"/>
  <c r="AN671" i="2"/>
  <c r="AO671" i="2"/>
  <c r="AP671" i="2"/>
  <c r="AF672" i="2"/>
  <c r="AH672" i="2"/>
  <c r="AI672" i="2"/>
  <c r="AK672" i="2"/>
  <c r="AL672" i="2" s="1"/>
  <c r="AM672" i="2"/>
  <c r="AN672" i="2"/>
  <c r="AO672" i="2"/>
  <c r="AP672" i="2"/>
  <c r="AF673" i="2"/>
  <c r="AH673" i="2"/>
  <c r="AI673" i="2" s="1"/>
  <c r="AK673" i="2"/>
  <c r="AL673" i="2" s="1"/>
  <c r="AM673" i="2"/>
  <c r="AN673" i="2"/>
  <c r="AO673" i="2"/>
  <c r="AP673" i="2"/>
  <c r="AF674" i="2"/>
  <c r="AH674" i="2"/>
  <c r="AI674" i="2"/>
  <c r="AK674" i="2"/>
  <c r="AL674" i="2" s="1"/>
  <c r="AM674" i="2"/>
  <c r="AN674" i="2"/>
  <c r="AO674" i="2"/>
  <c r="AP674" i="2"/>
  <c r="AF675" i="2"/>
  <c r="AH675" i="2"/>
  <c r="AI675" i="2"/>
  <c r="AK675" i="2"/>
  <c r="AL675" i="2" s="1"/>
  <c r="AM675" i="2"/>
  <c r="AN675" i="2"/>
  <c r="AO675" i="2"/>
  <c r="AP675" i="2"/>
  <c r="AF676" i="2"/>
  <c r="AH676" i="2"/>
  <c r="AI676" i="2"/>
  <c r="AK676" i="2"/>
  <c r="AL676" i="2" s="1"/>
  <c r="AM676" i="2"/>
  <c r="AN676" i="2"/>
  <c r="AO676" i="2"/>
  <c r="AP676" i="2"/>
  <c r="AF677" i="2"/>
  <c r="AH677" i="2"/>
  <c r="AI677" i="2" s="1"/>
  <c r="AK677" i="2"/>
  <c r="AL677" i="2" s="1"/>
  <c r="AM677" i="2"/>
  <c r="AN677" i="2"/>
  <c r="AO677" i="2"/>
  <c r="AP677" i="2"/>
  <c r="AF413" i="2"/>
  <c r="AH413" i="2"/>
  <c r="AI413" i="2" s="1"/>
  <c r="AK413" i="2"/>
  <c r="AL413" i="2"/>
  <c r="AM413" i="2"/>
  <c r="AN413" i="2"/>
  <c r="AO413" i="2"/>
  <c r="AP413" i="2"/>
  <c r="AF414" i="2"/>
  <c r="AH414" i="2"/>
  <c r="AI414" i="2" s="1"/>
  <c r="AK414" i="2"/>
  <c r="AL414" i="2" s="1"/>
  <c r="AM414" i="2"/>
  <c r="AN414" i="2"/>
  <c r="AO414" i="2"/>
  <c r="AP414" i="2"/>
  <c r="AF415" i="2"/>
  <c r="AH415" i="2"/>
  <c r="AI415" i="2" s="1"/>
  <c r="AK415" i="2"/>
  <c r="AL415" i="2"/>
  <c r="AM415" i="2"/>
  <c r="AN415" i="2"/>
  <c r="AO415" i="2"/>
  <c r="AP415" i="2"/>
  <c r="AF416" i="2"/>
  <c r="AH416" i="2"/>
  <c r="AI416" i="2"/>
  <c r="AK416" i="2"/>
  <c r="AL416" i="2"/>
  <c r="AM416" i="2"/>
  <c r="AN416" i="2"/>
  <c r="AO416" i="2"/>
  <c r="AP416" i="2"/>
  <c r="AF417" i="2"/>
  <c r="AH417" i="2"/>
  <c r="AI417" i="2"/>
  <c r="AK417" i="2"/>
  <c r="AL417" i="2"/>
  <c r="AM417" i="2"/>
  <c r="AN417" i="2"/>
  <c r="AO417" i="2"/>
  <c r="AP417" i="2"/>
  <c r="AF418" i="2"/>
  <c r="AH418" i="2"/>
  <c r="AI418" i="2"/>
  <c r="AK418" i="2"/>
  <c r="AL418" i="2" s="1"/>
  <c r="AM418" i="2"/>
  <c r="AN418" i="2"/>
  <c r="AO418" i="2"/>
  <c r="AP418" i="2"/>
  <c r="AF419" i="2"/>
  <c r="AH419" i="2"/>
  <c r="AI419" i="2" s="1"/>
  <c r="AK419" i="2"/>
  <c r="AL419" i="2"/>
  <c r="AM419" i="2"/>
  <c r="AN419" i="2"/>
  <c r="AO419" i="2"/>
  <c r="AP419" i="2"/>
  <c r="AF420" i="2"/>
  <c r="AH420" i="2"/>
  <c r="AI420" i="2"/>
  <c r="AK420" i="2"/>
  <c r="AL420" i="2"/>
  <c r="AM420" i="2"/>
  <c r="AN420" i="2"/>
  <c r="AO420" i="2"/>
  <c r="AP420" i="2"/>
  <c r="AF421" i="2"/>
  <c r="AH421" i="2"/>
  <c r="AI421" i="2"/>
  <c r="AK421" i="2"/>
  <c r="AL421" i="2"/>
  <c r="AM421" i="2"/>
  <c r="AN421" i="2"/>
  <c r="AO421" i="2"/>
  <c r="AP421" i="2"/>
  <c r="AF422" i="2"/>
  <c r="AH422" i="2"/>
  <c r="AI422" i="2"/>
  <c r="AK422" i="2"/>
  <c r="AL422" i="2" s="1"/>
  <c r="AM422" i="2"/>
  <c r="AN422" i="2"/>
  <c r="AO422" i="2"/>
  <c r="AP422" i="2"/>
  <c r="AF423" i="2"/>
  <c r="AH423" i="2"/>
  <c r="AI423" i="2" s="1"/>
  <c r="AK423" i="2"/>
  <c r="AL423" i="2"/>
  <c r="AM423" i="2"/>
  <c r="AN423" i="2"/>
  <c r="AO423" i="2"/>
  <c r="AP423" i="2"/>
  <c r="AF394" i="2"/>
  <c r="AH394" i="2"/>
  <c r="AI394" i="2"/>
  <c r="AK394" i="2"/>
  <c r="AL394" i="2"/>
  <c r="AM394" i="2"/>
  <c r="AN394" i="2"/>
  <c r="AO394" i="2"/>
  <c r="AP394" i="2"/>
  <c r="AF378" i="2"/>
  <c r="AH378" i="2"/>
  <c r="AI378" i="2"/>
  <c r="AK378" i="2"/>
  <c r="AL378" i="2"/>
  <c r="AM378" i="2"/>
  <c r="AN378" i="2"/>
  <c r="AO378" i="2"/>
  <c r="AP378" i="2"/>
  <c r="AF379" i="2"/>
  <c r="AH379" i="2"/>
  <c r="AI379" i="2"/>
  <c r="AK379" i="2"/>
  <c r="AL379" i="2"/>
  <c r="AM379" i="2"/>
  <c r="AN379" i="2"/>
  <c r="AO379" i="2"/>
  <c r="AP379" i="2"/>
  <c r="AF380" i="2"/>
  <c r="AH380" i="2"/>
  <c r="AI380" i="2" s="1"/>
  <c r="AK380" i="2"/>
  <c r="AL380" i="2"/>
  <c r="AM380" i="2"/>
  <c r="AN380" i="2"/>
  <c r="AO380" i="2"/>
  <c r="AP380" i="2"/>
  <c r="AF396" i="4"/>
  <c r="AH396" i="4"/>
  <c r="AI396" i="4" s="1"/>
  <c r="AK396" i="4"/>
  <c r="AL396" i="4"/>
  <c r="AM396" i="4"/>
  <c r="AN396" i="4"/>
  <c r="AO396" i="4"/>
  <c r="AP396" i="4"/>
  <c r="AF512" i="4"/>
  <c r="AH512" i="4"/>
  <c r="AI512" i="4"/>
  <c r="AK512" i="4"/>
  <c r="AL512" i="4"/>
  <c r="AM512" i="4"/>
  <c r="AN512" i="4"/>
  <c r="AO512" i="4"/>
  <c r="AP512" i="4"/>
  <c r="AF432" i="2" l="1"/>
  <c r="AH432" i="2"/>
  <c r="AI432" i="2"/>
  <c r="AK432" i="2"/>
  <c r="AL432" i="2"/>
  <c r="AM432" i="2"/>
  <c r="AN432" i="2"/>
  <c r="AO432" i="2"/>
  <c r="AP432" i="2"/>
  <c r="AF434" i="2"/>
  <c r="AH434" i="2"/>
  <c r="AI434" i="2"/>
  <c r="AK434" i="2"/>
  <c r="AL434" i="2" s="1"/>
  <c r="AM434" i="2"/>
  <c r="AN434" i="2"/>
  <c r="AO434" i="2"/>
  <c r="AP434" i="2"/>
  <c r="AF424" i="2"/>
  <c r="AH424" i="2"/>
  <c r="AI424" i="2" s="1"/>
  <c r="AK424" i="2"/>
  <c r="AL424" i="2"/>
  <c r="AM424" i="2"/>
  <c r="AN424" i="2"/>
  <c r="AO424" i="2"/>
  <c r="AP424" i="2"/>
  <c r="AF425" i="2"/>
  <c r="AH425" i="2"/>
  <c r="AI425" i="2" s="1"/>
  <c r="AK425" i="2"/>
  <c r="AL425" i="2"/>
  <c r="AM425" i="2"/>
  <c r="AN425" i="2"/>
  <c r="AO425" i="2"/>
  <c r="AP425" i="2"/>
  <c r="AF426" i="2"/>
  <c r="AH426" i="2"/>
  <c r="AI426" i="2"/>
  <c r="AK426" i="2"/>
  <c r="AL426" i="2"/>
  <c r="AM426" i="2"/>
  <c r="AN426" i="2"/>
  <c r="AO426" i="2"/>
  <c r="AP426" i="2"/>
  <c r="AF427" i="2"/>
  <c r="AH427" i="2"/>
  <c r="AI427" i="2"/>
  <c r="AK427" i="2"/>
  <c r="AL427" i="2" s="1"/>
  <c r="AM427" i="2"/>
  <c r="AN427" i="2"/>
  <c r="AO427" i="2"/>
  <c r="AP427" i="2"/>
  <c r="AF428" i="2"/>
  <c r="AH428" i="2"/>
  <c r="AI428" i="2"/>
  <c r="AK428" i="2"/>
  <c r="AL428" i="2"/>
  <c r="AM428" i="2"/>
  <c r="AN428" i="2"/>
  <c r="AO428" i="2"/>
  <c r="AP428" i="2"/>
  <c r="AF429" i="2"/>
  <c r="AH429" i="2"/>
  <c r="AI429" i="2" s="1"/>
  <c r="AK429" i="2"/>
  <c r="AL429" i="2"/>
  <c r="AM429" i="2"/>
  <c r="AN429" i="2"/>
  <c r="AO429" i="2"/>
  <c r="AP429" i="2"/>
  <c r="AF430" i="2"/>
  <c r="AH430" i="2"/>
  <c r="AI430" i="2" s="1"/>
  <c r="AK430" i="2"/>
  <c r="AL430" i="2"/>
  <c r="AM430" i="2"/>
  <c r="AN430" i="2"/>
  <c r="AO430" i="2"/>
  <c r="AP430" i="2"/>
  <c r="AF431" i="2"/>
  <c r="AH431" i="2"/>
  <c r="AI431" i="2"/>
  <c r="AK431" i="2"/>
  <c r="AL431" i="2" s="1"/>
  <c r="AM431" i="2"/>
  <c r="AN431" i="2"/>
  <c r="AO431" i="2"/>
  <c r="AP431" i="2"/>
  <c r="AF433" i="2"/>
  <c r="AH433" i="2"/>
  <c r="AI433" i="2"/>
  <c r="AK433" i="2"/>
  <c r="AL433" i="2"/>
  <c r="AM433" i="2"/>
  <c r="AN433" i="2"/>
  <c r="AO433" i="2"/>
  <c r="AP433" i="2"/>
  <c r="AF435" i="2"/>
  <c r="AH435" i="2"/>
  <c r="AI435" i="2" s="1"/>
  <c r="AK435" i="2"/>
  <c r="AL435" i="2"/>
  <c r="AM435" i="2"/>
  <c r="AN435" i="2"/>
  <c r="AO435" i="2"/>
  <c r="AP435" i="2"/>
  <c r="AF436" i="2"/>
  <c r="AH436" i="2"/>
  <c r="AI436" i="2"/>
  <c r="AK436" i="2"/>
  <c r="AL436" i="2"/>
  <c r="AM436" i="2"/>
  <c r="AN436" i="2"/>
  <c r="AO436" i="2"/>
  <c r="AP436" i="2"/>
  <c r="AF437" i="2"/>
  <c r="AH437" i="2"/>
  <c r="AI437" i="2"/>
  <c r="AK437" i="2"/>
  <c r="AL437" i="2" s="1"/>
  <c r="AM437" i="2"/>
  <c r="AN437" i="2"/>
  <c r="AO437" i="2"/>
  <c r="AP437" i="2"/>
  <c r="AF438" i="2"/>
  <c r="AH438" i="2"/>
  <c r="AI438" i="2"/>
  <c r="AK438" i="2"/>
  <c r="AL438" i="2"/>
  <c r="AM438" i="2"/>
  <c r="AN438" i="2"/>
  <c r="AO438" i="2"/>
  <c r="AP438" i="2"/>
  <c r="AF439" i="2"/>
  <c r="AH439" i="2"/>
  <c r="AI439" i="2" s="1"/>
  <c r="AK439" i="2"/>
  <c r="AL439" i="2"/>
  <c r="AM439" i="2"/>
  <c r="AN439" i="2"/>
  <c r="AO439" i="2"/>
  <c r="AP439" i="2"/>
  <c r="AF440" i="2"/>
  <c r="AH440" i="2"/>
  <c r="AI440" i="2"/>
  <c r="AK440" i="2"/>
  <c r="AL440" i="2"/>
  <c r="AM440" i="2"/>
  <c r="AN440" i="2"/>
  <c r="AO440" i="2"/>
  <c r="AP440" i="2"/>
  <c r="AF441" i="2"/>
  <c r="AH441" i="2"/>
  <c r="AI441" i="2"/>
  <c r="AK441" i="2"/>
  <c r="AL441" i="2" s="1"/>
  <c r="AM441" i="2"/>
  <c r="AN441" i="2"/>
  <c r="AO441" i="2"/>
  <c r="AP441" i="2"/>
  <c r="Q12" i="8" l="1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11" i="8"/>
  <c r="O11" i="8"/>
  <c r="M324" i="8"/>
  <c r="N324" i="8" s="1"/>
  <c r="S324" i="8" s="1"/>
  <c r="O324" i="8"/>
  <c r="P324" i="8"/>
  <c r="M325" i="8"/>
  <c r="N325" i="8" s="1"/>
  <c r="S325" i="8" s="1"/>
  <c r="O325" i="8"/>
  <c r="P325" i="8"/>
  <c r="M326" i="8"/>
  <c r="N326" i="8" s="1"/>
  <c r="S326" i="8" s="1"/>
  <c r="O326" i="8"/>
  <c r="P326" i="8"/>
  <c r="M327" i="8"/>
  <c r="N327" i="8" s="1"/>
  <c r="S327" i="8" s="1"/>
  <c r="O327" i="8"/>
  <c r="P327" i="8"/>
  <c r="M328" i="8"/>
  <c r="N328" i="8" s="1"/>
  <c r="S328" i="8" s="1"/>
  <c r="O328" i="8"/>
  <c r="P328" i="8"/>
  <c r="M329" i="8"/>
  <c r="N329" i="8" s="1"/>
  <c r="S329" i="8" s="1"/>
  <c r="O329" i="8"/>
  <c r="P329" i="8"/>
  <c r="M330" i="8"/>
  <c r="N330" i="8" s="1"/>
  <c r="S330" i="8" s="1"/>
  <c r="O330" i="8"/>
  <c r="P330" i="8"/>
  <c r="M331" i="8"/>
  <c r="N331" i="8" s="1"/>
  <c r="S331" i="8" s="1"/>
  <c r="O331" i="8"/>
  <c r="P331" i="8"/>
  <c r="M332" i="8"/>
  <c r="N332" i="8" s="1"/>
  <c r="S332" i="8" s="1"/>
  <c r="O332" i="8"/>
  <c r="P332" i="8"/>
  <c r="M333" i="8"/>
  <c r="N333" i="8" s="1"/>
  <c r="S333" i="8" s="1"/>
  <c r="O333" i="8"/>
  <c r="P333" i="8"/>
  <c r="M334" i="8"/>
  <c r="N334" i="8" s="1"/>
  <c r="S334" i="8" s="1"/>
  <c r="O334" i="8"/>
  <c r="P334" i="8"/>
  <c r="M335" i="8"/>
  <c r="N335" i="8" s="1"/>
  <c r="S335" i="8" s="1"/>
  <c r="O335" i="8"/>
  <c r="P335" i="8"/>
  <c r="M336" i="8"/>
  <c r="N336" i="8" s="1"/>
  <c r="S336" i="8" s="1"/>
  <c r="O336" i="8"/>
  <c r="P336" i="8"/>
  <c r="M337" i="8"/>
  <c r="N337" i="8" s="1"/>
  <c r="S337" i="8" s="1"/>
  <c r="O337" i="8"/>
  <c r="P337" i="8"/>
  <c r="M338" i="8"/>
  <c r="N338" i="8" s="1"/>
  <c r="S338" i="8" s="1"/>
  <c r="O338" i="8"/>
  <c r="P338" i="8"/>
  <c r="M339" i="8"/>
  <c r="N339" i="8" s="1"/>
  <c r="S339" i="8" s="1"/>
  <c r="O339" i="8"/>
  <c r="P339" i="8"/>
  <c r="M340" i="8"/>
  <c r="N340" i="8" s="1"/>
  <c r="S340" i="8" s="1"/>
  <c r="O340" i="8"/>
  <c r="P340" i="8"/>
  <c r="M341" i="8"/>
  <c r="N341" i="8" s="1"/>
  <c r="S341" i="8" s="1"/>
  <c r="O341" i="8"/>
  <c r="P341" i="8"/>
  <c r="M342" i="8"/>
  <c r="N342" i="8" s="1"/>
  <c r="S342" i="8" s="1"/>
  <c r="O342" i="8"/>
  <c r="P342" i="8"/>
  <c r="M343" i="8"/>
  <c r="N343" i="8" s="1"/>
  <c r="S343" i="8" s="1"/>
  <c r="O343" i="8"/>
  <c r="P343" i="8"/>
  <c r="M344" i="8"/>
  <c r="N344" i="8" s="1"/>
  <c r="S344" i="8" s="1"/>
  <c r="O344" i="8"/>
  <c r="P344" i="8"/>
  <c r="M345" i="8"/>
  <c r="N345" i="8" s="1"/>
  <c r="S345" i="8" s="1"/>
  <c r="O345" i="8"/>
  <c r="P345" i="8"/>
  <c r="M346" i="8"/>
  <c r="N346" i="8" s="1"/>
  <c r="S346" i="8" s="1"/>
  <c r="O346" i="8"/>
  <c r="P346" i="8"/>
  <c r="M347" i="8"/>
  <c r="N347" i="8" s="1"/>
  <c r="S347" i="8" s="1"/>
  <c r="O347" i="8"/>
  <c r="P347" i="8"/>
  <c r="M348" i="8"/>
  <c r="N348" i="8" s="1"/>
  <c r="S348" i="8" s="1"/>
  <c r="O348" i="8"/>
  <c r="P348" i="8"/>
  <c r="M349" i="8"/>
  <c r="N349" i="8" s="1"/>
  <c r="S349" i="8" s="1"/>
  <c r="O349" i="8"/>
  <c r="P349" i="8"/>
  <c r="M350" i="8"/>
  <c r="N350" i="8" s="1"/>
  <c r="S350" i="8" s="1"/>
  <c r="O350" i="8"/>
  <c r="P350" i="8"/>
  <c r="M351" i="8"/>
  <c r="N351" i="8" s="1"/>
  <c r="S351" i="8" s="1"/>
  <c r="O351" i="8"/>
  <c r="P351" i="8"/>
  <c r="M352" i="8"/>
  <c r="N352" i="8" s="1"/>
  <c r="S352" i="8" s="1"/>
  <c r="O352" i="8"/>
  <c r="P352" i="8"/>
  <c r="M353" i="8"/>
  <c r="N353" i="8" s="1"/>
  <c r="S353" i="8" s="1"/>
  <c r="O353" i="8"/>
  <c r="P353" i="8"/>
  <c r="M354" i="8"/>
  <c r="N354" i="8" s="1"/>
  <c r="S354" i="8" s="1"/>
  <c r="O354" i="8"/>
  <c r="P354" i="8"/>
  <c r="M355" i="8"/>
  <c r="N355" i="8" s="1"/>
  <c r="S355" i="8" s="1"/>
  <c r="O355" i="8"/>
  <c r="P355" i="8"/>
  <c r="M356" i="8"/>
  <c r="N356" i="8" s="1"/>
  <c r="S356" i="8" s="1"/>
  <c r="O356" i="8"/>
  <c r="P356" i="8"/>
  <c r="M357" i="8"/>
  <c r="N357" i="8" s="1"/>
  <c r="S357" i="8" s="1"/>
  <c r="O357" i="8"/>
  <c r="P357" i="8"/>
  <c r="M358" i="8"/>
  <c r="N358" i="8" s="1"/>
  <c r="S358" i="8" s="1"/>
  <c r="O358" i="8"/>
  <c r="P358" i="8"/>
  <c r="M359" i="8"/>
  <c r="N359" i="8" s="1"/>
  <c r="S359" i="8" s="1"/>
  <c r="O359" i="8"/>
  <c r="P359" i="8"/>
  <c r="M360" i="8"/>
  <c r="N360" i="8" s="1"/>
  <c r="S360" i="8" s="1"/>
  <c r="O360" i="8"/>
  <c r="P360" i="8"/>
  <c r="M361" i="8"/>
  <c r="N361" i="8" s="1"/>
  <c r="S361" i="8" s="1"/>
  <c r="O361" i="8"/>
  <c r="P361" i="8"/>
  <c r="M362" i="8"/>
  <c r="N362" i="8" s="1"/>
  <c r="S362" i="8" s="1"/>
  <c r="O362" i="8"/>
  <c r="P362" i="8"/>
  <c r="M363" i="8"/>
  <c r="N363" i="8" s="1"/>
  <c r="S363" i="8" s="1"/>
  <c r="O363" i="8"/>
  <c r="P363" i="8"/>
  <c r="M364" i="8"/>
  <c r="N364" i="8" s="1"/>
  <c r="S364" i="8" s="1"/>
  <c r="O364" i="8"/>
  <c r="P364" i="8"/>
  <c r="M365" i="8"/>
  <c r="N365" i="8" s="1"/>
  <c r="S365" i="8" s="1"/>
  <c r="O365" i="8"/>
  <c r="P365" i="8"/>
  <c r="M366" i="8"/>
  <c r="N366" i="8" s="1"/>
  <c r="S366" i="8" s="1"/>
  <c r="O366" i="8"/>
  <c r="P366" i="8"/>
  <c r="M367" i="8"/>
  <c r="N367" i="8" s="1"/>
  <c r="S367" i="8" s="1"/>
  <c r="O367" i="8"/>
  <c r="P367" i="8"/>
  <c r="M368" i="8"/>
  <c r="N368" i="8" s="1"/>
  <c r="S368" i="8" s="1"/>
  <c r="O368" i="8"/>
  <c r="P368" i="8"/>
  <c r="M369" i="8"/>
  <c r="N369" i="8" s="1"/>
  <c r="S369" i="8" s="1"/>
  <c r="O369" i="8"/>
  <c r="P369" i="8"/>
  <c r="M370" i="8"/>
  <c r="N370" i="8" s="1"/>
  <c r="S370" i="8" s="1"/>
  <c r="O370" i="8"/>
  <c r="P370" i="8"/>
  <c r="M371" i="8"/>
  <c r="N371" i="8" s="1"/>
  <c r="S371" i="8" s="1"/>
  <c r="O371" i="8"/>
  <c r="P371" i="8"/>
  <c r="M372" i="8"/>
  <c r="N372" i="8" s="1"/>
  <c r="S372" i="8" s="1"/>
  <c r="O372" i="8"/>
  <c r="P372" i="8"/>
  <c r="M373" i="8"/>
  <c r="N373" i="8" s="1"/>
  <c r="S373" i="8" s="1"/>
  <c r="O373" i="8"/>
  <c r="P373" i="8"/>
  <c r="M374" i="8"/>
  <c r="N374" i="8" s="1"/>
  <c r="S374" i="8" s="1"/>
  <c r="O374" i="8"/>
  <c r="P374" i="8"/>
  <c r="M375" i="8"/>
  <c r="N375" i="8" s="1"/>
  <c r="S375" i="8" s="1"/>
  <c r="O375" i="8"/>
  <c r="P375" i="8"/>
  <c r="M376" i="8"/>
  <c r="N376" i="8" s="1"/>
  <c r="S376" i="8" s="1"/>
  <c r="O376" i="8"/>
  <c r="P376" i="8"/>
  <c r="M377" i="8"/>
  <c r="N377" i="8" s="1"/>
  <c r="S377" i="8" s="1"/>
  <c r="O377" i="8"/>
  <c r="P377" i="8"/>
  <c r="M378" i="8"/>
  <c r="N378" i="8" s="1"/>
  <c r="S378" i="8" s="1"/>
  <c r="O378" i="8"/>
  <c r="P378" i="8"/>
  <c r="M379" i="8"/>
  <c r="N379" i="8" s="1"/>
  <c r="S379" i="8" s="1"/>
  <c r="O379" i="8"/>
  <c r="P379" i="8"/>
  <c r="M380" i="8"/>
  <c r="N380" i="8" s="1"/>
  <c r="S380" i="8" s="1"/>
  <c r="O380" i="8"/>
  <c r="P380" i="8"/>
  <c r="M381" i="8"/>
  <c r="N381" i="8" s="1"/>
  <c r="S381" i="8" s="1"/>
  <c r="O381" i="8"/>
  <c r="P381" i="8"/>
  <c r="M382" i="8"/>
  <c r="N382" i="8" s="1"/>
  <c r="S382" i="8" s="1"/>
  <c r="O382" i="8"/>
  <c r="P382" i="8"/>
  <c r="M383" i="8"/>
  <c r="N383" i="8" s="1"/>
  <c r="S383" i="8" s="1"/>
  <c r="O383" i="8"/>
  <c r="P383" i="8"/>
  <c r="M384" i="8"/>
  <c r="N384" i="8" s="1"/>
  <c r="S384" i="8" s="1"/>
  <c r="O384" i="8"/>
  <c r="P384" i="8"/>
  <c r="M385" i="8"/>
  <c r="N385" i="8" s="1"/>
  <c r="S385" i="8" s="1"/>
  <c r="O385" i="8"/>
  <c r="P385" i="8"/>
  <c r="M386" i="8"/>
  <c r="N386" i="8" s="1"/>
  <c r="S386" i="8" s="1"/>
  <c r="O386" i="8"/>
  <c r="P386" i="8"/>
  <c r="M387" i="8"/>
  <c r="N387" i="8" s="1"/>
  <c r="S387" i="8" s="1"/>
  <c r="O387" i="8"/>
  <c r="P387" i="8"/>
  <c r="M388" i="8"/>
  <c r="N388" i="8" s="1"/>
  <c r="S388" i="8" s="1"/>
  <c r="O388" i="8"/>
  <c r="P388" i="8"/>
  <c r="M389" i="8"/>
  <c r="N389" i="8" s="1"/>
  <c r="S389" i="8" s="1"/>
  <c r="O389" i="8"/>
  <c r="P389" i="8"/>
  <c r="M390" i="8"/>
  <c r="N390" i="8" s="1"/>
  <c r="S390" i="8" s="1"/>
  <c r="O390" i="8"/>
  <c r="P390" i="8"/>
  <c r="M391" i="8"/>
  <c r="N391" i="8" s="1"/>
  <c r="S391" i="8" s="1"/>
  <c r="O391" i="8"/>
  <c r="P391" i="8"/>
  <c r="M392" i="8"/>
  <c r="N392" i="8" s="1"/>
  <c r="S392" i="8" s="1"/>
  <c r="O392" i="8"/>
  <c r="P392" i="8"/>
  <c r="M393" i="8"/>
  <c r="N393" i="8" s="1"/>
  <c r="S393" i="8" s="1"/>
  <c r="O393" i="8"/>
  <c r="P393" i="8"/>
  <c r="M394" i="8"/>
  <c r="N394" i="8" s="1"/>
  <c r="S394" i="8" s="1"/>
  <c r="O394" i="8"/>
  <c r="P394" i="8"/>
  <c r="M395" i="8"/>
  <c r="N395" i="8" s="1"/>
  <c r="S395" i="8" s="1"/>
  <c r="O395" i="8"/>
  <c r="P395" i="8"/>
  <c r="M396" i="8"/>
  <c r="N396" i="8" s="1"/>
  <c r="S396" i="8" s="1"/>
  <c r="O396" i="8"/>
  <c r="P396" i="8"/>
  <c r="M397" i="8"/>
  <c r="N397" i="8" s="1"/>
  <c r="S397" i="8" s="1"/>
  <c r="O397" i="8"/>
  <c r="P397" i="8"/>
  <c r="M398" i="8"/>
  <c r="N398" i="8" s="1"/>
  <c r="S398" i="8" s="1"/>
  <c r="O398" i="8"/>
  <c r="P398" i="8"/>
  <c r="M399" i="8"/>
  <c r="N399" i="8" s="1"/>
  <c r="S399" i="8" s="1"/>
  <c r="O399" i="8"/>
  <c r="P399" i="8"/>
  <c r="M400" i="8"/>
  <c r="N400" i="8" s="1"/>
  <c r="S400" i="8" s="1"/>
  <c r="O400" i="8"/>
  <c r="P400" i="8"/>
  <c r="M401" i="8"/>
  <c r="N401" i="8" s="1"/>
  <c r="S401" i="8" s="1"/>
  <c r="O401" i="8"/>
  <c r="P401" i="8"/>
  <c r="M402" i="8"/>
  <c r="N402" i="8" s="1"/>
  <c r="S402" i="8" s="1"/>
  <c r="O402" i="8"/>
  <c r="P402" i="8"/>
  <c r="M403" i="8"/>
  <c r="N403" i="8" s="1"/>
  <c r="S403" i="8" s="1"/>
  <c r="O403" i="8"/>
  <c r="P403" i="8"/>
  <c r="M404" i="8"/>
  <c r="N404" i="8" s="1"/>
  <c r="S404" i="8" s="1"/>
  <c r="O404" i="8"/>
  <c r="P404" i="8"/>
  <c r="M405" i="8"/>
  <c r="N405" i="8" s="1"/>
  <c r="S405" i="8" s="1"/>
  <c r="O405" i="8"/>
  <c r="P405" i="8"/>
  <c r="M406" i="8"/>
  <c r="N406" i="8" s="1"/>
  <c r="S406" i="8" s="1"/>
  <c r="O406" i="8"/>
  <c r="P406" i="8"/>
  <c r="M407" i="8"/>
  <c r="N407" i="8" s="1"/>
  <c r="S407" i="8" s="1"/>
  <c r="O407" i="8"/>
  <c r="P407" i="8"/>
  <c r="M408" i="8"/>
  <c r="N408" i="8" s="1"/>
  <c r="S408" i="8" s="1"/>
  <c r="O408" i="8"/>
  <c r="P408" i="8"/>
  <c r="M409" i="8"/>
  <c r="N409" i="8" s="1"/>
  <c r="S409" i="8" s="1"/>
  <c r="O409" i="8"/>
  <c r="P409" i="8"/>
  <c r="M410" i="8"/>
  <c r="N410" i="8" s="1"/>
  <c r="S410" i="8" s="1"/>
  <c r="O410" i="8"/>
  <c r="P410" i="8"/>
  <c r="M411" i="8"/>
  <c r="N411" i="8" s="1"/>
  <c r="S411" i="8" s="1"/>
  <c r="O411" i="8"/>
  <c r="P411" i="8"/>
  <c r="M412" i="8"/>
  <c r="N412" i="8" s="1"/>
  <c r="S412" i="8" s="1"/>
  <c r="O412" i="8"/>
  <c r="P412" i="8"/>
  <c r="M413" i="8"/>
  <c r="N413" i="8" s="1"/>
  <c r="S413" i="8" s="1"/>
  <c r="O413" i="8"/>
  <c r="P413" i="8"/>
  <c r="M414" i="8"/>
  <c r="N414" i="8" s="1"/>
  <c r="S414" i="8" s="1"/>
  <c r="O414" i="8"/>
  <c r="P414" i="8"/>
  <c r="M415" i="8"/>
  <c r="N415" i="8" s="1"/>
  <c r="S415" i="8" s="1"/>
  <c r="O415" i="8"/>
  <c r="P415" i="8"/>
  <c r="M416" i="8"/>
  <c r="N416" i="8" s="1"/>
  <c r="S416" i="8" s="1"/>
  <c r="O416" i="8"/>
  <c r="P416" i="8"/>
  <c r="M417" i="8"/>
  <c r="N417" i="8" s="1"/>
  <c r="S417" i="8" s="1"/>
  <c r="O417" i="8"/>
  <c r="P417" i="8"/>
  <c r="M418" i="8"/>
  <c r="N418" i="8" s="1"/>
  <c r="S418" i="8" s="1"/>
  <c r="O418" i="8"/>
  <c r="P418" i="8"/>
  <c r="M419" i="8"/>
  <c r="N419" i="8" s="1"/>
  <c r="S419" i="8" s="1"/>
  <c r="O419" i="8"/>
  <c r="P419" i="8"/>
  <c r="M420" i="8"/>
  <c r="N420" i="8" s="1"/>
  <c r="S420" i="8" s="1"/>
  <c r="O420" i="8"/>
  <c r="P420" i="8"/>
  <c r="M421" i="8"/>
  <c r="N421" i="8" s="1"/>
  <c r="S421" i="8" s="1"/>
  <c r="O421" i="8"/>
  <c r="P421" i="8"/>
  <c r="M422" i="8"/>
  <c r="N422" i="8" s="1"/>
  <c r="S422" i="8" s="1"/>
  <c r="O422" i="8"/>
  <c r="P422" i="8"/>
  <c r="M423" i="8"/>
  <c r="N423" i="8" s="1"/>
  <c r="S423" i="8" s="1"/>
  <c r="O423" i="8"/>
  <c r="P423" i="8"/>
  <c r="M424" i="8"/>
  <c r="N424" i="8" s="1"/>
  <c r="S424" i="8" s="1"/>
  <c r="O424" i="8"/>
  <c r="P424" i="8"/>
  <c r="M425" i="8"/>
  <c r="N425" i="8" s="1"/>
  <c r="S425" i="8" s="1"/>
  <c r="O425" i="8"/>
  <c r="P425" i="8"/>
  <c r="M426" i="8"/>
  <c r="N426" i="8" s="1"/>
  <c r="S426" i="8" s="1"/>
  <c r="O426" i="8"/>
  <c r="P426" i="8"/>
  <c r="M427" i="8"/>
  <c r="N427" i="8" s="1"/>
  <c r="S427" i="8" s="1"/>
  <c r="O427" i="8"/>
  <c r="P427" i="8"/>
  <c r="M428" i="8"/>
  <c r="N428" i="8" s="1"/>
  <c r="S428" i="8" s="1"/>
  <c r="O428" i="8"/>
  <c r="P428" i="8"/>
  <c r="M429" i="8"/>
  <c r="N429" i="8" s="1"/>
  <c r="S429" i="8" s="1"/>
  <c r="O429" i="8"/>
  <c r="P429" i="8"/>
  <c r="M430" i="8"/>
  <c r="N430" i="8" s="1"/>
  <c r="S430" i="8" s="1"/>
  <c r="O430" i="8"/>
  <c r="P430" i="8"/>
  <c r="M431" i="8"/>
  <c r="N431" i="8" s="1"/>
  <c r="S431" i="8" s="1"/>
  <c r="O431" i="8"/>
  <c r="P431" i="8"/>
  <c r="M432" i="8"/>
  <c r="N432" i="8" s="1"/>
  <c r="S432" i="8" s="1"/>
  <c r="O432" i="8"/>
  <c r="P432" i="8"/>
  <c r="M433" i="8"/>
  <c r="N433" i="8" s="1"/>
  <c r="S433" i="8" s="1"/>
  <c r="O433" i="8"/>
  <c r="P433" i="8"/>
  <c r="M434" i="8"/>
  <c r="N434" i="8" s="1"/>
  <c r="S434" i="8" s="1"/>
  <c r="O434" i="8"/>
  <c r="P434" i="8"/>
  <c r="M435" i="8"/>
  <c r="N435" i="8" s="1"/>
  <c r="S435" i="8" s="1"/>
  <c r="O435" i="8"/>
  <c r="P435" i="8"/>
  <c r="M436" i="8"/>
  <c r="N436" i="8" s="1"/>
  <c r="S436" i="8" s="1"/>
  <c r="O436" i="8"/>
  <c r="P436" i="8"/>
  <c r="M437" i="8"/>
  <c r="N437" i="8" s="1"/>
  <c r="S437" i="8" s="1"/>
  <c r="O437" i="8"/>
  <c r="P437" i="8"/>
  <c r="M438" i="8"/>
  <c r="N438" i="8" s="1"/>
  <c r="S438" i="8" s="1"/>
  <c r="O438" i="8"/>
  <c r="P438" i="8"/>
  <c r="M439" i="8"/>
  <c r="N439" i="8" s="1"/>
  <c r="S439" i="8" s="1"/>
  <c r="O439" i="8"/>
  <c r="P439" i="8"/>
  <c r="M440" i="8"/>
  <c r="N440" i="8" s="1"/>
  <c r="S440" i="8" s="1"/>
  <c r="O440" i="8"/>
  <c r="P440" i="8"/>
  <c r="M441" i="8"/>
  <c r="N441" i="8" s="1"/>
  <c r="S441" i="8" s="1"/>
  <c r="O441" i="8"/>
  <c r="P441" i="8"/>
  <c r="M442" i="8"/>
  <c r="N442" i="8" s="1"/>
  <c r="S442" i="8" s="1"/>
  <c r="O442" i="8"/>
  <c r="P442" i="8"/>
  <c r="M443" i="8"/>
  <c r="N443" i="8" s="1"/>
  <c r="S443" i="8" s="1"/>
  <c r="O443" i="8"/>
  <c r="P443" i="8"/>
  <c r="M444" i="8"/>
  <c r="N444" i="8" s="1"/>
  <c r="S444" i="8" s="1"/>
  <c r="O444" i="8"/>
  <c r="P444" i="8"/>
  <c r="M445" i="8"/>
  <c r="N445" i="8" s="1"/>
  <c r="S445" i="8" s="1"/>
  <c r="O445" i="8"/>
  <c r="P445" i="8"/>
  <c r="M446" i="8"/>
  <c r="N446" i="8" s="1"/>
  <c r="S446" i="8" s="1"/>
  <c r="O446" i="8"/>
  <c r="P446" i="8"/>
  <c r="M447" i="8"/>
  <c r="N447" i="8" s="1"/>
  <c r="S447" i="8" s="1"/>
  <c r="O447" i="8"/>
  <c r="P447" i="8"/>
  <c r="M448" i="8"/>
  <c r="N448" i="8" s="1"/>
  <c r="S448" i="8" s="1"/>
  <c r="O448" i="8"/>
  <c r="P448" i="8"/>
  <c r="M449" i="8"/>
  <c r="N449" i="8" s="1"/>
  <c r="S449" i="8" s="1"/>
  <c r="O449" i="8"/>
  <c r="P449" i="8"/>
  <c r="M450" i="8"/>
  <c r="N450" i="8" s="1"/>
  <c r="S450" i="8" s="1"/>
  <c r="O450" i="8"/>
  <c r="P450" i="8"/>
  <c r="M451" i="8"/>
  <c r="N451" i="8" s="1"/>
  <c r="S451" i="8" s="1"/>
  <c r="O451" i="8"/>
  <c r="P451" i="8"/>
  <c r="M452" i="8"/>
  <c r="N452" i="8" s="1"/>
  <c r="S452" i="8" s="1"/>
  <c r="O452" i="8"/>
  <c r="P452" i="8"/>
  <c r="M453" i="8"/>
  <c r="N453" i="8" s="1"/>
  <c r="S453" i="8" s="1"/>
  <c r="O453" i="8"/>
  <c r="P453" i="8"/>
  <c r="M454" i="8"/>
  <c r="N454" i="8" s="1"/>
  <c r="S454" i="8" s="1"/>
  <c r="O454" i="8"/>
  <c r="P454" i="8"/>
  <c r="M455" i="8"/>
  <c r="N455" i="8" s="1"/>
  <c r="S455" i="8" s="1"/>
  <c r="O455" i="8"/>
  <c r="P455" i="8"/>
  <c r="M456" i="8"/>
  <c r="N456" i="8" s="1"/>
  <c r="S456" i="8" s="1"/>
  <c r="O456" i="8"/>
  <c r="P456" i="8"/>
  <c r="M12" i="8"/>
  <c r="N12" i="8" s="1"/>
  <c r="S12" i="8" s="1"/>
  <c r="O12" i="8"/>
  <c r="P12" i="8"/>
  <c r="M13" i="8"/>
  <c r="N13" i="8" s="1"/>
  <c r="S13" i="8" s="1"/>
  <c r="O13" i="8"/>
  <c r="P13" i="8"/>
  <c r="M14" i="8"/>
  <c r="N14" i="8" s="1"/>
  <c r="S14" i="8" s="1"/>
  <c r="O14" i="8"/>
  <c r="P14" i="8"/>
  <c r="M15" i="8"/>
  <c r="N15" i="8" s="1"/>
  <c r="S15" i="8" s="1"/>
  <c r="O15" i="8"/>
  <c r="P15" i="8"/>
  <c r="M16" i="8"/>
  <c r="N16" i="8" s="1"/>
  <c r="S16" i="8" s="1"/>
  <c r="O16" i="8"/>
  <c r="P16" i="8"/>
  <c r="M17" i="8"/>
  <c r="N17" i="8" s="1"/>
  <c r="S17" i="8" s="1"/>
  <c r="O17" i="8"/>
  <c r="P17" i="8"/>
  <c r="M18" i="8"/>
  <c r="N18" i="8" s="1"/>
  <c r="S18" i="8" s="1"/>
  <c r="O18" i="8"/>
  <c r="P18" i="8"/>
  <c r="M19" i="8"/>
  <c r="N19" i="8" s="1"/>
  <c r="S19" i="8" s="1"/>
  <c r="O19" i="8"/>
  <c r="P19" i="8"/>
  <c r="M20" i="8"/>
  <c r="N20" i="8" s="1"/>
  <c r="S20" i="8" s="1"/>
  <c r="O20" i="8"/>
  <c r="P20" i="8"/>
  <c r="M21" i="8"/>
  <c r="N21" i="8" s="1"/>
  <c r="S21" i="8" s="1"/>
  <c r="O21" i="8"/>
  <c r="P21" i="8"/>
  <c r="M22" i="8"/>
  <c r="N22" i="8" s="1"/>
  <c r="S22" i="8" s="1"/>
  <c r="O22" i="8"/>
  <c r="P22" i="8"/>
  <c r="M23" i="8"/>
  <c r="N23" i="8" s="1"/>
  <c r="S23" i="8" s="1"/>
  <c r="O23" i="8"/>
  <c r="P23" i="8"/>
  <c r="M24" i="8"/>
  <c r="N24" i="8" s="1"/>
  <c r="S24" i="8" s="1"/>
  <c r="O24" i="8"/>
  <c r="P24" i="8"/>
  <c r="M25" i="8"/>
  <c r="N25" i="8" s="1"/>
  <c r="S25" i="8" s="1"/>
  <c r="O25" i="8"/>
  <c r="P25" i="8"/>
  <c r="M26" i="8"/>
  <c r="N26" i="8" s="1"/>
  <c r="S26" i="8" s="1"/>
  <c r="O26" i="8"/>
  <c r="P26" i="8"/>
  <c r="M27" i="8"/>
  <c r="N27" i="8" s="1"/>
  <c r="S27" i="8" s="1"/>
  <c r="O27" i="8"/>
  <c r="P27" i="8"/>
  <c r="M28" i="8"/>
  <c r="N28" i="8" s="1"/>
  <c r="S28" i="8" s="1"/>
  <c r="O28" i="8"/>
  <c r="P28" i="8"/>
  <c r="M29" i="8"/>
  <c r="N29" i="8" s="1"/>
  <c r="S29" i="8" s="1"/>
  <c r="O29" i="8"/>
  <c r="P29" i="8"/>
  <c r="M30" i="8"/>
  <c r="N30" i="8" s="1"/>
  <c r="S30" i="8" s="1"/>
  <c r="O30" i="8"/>
  <c r="P30" i="8"/>
  <c r="M31" i="8"/>
  <c r="N31" i="8" s="1"/>
  <c r="S31" i="8" s="1"/>
  <c r="O31" i="8"/>
  <c r="P31" i="8"/>
  <c r="M32" i="8"/>
  <c r="N32" i="8" s="1"/>
  <c r="S32" i="8" s="1"/>
  <c r="O32" i="8"/>
  <c r="P32" i="8"/>
  <c r="M33" i="8"/>
  <c r="N33" i="8" s="1"/>
  <c r="S33" i="8" s="1"/>
  <c r="O33" i="8"/>
  <c r="P33" i="8"/>
  <c r="M34" i="8"/>
  <c r="N34" i="8" s="1"/>
  <c r="S34" i="8" s="1"/>
  <c r="O34" i="8"/>
  <c r="P34" i="8"/>
  <c r="M35" i="8"/>
  <c r="N35" i="8" s="1"/>
  <c r="S35" i="8" s="1"/>
  <c r="O35" i="8"/>
  <c r="P35" i="8"/>
  <c r="M36" i="8"/>
  <c r="N36" i="8" s="1"/>
  <c r="S36" i="8" s="1"/>
  <c r="O36" i="8"/>
  <c r="P36" i="8"/>
  <c r="M37" i="8"/>
  <c r="N37" i="8" s="1"/>
  <c r="S37" i="8" s="1"/>
  <c r="O37" i="8"/>
  <c r="P37" i="8"/>
  <c r="M38" i="8"/>
  <c r="N38" i="8" s="1"/>
  <c r="S38" i="8" s="1"/>
  <c r="O38" i="8"/>
  <c r="P38" i="8"/>
  <c r="M39" i="8"/>
  <c r="N39" i="8" s="1"/>
  <c r="S39" i="8" s="1"/>
  <c r="O39" i="8"/>
  <c r="P39" i="8"/>
  <c r="M40" i="8"/>
  <c r="N40" i="8" s="1"/>
  <c r="S40" i="8" s="1"/>
  <c r="O40" i="8"/>
  <c r="P40" i="8"/>
  <c r="M41" i="8"/>
  <c r="N41" i="8" s="1"/>
  <c r="S41" i="8" s="1"/>
  <c r="O41" i="8"/>
  <c r="P41" i="8"/>
  <c r="M42" i="8"/>
  <c r="N42" i="8" s="1"/>
  <c r="S42" i="8" s="1"/>
  <c r="O42" i="8"/>
  <c r="P42" i="8"/>
  <c r="M43" i="8"/>
  <c r="N43" i="8" s="1"/>
  <c r="S43" i="8" s="1"/>
  <c r="O43" i="8"/>
  <c r="P43" i="8"/>
  <c r="M44" i="8"/>
  <c r="N44" i="8" s="1"/>
  <c r="S44" i="8" s="1"/>
  <c r="O44" i="8"/>
  <c r="P44" i="8"/>
  <c r="M45" i="8"/>
  <c r="N45" i="8" s="1"/>
  <c r="S45" i="8" s="1"/>
  <c r="O45" i="8"/>
  <c r="P45" i="8"/>
  <c r="M46" i="8"/>
  <c r="N46" i="8" s="1"/>
  <c r="S46" i="8" s="1"/>
  <c r="O46" i="8"/>
  <c r="P46" i="8"/>
  <c r="M47" i="8"/>
  <c r="N47" i="8" s="1"/>
  <c r="S47" i="8" s="1"/>
  <c r="O47" i="8"/>
  <c r="P47" i="8"/>
  <c r="M48" i="8"/>
  <c r="N48" i="8" s="1"/>
  <c r="S48" i="8" s="1"/>
  <c r="O48" i="8"/>
  <c r="P48" i="8"/>
  <c r="M49" i="8"/>
  <c r="N49" i="8" s="1"/>
  <c r="S49" i="8" s="1"/>
  <c r="O49" i="8"/>
  <c r="P49" i="8"/>
  <c r="M50" i="8"/>
  <c r="N50" i="8" s="1"/>
  <c r="S50" i="8" s="1"/>
  <c r="O50" i="8"/>
  <c r="P50" i="8"/>
  <c r="M51" i="8"/>
  <c r="N51" i="8" s="1"/>
  <c r="S51" i="8" s="1"/>
  <c r="O51" i="8"/>
  <c r="P51" i="8"/>
  <c r="M52" i="8"/>
  <c r="N52" i="8" s="1"/>
  <c r="S52" i="8" s="1"/>
  <c r="O52" i="8"/>
  <c r="P52" i="8"/>
  <c r="M53" i="8"/>
  <c r="N53" i="8" s="1"/>
  <c r="S53" i="8" s="1"/>
  <c r="O53" i="8"/>
  <c r="P53" i="8"/>
  <c r="M54" i="8"/>
  <c r="N54" i="8" s="1"/>
  <c r="S54" i="8" s="1"/>
  <c r="O54" i="8"/>
  <c r="P54" i="8"/>
  <c r="M55" i="8"/>
  <c r="N55" i="8" s="1"/>
  <c r="S55" i="8" s="1"/>
  <c r="O55" i="8"/>
  <c r="P55" i="8"/>
  <c r="M56" i="8"/>
  <c r="N56" i="8" s="1"/>
  <c r="S56" i="8" s="1"/>
  <c r="O56" i="8"/>
  <c r="P56" i="8"/>
  <c r="M57" i="8"/>
  <c r="N57" i="8" s="1"/>
  <c r="S57" i="8" s="1"/>
  <c r="O57" i="8"/>
  <c r="P57" i="8"/>
  <c r="M58" i="8"/>
  <c r="N58" i="8" s="1"/>
  <c r="S58" i="8" s="1"/>
  <c r="O58" i="8"/>
  <c r="P58" i="8"/>
  <c r="M59" i="8"/>
  <c r="N59" i="8" s="1"/>
  <c r="S59" i="8" s="1"/>
  <c r="O59" i="8"/>
  <c r="P59" i="8"/>
  <c r="M60" i="8"/>
  <c r="N60" i="8" s="1"/>
  <c r="S60" i="8" s="1"/>
  <c r="O60" i="8"/>
  <c r="P60" i="8"/>
  <c r="M61" i="8"/>
  <c r="N61" i="8" s="1"/>
  <c r="S61" i="8" s="1"/>
  <c r="O61" i="8"/>
  <c r="P61" i="8"/>
  <c r="M62" i="8"/>
  <c r="N62" i="8" s="1"/>
  <c r="S62" i="8" s="1"/>
  <c r="O62" i="8"/>
  <c r="P62" i="8"/>
  <c r="M63" i="8"/>
  <c r="N63" i="8" s="1"/>
  <c r="S63" i="8" s="1"/>
  <c r="O63" i="8"/>
  <c r="P63" i="8"/>
  <c r="M64" i="8"/>
  <c r="N64" i="8" s="1"/>
  <c r="S64" i="8" s="1"/>
  <c r="O64" i="8"/>
  <c r="P64" i="8"/>
  <c r="M65" i="8"/>
  <c r="N65" i="8" s="1"/>
  <c r="S65" i="8" s="1"/>
  <c r="O65" i="8"/>
  <c r="P65" i="8"/>
  <c r="M66" i="8"/>
  <c r="N66" i="8" s="1"/>
  <c r="S66" i="8" s="1"/>
  <c r="O66" i="8"/>
  <c r="P66" i="8"/>
  <c r="M67" i="8"/>
  <c r="N67" i="8" s="1"/>
  <c r="S67" i="8" s="1"/>
  <c r="O67" i="8"/>
  <c r="P67" i="8"/>
  <c r="M68" i="8"/>
  <c r="N68" i="8" s="1"/>
  <c r="S68" i="8" s="1"/>
  <c r="O68" i="8"/>
  <c r="P68" i="8"/>
  <c r="M69" i="8"/>
  <c r="N69" i="8" s="1"/>
  <c r="S69" i="8" s="1"/>
  <c r="O69" i="8"/>
  <c r="P69" i="8"/>
  <c r="M70" i="8"/>
  <c r="N70" i="8" s="1"/>
  <c r="S70" i="8" s="1"/>
  <c r="O70" i="8"/>
  <c r="P70" i="8"/>
  <c r="M71" i="8"/>
  <c r="N71" i="8" s="1"/>
  <c r="S71" i="8" s="1"/>
  <c r="O71" i="8"/>
  <c r="P71" i="8"/>
  <c r="M72" i="8"/>
  <c r="N72" i="8" s="1"/>
  <c r="S72" i="8" s="1"/>
  <c r="O72" i="8"/>
  <c r="P72" i="8"/>
  <c r="M73" i="8"/>
  <c r="N73" i="8" s="1"/>
  <c r="S73" i="8" s="1"/>
  <c r="O73" i="8"/>
  <c r="P73" i="8"/>
  <c r="M74" i="8"/>
  <c r="N74" i="8" s="1"/>
  <c r="S74" i="8" s="1"/>
  <c r="O74" i="8"/>
  <c r="P74" i="8"/>
  <c r="M75" i="8"/>
  <c r="N75" i="8" s="1"/>
  <c r="S75" i="8" s="1"/>
  <c r="O75" i="8"/>
  <c r="P75" i="8"/>
  <c r="M76" i="8"/>
  <c r="N76" i="8" s="1"/>
  <c r="S76" i="8" s="1"/>
  <c r="O76" i="8"/>
  <c r="P76" i="8"/>
  <c r="M77" i="8"/>
  <c r="N77" i="8" s="1"/>
  <c r="S77" i="8" s="1"/>
  <c r="O77" i="8"/>
  <c r="P77" i="8"/>
  <c r="M78" i="8"/>
  <c r="N78" i="8" s="1"/>
  <c r="S78" i="8" s="1"/>
  <c r="O78" i="8"/>
  <c r="P78" i="8"/>
  <c r="M79" i="8"/>
  <c r="N79" i="8" s="1"/>
  <c r="S79" i="8" s="1"/>
  <c r="O79" i="8"/>
  <c r="P79" i="8"/>
  <c r="M80" i="8"/>
  <c r="N80" i="8" s="1"/>
  <c r="S80" i="8" s="1"/>
  <c r="O80" i="8"/>
  <c r="P80" i="8"/>
  <c r="M81" i="8"/>
  <c r="N81" i="8" s="1"/>
  <c r="S81" i="8" s="1"/>
  <c r="O81" i="8"/>
  <c r="P81" i="8"/>
  <c r="M82" i="8"/>
  <c r="N82" i="8" s="1"/>
  <c r="S82" i="8" s="1"/>
  <c r="O82" i="8"/>
  <c r="P82" i="8"/>
  <c r="M83" i="8"/>
  <c r="N83" i="8" s="1"/>
  <c r="S83" i="8" s="1"/>
  <c r="O83" i="8"/>
  <c r="P83" i="8"/>
  <c r="M84" i="8"/>
  <c r="N84" i="8" s="1"/>
  <c r="S84" i="8" s="1"/>
  <c r="O84" i="8"/>
  <c r="P84" i="8"/>
  <c r="M85" i="8"/>
  <c r="N85" i="8" s="1"/>
  <c r="S85" i="8" s="1"/>
  <c r="O85" i="8"/>
  <c r="P85" i="8"/>
  <c r="M86" i="8"/>
  <c r="N86" i="8" s="1"/>
  <c r="S86" i="8" s="1"/>
  <c r="O86" i="8"/>
  <c r="P86" i="8"/>
  <c r="M87" i="8"/>
  <c r="N87" i="8" s="1"/>
  <c r="S87" i="8" s="1"/>
  <c r="O87" i="8"/>
  <c r="P87" i="8"/>
  <c r="M88" i="8"/>
  <c r="N88" i="8" s="1"/>
  <c r="S88" i="8" s="1"/>
  <c r="O88" i="8"/>
  <c r="P88" i="8"/>
  <c r="M89" i="8"/>
  <c r="N89" i="8" s="1"/>
  <c r="S89" i="8" s="1"/>
  <c r="O89" i="8"/>
  <c r="P89" i="8"/>
  <c r="M90" i="8"/>
  <c r="N90" i="8" s="1"/>
  <c r="S90" i="8" s="1"/>
  <c r="O90" i="8"/>
  <c r="P90" i="8"/>
  <c r="M91" i="8"/>
  <c r="N91" i="8" s="1"/>
  <c r="S91" i="8" s="1"/>
  <c r="O91" i="8"/>
  <c r="P91" i="8"/>
  <c r="M92" i="8"/>
  <c r="N92" i="8" s="1"/>
  <c r="S92" i="8" s="1"/>
  <c r="O92" i="8"/>
  <c r="P92" i="8"/>
  <c r="M93" i="8"/>
  <c r="N93" i="8" s="1"/>
  <c r="S93" i="8" s="1"/>
  <c r="O93" i="8"/>
  <c r="P93" i="8"/>
  <c r="M94" i="8"/>
  <c r="N94" i="8" s="1"/>
  <c r="S94" i="8" s="1"/>
  <c r="O94" i="8"/>
  <c r="P94" i="8"/>
  <c r="M95" i="8"/>
  <c r="N95" i="8" s="1"/>
  <c r="S95" i="8" s="1"/>
  <c r="O95" i="8"/>
  <c r="P95" i="8"/>
  <c r="M96" i="8"/>
  <c r="N96" i="8" s="1"/>
  <c r="S96" i="8" s="1"/>
  <c r="O96" i="8"/>
  <c r="P96" i="8"/>
  <c r="M97" i="8"/>
  <c r="N97" i="8" s="1"/>
  <c r="S97" i="8" s="1"/>
  <c r="O97" i="8"/>
  <c r="P97" i="8"/>
  <c r="M98" i="8"/>
  <c r="N98" i="8" s="1"/>
  <c r="S98" i="8" s="1"/>
  <c r="O98" i="8"/>
  <c r="P98" i="8"/>
  <c r="M99" i="8"/>
  <c r="N99" i="8" s="1"/>
  <c r="S99" i="8" s="1"/>
  <c r="O99" i="8"/>
  <c r="P99" i="8"/>
  <c r="M100" i="8"/>
  <c r="N100" i="8" s="1"/>
  <c r="S100" i="8" s="1"/>
  <c r="O100" i="8"/>
  <c r="P100" i="8"/>
  <c r="M101" i="8"/>
  <c r="N101" i="8" s="1"/>
  <c r="S101" i="8" s="1"/>
  <c r="O101" i="8"/>
  <c r="P101" i="8"/>
  <c r="M102" i="8"/>
  <c r="N102" i="8" s="1"/>
  <c r="S102" i="8" s="1"/>
  <c r="O102" i="8"/>
  <c r="P102" i="8"/>
  <c r="M103" i="8"/>
  <c r="N103" i="8" s="1"/>
  <c r="S103" i="8" s="1"/>
  <c r="O103" i="8"/>
  <c r="P103" i="8"/>
  <c r="M104" i="8"/>
  <c r="N104" i="8" s="1"/>
  <c r="S104" i="8" s="1"/>
  <c r="O104" i="8"/>
  <c r="P104" i="8"/>
  <c r="M105" i="8"/>
  <c r="N105" i="8" s="1"/>
  <c r="S105" i="8" s="1"/>
  <c r="O105" i="8"/>
  <c r="P105" i="8"/>
  <c r="M106" i="8"/>
  <c r="N106" i="8" s="1"/>
  <c r="S106" i="8" s="1"/>
  <c r="O106" i="8"/>
  <c r="P106" i="8"/>
  <c r="M107" i="8"/>
  <c r="N107" i="8" s="1"/>
  <c r="S107" i="8" s="1"/>
  <c r="O107" i="8"/>
  <c r="P107" i="8"/>
  <c r="M108" i="8"/>
  <c r="N108" i="8" s="1"/>
  <c r="S108" i="8" s="1"/>
  <c r="O108" i="8"/>
  <c r="P108" i="8"/>
  <c r="M109" i="8"/>
  <c r="N109" i="8" s="1"/>
  <c r="S109" i="8" s="1"/>
  <c r="O109" i="8"/>
  <c r="P109" i="8"/>
  <c r="M110" i="8"/>
  <c r="N110" i="8" s="1"/>
  <c r="S110" i="8" s="1"/>
  <c r="O110" i="8"/>
  <c r="P110" i="8"/>
  <c r="M111" i="8"/>
  <c r="N111" i="8" s="1"/>
  <c r="S111" i="8" s="1"/>
  <c r="O111" i="8"/>
  <c r="P111" i="8"/>
  <c r="M112" i="8"/>
  <c r="N112" i="8" s="1"/>
  <c r="S112" i="8" s="1"/>
  <c r="O112" i="8"/>
  <c r="P112" i="8"/>
  <c r="M113" i="8"/>
  <c r="N113" i="8" s="1"/>
  <c r="S113" i="8" s="1"/>
  <c r="O113" i="8"/>
  <c r="P113" i="8"/>
  <c r="M114" i="8"/>
  <c r="N114" i="8" s="1"/>
  <c r="S114" i="8" s="1"/>
  <c r="O114" i="8"/>
  <c r="P114" i="8"/>
  <c r="M115" i="8"/>
  <c r="N115" i="8" s="1"/>
  <c r="S115" i="8" s="1"/>
  <c r="O115" i="8"/>
  <c r="P115" i="8"/>
  <c r="M116" i="8"/>
  <c r="N116" i="8" s="1"/>
  <c r="S116" i="8" s="1"/>
  <c r="O116" i="8"/>
  <c r="P116" i="8"/>
  <c r="M117" i="8"/>
  <c r="N117" i="8" s="1"/>
  <c r="S117" i="8" s="1"/>
  <c r="O117" i="8"/>
  <c r="P117" i="8"/>
  <c r="M118" i="8"/>
  <c r="N118" i="8" s="1"/>
  <c r="S118" i="8" s="1"/>
  <c r="O118" i="8"/>
  <c r="P118" i="8"/>
  <c r="M119" i="8"/>
  <c r="N119" i="8" s="1"/>
  <c r="S119" i="8" s="1"/>
  <c r="O119" i="8"/>
  <c r="P119" i="8"/>
  <c r="M120" i="8"/>
  <c r="N120" i="8" s="1"/>
  <c r="S120" i="8" s="1"/>
  <c r="O120" i="8"/>
  <c r="P120" i="8"/>
  <c r="M121" i="8"/>
  <c r="N121" i="8" s="1"/>
  <c r="S121" i="8" s="1"/>
  <c r="O121" i="8"/>
  <c r="P121" i="8"/>
  <c r="M122" i="8"/>
  <c r="N122" i="8" s="1"/>
  <c r="S122" i="8" s="1"/>
  <c r="O122" i="8"/>
  <c r="P122" i="8"/>
  <c r="M123" i="8"/>
  <c r="N123" i="8" s="1"/>
  <c r="S123" i="8" s="1"/>
  <c r="O123" i="8"/>
  <c r="P123" i="8"/>
  <c r="M124" i="8"/>
  <c r="N124" i="8" s="1"/>
  <c r="S124" i="8" s="1"/>
  <c r="O124" i="8"/>
  <c r="P124" i="8"/>
  <c r="M125" i="8"/>
  <c r="N125" i="8" s="1"/>
  <c r="S125" i="8" s="1"/>
  <c r="O125" i="8"/>
  <c r="P125" i="8"/>
  <c r="M126" i="8"/>
  <c r="N126" i="8" s="1"/>
  <c r="S126" i="8" s="1"/>
  <c r="O126" i="8"/>
  <c r="P126" i="8"/>
  <c r="M127" i="8"/>
  <c r="N127" i="8" s="1"/>
  <c r="S127" i="8" s="1"/>
  <c r="O127" i="8"/>
  <c r="P127" i="8"/>
  <c r="M128" i="8"/>
  <c r="N128" i="8" s="1"/>
  <c r="S128" i="8" s="1"/>
  <c r="O128" i="8"/>
  <c r="P128" i="8"/>
  <c r="M129" i="8"/>
  <c r="N129" i="8" s="1"/>
  <c r="S129" i="8" s="1"/>
  <c r="O129" i="8"/>
  <c r="P129" i="8"/>
  <c r="M130" i="8"/>
  <c r="N130" i="8" s="1"/>
  <c r="S130" i="8" s="1"/>
  <c r="O130" i="8"/>
  <c r="P130" i="8"/>
  <c r="M131" i="8"/>
  <c r="N131" i="8" s="1"/>
  <c r="S131" i="8" s="1"/>
  <c r="O131" i="8"/>
  <c r="P131" i="8"/>
  <c r="M132" i="8"/>
  <c r="N132" i="8" s="1"/>
  <c r="S132" i="8" s="1"/>
  <c r="O132" i="8"/>
  <c r="P132" i="8"/>
  <c r="M133" i="8"/>
  <c r="N133" i="8" s="1"/>
  <c r="S133" i="8" s="1"/>
  <c r="O133" i="8"/>
  <c r="P133" i="8"/>
  <c r="M134" i="8"/>
  <c r="N134" i="8" s="1"/>
  <c r="S134" i="8" s="1"/>
  <c r="O134" i="8"/>
  <c r="P134" i="8"/>
  <c r="M135" i="8"/>
  <c r="N135" i="8" s="1"/>
  <c r="S135" i="8" s="1"/>
  <c r="O135" i="8"/>
  <c r="P135" i="8"/>
  <c r="M136" i="8"/>
  <c r="N136" i="8" s="1"/>
  <c r="S136" i="8" s="1"/>
  <c r="O136" i="8"/>
  <c r="P136" i="8"/>
  <c r="M137" i="8"/>
  <c r="N137" i="8" s="1"/>
  <c r="S137" i="8" s="1"/>
  <c r="O137" i="8"/>
  <c r="P137" i="8"/>
  <c r="M138" i="8"/>
  <c r="N138" i="8" s="1"/>
  <c r="S138" i="8" s="1"/>
  <c r="O138" i="8"/>
  <c r="P138" i="8"/>
  <c r="M139" i="8"/>
  <c r="N139" i="8" s="1"/>
  <c r="S139" i="8" s="1"/>
  <c r="O139" i="8"/>
  <c r="P139" i="8"/>
  <c r="M140" i="8"/>
  <c r="N140" i="8" s="1"/>
  <c r="S140" i="8" s="1"/>
  <c r="O140" i="8"/>
  <c r="P140" i="8"/>
  <c r="M141" i="8"/>
  <c r="N141" i="8" s="1"/>
  <c r="S141" i="8" s="1"/>
  <c r="O141" i="8"/>
  <c r="P141" i="8"/>
  <c r="M142" i="8"/>
  <c r="N142" i="8" s="1"/>
  <c r="S142" i="8" s="1"/>
  <c r="O142" i="8"/>
  <c r="P142" i="8"/>
  <c r="M143" i="8"/>
  <c r="N143" i="8" s="1"/>
  <c r="S143" i="8" s="1"/>
  <c r="O143" i="8"/>
  <c r="P143" i="8"/>
  <c r="M144" i="8"/>
  <c r="N144" i="8" s="1"/>
  <c r="S144" i="8" s="1"/>
  <c r="O144" i="8"/>
  <c r="P144" i="8"/>
  <c r="M145" i="8"/>
  <c r="N145" i="8" s="1"/>
  <c r="S145" i="8" s="1"/>
  <c r="O145" i="8"/>
  <c r="P145" i="8"/>
  <c r="M146" i="8"/>
  <c r="N146" i="8" s="1"/>
  <c r="S146" i="8" s="1"/>
  <c r="O146" i="8"/>
  <c r="P146" i="8"/>
  <c r="M147" i="8"/>
  <c r="N147" i="8" s="1"/>
  <c r="S147" i="8" s="1"/>
  <c r="O147" i="8"/>
  <c r="P147" i="8"/>
  <c r="M148" i="8"/>
  <c r="N148" i="8" s="1"/>
  <c r="S148" i="8" s="1"/>
  <c r="O148" i="8"/>
  <c r="P148" i="8"/>
  <c r="M149" i="8"/>
  <c r="N149" i="8" s="1"/>
  <c r="S149" i="8" s="1"/>
  <c r="O149" i="8"/>
  <c r="P149" i="8"/>
  <c r="M150" i="8"/>
  <c r="N150" i="8" s="1"/>
  <c r="S150" i="8" s="1"/>
  <c r="O150" i="8"/>
  <c r="P150" i="8"/>
  <c r="M151" i="8"/>
  <c r="N151" i="8" s="1"/>
  <c r="S151" i="8" s="1"/>
  <c r="O151" i="8"/>
  <c r="P151" i="8"/>
  <c r="M152" i="8"/>
  <c r="N152" i="8" s="1"/>
  <c r="S152" i="8" s="1"/>
  <c r="O152" i="8"/>
  <c r="P152" i="8"/>
  <c r="M153" i="8"/>
  <c r="N153" i="8" s="1"/>
  <c r="S153" i="8" s="1"/>
  <c r="O153" i="8"/>
  <c r="P153" i="8"/>
  <c r="M154" i="8"/>
  <c r="N154" i="8" s="1"/>
  <c r="S154" i="8" s="1"/>
  <c r="O154" i="8"/>
  <c r="P154" i="8"/>
  <c r="M155" i="8"/>
  <c r="N155" i="8" s="1"/>
  <c r="S155" i="8" s="1"/>
  <c r="O155" i="8"/>
  <c r="P155" i="8"/>
  <c r="M156" i="8"/>
  <c r="N156" i="8" s="1"/>
  <c r="S156" i="8" s="1"/>
  <c r="O156" i="8"/>
  <c r="P156" i="8"/>
  <c r="M157" i="8"/>
  <c r="N157" i="8" s="1"/>
  <c r="S157" i="8" s="1"/>
  <c r="O157" i="8"/>
  <c r="P157" i="8"/>
  <c r="M158" i="8"/>
  <c r="N158" i="8" s="1"/>
  <c r="S158" i="8" s="1"/>
  <c r="O158" i="8"/>
  <c r="P158" i="8"/>
  <c r="M159" i="8"/>
  <c r="N159" i="8" s="1"/>
  <c r="S159" i="8" s="1"/>
  <c r="O159" i="8"/>
  <c r="P159" i="8"/>
  <c r="M160" i="8"/>
  <c r="N160" i="8" s="1"/>
  <c r="S160" i="8" s="1"/>
  <c r="O160" i="8"/>
  <c r="P160" i="8"/>
  <c r="M161" i="8"/>
  <c r="N161" i="8" s="1"/>
  <c r="S161" i="8" s="1"/>
  <c r="O161" i="8"/>
  <c r="P161" i="8"/>
  <c r="M162" i="8"/>
  <c r="N162" i="8" s="1"/>
  <c r="S162" i="8" s="1"/>
  <c r="O162" i="8"/>
  <c r="P162" i="8"/>
  <c r="M163" i="8"/>
  <c r="N163" i="8" s="1"/>
  <c r="S163" i="8" s="1"/>
  <c r="O163" i="8"/>
  <c r="P163" i="8"/>
  <c r="M164" i="8"/>
  <c r="N164" i="8" s="1"/>
  <c r="S164" i="8" s="1"/>
  <c r="O164" i="8"/>
  <c r="P164" i="8"/>
  <c r="M165" i="8"/>
  <c r="N165" i="8" s="1"/>
  <c r="S165" i="8" s="1"/>
  <c r="O165" i="8"/>
  <c r="P165" i="8"/>
  <c r="M166" i="8"/>
  <c r="N166" i="8" s="1"/>
  <c r="S166" i="8" s="1"/>
  <c r="O166" i="8"/>
  <c r="P166" i="8"/>
  <c r="M167" i="8"/>
  <c r="N167" i="8" s="1"/>
  <c r="S167" i="8" s="1"/>
  <c r="O167" i="8"/>
  <c r="P167" i="8"/>
  <c r="M168" i="8"/>
  <c r="N168" i="8" s="1"/>
  <c r="S168" i="8" s="1"/>
  <c r="O168" i="8"/>
  <c r="P168" i="8"/>
  <c r="M169" i="8"/>
  <c r="N169" i="8" s="1"/>
  <c r="S169" i="8" s="1"/>
  <c r="O169" i="8"/>
  <c r="P169" i="8"/>
  <c r="M170" i="8"/>
  <c r="N170" i="8" s="1"/>
  <c r="S170" i="8" s="1"/>
  <c r="O170" i="8"/>
  <c r="P170" i="8"/>
  <c r="M171" i="8"/>
  <c r="N171" i="8" s="1"/>
  <c r="S171" i="8" s="1"/>
  <c r="O171" i="8"/>
  <c r="P171" i="8"/>
  <c r="M172" i="8"/>
  <c r="N172" i="8" s="1"/>
  <c r="S172" i="8" s="1"/>
  <c r="O172" i="8"/>
  <c r="P172" i="8"/>
  <c r="M173" i="8"/>
  <c r="N173" i="8" s="1"/>
  <c r="S173" i="8" s="1"/>
  <c r="O173" i="8"/>
  <c r="P173" i="8"/>
  <c r="M174" i="8"/>
  <c r="N174" i="8" s="1"/>
  <c r="S174" i="8" s="1"/>
  <c r="O174" i="8"/>
  <c r="P174" i="8"/>
  <c r="M175" i="8"/>
  <c r="N175" i="8" s="1"/>
  <c r="S175" i="8" s="1"/>
  <c r="O175" i="8"/>
  <c r="P175" i="8"/>
  <c r="M176" i="8"/>
  <c r="N176" i="8" s="1"/>
  <c r="S176" i="8" s="1"/>
  <c r="O176" i="8"/>
  <c r="P176" i="8"/>
  <c r="M177" i="8"/>
  <c r="N177" i="8" s="1"/>
  <c r="S177" i="8" s="1"/>
  <c r="O177" i="8"/>
  <c r="P177" i="8"/>
  <c r="M178" i="8"/>
  <c r="N178" i="8" s="1"/>
  <c r="S178" i="8" s="1"/>
  <c r="O178" i="8"/>
  <c r="P178" i="8"/>
  <c r="M179" i="8"/>
  <c r="N179" i="8" s="1"/>
  <c r="S179" i="8" s="1"/>
  <c r="O179" i="8"/>
  <c r="P179" i="8"/>
  <c r="M180" i="8"/>
  <c r="N180" i="8" s="1"/>
  <c r="S180" i="8" s="1"/>
  <c r="O180" i="8"/>
  <c r="P180" i="8"/>
  <c r="M181" i="8"/>
  <c r="N181" i="8" s="1"/>
  <c r="S181" i="8" s="1"/>
  <c r="O181" i="8"/>
  <c r="P181" i="8"/>
  <c r="M182" i="8"/>
  <c r="N182" i="8" s="1"/>
  <c r="S182" i="8" s="1"/>
  <c r="O182" i="8"/>
  <c r="P182" i="8"/>
  <c r="M183" i="8"/>
  <c r="N183" i="8" s="1"/>
  <c r="S183" i="8" s="1"/>
  <c r="O183" i="8"/>
  <c r="P183" i="8"/>
  <c r="M184" i="8"/>
  <c r="N184" i="8" s="1"/>
  <c r="S184" i="8" s="1"/>
  <c r="O184" i="8"/>
  <c r="P184" i="8"/>
  <c r="M185" i="8"/>
  <c r="N185" i="8" s="1"/>
  <c r="S185" i="8" s="1"/>
  <c r="O185" i="8"/>
  <c r="P185" i="8"/>
  <c r="M186" i="8"/>
  <c r="N186" i="8" s="1"/>
  <c r="S186" i="8" s="1"/>
  <c r="O186" i="8"/>
  <c r="P186" i="8"/>
  <c r="M187" i="8"/>
  <c r="N187" i="8" s="1"/>
  <c r="S187" i="8" s="1"/>
  <c r="O187" i="8"/>
  <c r="P187" i="8"/>
  <c r="M188" i="8"/>
  <c r="N188" i="8" s="1"/>
  <c r="S188" i="8" s="1"/>
  <c r="O188" i="8"/>
  <c r="P188" i="8"/>
  <c r="M189" i="8"/>
  <c r="N189" i="8" s="1"/>
  <c r="S189" i="8" s="1"/>
  <c r="O189" i="8"/>
  <c r="P189" i="8"/>
  <c r="M190" i="8"/>
  <c r="N190" i="8" s="1"/>
  <c r="S190" i="8" s="1"/>
  <c r="O190" i="8"/>
  <c r="P190" i="8"/>
  <c r="M191" i="8"/>
  <c r="N191" i="8" s="1"/>
  <c r="S191" i="8" s="1"/>
  <c r="O191" i="8"/>
  <c r="P191" i="8"/>
  <c r="M192" i="8"/>
  <c r="N192" i="8" s="1"/>
  <c r="S192" i="8" s="1"/>
  <c r="O192" i="8"/>
  <c r="P192" i="8"/>
  <c r="M193" i="8"/>
  <c r="N193" i="8" s="1"/>
  <c r="S193" i="8" s="1"/>
  <c r="O193" i="8"/>
  <c r="P193" i="8"/>
  <c r="M194" i="8"/>
  <c r="N194" i="8" s="1"/>
  <c r="S194" i="8" s="1"/>
  <c r="O194" i="8"/>
  <c r="P194" i="8"/>
  <c r="M195" i="8"/>
  <c r="N195" i="8" s="1"/>
  <c r="S195" i="8" s="1"/>
  <c r="O195" i="8"/>
  <c r="P195" i="8"/>
  <c r="M196" i="8"/>
  <c r="N196" i="8" s="1"/>
  <c r="S196" i="8" s="1"/>
  <c r="O196" i="8"/>
  <c r="P196" i="8"/>
  <c r="M197" i="8"/>
  <c r="N197" i="8" s="1"/>
  <c r="S197" i="8" s="1"/>
  <c r="O197" i="8"/>
  <c r="P197" i="8"/>
  <c r="M198" i="8"/>
  <c r="N198" i="8" s="1"/>
  <c r="S198" i="8" s="1"/>
  <c r="O198" i="8"/>
  <c r="P198" i="8"/>
  <c r="M199" i="8"/>
  <c r="N199" i="8" s="1"/>
  <c r="S199" i="8" s="1"/>
  <c r="O199" i="8"/>
  <c r="P199" i="8"/>
  <c r="M200" i="8"/>
  <c r="N200" i="8" s="1"/>
  <c r="S200" i="8" s="1"/>
  <c r="O200" i="8"/>
  <c r="P200" i="8"/>
  <c r="M201" i="8"/>
  <c r="N201" i="8" s="1"/>
  <c r="S201" i="8" s="1"/>
  <c r="O201" i="8"/>
  <c r="P201" i="8"/>
  <c r="M202" i="8"/>
  <c r="N202" i="8" s="1"/>
  <c r="S202" i="8" s="1"/>
  <c r="O202" i="8"/>
  <c r="P202" i="8"/>
  <c r="M203" i="8"/>
  <c r="N203" i="8" s="1"/>
  <c r="S203" i="8" s="1"/>
  <c r="O203" i="8"/>
  <c r="P203" i="8"/>
  <c r="M204" i="8"/>
  <c r="N204" i="8" s="1"/>
  <c r="S204" i="8" s="1"/>
  <c r="O204" i="8"/>
  <c r="P204" i="8"/>
  <c r="M205" i="8"/>
  <c r="N205" i="8" s="1"/>
  <c r="S205" i="8" s="1"/>
  <c r="O205" i="8"/>
  <c r="P205" i="8"/>
  <c r="M206" i="8"/>
  <c r="N206" i="8" s="1"/>
  <c r="S206" i="8" s="1"/>
  <c r="O206" i="8"/>
  <c r="P206" i="8"/>
  <c r="M207" i="8"/>
  <c r="N207" i="8" s="1"/>
  <c r="S207" i="8" s="1"/>
  <c r="O207" i="8"/>
  <c r="P207" i="8"/>
  <c r="M208" i="8"/>
  <c r="N208" i="8" s="1"/>
  <c r="S208" i="8" s="1"/>
  <c r="O208" i="8"/>
  <c r="P208" i="8"/>
  <c r="M209" i="8"/>
  <c r="N209" i="8" s="1"/>
  <c r="S209" i="8" s="1"/>
  <c r="O209" i="8"/>
  <c r="P209" i="8"/>
  <c r="M210" i="8"/>
  <c r="N210" i="8" s="1"/>
  <c r="S210" i="8" s="1"/>
  <c r="O210" i="8"/>
  <c r="P210" i="8"/>
  <c r="M211" i="8"/>
  <c r="N211" i="8" s="1"/>
  <c r="S211" i="8" s="1"/>
  <c r="O211" i="8"/>
  <c r="P211" i="8"/>
  <c r="M212" i="8"/>
  <c r="N212" i="8" s="1"/>
  <c r="S212" i="8" s="1"/>
  <c r="O212" i="8"/>
  <c r="P212" i="8"/>
  <c r="M213" i="8"/>
  <c r="N213" i="8" s="1"/>
  <c r="S213" i="8" s="1"/>
  <c r="O213" i="8"/>
  <c r="P213" i="8"/>
  <c r="M214" i="8"/>
  <c r="N214" i="8" s="1"/>
  <c r="S214" i="8" s="1"/>
  <c r="O214" i="8"/>
  <c r="P214" i="8"/>
  <c r="M215" i="8"/>
  <c r="N215" i="8" s="1"/>
  <c r="S215" i="8" s="1"/>
  <c r="O215" i="8"/>
  <c r="P215" i="8"/>
  <c r="M216" i="8"/>
  <c r="N216" i="8" s="1"/>
  <c r="S216" i="8" s="1"/>
  <c r="O216" i="8"/>
  <c r="P216" i="8"/>
  <c r="M217" i="8"/>
  <c r="N217" i="8" s="1"/>
  <c r="S217" i="8" s="1"/>
  <c r="O217" i="8"/>
  <c r="P217" i="8"/>
  <c r="M218" i="8"/>
  <c r="N218" i="8" s="1"/>
  <c r="S218" i="8" s="1"/>
  <c r="O218" i="8"/>
  <c r="P218" i="8"/>
  <c r="M219" i="8"/>
  <c r="N219" i="8" s="1"/>
  <c r="S219" i="8" s="1"/>
  <c r="O219" i="8"/>
  <c r="P219" i="8"/>
  <c r="M220" i="8"/>
  <c r="N220" i="8" s="1"/>
  <c r="S220" i="8" s="1"/>
  <c r="O220" i="8"/>
  <c r="P220" i="8"/>
  <c r="M221" i="8"/>
  <c r="N221" i="8" s="1"/>
  <c r="S221" i="8" s="1"/>
  <c r="O221" i="8"/>
  <c r="P221" i="8"/>
  <c r="M222" i="8"/>
  <c r="N222" i="8" s="1"/>
  <c r="S222" i="8" s="1"/>
  <c r="O222" i="8"/>
  <c r="P222" i="8"/>
  <c r="M223" i="8"/>
  <c r="N223" i="8" s="1"/>
  <c r="S223" i="8" s="1"/>
  <c r="O223" i="8"/>
  <c r="P223" i="8"/>
  <c r="M224" i="8"/>
  <c r="N224" i="8" s="1"/>
  <c r="S224" i="8" s="1"/>
  <c r="O224" i="8"/>
  <c r="P224" i="8"/>
  <c r="M225" i="8"/>
  <c r="N225" i="8" s="1"/>
  <c r="S225" i="8" s="1"/>
  <c r="O225" i="8"/>
  <c r="P225" i="8"/>
  <c r="M226" i="8"/>
  <c r="N226" i="8" s="1"/>
  <c r="S226" i="8" s="1"/>
  <c r="O226" i="8"/>
  <c r="P226" i="8"/>
  <c r="M227" i="8"/>
  <c r="N227" i="8" s="1"/>
  <c r="S227" i="8" s="1"/>
  <c r="O227" i="8"/>
  <c r="P227" i="8"/>
  <c r="M228" i="8"/>
  <c r="N228" i="8" s="1"/>
  <c r="S228" i="8" s="1"/>
  <c r="O228" i="8"/>
  <c r="P228" i="8"/>
  <c r="M229" i="8"/>
  <c r="N229" i="8" s="1"/>
  <c r="S229" i="8" s="1"/>
  <c r="O229" i="8"/>
  <c r="P229" i="8"/>
  <c r="M230" i="8"/>
  <c r="N230" i="8" s="1"/>
  <c r="S230" i="8" s="1"/>
  <c r="O230" i="8"/>
  <c r="P230" i="8"/>
  <c r="M231" i="8"/>
  <c r="N231" i="8" s="1"/>
  <c r="S231" i="8" s="1"/>
  <c r="O231" i="8"/>
  <c r="P231" i="8"/>
  <c r="M232" i="8"/>
  <c r="N232" i="8" s="1"/>
  <c r="S232" i="8" s="1"/>
  <c r="O232" i="8"/>
  <c r="P232" i="8"/>
  <c r="M233" i="8"/>
  <c r="N233" i="8" s="1"/>
  <c r="S233" i="8" s="1"/>
  <c r="O233" i="8"/>
  <c r="P233" i="8"/>
  <c r="M234" i="8"/>
  <c r="N234" i="8" s="1"/>
  <c r="S234" i="8" s="1"/>
  <c r="O234" i="8"/>
  <c r="P234" i="8"/>
  <c r="M235" i="8"/>
  <c r="N235" i="8" s="1"/>
  <c r="S235" i="8" s="1"/>
  <c r="O235" i="8"/>
  <c r="P235" i="8"/>
  <c r="M236" i="8"/>
  <c r="N236" i="8" s="1"/>
  <c r="S236" i="8" s="1"/>
  <c r="O236" i="8"/>
  <c r="P236" i="8"/>
  <c r="M237" i="8"/>
  <c r="N237" i="8" s="1"/>
  <c r="S237" i="8" s="1"/>
  <c r="O237" i="8"/>
  <c r="P237" i="8"/>
  <c r="M238" i="8"/>
  <c r="N238" i="8" s="1"/>
  <c r="S238" i="8" s="1"/>
  <c r="O238" i="8"/>
  <c r="P238" i="8"/>
  <c r="M239" i="8"/>
  <c r="N239" i="8" s="1"/>
  <c r="S239" i="8" s="1"/>
  <c r="O239" i="8"/>
  <c r="P239" i="8"/>
  <c r="M240" i="8"/>
  <c r="N240" i="8" s="1"/>
  <c r="S240" i="8" s="1"/>
  <c r="O240" i="8"/>
  <c r="P240" i="8"/>
  <c r="M241" i="8"/>
  <c r="N241" i="8" s="1"/>
  <c r="S241" i="8" s="1"/>
  <c r="O241" i="8"/>
  <c r="P241" i="8"/>
  <c r="M242" i="8"/>
  <c r="N242" i="8" s="1"/>
  <c r="S242" i="8" s="1"/>
  <c r="O242" i="8"/>
  <c r="P242" i="8"/>
  <c r="M243" i="8"/>
  <c r="N243" i="8" s="1"/>
  <c r="S243" i="8" s="1"/>
  <c r="O243" i="8"/>
  <c r="P243" i="8"/>
  <c r="M244" i="8"/>
  <c r="N244" i="8" s="1"/>
  <c r="S244" i="8" s="1"/>
  <c r="O244" i="8"/>
  <c r="P244" i="8"/>
  <c r="M245" i="8"/>
  <c r="N245" i="8" s="1"/>
  <c r="S245" i="8" s="1"/>
  <c r="O245" i="8"/>
  <c r="P245" i="8"/>
  <c r="M246" i="8"/>
  <c r="N246" i="8" s="1"/>
  <c r="S246" i="8" s="1"/>
  <c r="O246" i="8"/>
  <c r="P246" i="8"/>
  <c r="M247" i="8"/>
  <c r="N247" i="8" s="1"/>
  <c r="S247" i="8" s="1"/>
  <c r="O247" i="8"/>
  <c r="P247" i="8"/>
  <c r="M248" i="8"/>
  <c r="N248" i="8" s="1"/>
  <c r="S248" i="8" s="1"/>
  <c r="O248" i="8"/>
  <c r="P248" i="8"/>
  <c r="M249" i="8"/>
  <c r="N249" i="8" s="1"/>
  <c r="S249" i="8" s="1"/>
  <c r="O249" i="8"/>
  <c r="P249" i="8"/>
  <c r="M250" i="8"/>
  <c r="N250" i="8" s="1"/>
  <c r="S250" i="8" s="1"/>
  <c r="O250" i="8"/>
  <c r="P250" i="8"/>
  <c r="M251" i="8"/>
  <c r="N251" i="8" s="1"/>
  <c r="S251" i="8" s="1"/>
  <c r="O251" i="8"/>
  <c r="P251" i="8"/>
  <c r="M252" i="8"/>
  <c r="N252" i="8" s="1"/>
  <c r="S252" i="8" s="1"/>
  <c r="O252" i="8"/>
  <c r="P252" i="8"/>
  <c r="M253" i="8"/>
  <c r="N253" i="8" s="1"/>
  <c r="S253" i="8" s="1"/>
  <c r="O253" i="8"/>
  <c r="P253" i="8"/>
  <c r="M254" i="8"/>
  <c r="N254" i="8" s="1"/>
  <c r="S254" i="8" s="1"/>
  <c r="O254" i="8"/>
  <c r="P254" i="8"/>
  <c r="M255" i="8"/>
  <c r="N255" i="8" s="1"/>
  <c r="S255" i="8" s="1"/>
  <c r="O255" i="8"/>
  <c r="P255" i="8"/>
  <c r="M256" i="8"/>
  <c r="N256" i="8" s="1"/>
  <c r="S256" i="8" s="1"/>
  <c r="O256" i="8"/>
  <c r="P256" i="8"/>
  <c r="M257" i="8"/>
  <c r="N257" i="8" s="1"/>
  <c r="S257" i="8" s="1"/>
  <c r="O257" i="8"/>
  <c r="P257" i="8"/>
  <c r="M258" i="8"/>
  <c r="N258" i="8" s="1"/>
  <c r="S258" i="8" s="1"/>
  <c r="O258" i="8"/>
  <c r="P258" i="8"/>
  <c r="M259" i="8"/>
  <c r="N259" i="8" s="1"/>
  <c r="S259" i="8" s="1"/>
  <c r="O259" i="8"/>
  <c r="P259" i="8"/>
  <c r="M260" i="8"/>
  <c r="N260" i="8" s="1"/>
  <c r="S260" i="8" s="1"/>
  <c r="O260" i="8"/>
  <c r="P260" i="8"/>
  <c r="M261" i="8"/>
  <c r="N261" i="8" s="1"/>
  <c r="S261" i="8" s="1"/>
  <c r="O261" i="8"/>
  <c r="P261" i="8"/>
  <c r="M262" i="8"/>
  <c r="N262" i="8" s="1"/>
  <c r="S262" i="8" s="1"/>
  <c r="O262" i="8"/>
  <c r="P262" i="8"/>
  <c r="M263" i="8"/>
  <c r="N263" i="8" s="1"/>
  <c r="S263" i="8" s="1"/>
  <c r="O263" i="8"/>
  <c r="P263" i="8"/>
  <c r="M264" i="8"/>
  <c r="N264" i="8" s="1"/>
  <c r="S264" i="8" s="1"/>
  <c r="O264" i="8"/>
  <c r="P264" i="8"/>
  <c r="M265" i="8"/>
  <c r="N265" i="8" s="1"/>
  <c r="S265" i="8" s="1"/>
  <c r="O265" i="8"/>
  <c r="P265" i="8"/>
  <c r="M266" i="8"/>
  <c r="N266" i="8" s="1"/>
  <c r="S266" i="8" s="1"/>
  <c r="O266" i="8"/>
  <c r="P266" i="8"/>
  <c r="M267" i="8"/>
  <c r="N267" i="8" s="1"/>
  <c r="S267" i="8" s="1"/>
  <c r="O267" i="8"/>
  <c r="P267" i="8"/>
  <c r="M268" i="8"/>
  <c r="N268" i="8" s="1"/>
  <c r="S268" i="8" s="1"/>
  <c r="O268" i="8"/>
  <c r="P268" i="8"/>
  <c r="M269" i="8"/>
  <c r="N269" i="8" s="1"/>
  <c r="S269" i="8" s="1"/>
  <c r="O269" i="8"/>
  <c r="P269" i="8"/>
  <c r="M270" i="8"/>
  <c r="N270" i="8" s="1"/>
  <c r="S270" i="8" s="1"/>
  <c r="O270" i="8"/>
  <c r="P270" i="8"/>
  <c r="M271" i="8"/>
  <c r="N271" i="8" s="1"/>
  <c r="S271" i="8" s="1"/>
  <c r="O271" i="8"/>
  <c r="P271" i="8"/>
  <c r="M272" i="8"/>
  <c r="N272" i="8" s="1"/>
  <c r="S272" i="8" s="1"/>
  <c r="O272" i="8"/>
  <c r="P272" i="8"/>
  <c r="M273" i="8"/>
  <c r="N273" i="8" s="1"/>
  <c r="S273" i="8" s="1"/>
  <c r="O273" i="8"/>
  <c r="P273" i="8"/>
  <c r="M274" i="8"/>
  <c r="N274" i="8" s="1"/>
  <c r="S274" i="8" s="1"/>
  <c r="O274" i="8"/>
  <c r="P274" i="8"/>
  <c r="M275" i="8"/>
  <c r="N275" i="8" s="1"/>
  <c r="S275" i="8" s="1"/>
  <c r="O275" i="8"/>
  <c r="P275" i="8"/>
  <c r="M276" i="8"/>
  <c r="N276" i="8" s="1"/>
  <c r="S276" i="8" s="1"/>
  <c r="O276" i="8"/>
  <c r="P276" i="8"/>
  <c r="M277" i="8"/>
  <c r="N277" i="8" s="1"/>
  <c r="S277" i="8" s="1"/>
  <c r="O277" i="8"/>
  <c r="P277" i="8"/>
  <c r="M278" i="8"/>
  <c r="N278" i="8" s="1"/>
  <c r="S278" i="8" s="1"/>
  <c r="O278" i="8"/>
  <c r="P278" i="8"/>
  <c r="M279" i="8"/>
  <c r="N279" i="8" s="1"/>
  <c r="S279" i="8" s="1"/>
  <c r="O279" i="8"/>
  <c r="P279" i="8"/>
  <c r="M280" i="8"/>
  <c r="N280" i="8" s="1"/>
  <c r="S280" i="8" s="1"/>
  <c r="O280" i="8"/>
  <c r="P280" i="8"/>
  <c r="M281" i="8"/>
  <c r="N281" i="8" s="1"/>
  <c r="S281" i="8" s="1"/>
  <c r="O281" i="8"/>
  <c r="P281" i="8"/>
  <c r="M282" i="8"/>
  <c r="N282" i="8" s="1"/>
  <c r="S282" i="8" s="1"/>
  <c r="O282" i="8"/>
  <c r="P282" i="8"/>
  <c r="M283" i="8"/>
  <c r="N283" i="8" s="1"/>
  <c r="S283" i="8" s="1"/>
  <c r="O283" i="8"/>
  <c r="P283" i="8"/>
  <c r="M284" i="8"/>
  <c r="N284" i="8" s="1"/>
  <c r="S284" i="8" s="1"/>
  <c r="O284" i="8"/>
  <c r="P284" i="8"/>
  <c r="M285" i="8"/>
  <c r="N285" i="8" s="1"/>
  <c r="S285" i="8" s="1"/>
  <c r="O285" i="8"/>
  <c r="P285" i="8"/>
  <c r="M286" i="8"/>
  <c r="N286" i="8" s="1"/>
  <c r="S286" i="8" s="1"/>
  <c r="O286" i="8"/>
  <c r="P286" i="8"/>
  <c r="M287" i="8"/>
  <c r="N287" i="8" s="1"/>
  <c r="S287" i="8" s="1"/>
  <c r="O287" i="8"/>
  <c r="P287" i="8"/>
  <c r="M288" i="8"/>
  <c r="N288" i="8" s="1"/>
  <c r="S288" i="8" s="1"/>
  <c r="O288" i="8"/>
  <c r="P288" i="8"/>
  <c r="M289" i="8"/>
  <c r="N289" i="8" s="1"/>
  <c r="S289" i="8" s="1"/>
  <c r="O289" i="8"/>
  <c r="P289" i="8"/>
  <c r="M290" i="8"/>
  <c r="N290" i="8" s="1"/>
  <c r="S290" i="8" s="1"/>
  <c r="O290" i="8"/>
  <c r="P290" i="8"/>
  <c r="M291" i="8"/>
  <c r="N291" i="8" s="1"/>
  <c r="S291" i="8" s="1"/>
  <c r="O291" i="8"/>
  <c r="P291" i="8"/>
  <c r="M292" i="8"/>
  <c r="N292" i="8" s="1"/>
  <c r="S292" i="8" s="1"/>
  <c r="O292" i="8"/>
  <c r="P292" i="8"/>
  <c r="M293" i="8"/>
  <c r="N293" i="8" s="1"/>
  <c r="S293" i="8" s="1"/>
  <c r="O293" i="8"/>
  <c r="P293" i="8"/>
  <c r="M294" i="8"/>
  <c r="N294" i="8" s="1"/>
  <c r="S294" i="8" s="1"/>
  <c r="O294" i="8"/>
  <c r="P294" i="8"/>
  <c r="M295" i="8"/>
  <c r="N295" i="8" s="1"/>
  <c r="S295" i="8" s="1"/>
  <c r="O295" i="8"/>
  <c r="P295" i="8"/>
  <c r="M296" i="8"/>
  <c r="N296" i="8" s="1"/>
  <c r="S296" i="8" s="1"/>
  <c r="O296" i="8"/>
  <c r="P296" i="8"/>
  <c r="M297" i="8"/>
  <c r="N297" i="8" s="1"/>
  <c r="S297" i="8" s="1"/>
  <c r="O297" i="8"/>
  <c r="P297" i="8"/>
  <c r="M298" i="8"/>
  <c r="N298" i="8" s="1"/>
  <c r="S298" i="8" s="1"/>
  <c r="O298" i="8"/>
  <c r="P298" i="8"/>
  <c r="M299" i="8"/>
  <c r="N299" i="8" s="1"/>
  <c r="S299" i="8" s="1"/>
  <c r="O299" i="8"/>
  <c r="P299" i="8"/>
  <c r="M300" i="8"/>
  <c r="N300" i="8" s="1"/>
  <c r="S300" i="8" s="1"/>
  <c r="O300" i="8"/>
  <c r="P300" i="8"/>
  <c r="M301" i="8"/>
  <c r="N301" i="8" s="1"/>
  <c r="S301" i="8" s="1"/>
  <c r="O301" i="8"/>
  <c r="P301" i="8"/>
  <c r="M302" i="8"/>
  <c r="N302" i="8" s="1"/>
  <c r="S302" i="8" s="1"/>
  <c r="O302" i="8"/>
  <c r="P302" i="8"/>
  <c r="M303" i="8"/>
  <c r="N303" i="8" s="1"/>
  <c r="S303" i="8" s="1"/>
  <c r="O303" i="8"/>
  <c r="P303" i="8"/>
  <c r="M304" i="8"/>
  <c r="N304" i="8" s="1"/>
  <c r="S304" i="8" s="1"/>
  <c r="O304" i="8"/>
  <c r="P304" i="8"/>
  <c r="M305" i="8"/>
  <c r="N305" i="8" s="1"/>
  <c r="S305" i="8" s="1"/>
  <c r="O305" i="8"/>
  <c r="P305" i="8"/>
  <c r="M306" i="8"/>
  <c r="N306" i="8" s="1"/>
  <c r="S306" i="8" s="1"/>
  <c r="O306" i="8"/>
  <c r="P306" i="8"/>
  <c r="M307" i="8"/>
  <c r="N307" i="8" s="1"/>
  <c r="S307" i="8" s="1"/>
  <c r="O307" i="8"/>
  <c r="P307" i="8"/>
  <c r="M308" i="8"/>
  <c r="N308" i="8" s="1"/>
  <c r="S308" i="8" s="1"/>
  <c r="O308" i="8"/>
  <c r="P308" i="8"/>
  <c r="M309" i="8"/>
  <c r="N309" i="8" s="1"/>
  <c r="S309" i="8" s="1"/>
  <c r="O309" i="8"/>
  <c r="P309" i="8"/>
  <c r="M310" i="8"/>
  <c r="N310" i="8" s="1"/>
  <c r="S310" i="8" s="1"/>
  <c r="O310" i="8"/>
  <c r="P310" i="8"/>
  <c r="M311" i="8"/>
  <c r="N311" i="8" s="1"/>
  <c r="S311" i="8" s="1"/>
  <c r="O311" i="8"/>
  <c r="P311" i="8"/>
  <c r="M312" i="8"/>
  <c r="N312" i="8" s="1"/>
  <c r="S312" i="8" s="1"/>
  <c r="O312" i="8"/>
  <c r="P312" i="8"/>
  <c r="M313" i="8"/>
  <c r="N313" i="8" s="1"/>
  <c r="S313" i="8" s="1"/>
  <c r="O313" i="8"/>
  <c r="P313" i="8"/>
  <c r="M314" i="8"/>
  <c r="N314" i="8" s="1"/>
  <c r="S314" i="8" s="1"/>
  <c r="O314" i="8"/>
  <c r="P314" i="8"/>
  <c r="M315" i="8"/>
  <c r="N315" i="8" s="1"/>
  <c r="S315" i="8" s="1"/>
  <c r="O315" i="8"/>
  <c r="P315" i="8"/>
  <c r="M316" i="8"/>
  <c r="N316" i="8" s="1"/>
  <c r="S316" i="8" s="1"/>
  <c r="O316" i="8"/>
  <c r="P316" i="8"/>
  <c r="M317" i="8"/>
  <c r="N317" i="8" s="1"/>
  <c r="S317" i="8" s="1"/>
  <c r="O317" i="8"/>
  <c r="P317" i="8"/>
  <c r="M318" i="8"/>
  <c r="N318" i="8" s="1"/>
  <c r="S318" i="8" s="1"/>
  <c r="O318" i="8"/>
  <c r="P318" i="8"/>
  <c r="M319" i="8"/>
  <c r="N319" i="8" s="1"/>
  <c r="S319" i="8" s="1"/>
  <c r="O319" i="8"/>
  <c r="P319" i="8"/>
  <c r="M320" i="8"/>
  <c r="N320" i="8" s="1"/>
  <c r="S320" i="8" s="1"/>
  <c r="O320" i="8"/>
  <c r="P320" i="8"/>
  <c r="M321" i="8"/>
  <c r="N321" i="8" s="1"/>
  <c r="S321" i="8" s="1"/>
  <c r="O321" i="8"/>
  <c r="P321" i="8"/>
  <c r="M322" i="8"/>
  <c r="N322" i="8" s="1"/>
  <c r="S322" i="8" s="1"/>
  <c r="O322" i="8"/>
  <c r="P322" i="8"/>
  <c r="M323" i="8"/>
  <c r="N323" i="8" s="1"/>
  <c r="S323" i="8" s="1"/>
  <c r="O323" i="8"/>
  <c r="P323" i="8"/>
  <c r="P11" i="8"/>
  <c r="M11" i="8"/>
  <c r="N11" i="8" s="1"/>
  <c r="S11" i="8" s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11" i="8"/>
  <c r="D11" i="8"/>
  <c r="P5" i="8" l="1"/>
  <c r="U438" i="8" s="1"/>
  <c r="U445" i="8"/>
  <c r="U416" i="8"/>
  <c r="U454" i="8"/>
  <c r="U241" i="8"/>
  <c r="U144" i="8"/>
  <c r="U134" i="8"/>
  <c r="U430" i="8"/>
  <c r="U270" i="8"/>
  <c r="U196" i="8"/>
  <c r="O5" i="8"/>
  <c r="T135" i="8" s="1"/>
  <c r="O6" i="8"/>
  <c r="U396" i="8"/>
  <c r="U392" i="8"/>
  <c r="U336" i="8"/>
  <c r="U358" i="8"/>
  <c r="U259" i="8"/>
  <c r="U57" i="8"/>
  <c r="U291" i="8"/>
  <c r="U279" i="8"/>
  <c r="U233" i="8"/>
  <c r="U226" i="8"/>
  <c r="U166" i="8"/>
  <c r="U164" i="8"/>
  <c r="U150" i="8"/>
  <c r="U99" i="8"/>
  <c r="U94" i="8"/>
  <c r="U69" i="8"/>
  <c r="U452" i="8"/>
  <c r="U423" i="8"/>
  <c r="U415" i="8"/>
  <c r="U398" i="8"/>
  <c r="U335" i="8"/>
  <c r="U74" i="8"/>
  <c r="U62" i="8"/>
  <c r="U408" i="8"/>
  <c r="U275" i="8"/>
  <c r="U176" i="8"/>
  <c r="U92" i="8"/>
  <c r="U85" i="8"/>
  <c r="U59" i="8"/>
  <c r="U198" i="8"/>
  <c r="U178" i="8"/>
  <c r="U171" i="8"/>
  <c r="U143" i="8"/>
  <c r="U80" i="8"/>
  <c r="U71" i="8"/>
  <c r="U12" i="8"/>
  <c r="U434" i="8"/>
  <c r="U427" i="8"/>
  <c r="U425" i="8"/>
  <c r="U420" i="8"/>
  <c r="U374" i="8"/>
  <c r="U369" i="8"/>
  <c r="U364" i="8"/>
  <c r="U360" i="8"/>
  <c r="U343" i="8"/>
  <c r="U338" i="8"/>
  <c r="U390" i="8"/>
  <c r="U222" i="8"/>
  <c r="U146" i="8"/>
  <c r="U76" i="8"/>
  <c r="U446" i="8"/>
  <c r="U277" i="8"/>
  <c r="U314" i="8"/>
  <c r="U298" i="8"/>
  <c r="U267" i="8"/>
  <c r="U263" i="8"/>
  <c r="U258" i="8"/>
  <c r="U323" i="8"/>
  <c r="U307" i="8"/>
  <c r="U302" i="8"/>
  <c r="U295" i="8"/>
  <c r="U235" i="8"/>
  <c r="U230" i="8"/>
  <c r="U223" i="8"/>
  <c r="U214" i="8"/>
  <c r="U207" i="8"/>
  <c r="U205" i="8"/>
  <c r="U193" i="8"/>
  <c r="U180" i="8"/>
  <c r="U173" i="8"/>
  <c r="U96" i="8"/>
  <c r="U84" i="8"/>
  <c r="U82" i="8"/>
  <c r="U38" i="8"/>
  <c r="U19" i="8"/>
  <c r="U381" i="8"/>
  <c r="U366" i="8"/>
  <c r="U355" i="8"/>
  <c r="U382" i="8"/>
  <c r="U174" i="8"/>
  <c r="U296" i="8"/>
  <c r="U201" i="8"/>
  <c r="U50" i="8"/>
  <c r="U29" i="8"/>
  <c r="U318" i="8"/>
  <c r="U316" i="8"/>
  <c r="U285" i="8"/>
  <c r="U237" i="8"/>
  <c r="U98" i="8"/>
  <c r="U21" i="8"/>
  <c r="U443" i="8"/>
  <c r="U431" i="8"/>
  <c r="U371" i="8"/>
  <c r="U357" i="8"/>
  <c r="U422" i="8"/>
  <c r="U300" i="8"/>
  <c r="U289" i="8"/>
  <c r="U273" i="8"/>
  <c r="U250" i="8"/>
  <c r="U246" i="8"/>
  <c r="U232" i="8"/>
  <c r="U218" i="8"/>
  <c r="U203" i="8"/>
  <c r="U162" i="8"/>
  <c r="U160" i="8"/>
  <c r="U148" i="8"/>
  <c r="U137" i="8"/>
  <c r="U132" i="8"/>
  <c r="U101" i="8"/>
  <c r="U42" i="8"/>
  <c r="U40" i="8"/>
  <c r="U33" i="8"/>
  <c r="U17" i="8"/>
  <c r="U15" i="8"/>
  <c r="U455" i="8"/>
  <c r="U448" i="8"/>
  <c r="U436" i="8"/>
  <c r="U429" i="8"/>
  <c r="U413" i="8"/>
  <c r="U399" i="8"/>
  <c r="U388" i="8"/>
  <c r="U376" i="8"/>
  <c r="U353" i="8"/>
  <c r="U331" i="8"/>
  <c r="U347" i="8"/>
  <c r="U304" i="8"/>
  <c r="U281" i="8"/>
  <c r="U256" i="8"/>
  <c r="U243" i="8"/>
  <c r="U213" i="8"/>
  <c r="U202" i="8"/>
  <c r="U195" i="8"/>
  <c r="U188" i="8"/>
  <c r="U186" i="8"/>
  <c r="U184" i="8"/>
  <c r="U182" i="8"/>
  <c r="U159" i="8"/>
  <c r="U152" i="8"/>
  <c r="U145" i="8"/>
  <c r="U127" i="8"/>
  <c r="U120" i="8"/>
  <c r="U86" i="8"/>
  <c r="U73" i="8"/>
  <c r="U54" i="8"/>
  <c r="U52" i="8"/>
  <c r="U23" i="8"/>
  <c r="U447" i="8"/>
  <c r="U433" i="8"/>
  <c r="U428" i="8"/>
  <c r="U424" i="8"/>
  <c r="U412" i="8"/>
  <c r="U403" i="8"/>
  <c r="U385" i="8"/>
  <c r="U373" i="8"/>
  <c r="U363" i="8"/>
  <c r="U361" i="8"/>
  <c r="U359" i="8"/>
  <c r="U340" i="8"/>
  <c r="U315" i="8"/>
  <c r="U306" i="8"/>
  <c r="U283" i="8"/>
  <c r="U276" i="8"/>
  <c r="U274" i="8"/>
  <c r="U231" i="8"/>
  <c r="U224" i="8"/>
  <c r="U197" i="8"/>
  <c r="U170" i="8"/>
  <c r="U161" i="8"/>
  <c r="U154" i="8"/>
  <c r="U147" i="8"/>
  <c r="U138" i="8"/>
  <c r="U131" i="8"/>
  <c r="U122" i="8"/>
  <c r="U111" i="8"/>
  <c r="U77" i="8"/>
  <c r="U41" i="8"/>
  <c r="U34" i="8"/>
  <c r="U16" i="8"/>
  <c r="U456" i="8"/>
  <c r="U444" i="8"/>
  <c r="U435" i="8"/>
  <c r="U417" i="8"/>
  <c r="U405" i="8"/>
  <c r="U387" i="8"/>
  <c r="U377" i="8"/>
  <c r="U375" i="8"/>
  <c r="U365" i="8"/>
  <c r="U349" i="8"/>
  <c r="U342" i="8"/>
  <c r="U156" i="8"/>
  <c r="U149" i="8"/>
  <c r="U133" i="8"/>
  <c r="U124" i="8"/>
  <c r="U117" i="8"/>
  <c r="U97" i="8"/>
  <c r="U88" i="8"/>
  <c r="U56" i="8"/>
  <c r="U449" i="8"/>
  <c r="U437" i="8"/>
  <c r="U419" i="8"/>
  <c r="U409" i="8"/>
  <c r="U407" i="8"/>
  <c r="U400" i="8"/>
  <c r="U389" i="8"/>
  <c r="U379" i="8"/>
  <c r="U367" i="8"/>
  <c r="U356" i="8"/>
  <c r="U334" i="8"/>
  <c r="U163" i="8"/>
  <c r="U312" i="8"/>
  <c r="U310" i="8"/>
  <c r="U308" i="8"/>
  <c r="U242" i="8"/>
  <c r="U240" i="8"/>
  <c r="U228" i="8"/>
  <c r="U210" i="8"/>
  <c r="U199" i="8"/>
  <c r="U194" i="8"/>
  <c r="U167" i="8"/>
  <c r="U165" i="8"/>
  <c r="U151" i="8"/>
  <c r="U135" i="8"/>
  <c r="U119" i="8"/>
  <c r="U90" i="8"/>
  <c r="U72" i="8"/>
  <c r="U63" i="8"/>
  <c r="U49" i="8"/>
  <c r="U36" i="8"/>
  <c r="U13" i="8"/>
  <c r="U451" i="8"/>
  <c r="U441" i="8"/>
  <c r="U439" i="8"/>
  <c r="U432" i="8"/>
  <c r="U421" i="8"/>
  <c r="U411" i="8"/>
  <c r="U395" i="8"/>
  <c r="U393" i="8"/>
  <c r="U391" i="8"/>
  <c r="U384" i="8"/>
  <c r="U372" i="8"/>
  <c r="U339" i="8"/>
  <c r="U293" i="8"/>
  <c r="U272" i="8"/>
  <c r="U262" i="8"/>
  <c r="U255" i="8"/>
  <c r="U253" i="8"/>
  <c r="U251" i="8"/>
  <c r="U249" i="8"/>
  <c r="U247" i="8"/>
  <c r="U245" i="8"/>
  <c r="U239" i="8"/>
  <c r="U221" i="8"/>
  <c r="U217" i="8"/>
  <c r="U215" i="8"/>
  <c r="U211" i="8"/>
  <c r="U209" i="8"/>
  <c r="U192" i="8"/>
  <c r="U169" i="8"/>
  <c r="U141" i="8"/>
  <c r="U139" i="8"/>
  <c r="U128" i="8"/>
  <c r="U115" i="8"/>
  <c r="U113" i="8"/>
  <c r="U109" i="8"/>
  <c r="U107" i="8"/>
  <c r="U67" i="8"/>
  <c r="U58" i="8"/>
  <c r="U48" i="8"/>
  <c r="U31" i="8"/>
  <c r="U348" i="8"/>
  <c r="U346" i="8"/>
  <c r="U344" i="8"/>
  <c r="U329" i="8"/>
  <c r="U350" i="8"/>
  <c r="U333" i="8"/>
  <c r="U321" i="8"/>
  <c r="U313" i="8"/>
  <c r="U305" i="8"/>
  <c r="U301" i="8"/>
  <c r="U297" i="8"/>
  <c r="U288" i="8"/>
  <c r="U286" i="8"/>
  <c r="U284" i="8"/>
  <c r="U282" i="8"/>
  <c r="U280" i="8"/>
  <c r="U257" i="8"/>
  <c r="U236" i="8"/>
  <c r="U177" i="8"/>
  <c r="U175" i="8"/>
  <c r="U136" i="8"/>
  <c r="U100" i="8"/>
  <c r="U87" i="8"/>
  <c r="U83" i="8"/>
  <c r="U81" i="8"/>
  <c r="U79" i="8"/>
  <c r="U75" i="8"/>
  <c r="U35" i="8"/>
  <c r="U26" i="8"/>
  <c r="U22" i="8"/>
  <c r="U18" i="8"/>
  <c r="U14" i="8"/>
  <c r="U354" i="8"/>
  <c r="U352" i="8"/>
  <c r="U337" i="8"/>
  <c r="U324" i="8"/>
  <c r="U317" i="8"/>
  <c r="U309" i="8"/>
  <c r="U292" i="8"/>
  <c r="U290" i="8"/>
  <c r="U278" i="8"/>
  <c r="U269" i="8"/>
  <c r="U265" i="8"/>
  <c r="U261" i="8"/>
  <c r="U229" i="8"/>
  <c r="U225" i="8"/>
  <c r="U212" i="8"/>
  <c r="U208" i="8"/>
  <c r="U204" i="8"/>
  <c r="U200" i="8"/>
  <c r="U191" i="8"/>
  <c r="U189" i="8"/>
  <c r="U187" i="8"/>
  <c r="U185" i="8"/>
  <c r="U183" i="8"/>
  <c r="U181" i="8"/>
  <c r="U179" i="8"/>
  <c r="U168" i="8"/>
  <c r="U153" i="8"/>
  <c r="U140" i="8"/>
  <c r="U121" i="8"/>
  <c r="U108" i="8"/>
  <c r="U104" i="8"/>
  <c r="U93" i="8"/>
  <c r="U91" i="8"/>
  <c r="U89" i="8"/>
  <c r="U66" i="8"/>
  <c r="U64" i="8"/>
  <c r="U39" i="8"/>
  <c r="U30" i="8"/>
  <c r="U28" i="8"/>
  <c r="U341" i="8"/>
  <c r="U326" i="8"/>
  <c r="U294" i="8"/>
  <c r="U252" i="8"/>
  <c r="U248" i="8"/>
  <c r="U244" i="8"/>
  <c r="U227" i="8"/>
  <c r="U220" i="8"/>
  <c r="U216" i="8"/>
  <c r="U172" i="8"/>
  <c r="U157" i="8"/>
  <c r="U155" i="8"/>
  <c r="U129" i="8"/>
  <c r="U125" i="8"/>
  <c r="U123" i="8"/>
  <c r="U116" i="8"/>
  <c r="U112" i="8"/>
  <c r="U95" i="8"/>
  <c r="U68" i="8"/>
  <c r="U55" i="8"/>
  <c r="U51" i="8"/>
  <c r="U47" i="8"/>
  <c r="U43" i="8"/>
  <c r="U345" i="8"/>
  <c r="U332" i="8"/>
  <c r="U330" i="8"/>
  <c r="U328" i="8"/>
  <c r="P6" i="8"/>
  <c r="P7" i="8" s="1"/>
  <c r="B281" i="8"/>
  <c r="C281" i="8" s="1"/>
  <c r="H281" i="8" s="1"/>
  <c r="D281" i="8"/>
  <c r="E281" i="8"/>
  <c r="B282" i="8"/>
  <c r="C282" i="8" s="1"/>
  <c r="H282" i="8" s="1"/>
  <c r="D282" i="8"/>
  <c r="E282" i="8"/>
  <c r="B283" i="8"/>
  <c r="C283" i="8" s="1"/>
  <c r="H283" i="8" s="1"/>
  <c r="D283" i="8"/>
  <c r="E283" i="8"/>
  <c r="B284" i="8"/>
  <c r="C284" i="8" s="1"/>
  <c r="H284" i="8" s="1"/>
  <c r="D284" i="8"/>
  <c r="E284" i="8"/>
  <c r="B285" i="8"/>
  <c r="C285" i="8" s="1"/>
  <c r="H285" i="8" s="1"/>
  <c r="D285" i="8"/>
  <c r="E285" i="8"/>
  <c r="B286" i="8"/>
  <c r="C286" i="8" s="1"/>
  <c r="H286" i="8" s="1"/>
  <c r="D286" i="8"/>
  <c r="E286" i="8"/>
  <c r="B287" i="8"/>
  <c r="C287" i="8" s="1"/>
  <c r="H287" i="8" s="1"/>
  <c r="D287" i="8"/>
  <c r="E287" i="8"/>
  <c r="B288" i="8"/>
  <c r="C288" i="8" s="1"/>
  <c r="H288" i="8" s="1"/>
  <c r="D288" i="8"/>
  <c r="E288" i="8"/>
  <c r="B289" i="8"/>
  <c r="C289" i="8" s="1"/>
  <c r="H289" i="8" s="1"/>
  <c r="D289" i="8"/>
  <c r="E289" i="8"/>
  <c r="B290" i="8"/>
  <c r="C290" i="8" s="1"/>
  <c r="H290" i="8" s="1"/>
  <c r="D290" i="8"/>
  <c r="E290" i="8"/>
  <c r="B291" i="8"/>
  <c r="C291" i="8" s="1"/>
  <c r="H291" i="8" s="1"/>
  <c r="D291" i="8"/>
  <c r="E291" i="8"/>
  <c r="B292" i="8"/>
  <c r="C292" i="8" s="1"/>
  <c r="H292" i="8" s="1"/>
  <c r="D292" i="8"/>
  <c r="E292" i="8"/>
  <c r="B293" i="8"/>
  <c r="C293" i="8" s="1"/>
  <c r="H293" i="8" s="1"/>
  <c r="D293" i="8"/>
  <c r="E293" i="8"/>
  <c r="B294" i="8"/>
  <c r="C294" i="8" s="1"/>
  <c r="H294" i="8" s="1"/>
  <c r="D294" i="8"/>
  <c r="E294" i="8"/>
  <c r="B295" i="8"/>
  <c r="C295" i="8" s="1"/>
  <c r="H295" i="8" s="1"/>
  <c r="D295" i="8"/>
  <c r="E295" i="8"/>
  <c r="B296" i="8"/>
  <c r="C296" i="8" s="1"/>
  <c r="H296" i="8" s="1"/>
  <c r="D296" i="8"/>
  <c r="E296" i="8"/>
  <c r="B297" i="8"/>
  <c r="C297" i="8" s="1"/>
  <c r="H297" i="8" s="1"/>
  <c r="D297" i="8"/>
  <c r="E297" i="8"/>
  <c r="B298" i="8"/>
  <c r="C298" i="8" s="1"/>
  <c r="H298" i="8" s="1"/>
  <c r="D298" i="8"/>
  <c r="E298" i="8"/>
  <c r="B299" i="8"/>
  <c r="C299" i="8" s="1"/>
  <c r="H299" i="8" s="1"/>
  <c r="D299" i="8"/>
  <c r="E299" i="8"/>
  <c r="B300" i="8"/>
  <c r="C300" i="8" s="1"/>
  <c r="H300" i="8" s="1"/>
  <c r="D300" i="8"/>
  <c r="E300" i="8"/>
  <c r="B301" i="8"/>
  <c r="C301" i="8" s="1"/>
  <c r="H301" i="8" s="1"/>
  <c r="D301" i="8"/>
  <c r="E301" i="8"/>
  <c r="B302" i="8"/>
  <c r="C302" i="8" s="1"/>
  <c r="H302" i="8" s="1"/>
  <c r="D302" i="8"/>
  <c r="E302" i="8"/>
  <c r="B303" i="8"/>
  <c r="C303" i="8" s="1"/>
  <c r="H303" i="8" s="1"/>
  <c r="D303" i="8"/>
  <c r="E303" i="8"/>
  <c r="B304" i="8"/>
  <c r="C304" i="8" s="1"/>
  <c r="H304" i="8" s="1"/>
  <c r="D304" i="8"/>
  <c r="E304" i="8"/>
  <c r="B305" i="8"/>
  <c r="C305" i="8" s="1"/>
  <c r="H305" i="8" s="1"/>
  <c r="D305" i="8"/>
  <c r="E305" i="8"/>
  <c r="B306" i="8"/>
  <c r="C306" i="8" s="1"/>
  <c r="H306" i="8" s="1"/>
  <c r="D306" i="8"/>
  <c r="E306" i="8"/>
  <c r="B307" i="8"/>
  <c r="C307" i="8" s="1"/>
  <c r="H307" i="8" s="1"/>
  <c r="D307" i="8"/>
  <c r="E307" i="8"/>
  <c r="B308" i="8"/>
  <c r="C308" i="8" s="1"/>
  <c r="H308" i="8" s="1"/>
  <c r="D308" i="8"/>
  <c r="E308" i="8"/>
  <c r="B309" i="8"/>
  <c r="C309" i="8" s="1"/>
  <c r="H309" i="8" s="1"/>
  <c r="D309" i="8"/>
  <c r="E309" i="8"/>
  <c r="B310" i="8"/>
  <c r="C310" i="8" s="1"/>
  <c r="H310" i="8" s="1"/>
  <c r="D310" i="8"/>
  <c r="E310" i="8"/>
  <c r="B311" i="8"/>
  <c r="C311" i="8" s="1"/>
  <c r="H311" i="8" s="1"/>
  <c r="D311" i="8"/>
  <c r="E311" i="8"/>
  <c r="B312" i="8"/>
  <c r="C312" i="8" s="1"/>
  <c r="H312" i="8" s="1"/>
  <c r="D312" i="8"/>
  <c r="E312" i="8"/>
  <c r="B313" i="8"/>
  <c r="C313" i="8" s="1"/>
  <c r="H313" i="8" s="1"/>
  <c r="D313" i="8"/>
  <c r="E313" i="8"/>
  <c r="B314" i="8"/>
  <c r="C314" i="8" s="1"/>
  <c r="H314" i="8" s="1"/>
  <c r="D314" i="8"/>
  <c r="E314" i="8"/>
  <c r="B315" i="8"/>
  <c r="C315" i="8" s="1"/>
  <c r="H315" i="8" s="1"/>
  <c r="D315" i="8"/>
  <c r="E315" i="8"/>
  <c r="B316" i="8"/>
  <c r="C316" i="8" s="1"/>
  <c r="H316" i="8" s="1"/>
  <c r="D316" i="8"/>
  <c r="E316" i="8"/>
  <c r="B317" i="8"/>
  <c r="C317" i="8" s="1"/>
  <c r="H317" i="8" s="1"/>
  <c r="D317" i="8"/>
  <c r="E317" i="8"/>
  <c r="B318" i="8"/>
  <c r="C318" i="8" s="1"/>
  <c r="H318" i="8" s="1"/>
  <c r="D318" i="8"/>
  <c r="E318" i="8"/>
  <c r="B319" i="8"/>
  <c r="C319" i="8" s="1"/>
  <c r="H319" i="8" s="1"/>
  <c r="D319" i="8"/>
  <c r="E319" i="8"/>
  <c r="B320" i="8"/>
  <c r="C320" i="8" s="1"/>
  <c r="H320" i="8" s="1"/>
  <c r="D320" i="8"/>
  <c r="E320" i="8"/>
  <c r="B321" i="8"/>
  <c r="C321" i="8" s="1"/>
  <c r="H321" i="8" s="1"/>
  <c r="D321" i="8"/>
  <c r="E321" i="8"/>
  <c r="B322" i="8"/>
  <c r="C322" i="8" s="1"/>
  <c r="H322" i="8" s="1"/>
  <c r="D322" i="8"/>
  <c r="E322" i="8"/>
  <c r="B323" i="8"/>
  <c r="C323" i="8" s="1"/>
  <c r="H323" i="8" s="1"/>
  <c r="D323" i="8"/>
  <c r="E323" i="8"/>
  <c r="B324" i="8"/>
  <c r="C324" i="8" s="1"/>
  <c r="H324" i="8" s="1"/>
  <c r="D324" i="8"/>
  <c r="E324" i="8"/>
  <c r="B325" i="8"/>
  <c r="C325" i="8" s="1"/>
  <c r="H325" i="8" s="1"/>
  <c r="D325" i="8"/>
  <c r="E325" i="8"/>
  <c r="B326" i="8"/>
  <c r="C326" i="8" s="1"/>
  <c r="H326" i="8" s="1"/>
  <c r="D326" i="8"/>
  <c r="E326" i="8"/>
  <c r="B327" i="8"/>
  <c r="C327" i="8" s="1"/>
  <c r="H327" i="8" s="1"/>
  <c r="D327" i="8"/>
  <c r="E327" i="8"/>
  <c r="B328" i="8"/>
  <c r="C328" i="8" s="1"/>
  <c r="H328" i="8" s="1"/>
  <c r="D328" i="8"/>
  <c r="E328" i="8"/>
  <c r="B329" i="8"/>
  <c r="C329" i="8" s="1"/>
  <c r="H329" i="8" s="1"/>
  <c r="D329" i="8"/>
  <c r="E329" i="8"/>
  <c r="B330" i="8"/>
  <c r="C330" i="8" s="1"/>
  <c r="H330" i="8" s="1"/>
  <c r="D330" i="8"/>
  <c r="E330" i="8"/>
  <c r="B331" i="8"/>
  <c r="C331" i="8" s="1"/>
  <c r="H331" i="8" s="1"/>
  <c r="D331" i="8"/>
  <c r="E331" i="8"/>
  <c r="B332" i="8"/>
  <c r="C332" i="8" s="1"/>
  <c r="H332" i="8" s="1"/>
  <c r="D332" i="8"/>
  <c r="E332" i="8"/>
  <c r="B333" i="8"/>
  <c r="C333" i="8" s="1"/>
  <c r="H333" i="8" s="1"/>
  <c r="D333" i="8"/>
  <c r="E333" i="8"/>
  <c r="B334" i="8"/>
  <c r="C334" i="8" s="1"/>
  <c r="H334" i="8" s="1"/>
  <c r="D334" i="8"/>
  <c r="E334" i="8"/>
  <c r="B335" i="8"/>
  <c r="C335" i="8" s="1"/>
  <c r="H335" i="8" s="1"/>
  <c r="D335" i="8"/>
  <c r="E335" i="8"/>
  <c r="B336" i="8"/>
  <c r="C336" i="8" s="1"/>
  <c r="H336" i="8" s="1"/>
  <c r="D336" i="8"/>
  <c r="E336" i="8"/>
  <c r="B337" i="8"/>
  <c r="C337" i="8" s="1"/>
  <c r="H337" i="8" s="1"/>
  <c r="D337" i="8"/>
  <c r="E337" i="8"/>
  <c r="B338" i="8"/>
  <c r="C338" i="8" s="1"/>
  <c r="H338" i="8" s="1"/>
  <c r="D338" i="8"/>
  <c r="E338" i="8"/>
  <c r="B339" i="8"/>
  <c r="C339" i="8" s="1"/>
  <c r="H339" i="8" s="1"/>
  <c r="D339" i="8"/>
  <c r="E339" i="8"/>
  <c r="B340" i="8"/>
  <c r="C340" i="8" s="1"/>
  <c r="H340" i="8" s="1"/>
  <c r="D340" i="8"/>
  <c r="E340" i="8"/>
  <c r="B341" i="8"/>
  <c r="C341" i="8" s="1"/>
  <c r="H341" i="8" s="1"/>
  <c r="D341" i="8"/>
  <c r="E341" i="8"/>
  <c r="B342" i="8"/>
  <c r="C342" i="8" s="1"/>
  <c r="H342" i="8" s="1"/>
  <c r="D342" i="8"/>
  <c r="E342" i="8"/>
  <c r="B343" i="8"/>
  <c r="C343" i="8" s="1"/>
  <c r="H343" i="8" s="1"/>
  <c r="D343" i="8"/>
  <c r="E343" i="8"/>
  <c r="B344" i="8"/>
  <c r="C344" i="8" s="1"/>
  <c r="H344" i="8" s="1"/>
  <c r="D344" i="8"/>
  <c r="E344" i="8"/>
  <c r="B345" i="8"/>
  <c r="C345" i="8" s="1"/>
  <c r="H345" i="8" s="1"/>
  <c r="D345" i="8"/>
  <c r="E345" i="8"/>
  <c r="B346" i="8"/>
  <c r="C346" i="8" s="1"/>
  <c r="H346" i="8" s="1"/>
  <c r="D346" i="8"/>
  <c r="E346" i="8"/>
  <c r="B347" i="8"/>
  <c r="C347" i="8" s="1"/>
  <c r="H347" i="8" s="1"/>
  <c r="D347" i="8"/>
  <c r="E347" i="8"/>
  <c r="B348" i="8"/>
  <c r="C348" i="8" s="1"/>
  <c r="H348" i="8" s="1"/>
  <c r="D348" i="8"/>
  <c r="E348" i="8"/>
  <c r="B349" i="8"/>
  <c r="C349" i="8" s="1"/>
  <c r="H349" i="8" s="1"/>
  <c r="D349" i="8"/>
  <c r="E349" i="8"/>
  <c r="B350" i="8"/>
  <c r="C350" i="8" s="1"/>
  <c r="H350" i="8" s="1"/>
  <c r="D350" i="8"/>
  <c r="E350" i="8"/>
  <c r="B351" i="8"/>
  <c r="C351" i="8" s="1"/>
  <c r="H351" i="8" s="1"/>
  <c r="D351" i="8"/>
  <c r="E351" i="8"/>
  <c r="B352" i="8"/>
  <c r="C352" i="8" s="1"/>
  <c r="H352" i="8" s="1"/>
  <c r="D352" i="8"/>
  <c r="E352" i="8"/>
  <c r="B353" i="8"/>
  <c r="C353" i="8" s="1"/>
  <c r="H353" i="8" s="1"/>
  <c r="D353" i="8"/>
  <c r="E353" i="8"/>
  <c r="B354" i="8"/>
  <c r="C354" i="8" s="1"/>
  <c r="H354" i="8" s="1"/>
  <c r="D354" i="8"/>
  <c r="E354" i="8"/>
  <c r="B355" i="8"/>
  <c r="C355" i="8" s="1"/>
  <c r="H355" i="8" s="1"/>
  <c r="D355" i="8"/>
  <c r="E355" i="8"/>
  <c r="B356" i="8"/>
  <c r="C356" i="8" s="1"/>
  <c r="H356" i="8" s="1"/>
  <c r="D356" i="8"/>
  <c r="E356" i="8"/>
  <c r="B357" i="8"/>
  <c r="C357" i="8" s="1"/>
  <c r="H357" i="8" s="1"/>
  <c r="D357" i="8"/>
  <c r="E357" i="8"/>
  <c r="B358" i="8"/>
  <c r="C358" i="8" s="1"/>
  <c r="H358" i="8" s="1"/>
  <c r="D358" i="8"/>
  <c r="E358" i="8"/>
  <c r="B359" i="8"/>
  <c r="C359" i="8" s="1"/>
  <c r="H359" i="8" s="1"/>
  <c r="D359" i="8"/>
  <c r="E359" i="8"/>
  <c r="B360" i="8"/>
  <c r="C360" i="8" s="1"/>
  <c r="H360" i="8" s="1"/>
  <c r="D360" i="8"/>
  <c r="E360" i="8"/>
  <c r="B361" i="8"/>
  <c r="C361" i="8" s="1"/>
  <c r="H361" i="8" s="1"/>
  <c r="D361" i="8"/>
  <c r="E361" i="8"/>
  <c r="B362" i="8"/>
  <c r="C362" i="8" s="1"/>
  <c r="H362" i="8" s="1"/>
  <c r="D362" i="8"/>
  <c r="E362" i="8"/>
  <c r="B363" i="8"/>
  <c r="C363" i="8" s="1"/>
  <c r="H363" i="8" s="1"/>
  <c r="D363" i="8"/>
  <c r="E363" i="8"/>
  <c r="B364" i="8"/>
  <c r="C364" i="8" s="1"/>
  <c r="H364" i="8" s="1"/>
  <c r="D364" i="8"/>
  <c r="E364" i="8"/>
  <c r="B365" i="8"/>
  <c r="C365" i="8" s="1"/>
  <c r="H365" i="8" s="1"/>
  <c r="D365" i="8"/>
  <c r="E365" i="8"/>
  <c r="B366" i="8"/>
  <c r="C366" i="8" s="1"/>
  <c r="H366" i="8" s="1"/>
  <c r="D366" i="8"/>
  <c r="E366" i="8"/>
  <c r="B367" i="8"/>
  <c r="C367" i="8" s="1"/>
  <c r="H367" i="8" s="1"/>
  <c r="D367" i="8"/>
  <c r="E367" i="8"/>
  <c r="B368" i="8"/>
  <c r="C368" i="8" s="1"/>
  <c r="H368" i="8" s="1"/>
  <c r="D368" i="8"/>
  <c r="E368" i="8"/>
  <c r="B369" i="8"/>
  <c r="C369" i="8" s="1"/>
  <c r="H369" i="8" s="1"/>
  <c r="D369" i="8"/>
  <c r="E369" i="8"/>
  <c r="B370" i="8"/>
  <c r="C370" i="8" s="1"/>
  <c r="H370" i="8" s="1"/>
  <c r="D370" i="8"/>
  <c r="E370" i="8"/>
  <c r="B371" i="8"/>
  <c r="C371" i="8" s="1"/>
  <c r="H371" i="8" s="1"/>
  <c r="D371" i="8"/>
  <c r="E371" i="8"/>
  <c r="B372" i="8"/>
  <c r="C372" i="8" s="1"/>
  <c r="H372" i="8" s="1"/>
  <c r="D372" i="8"/>
  <c r="E372" i="8"/>
  <c r="B373" i="8"/>
  <c r="C373" i="8" s="1"/>
  <c r="H373" i="8" s="1"/>
  <c r="D373" i="8"/>
  <c r="E373" i="8"/>
  <c r="B374" i="8"/>
  <c r="C374" i="8" s="1"/>
  <c r="H374" i="8" s="1"/>
  <c r="D374" i="8"/>
  <c r="E374" i="8"/>
  <c r="B375" i="8"/>
  <c r="C375" i="8" s="1"/>
  <c r="H375" i="8" s="1"/>
  <c r="D375" i="8"/>
  <c r="E375" i="8"/>
  <c r="B376" i="8"/>
  <c r="C376" i="8" s="1"/>
  <c r="H376" i="8" s="1"/>
  <c r="D376" i="8"/>
  <c r="E376" i="8"/>
  <c r="B377" i="8"/>
  <c r="C377" i="8" s="1"/>
  <c r="H377" i="8" s="1"/>
  <c r="D377" i="8"/>
  <c r="E377" i="8"/>
  <c r="B378" i="8"/>
  <c r="C378" i="8" s="1"/>
  <c r="H378" i="8" s="1"/>
  <c r="D378" i="8"/>
  <c r="E378" i="8"/>
  <c r="B379" i="8"/>
  <c r="C379" i="8" s="1"/>
  <c r="H379" i="8" s="1"/>
  <c r="D379" i="8"/>
  <c r="E379" i="8"/>
  <c r="B380" i="8"/>
  <c r="C380" i="8" s="1"/>
  <c r="H380" i="8" s="1"/>
  <c r="D380" i="8"/>
  <c r="E380" i="8"/>
  <c r="B381" i="8"/>
  <c r="C381" i="8" s="1"/>
  <c r="H381" i="8" s="1"/>
  <c r="D381" i="8"/>
  <c r="E381" i="8"/>
  <c r="B382" i="8"/>
  <c r="C382" i="8" s="1"/>
  <c r="H382" i="8" s="1"/>
  <c r="D382" i="8"/>
  <c r="E382" i="8"/>
  <c r="B383" i="8"/>
  <c r="C383" i="8" s="1"/>
  <c r="H383" i="8" s="1"/>
  <c r="D383" i="8"/>
  <c r="E383" i="8"/>
  <c r="B384" i="8"/>
  <c r="C384" i="8" s="1"/>
  <c r="H384" i="8" s="1"/>
  <c r="D384" i="8"/>
  <c r="E384" i="8"/>
  <c r="B385" i="8"/>
  <c r="C385" i="8" s="1"/>
  <c r="H385" i="8" s="1"/>
  <c r="D385" i="8"/>
  <c r="E385" i="8"/>
  <c r="B386" i="8"/>
  <c r="C386" i="8" s="1"/>
  <c r="H386" i="8" s="1"/>
  <c r="D386" i="8"/>
  <c r="E386" i="8"/>
  <c r="B387" i="8"/>
  <c r="C387" i="8" s="1"/>
  <c r="H387" i="8" s="1"/>
  <c r="D387" i="8"/>
  <c r="E387" i="8"/>
  <c r="B388" i="8"/>
  <c r="C388" i="8" s="1"/>
  <c r="H388" i="8" s="1"/>
  <c r="D388" i="8"/>
  <c r="E388" i="8"/>
  <c r="B389" i="8"/>
  <c r="C389" i="8" s="1"/>
  <c r="H389" i="8" s="1"/>
  <c r="D389" i="8"/>
  <c r="E389" i="8"/>
  <c r="B390" i="8"/>
  <c r="C390" i="8" s="1"/>
  <c r="H390" i="8" s="1"/>
  <c r="D390" i="8"/>
  <c r="E390" i="8"/>
  <c r="B391" i="8"/>
  <c r="C391" i="8" s="1"/>
  <c r="H391" i="8" s="1"/>
  <c r="D391" i="8"/>
  <c r="E391" i="8"/>
  <c r="B392" i="8"/>
  <c r="C392" i="8" s="1"/>
  <c r="H392" i="8" s="1"/>
  <c r="D392" i="8"/>
  <c r="E392" i="8"/>
  <c r="B393" i="8"/>
  <c r="C393" i="8" s="1"/>
  <c r="H393" i="8" s="1"/>
  <c r="D393" i="8"/>
  <c r="E393" i="8"/>
  <c r="B394" i="8"/>
  <c r="C394" i="8" s="1"/>
  <c r="H394" i="8" s="1"/>
  <c r="D394" i="8"/>
  <c r="E394" i="8"/>
  <c r="B395" i="8"/>
  <c r="C395" i="8" s="1"/>
  <c r="H395" i="8" s="1"/>
  <c r="D395" i="8"/>
  <c r="E395" i="8"/>
  <c r="B396" i="8"/>
  <c r="C396" i="8" s="1"/>
  <c r="H396" i="8" s="1"/>
  <c r="D396" i="8"/>
  <c r="E396" i="8"/>
  <c r="B397" i="8"/>
  <c r="C397" i="8" s="1"/>
  <c r="H397" i="8" s="1"/>
  <c r="D397" i="8"/>
  <c r="E397" i="8"/>
  <c r="B398" i="8"/>
  <c r="C398" i="8" s="1"/>
  <c r="H398" i="8" s="1"/>
  <c r="D398" i="8"/>
  <c r="E398" i="8"/>
  <c r="B399" i="8"/>
  <c r="C399" i="8" s="1"/>
  <c r="H399" i="8" s="1"/>
  <c r="D399" i="8"/>
  <c r="E399" i="8"/>
  <c r="B400" i="8"/>
  <c r="C400" i="8" s="1"/>
  <c r="H400" i="8" s="1"/>
  <c r="D400" i="8"/>
  <c r="E400" i="8"/>
  <c r="B401" i="8"/>
  <c r="C401" i="8" s="1"/>
  <c r="H401" i="8" s="1"/>
  <c r="D401" i="8"/>
  <c r="E401" i="8"/>
  <c r="B402" i="8"/>
  <c r="C402" i="8" s="1"/>
  <c r="H402" i="8" s="1"/>
  <c r="D402" i="8"/>
  <c r="E402" i="8"/>
  <c r="B403" i="8"/>
  <c r="C403" i="8" s="1"/>
  <c r="H403" i="8" s="1"/>
  <c r="D403" i="8"/>
  <c r="E403" i="8"/>
  <c r="B404" i="8"/>
  <c r="C404" i="8" s="1"/>
  <c r="H404" i="8" s="1"/>
  <c r="D404" i="8"/>
  <c r="E404" i="8"/>
  <c r="B405" i="8"/>
  <c r="C405" i="8" s="1"/>
  <c r="H405" i="8" s="1"/>
  <c r="D405" i="8"/>
  <c r="E405" i="8"/>
  <c r="B406" i="8"/>
  <c r="C406" i="8" s="1"/>
  <c r="H406" i="8" s="1"/>
  <c r="D406" i="8"/>
  <c r="E406" i="8"/>
  <c r="B407" i="8"/>
  <c r="C407" i="8" s="1"/>
  <c r="H407" i="8" s="1"/>
  <c r="D407" i="8"/>
  <c r="E407" i="8"/>
  <c r="B408" i="8"/>
  <c r="C408" i="8" s="1"/>
  <c r="H408" i="8" s="1"/>
  <c r="D408" i="8"/>
  <c r="E408" i="8"/>
  <c r="B409" i="8"/>
  <c r="C409" i="8" s="1"/>
  <c r="H409" i="8" s="1"/>
  <c r="D409" i="8"/>
  <c r="E409" i="8"/>
  <c r="B410" i="8"/>
  <c r="C410" i="8" s="1"/>
  <c r="H410" i="8" s="1"/>
  <c r="D410" i="8"/>
  <c r="E410" i="8"/>
  <c r="B411" i="8"/>
  <c r="C411" i="8" s="1"/>
  <c r="H411" i="8" s="1"/>
  <c r="D411" i="8"/>
  <c r="E411" i="8"/>
  <c r="B412" i="8"/>
  <c r="C412" i="8" s="1"/>
  <c r="H412" i="8" s="1"/>
  <c r="D412" i="8"/>
  <c r="E412" i="8"/>
  <c r="B413" i="8"/>
  <c r="C413" i="8" s="1"/>
  <c r="H413" i="8" s="1"/>
  <c r="D413" i="8"/>
  <c r="E413" i="8"/>
  <c r="B414" i="8"/>
  <c r="C414" i="8" s="1"/>
  <c r="H414" i="8" s="1"/>
  <c r="D414" i="8"/>
  <c r="E414" i="8"/>
  <c r="B415" i="8"/>
  <c r="C415" i="8" s="1"/>
  <c r="H415" i="8" s="1"/>
  <c r="D415" i="8"/>
  <c r="E415" i="8"/>
  <c r="B416" i="8"/>
  <c r="C416" i="8" s="1"/>
  <c r="H416" i="8" s="1"/>
  <c r="D416" i="8"/>
  <c r="E416" i="8"/>
  <c r="B417" i="8"/>
  <c r="C417" i="8" s="1"/>
  <c r="H417" i="8" s="1"/>
  <c r="D417" i="8"/>
  <c r="E417" i="8"/>
  <c r="B418" i="8"/>
  <c r="C418" i="8" s="1"/>
  <c r="H418" i="8" s="1"/>
  <c r="D418" i="8"/>
  <c r="E418" i="8"/>
  <c r="B419" i="8"/>
  <c r="C419" i="8" s="1"/>
  <c r="H419" i="8" s="1"/>
  <c r="D419" i="8"/>
  <c r="E419" i="8"/>
  <c r="B420" i="8"/>
  <c r="C420" i="8" s="1"/>
  <c r="H420" i="8" s="1"/>
  <c r="D420" i="8"/>
  <c r="E420" i="8"/>
  <c r="B421" i="8"/>
  <c r="C421" i="8" s="1"/>
  <c r="H421" i="8" s="1"/>
  <c r="D421" i="8"/>
  <c r="E421" i="8"/>
  <c r="B422" i="8"/>
  <c r="C422" i="8" s="1"/>
  <c r="H422" i="8" s="1"/>
  <c r="D422" i="8"/>
  <c r="E422" i="8"/>
  <c r="B423" i="8"/>
  <c r="C423" i="8" s="1"/>
  <c r="H423" i="8" s="1"/>
  <c r="D423" i="8"/>
  <c r="E423" i="8"/>
  <c r="B424" i="8"/>
  <c r="C424" i="8" s="1"/>
  <c r="H424" i="8" s="1"/>
  <c r="D424" i="8"/>
  <c r="E424" i="8"/>
  <c r="B425" i="8"/>
  <c r="C425" i="8" s="1"/>
  <c r="H425" i="8" s="1"/>
  <c r="D425" i="8"/>
  <c r="E425" i="8"/>
  <c r="B426" i="8"/>
  <c r="C426" i="8" s="1"/>
  <c r="H426" i="8" s="1"/>
  <c r="D426" i="8"/>
  <c r="E426" i="8"/>
  <c r="B427" i="8"/>
  <c r="C427" i="8" s="1"/>
  <c r="H427" i="8" s="1"/>
  <c r="D427" i="8"/>
  <c r="E427" i="8"/>
  <c r="B428" i="8"/>
  <c r="C428" i="8" s="1"/>
  <c r="H428" i="8" s="1"/>
  <c r="D428" i="8"/>
  <c r="E428" i="8"/>
  <c r="B429" i="8"/>
  <c r="C429" i="8" s="1"/>
  <c r="H429" i="8" s="1"/>
  <c r="D429" i="8"/>
  <c r="E429" i="8"/>
  <c r="B430" i="8"/>
  <c r="C430" i="8" s="1"/>
  <c r="H430" i="8" s="1"/>
  <c r="D430" i="8"/>
  <c r="E430" i="8"/>
  <c r="B431" i="8"/>
  <c r="C431" i="8" s="1"/>
  <c r="H431" i="8" s="1"/>
  <c r="D431" i="8"/>
  <c r="E431" i="8"/>
  <c r="B432" i="8"/>
  <c r="C432" i="8" s="1"/>
  <c r="H432" i="8" s="1"/>
  <c r="D432" i="8"/>
  <c r="E432" i="8"/>
  <c r="B433" i="8"/>
  <c r="C433" i="8" s="1"/>
  <c r="H433" i="8" s="1"/>
  <c r="D433" i="8"/>
  <c r="E433" i="8"/>
  <c r="B434" i="8"/>
  <c r="C434" i="8" s="1"/>
  <c r="H434" i="8" s="1"/>
  <c r="D434" i="8"/>
  <c r="E434" i="8"/>
  <c r="B435" i="8"/>
  <c r="C435" i="8" s="1"/>
  <c r="H435" i="8" s="1"/>
  <c r="D435" i="8"/>
  <c r="E435" i="8"/>
  <c r="B436" i="8"/>
  <c r="C436" i="8" s="1"/>
  <c r="H436" i="8" s="1"/>
  <c r="D436" i="8"/>
  <c r="E436" i="8"/>
  <c r="B437" i="8"/>
  <c r="C437" i="8" s="1"/>
  <c r="H437" i="8" s="1"/>
  <c r="D437" i="8"/>
  <c r="E437" i="8"/>
  <c r="B438" i="8"/>
  <c r="C438" i="8" s="1"/>
  <c r="H438" i="8" s="1"/>
  <c r="D438" i="8"/>
  <c r="E438" i="8"/>
  <c r="B439" i="8"/>
  <c r="C439" i="8" s="1"/>
  <c r="H439" i="8" s="1"/>
  <c r="D439" i="8"/>
  <c r="E439" i="8"/>
  <c r="B440" i="8"/>
  <c r="C440" i="8" s="1"/>
  <c r="H440" i="8" s="1"/>
  <c r="D440" i="8"/>
  <c r="E440" i="8"/>
  <c r="B441" i="8"/>
  <c r="C441" i="8" s="1"/>
  <c r="D441" i="8"/>
  <c r="E441" i="8"/>
  <c r="B442" i="8"/>
  <c r="C442" i="8" s="1"/>
  <c r="D442" i="8"/>
  <c r="E442" i="8"/>
  <c r="B443" i="8"/>
  <c r="C443" i="8" s="1"/>
  <c r="D443" i="8"/>
  <c r="E443" i="8"/>
  <c r="B444" i="8"/>
  <c r="C444" i="8" s="1"/>
  <c r="D444" i="8"/>
  <c r="E444" i="8"/>
  <c r="B445" i="8"/>
  <c r="C445" i="8" s="1"/>
  <c r="D445" i="8"/>
  <c r="E445" i="8"/>
  <c r="B446" i="8"/>
  <c r="C446" i="8" s="1"/>
  <c r="D446" i="8"/>
  <c r="E446" i="8"/>
  <c r="B447" i="8"/>
  <c r="C447" i="8" s="1"/>
  <c r="D447" i="8"/>
  <c r="E447" i="8"/>
  <c r="B448" i="8"/>
  <c r="C448" i="8" s="1"/>
  <c r="D448" i="8"/>
  <c r="E448" i="8"/>
  <c r="B449" i="8"/>
  <c r="C449" i="8" s="1"/>
  <c r="D449" i="8"/>
  <c r="E449" i="8"/>
  <c r="B450" i="8"/>
  <c r="C450" i="8" s="1"/>
  <c r="D450" i="8"/>
  <c r="E450" i="8"/>
  <c r="B451" i="8"/>
  <c r="C451" i="8" s="1"/>
  <c r="D451" i="8"/>
  <c r="E451" i="8"/>
  <c r="B452" i="8"/>
  <c r="C452" i="8" s="1"/>
  <c r="D452" i="8"/>
  <c r="E452" i="8"/>
  <c r="B453" i="8"/>
  <c r="C453" i="8" s="1"/>
  <c r="D453" i="8"/>
  <c r="E453" i="8"/>
  <c r="B454" i="8"/>
  <c r="C454" i="8" s="1"/>
  <c r="D454" i="8"/>
  <c r="E454" i="8"/>
  <c r="B455" i="8"/>
  <c r="C455" i="8" s="1"/>
  <c r="D455" i="8"/>
  <c r="E455" i="8"/>
  <c r="B456" i="8"/>
  <c r="C456" i="8" s="1"/>
  <c r="D456" i="8"/>
  <c r="E456" i="8"/>
  <c r="B457" i="8"/>
  <c r="C457" i="8" s="1"/>
  <c r="D457" i="8"/>
  <c r="E457" i="8"/>
  <c r="B458" i="8"/>
  <c r="C458" i="8" s="1"/>
  <c r="D458" i="8"/>
  <c r="E458" i="8"/>
  <c r="B459" i="8"/>
  <c r="C459" i="8" s="1"/>
  <c r="D459" i="8"/>
  <c r="E459" i="8"/>
  <c r="B269" i="8"/>
  <c r="C269" i="8" s="1"/>
  <c r="H269" i="8" s="1"/>
  <c r="D269" i="8"/>
  <c r="E269" i="8"/>
  <c r="B270" i="8"/>
  <c r="C270" i="8" s="1"/>
  <c r="H270" i="8" s="1"/>
  <c r="D270" i="8"/>
  <c r="E270" i="8"/>
  <c r="B271" i="8"/>
  <c r="C271" i="8" s="1"/>
  <c r="H271" i="8" s="1"/>
  <c r="D271" i="8"/>
  <c r="E271" i="8"/>
  <c r="B272" i="8"/>
  <c r="C272" i="8" s="1"/>
  <c r="H272" i="8" s="1"/>
  <c r="D272" i="8"/>
  <c r="E272" i="8"/>
  <c r="B273" i="8"/>
  <c r="C273" i="8" s="1"/>
  <c r="H273" i="8" s="1"/>
  <c r="D273" i="8"/>
  <c r="E273" i="8"/>
  <c r="B274" i="8"/>
  <c r="C274" i="8" s="1"/>
  <c r="H274" i="8" s="1"/>
  <c r="D274" i="8"/>
  <c r="E274" i="8"/>
  <c r="B275" i="8"/>
  <c r="C275" i="8" s="1"/>
  <c r="H275" i="8" s="1"/>
  <c r="D275" i="8"/>
  <c r="E275" i="8"/>
  <c r="B276" i="8"/>
  <c r="C276" i="8" s="1"/>
  <c r="H276" i="8" s="1"/>
  <c r="D276" i="8"/>
  <c r="E276" i="8"/>
  <c r="B277" i="8"/>
  <c r="C277" i="8" s="1"/>
  <c r="H277" i="8" s="1"/>
  <c r="D277" i="8"/>
  <c r="E277" i="8"/>
  <c r="B278" i="8"/>
  <c r="C278" i="8" s="1"/>
  <c r="H278" i="8" s="1"/>
  <c r="D278" i="8"/>
  <c r="E278" i="8"/>
  <c r="B279" i="8"/>
  <c r="C279" i="8" s="1"/>
  <c r="H279" i="8" s="1"/>
  <c r="D279" i="8"/>
  <c r="E279" i="8"/>
  <c r="B280" i="8"/>
  <c r="C280" i="8" s="1"/>
  <c r="H280" i="8" s="1"/>
  <c r="D280" i="8"/>
  <c r="E280" i="8"/>
  <c r="B255" i="8"/>
  <c r="C255" i="8" s="1"/>
  <c r="H255" i="8" s="1"/>
  <c r="D255" i="8"/>
  <c r="E255" i="8"/>
  <c r="B256" i="8"/>
  <c r="C256" i="8" s="1"/>
  <c r="H256" i="8" s="1"/>
  <c r="D256" i="8"/>
  <c r="E256" i="8"/>
  <c r="B257" i="8"/>
  <c r="C257" i="8" s="1"/>
  <c r="H257" i="8" s="1"/>
  <c r="D257" i="8"/>
  <c r="E257" i="8"/>
  <c r="B258" i="8"/>
  <c r="C258" i="8" s="1"/>
  <c r="H258" i="8" s="1"/>
  <c r="D258" i="8"/>
  <c r="E258" i="8"/>
  <c r="B259" i="8"/>
  <c r="C259" i="8" s="1"/>
  <c r="H259" i="8" s="1"/>
  <c r="D259" i="8"/>
  <c r="E259" i="8"/>
  <c r="B260" i="8"/>
  <c r="C260" i="8" s="1"/>
  <c r="H260" i="8" s="1"/>
  <c r="D260" i="8"/>
  <c r="E260" i="8"/>
  <c r="B261" i="8"/>
  <c r="C261" i="8" s="1"/>
  <c r="H261" i="8" s="1"/>
  <c r="D261" i="8"/>
  <c r="E261" i="8"/>
  <c r="B262" i="8"/>
  <c r="C262" i="8" s="1"/>
  <c r="H262" i="8" s="1"/>
  <c r="D262" i="8"/>
  <c r="E262" i="8"/>
  <c r="B263" i="8"/>
  <c r="C263" i="8" s="1"/>
  <c r="H263" i="8" s="1"/>
  <c r="D263" i="8"/>
  <c r="E263" i="8"/>
  <c r="B264" i="8"/>
  <c r="C264" i="8" s="1"/>
  <c r="H264" i="8" s="1"/>
  <c r="D264" i="8"/>
  <c r="E264" i="8"/>
  <c r="B265" i="8"/>
  <c r="C265" i="8" s="1"/>
  <c r="H265" i="8" s="1"/>
  <c r="D265" i="8"/>
  <c r="E265" i="8"/>
  <c r="B266" i="8"/>
  <c r="C266" i="8" s="1"/>
  <c r="H266" i="8" s="1"/>
  <c r="D266" i="8"/>
  <c r="E266" i="8"/>
  <c r="B267" i="8"/>
  <c r="C267" i="8" s="1"/>
  <c r="H267" i="8" s="1"/>
  <c r="D267" i="8"/>
  <c r="E267" i="8"/>
  <c r="B268" i="8"/>
  <c r="C268" i="8" s="1"/>
  <c r="H268" i="8" s="1"/>
  <c r="D268" i="8"/>
  <c r="E268" i="8"/>
  <c r="B237" i="8"/>
  <c r="C237" i="8" s="1"/>
  <c r="H237" i="8" s="1"/>
  <c r="D237" i="8"/>
  <c r="E237" i="8"/>
  <c r="B238" i="8"/>
  <c r="C238" i="8" s="1"/>
  <c r="H238" i="8" s="1"/>
  <c r="D238" i="8"/>
  <c r="E238" i="8"/>
  <c r="B239" i="8"/>
  <c r="C239" i="8" s="1"/>
  <c r="H239" i="8" s="1"/>
  <c r="D239" i="8"/>
  <c r="E239" i="8"/>
  <c r="B240" i="8"/>
  <c r="C240" i="8" s="1"/>
  <c r="H240" i="8" s="1"/>
  <c r="D240" i="8"/>
  <c r="E240" i="8"/>
  <c r="B241" i="8"/>
  <c r="C241" i="8" s="1"/>
  <c r="H241" i="8" s="1"/>
  <c r="D241" i="8"/>
  <c r="E241" i="8"/>
  <c r="B242" i="8"/>
  <c r="C242" i="8" s="1"/>
  <c r="H242" i="8" s="1"/>
  <c r="D242" i="8"/>
  <c r="E242" i="8"/>
  <c r="B243" i="8"/>
  <c r="C243" i="8" s="1"/>
  <c r="H243" i="8" s="1"/>
  <c r="D243" i="8"/>
  <c r="E243" i="8"/>
  <c r="B244" i="8"/>
  <c r="C244" i="8" s="1"/>
  <c r="H244" i="8" s="1"/>
  <c r="D244" i="8"/>
  <c r="E244" i="8"/>
  <c r="B245" i="8"/>
  <c r="C245" i="8" s="1"/>
  <c r="H245" i="8" s="1"/>
  <c r="D245" i="8"/>
  <c r="E245" i="8"/>
  <c r="B246" i="8"/>
  <c r="C246" i="8" s="1"/>
  <c r="H246" i="8" s="1"/>
  <c r="D246" i="8"/>
  <c r="E246" i="8"/>
  <c r="B247" i="8"/>
  <c r="C247" i="8" s="1"/>
  <c r="H247" i="8" s="1"/>
  <c r="D247" i="8"/>
  <c r="E247" i="8"/>
  <c r="B248" i="8"/>
  <c r="C248" i="8" s="1"/>
  <c r="H248" i="8" s="1"/>
  <c r="D248" i="8"/>
  <c r="E248" i="8"/>
  <c r="B249" i="8"/>
  <c r="C249" i="8" s="1"/>
  <c r="H249" i="8" s="1"/>
  <c r="D249" i="8"/>
  <c r="E249" i="8"/>
  <c r="B250" i="8"/>
  <c r="C250" i="8" s="1"/>
  <c r="H250" i="8" s="1"/>
  <c r="D250" i="8"/>
  <c r="E250" i="8"/>
  <c r="B251" i="8"/>
  <c r="C251" i="8" s="1"/>
  <c r="H251" i="8" s="1"/>
  <c r="D251" i="8"/>
  <c r="E251" i="8"/>
  <c r="B252" i="8"/>
  <c r="C252" i="8" s="1"/>
  <c r="H252" i="8" s="1"/>
  <c r="D252" i="8"/>
  <c r="E252" i="8"/>
  <c r="B253" i="8"/>
  <c r="C253" i="8" s="1"/>
  <c r="H253" i="8" s="1"/>
  <c r="D253" i="8"/>
  <c r="E253" i="8"/>
  <c r="B254" i="8"/>
  <c r="C254" i="8" s="1"/>
  <c r="H254" i="8" s="1"/>
  <c r="D254" i="8"/>
  <c r="E254" i="8"/>
  <c r="B12" i="8"/>
  <c r="C12" i="8" s="1"/>
  <c r="H12" i="8" s="1"/>
  <c r="D12" i="8"/>
  <c r="E12" i="8"/>
  <c r="B13" i="8"/>
  <c r="C13" i="8" s="1"/>
  <c r="H13" i="8" s="1"/>
  <c r="D13" i="8"/>
  <c r="E13" i="8"/>
  <c r="B14" i="8"/>
  <c r="C14" i="8" s="1"/>
  <c r="H14" i="8" s="1"/>
  <c r="D14" i="8"/>
  <c r="E14" i="8"/>
  <c r="B15" i="8"/>
  <c r="C15" i="8" s="1"/>
  <c r="H15" i="8" s="1"/>
  <c r="D15" i="8"/>
  <c r="E15" i="8"/>
  <c r="B16" i="8"/>
  <c r="C16" i="8" s="1"/>
  <c r="H16" i="8" s="1"/>
  <c r="D16" i="8"/>
  <c r="E16" i="8"/>
  <c r="B17" i="8"/>
  <c r="C17" i="8" s="1"/>
  <c r="H17" i="8" s="1"/>
  <c r="D17" i="8"/>
  <c r="E17" i="8"/>
  <c r="B18" i="8"/>
  <c r="C18" i="8" s="1"/>
  <c r="H18" i="8" s="1"/>
  <c r="D18" i="8"/>
  <c r="E18" i="8"/>
  <c r="B19" i="8"/>
  <c r="C19" i="8" s="1"/>
  <c r="H19" i="8" s="1"/>
  <c r="D19" i="8"/>
  <c r="E19" i="8"/>
  <c r="B20" i="8"/>
  <c r="C20" i="8" s="1"/>
  <c r="H20" i="8" s="1"/>
  <c r="D20" i="8"/>
  <c r="E20" i="8"/>
  <c r="B21" i="8"/>
  <c r="C21" i="8" s="1"/>
  <c r="H21" i="8" s="1"/>
  <c r="D21" i="8"/>
  <c r="E21" i="8"/>
  <c r="B22" i="8"/>
  <c r="C22" i="8" s="1"/>
  <c r="H22" i="8" s="1"/>
  <c r="D22" i="8"/>
  <c r="E22" i="8"/>
  <c r="B23" i="8"/>
  <c r="C23" i="8" s="1"/>
  <c r="H23" i="8" s="1"/>
  <c r="D23" i="8"/>
  <c r="E23" i="8"/>
  <c r="B24" i="8"/>
  <c r="C24" i="8" s="1"/>
  <c r="H24" i="8" s="1"/>
  <c r="D24" i="8"/>
  <c r="E24" i="8"/>
  <c r="B25" i="8"/>
  <c r="C25" i="8" s="1"/>
  <c r="H25" i="8" s="1"/>
  <c r="D25" i="8"/>
  <c r="E25" i="8"/>
  <c r="B26" i="8"/>
  <c r="C26" i="8" s="1"/>
  <c r="H26" i="8" s="1"/>
  <c r="D26" i="8"/>
  <c r="E26" i="8"/>
  <c r="B27" i="8"/>
  <c r="C27" i="8" s="1"/>
  <c r="H27" i="8" s="1"/>
  <c r="D27" i="8"/>
  <c r="E27" i="8"/>
  <c r="B28" i="8"/>
  <c r="C28" i="8" s="1"/>
  <c r="H28" i="8" s="1"/>
  <c r="D28" i="8"/>
  <c r="E28" i="8"/>
  <c r="B29" i="8"/>
  <c r="C29" i="8" s="1"/>
  <c r="H29" i="8" s="1"/>
  <c r="D29" i="8"/>
  <c r="E29" i="8"/>
  <c r="B30" i="8"/>
  <c r="C30" i="8" s="1"/>
  <c r="H30" i="8" s="1"/>
  <c r="D30" i="8"/>
  <c r="E30" i="8"/>
  <c r="B31" i="8"/>
  <c r="C31" i="8" s="1"/>
  <c r="H31" i="8" s="1"/>
  <c r="D31" i="8"/>
  <c r="E31" i="8"/>
  <c r="B32" i="8"/>
  <c r="C32" i="8" s="1"/>
  <c r="H32" i="8" s="1"/>
  <c r="D32" i="8"/>
  <c r="E32" i="8"/>
  <c r="B33" i="8"/>
  <c r="C33" i="8" s="1"/>
  <c r="H33" i="8" s="1"/>
  <c r="D33" i="8"/>
  <c r="E33" i="8"/>
  <c r="B34" i="8"/>
  <c r="C34" i="8" s="1"/>
  <c r="H34" i="8" s="1"/>
  <c r="D34" i="8"/>
  <c r="E34" i="8"/>
  <c r="B35" i="8"/>
  <c r="C35" i="8" s="1"/>
  <c r="H35" i="8" s="1"/>
  <c r="D35" i="8"/>
  <c r="E35" i="8"/>
  <c r="B36" i="8"/>
  <c r="C36" i="8" s="1"/>
  <c r="H36" i="8" s="1"/>
  <c r="D36" i="8"/>
  <c r="E36" i="8"/>
  <c r="B37" i="8"/>
  <c r="C37" i="8" s="1"/>
  <c r="H37" i="8" s="1"/>
  <c r="D37" i="8"/>
  <c r="E37" i="8"/>
  <c r="B38" i="8"/>
  <c r="C38" i="8" s="1"/>
  <c r="H38" i="8" s="1"/>
  <c r="D38" i="8"/>
  <c r="E38" i="8"/>
  <c r="B39" i="8"/>
  <c r="C39" i="8" s="1"/>
  <c r="H39" i="8" s="1"/>
  <c r="D39" i="8"/>
  <c r="E39" i="8"/>
  <c r="B40" i="8"/>
  <c r="C40" i="8" s="1"/>
  <c r="H40" i="8" s="1"/>
  <c r="D40" i="8"/>
  <c r="E40" i="8"/>
  <c r="B41" i="8"/>
  <c r="C41" i="8" s="1"/>
  <c r="H41" i="8" s="1"/>
  <c r="D41" i="8"/>
  <c r="E41" i="8"/>
  <c r="B42" i="8"/>
  <c r="C42" i="8" s="1"/>
  <c r="H42" i="8" s="1"/>
  <c r="D42" i="8"/>
  <c r="E42" i="8"/>
  <c r="B43" i="8"/>
  <c r="C43" i="8" s="1"/>
  <c r="H43" i="8" s="1"/>
  <c r="D43" i="8"/>
  <c r="E43" i="8"/>
  <c r="B44" i="8"/>
  <c r="C44" i="8" s="1"/>
  <c r="H44" i="8" s="1"/>
  <c r="D44" i="8"/>
  <c r="E44" i="8"/>
  <c r="B45" i="8"/>
  <c r="C45" i="8" s="1"/>
  <c r="H45" i="8" s="1"/>
  <c r="D45" i="8"/>
  <c r="E45" i="8"/>
  <c r="B46" i="8"/>
  <c r="C46" i="8" s="1"/>
  <c r="H46" i="8" s="1"/>
  <c r="D46" i="8"/>
  <c r="E46" i="8"/>
  <c r="B47" i="8"/>
  <c r="C47" i="8" s="1"/>
  <c r="H47" i="8" s="1"/>
  <c r="D47" i="8"/>
  <c r="E47" i="8"/>
  <c r="B48" i="8"/>
  <c r="C48" i="8" s="1"/>
  <c r="H48" i="8" s="1"/>
  <c r="D48" i="8"/>
  <c r="E48" i="8"/>
  <c r="B49" i="8"/>
  <c r="C49" i="8" s="1"/>
  <c r="H49" i="8" s="1"/>
  <c r="D49" i="8"/>
  <c r="E49" i="8"/>
  <c r="B50" i="8"/>
  <c r="C50" i="8" s="1"/>
  <c r="H50" i="8" s="1"/>
  <c r="D50" i="8"/>
  <c r="E50" i="8"/>
  <c r="B51" i="8"/>
  <c r="C51" i="8" s="1"/>
  <c r="H51" i="8" s="1"/>
  <c r="D51" i="8"/>
  <c r="E51" i="8"/>
  <c r="B52" i="8"/>
  <c r="C52" i="8" s="1"/>
  <c r="H52" i="8" s="1"/>
  <c r="D52" i="8"/>
  <c r="E52" i="8"/>
  <c r="B53" i="8"/>
  <c r="C53" i="8" s="1"/>
  <c r="H53" i="8" s="1"/>
  <c r="D53" i="8"/>
  <c r="E53" i="8"/>
  <c r="B54" i="8"/>
  <c r="C54" i="8" s="1"/>
  <c r="H54" i="8" s="1"/>
  <c r="D54" i="8"/>
  <c r="E54" i="8"/>
  <c r="B55" i="8"/>
  <c r="C55" i="8" s="1"/>
  <c r="H55" i="8" s="1"/>
  <c r="D55" i="8"/>
  <c r="E55" i="8"/>
  <c r="B56" i="8"/>
  <c r="C56" i="8" s="1"/>
  <c r="H56" i="8" s="1"/>
  <c r="D56" i="8"/>
  <c r="E56" i="8"/>
  <c r="B57" i="8"/>
  <c r="C57" i="8" s="1"/>
  <c r="H57" i="8" s="1"/>
  <c r="D57" i="8"/>
  <c r="E57" i="8"/>
  <c r="B58" i="8"/>
  <c r="C58" i="8" s="1"/>
  <c r="H58" i="8" s="1"/>
  <c r="D58" i="8"/>
  <c r="E58" i="8"/>
  <c r="B59" i="8"/>
  <c r="C59" i="8" s="1"/>
  <c r="H59" i="8" s="1"/>
  <c r="D59" i="8"/>
  <c r="E59" i="8"/>
  <c r="B60" i="8"/>
  <c r="C60" i="8" s="1"/>
  <c r="H60" i="8" s="1"/>
  <c r="D60" i="8"/>
  <c r="E60" i="8"/>
  <c r="B61" i="8"/>
  <c r="C61" i="8" s="1"/>
  <c r="H61" i="8" s="1"/>
  <c r="D61" i="8"/>
  <c r="E61" i="8"/>
  <c r="B62" i="8"/>
  <c r="C62" i="8" s="1"/>
  <c r="H62" i="8" s="1"/>
  <c r="D62" i="8"/>
  <c r="E62" i="8"/>
  <c r="B63" i="8"/>
  <c r="C63" i="8" s="1"/>
  <c r="H63" i="8" s="1"/>
  <c r="D63" i="8"/>
  <c r="E63" i="8"/>
  <c r="B64" i="8"/>
  <c r="C64" i="8" s="1"/>
  <c r="H64" i="8" s="1"/>
  <c r="D64" i="8"/>
  <c r="E64" i="8"/>
  <c r="B65" i="8"/>
  <c r="C65" i="8" s="1"/>
  <c r="H65" i="8" s="1"/>
  <c r="D65" i="8"/>
  <c r="E65" i="8"/>
  <c r="B66" i="8"/>
  <c r="C66" i="8" s="1"/>
  <c r="H66" i="8" s="1"/>
  <c r="D66" i="8"/>
  <c r="E66" i="8"/>
  <c r="B67" i="8"/>
  <c r="C67" i="8" s="1"/>
  <c r="H67" i="8" s="1"/>
  <c r="D67" i="8"/>
  <c r="E67" i="8"/>
  <c r="B68" i="8"/>
  <c r="C68" i="8" s="1"/>
  <c r="H68" i="8" s="1"/>
  <c r="D68" i="8"/>
  <c r="E68" i="8"/>
  <c r="B69" i="8"/>
  <c r="C69" i="8" s="1"/>
  <c r="H69" i="8" s="1"/>
  <c r="D69" i="8"/>
  <c r="E69" i="8"/>
  <c r="B70" i="8"/>
  <c r="C70" i="8" s="1"/>
  <c r="H70" i="8" s="1"/>
  <c r="D70" i="8"/>
  <c r="E70" i="8"/>
  <c r="B71" i="8"/>
  <c r="C71" i="8" s="1"/>
  <c r="H71" i="8" s="1"/>
  <c r="D71" i="8"/>
  <c r="E71" i="8"/>
  <c r="B72" i="8"/>
  <c r="C72" i="8" s="1"/>
  <c r="H72" i="8" s="1"/>
  <c r="D72" i="8"/>
  <c r="E72" i="8"/>
  <c r="B73" i="8"/>
  <c r="C73" i="8" s="1"/>
  <c r="H73" i="8" s="1"/>
  <c r="D73" i="8"/>
  <c r="E73" i="8"/>
  <c r="B74" i="8"/>
  <c r="C74" i="8" s="1"/>
  <c r="H74" i="8" s="1"/>
  <c r="D74" i="8"/>
  <c r="E74" i="8"/>
  <c r="B75" i="8"/>
  <c r="C75" i="8" s="1"/>
  <c r="H75" i="8" s="1"/>
  <c r="D75" i="8"/>
  <c r="E75" i="8"/>
  <c r="B76" i="8"/>
  <c r="C76" i="8" s="1"/>
  <c r="H76" i="8" s="1"/>
  <c r="D76" i="8"/>
  <c r="E76" i="8"/>
  <c r="B77" i="8"/>
  <c r="C77" i="8" s="1"/>
  <c r="H77" i="8" s="1"/>
  <c r="D77" i="8"/>
  <c r="E77" i="8"/>
  <c r="B78" i="8"/>
  <c r="C78" i="8" s="1"/>
  <c r="H78" i="8" s="1"/>
  <c r="D78" i="8"/>
  <c r="E78" i="8"/>
  <c r="B79" i="8"/>
  <c r="C79" i="8" s="1"/>
  <c r="H79" i="8" s="1"/>
  <c r="D79" i="8"/>
  <c r="E79" i="8"/>
  <c r="B80" i="8"/>
  <c r="C80" i="8" s="1"/>
  <c r="H80" i="8" s="1"/>
  <c r="D80" i="8"/>
  <c r="E80" i="8"/>
  <c r="B81" i="8"/>
  <c r="C81" i="8" s="1"/>
  <c r="H81" i="8" s="1"/>
  <c r="D81" i="8"/>
  <c r="E81" i="8"/>
  <c r="B82" i="8"/>
  <c r="C82" i="8" s="1"/>
  <c r="H82" i="8" s="1"/>
  <c r="D82" i="8"/>
  <c r="E82" i="8"/>
  <c r="B83" i="8"/>
  <c r="C83" i="8" s="1"/>
  <c r="H83" i="8" s="1"/>
  <c r="D83" i="8"/>
  <c r="E83" i="8"/>
  <c r="B84" i="8"/>
  <c r="C84" i="8" s="1"/>
  <c r="H84" i="8" s="1"/>
  <c r="D84" i="8"/>
  <c r="E84" i="8"/>
  <c r="B85" i="8"/>
  <c r="C85" i="8" s="1"/>
  <c r="H85" i="8" s="1"/>
  <c r="D85" i="8"/>
  <c r="E85" i="8"/>
  <c r="B86" i="8"/>
  <c r="C86" i="8" s="1"/>
  <c r="H86" i="8" s="1"/>
  <c r="D86" i="8"/>
  <c r="E86" i="8"/>
  <c r="B87" i="8"/>
  <c r="C87" i="8" s="1"/>
  <c r="H87" i="8" s="1"/>
  <c r="D87" i="8"/>
  <c r="E87" i="8"/>
  <c r="B88" i="8"/>
  <c r="C88" i="8" s="1"/>
  <c r="H88" i="8" s="1"/>
  <c r="D88" i="8"/>
  <c r="E88" i="8"/>
  <c r="B89" i="8"/>
  <c r="C89" i="8" s="1"/>
  <c r="H89" i="8" s="1"/>
  <c r="D89" i="8"/>
  <c r="E89" i="8"/>
  <c r="B90" i="8"/>
  <c r="C90" i="8" s="1"/>
  <c r="H90" i="8" s="1"/>
  <c r="D90" i="8"/>
  <c r="E90" i="8"/>
  <c r="B91" i="8"/>
  <c r="C91" i="8" s="1"/>
  <c r="H91" i="8" s="1"/>
  <c r="D91" i="8"/>
  <c r="E91" i="8"/>
  <c r="B92" i="8"/>
  <c r="C92" i="8" s="1"/>
  <c r="H92" i="8" s="1"/>
  <c r="D92" i="8"/>
  <c r="E92" i="8"/>
  <c r="B93" i="8"/>
  <c r="C93" i="8" s="1"/>
  <c r="H93" i="8" s="1"/>
  <c r="D93" i="8"/>
  <c r="E93" i="8"/>
  <c r="B94" i="8"/>
  <c r="C94" i="8" s="1"/>
  <c r="H94" i="8" s="1"/>
  <c r="D94" i="8"/>
  <c r="E94" i="8"/>
  <c r="B95" i="8"/>
  <c r="C95" i="8" s="1"/>
  <c r="H95" i="8" s="1"/>
  <c r="D95" i="8"/>
  <c r="E95" i="8"/>
  <c r="B96" i="8"/>
  <c r="C96" i="8" s="1"/>
  <c r="H96" i="8" s="1"/>
  <c r="D96" i="8"/>
  <c r="E96" i="8"/>
  <c r="B97" i="8"/>
  <c r="C97" i="8" s="1"/>
  <c r="H97" i="8" s="1"/>
  <c r="D97" i="8"/>
  <c r="E97" i="8"/>
  <c r="B98" i="8"/>
  <c r="C98" i="8" s="1"/>
  <c r="H98" i="8" s="1"/>
  <c r="D98" i="8"/>
  <c r="E98" i="8"/>
  <c r="B99" i="8"/>
  <c r="C99" i="8" s="1"/>
  <c r="H99" i="8" s="1"/>
  <c r="D99" i="8"/>
  <c r="E99" i="8"/>
  <c r="B100" i="8"/>
  <c r="C100" i="8" s="1"/>
  <c r="H100" i="8" s="1"/>
  <c r="D100" i="8"/>
  <c r="E100" i="8"/>
  <c r="B101" i="8"/>
  <c r="C101" i="8" s="1"/>
  <c r="H101" i="8" s="1"/>
  <c r="D101" i="8"/>
  <c r="E101" i="8"/>
  <c r="B102" i="8"/>
  <c r="C102" i="8" s="1"/>
  <c r="H102" i="8" s="1"/>
  <c r="D102" i="8"/>
  <c r="E102" i="8"/>
  <c r="B103" i="8"/>
  <c r="C103" i="8" s="1"/>
  <c r="H103" i="8" s="1"/>
  <c r="D103" i="8"/>
  <c r="E103" i="8"/>
  <c r="B104" i="8"/>
  <c r="C104" i="8" s="1"/>
  <c r="H104" i="8" s="1"/>
  <c r="D104" i="8"/>
  <c r="E104" i="8"/>
  <c r="B105" i="8"/>
  <c r="C105" i="8" s="1"/>
  <c r="H105" i="8" s="1"/>
  <c r="D105" i="8"/>
  <c r="E105" i="8"/>
  <c r="B106" i="8"/>
  <c r="C106" i="8" s="1"/>
  <c r="H106" i="8" s="1"/>
  <c r="D106" i="8"/>
  <c r="E106" i="8"/>
  <c r="B107" i="8"/>
  <c r="C107" i="8" s="1"/>
  <c r="H107" i="8" s="1"/>
  <c r="D107" i="8"/>
  <c r="E107" i="8"/>
  <c r="B108" i="8"/>
  <c r="C108" i="8" s="1"/>
  <c r="H108" i="8" s="1"/>
  <c r="D108" i="8"/>
  <c r="E108" i="8"/>
  <c r="B109" i="8"/>
  <c r="C109" i="8" s="1"/>
  <c r="H109" i="8" s="1"/>
  <c r="D109" i="8"/>
  <c r="E109" i="8"/>
  <c r="B110" i="8"/>
  <c r="C110" i="8" s="1"/>
  <c r="H110" i="8" s="1"/>
  <c r="D110" i="8"/>
  <c r="E110" i="8"/>
  <c r="B111" i="8"/>
  <c r="C111" i="8" s="1"/>
  <c r="H111" i="8" s="1"/>
  <c r="D111" i="8"/>
  <c r="E111" i="8"/>
  <c r="B112" i="8"/>
  <c r="C112" i="8" s="1"/>
  <c r="H112" i="8" s="1"/>
  <c r="D112" i="8"/>
  <c r="E112" i="8"/>
  <c r="B113" i="8"/>
  <c r="C113" i="8" s="1"/>
  <c r="H113" i="8" s="1"/>
  <c r="D113" i="8"/>
  <c r="E113" i="8"/>
  <c r="B114" i="8"/>
  <c r="C114" i="8" s="1"/>
  <c r="H114" i="8" s="1"/>
  <c r="D114" i="8"/>
  <c r="E114" i="8"/>
  <c r="B115" i="8"/>
  <c r="C115" i="8" s="1"/>
  <c r="H115" i="8" s="1"/>
  <c r="D115" i="8"/>
  <c r="E115" i="8"/>
  <c r="B116" i="8"/>
  <c r="C116" i="8" s="1"/>
  <c r="H116" i="8" s="1"/>
  <c r="D116" i="8"/>
  <c r="E116" i="8"/>
  <c r="B117" i="8"/>
  <c r="C117" i="8" s="1"/>
  <c r="H117" i="8" s="1"/>
  <c r="D117" i="8"/>
  <c r="E117" i="8"/>
  <c r="B118" i="8"/>
  <c r="C118" i="8" s="1"/>
  <c r="H118" i="8" s="1"/>
  <c r="D118" i="8"/>
  <c r="E118" i="8"/>
  <c r="B119" i="8"/>
  <c r="C119" i="8" s="1"/>
  <c r="H119" i="8" s="1"/>
  <c r="D119" i="8"/>
  <c r="E119" i="8"/>
  <c r="B120" i="8"/>
  <c r="C120" i="8" s="1"/>
  <c r="H120" i="8" s="1"/>
  <c r="D120" i="8"/>
  <c r="E120" i="8"/>
  <c r="B121" i="8"/>
  <c r="C121" i="8" s="1"/>
  <c r="H121" i="8" s="1"/>
  <c r="D121" i="8"/>
  <c r="E121" i="8"/>
  <c r="B122" i="8"/>
  <c r="C122" i="8" s="1"/>
  <c r="H122" i="8" s="1"/>
  <c r="D122" i="8"/>
  <c r="E122" i="8"/>
  <c r="B123" i="8"/>
  <c r="C123" i="8" s="1"/>
  <c r="H123" i="8" s="1"/>
  <c r="D123" i="8"/>
  <c r="E123" i="8"/>
  <c r="B124" i="8"/>
  <c r="C124" i="8" s="1"/>
  <c r="H124" i="8" s="1"/>
  <c r="D124" i="8"/>
  <c r="E124" i="8"/>
  <c r="B125" i="8"/>
  <c r="C125" i="8" s="1"/>
  <c r="H125" i="8" s="1"/>
  <c r="D125" i="8"/>
  <c r="E125" i="8"/>
  <c r="B126" i="8"/>
  <c r="C126" i="8" s="1"/>
  <c r="H126" i="8" s="1"/>
  <c r="D126" i="8"/>
  <c r="E126" i="8"/>
  <c r="B127" i="8"/>
  <c r="C127" i="8" s="1"/>
  <c r="H127" i="8" s="1"/>
  <c r="D127" i="8"/>
  <c r="E127" i="8"/>
  <c r="B128" i="8"/>
  <c r="C128" i="8" s="1"/>
  <c r="H128" i="8" s="1"/>
  <c r="D128" i="8"/>
  <c r="E128" i="8"/>
  <c r="B129" i="8"/>
  <c r="C129" i="8" s="1"/>
  <c r="H129" i="8" s="1"/>
  <c r="D129" i="8"/>
  <c r="E129" i="8"/>
  <c r="B130" i="8"/>
  <c r="C130" i="8" s="1"/>
  <c r="H130" i="8" s="1"/>
  <c r="D130" i="8"/>
  <c r="E130" i="8"/>
  <c r="B131" i="8"/>
  <c r="C131" i="8" s="1"/>
  <c r="H131" i="8" s="1"/>
  <c r="D131" i="8"/>
  <c r="E131" i="8"/>
  <c r="B132" i="8"/>
  <c r="C132" i="8" s="1"/>
  <c r="H132" i="8" s="1"/>
  <c r="D132" i="8"/>
  <c r="E132" i="8"/>
  <c r="B133" i="8"/>
  <c r="C133" i="8" s="1"/>
  <c r="H133" i="8" s="1"/>
  <c r="D133" i="8"/>
  <c r="E133" i="8"/>
  <c r="B134" i="8"/>
  <c r="C134" i="8" s="1"/>
  <c r="H134" i="8" s="1"/>
  <c r="D134" i="8"/>
  <c r="E134" i="8"/>
  <c r="B135" i="8"/>
  <c r="C135" i="8" s="1"/>
  <c r="H135" i="8" s="1"/>
  <c r="D135" i="8"/>
  <c r="E135" i="8"/>
  <c r="B136" i="8"/>
  <c r="C136" i="8" s="1"/>
  <c r="H136" i="8" s="1"/>
  <c r="D136" i="8"/>
  <c r="E136" i="8"/>
  <c r="B137" i="8"/>
  <c r="C137" i="8" s="1"/>
  <c r="H137" i="8" s="1"/>
  <c r="D137" i="8"/>
  <c r="E137" i="8"/>
  <c r="B138" i="8"/>
  <c r="C138" i="8" s="1"/>
  <c r="H138" i="8" s="1"/>
  <c r="D138" i="8"/>
  <c r="E138" i="8"/>
  <c r="B139" i="8"/>
  <c r="C139" i="8" s="1"/>
  <c r="H139" i="8" s="1"/>
  <c r="D139" i="8"/>
  <c r="E139" i="8"/>
  <c r="B140" i="8"/>
  <c r="C140" i="8" s="1"/>
  <c r="H140" i="8" s="1"/>
  <c r="D140" i="8"/>
  <c r="E140" i="8"/>
  <c r="B141" i="8"/>
  <c r="C141" i="8" s="1"/>
  <c r="H141" i="8" s="1"/>
  <c r="D141" i="8"/>
  <c r="E141" i="8"/>
  <c r="B142" i="8"/>
  <c r="C142" i="8" s="1"/>
  <c r="H142" i="8" s="1"/>
  <c r="D142" i="8"/>
  <c r="E142" i="8"/>
  <c r="B143" i="8"/>
  <c r="C143" i="8" s="1"/>
  <c r="H143" i="8" s="1"/>
  <c r="D143" i="8"/>
  <c r="E143" i="8"/>
  <c r="B144" i="8"/>
  <c r="C144" i="8" s="1"/>
  <c r="H144" i="8" s="1"/>
  <c r="D144" i="8"/>
  <c r="E144" i="8"/>
  <c r="B145" i="8"/>
  <c r="C145" i="8" s="1"/>
  <c r="H145" i="8" s="1"/>
  <c r="D145" i="8"/>
  <c r="E145" i="8"/>
  <c r="B146" i="8"/>
  <c r="C146" i="8" s="1"/>
  <c r="H146" i="8" s="1"/>
  <c r="D146" i="8"/>
  <c r="E146" i="8"/>
  <c r="B147" i="8"/>
  <c r="C147" i="8" s="1"/>
  <c r="H147" i="8" s="1"/>
  <c r="D147" i="8"/>
  <c r="E147" i="8"/>
  <c r="B148" i="8"/>
  <c r="C148" i="8" s="1"/>
  <c r="H148" i="8" s="1"/>
  <c r="D148" i="8"/>
  <c r="E148" i="8"/>
  <c r="B149" i="8"/>
  <c r="C149" i="8" s="1"/>
  <c r="H149" i="8" s="1"/>
  <c r="D149" i="8"/>
  <c r="E149" i="8"/>
  <c r="B150" i="8"/>
  <c r="C150" i="8" s="1"/>
  <c r="H150" i="8" s="1"/>
  <c r="D150" i="8"/>
  <c r="E150" i="8"/>
  <c r="B151" i="8"/>
  <c r="C151" i="8" s="1"/>
  <c r="H151" i="8" s="1"/>
  <c r="D151" i="8"/>
  <c r="E151" i="8"/>
  <c r="B152" i="8"/>
  <c r="C152" i="8" s="1"/>
  <c r="H152" i="8" s="1"/>
  <c r="D152" i="8"/>
  <c r="E152" i="8"/>
  <c r="B153" i="8"/>
  <c r="C153" i="8" s="1"/>
  <c r="H153" i="8" s="1"/>
  <c r="D153" i="8"/>
  <c r="E153" i="8"/>
  <c r="B154" i="8"/>
  <c r="C154" i="8" s="1"/>
  <c r="H154" i="8" s="1"/>
  <c r="D154" i="8"/>
  <c r="E154" i="8"/>
  <c r="B155" i="8"/>
  <c r="C155" i="8" s="1"/>
  <c r="H155" i="8" s="1"/>
  <c r="D155" i="8"/>
  <c r="E155" i="8"/>
  <c r="B156" i="8"/>
  <c r="C156" i="8" s="1"/>
  <c r="H156" i="8" s="1"/>
  <c r="D156" i="8"/>
  <c r="E156" i="8"/>
  <c r="B157" i="8"/>
  <c r="C157" i="8" s="1"/>
  <c r="H157" i="8" s="1"/>
  <c r="D157" i="8"/>
  <c r="E157" i="8"/>
  <c r="B158" i="8"/>
  <c r="C158" i="8" s="1"/>
  <c r="H158" i="8" s="1"/>
  <c r="D158" i="8"/>
  <c r="E158" i="8"/>
  <c r="B159" i="8"/>
  <c r="C159" i="8" s="1"/>
  <c r="H159" i="8" s="1"/>
  <c r="D159" i="8"/>
  <c r="E159" i="8"/>
  <c r="B160" i="8"/>
  <c r="C160" i="8" s="1"/>
  <c r="H160" i="8" s="1"/>
  <c r="D160" i="8"/>
  <c r="E160" i="8"/>
  <c r="B161" i="8"/>
  <c r="C161" i="8" s="1"/>
  <c r="H161" i="8" s="1"/>
  <c r="D161" i="8"/>
  <c r="E161" i="8"/>
  <c r="B162" i="8"/>
  <c r="C162" i="8" s="1"/>
  <c r="H162" i="8" s="1"/>
  <c r="D162" i="8"/>
  <c r="E162" i="8"/>
  <c r="B163" i="8"/>
  <c r="C163" i="8" s="1"/>
  <c r="H163" i="8" s="1"/>
  <c r="D163" i="8"/>
  <c r="E163" i="8"/>
  <c r="B164" i="8"/>
  <c r="C164" i="8" s="1"/>
  <c r="H164" i="8" s="1"/>
  <c r="D164" i="8"/>
  <c r="E164" i="8"/>
  <c r="B165" i="8"/>
  <c r="C165" i="8" s="1"/>
  <c r="H165" i="8" s="1"/>
  <c r="D165" i="8"/>
  <c r="E165" i="8"/>
  <c r="B166" i="8"/>
  <c r="C166" i="8" s="1"/>
  <c r="H166" i="8" s="1"/>
  <c r="D166" i="8"/>
  <c r="E166" i="8"/>
  <c r="B167" i="8"/>
  <c r="C167" i="8" s="1"/>
  <c r="H167" i="8" s="1"/>
  <c r="D167" i="8"/>
  <c r="E167" i="8"/>
  <c r="B168" i="8"/>
  <c r="C168" i="8" s="1"/>
  <c r="H168" i="8" s="1"/>
  <c r="D168" i="8"/>
  <c r="E168" i="8"/>
  <c r="B169" i="8"/>
  <c r="C169" i="8" s="1"/>
  <c r="H169" i="8" s="1"/>
  <c r="D169" i="8"/>
  <c r="E169" i="8"/>
  <c r="B170" i="8"/>
  <c r="C170" i="8" s="1"/>
  <c r="H170" i="8" s="1"/>
  <c r="D170" i="8"/>
  <c r="E170" i="8"/>
  <c r="B171" i="8"/>
  <c r="C171" i="8" s="1"/>
  <c r="H171" i="8" s="1"/>
  <c r="D171" i="8"/>
  <c r="E171" i="8"/>
  <c r="B172" i="8"/>
  <c r="C172" i="8" s="1"/>
  <c r="H172" i="8" s="1"/>
  <c r="D172" i="8"/>
  <c r="E172" i="8"/>
  <c r="B173" i="8"/>
  <c r="C173" i="8" s="1"/>
  <c r="H173" i="8" s="1"/>
  <c r="D173" i="8"/>
  <c r="E173" i="8"/>
  <c r="B174" i="8"/>
  <c r="C174" i="8" s="1"/>
  <c r="H174" i="8" s="1"/>
  <c r="D174" i="8"/>
  <c r="E174" i="8"/>
  <c r="B175" i="8"/>
  <c r="C175" i="8" s="1"/>
  <c r="H175" i="8" s="1"/>
  <c r="D175" i="8"/>
  <c r="E175" i="8"/>
  <c r="B176" i="8"/>
  <c r="C176" i="8" s="1"/>
  <c r="H176" i="8" s="1"/>
  <c r="D176" i="8"/>
  <c r="E176" i="8"/>
  <c r="B177" i="8"/>
  <c r="C177" i="8" s="1"/>
  <c r="H177" i="8" s="1"/>
  <c r="D177" i="8"/>
  <c r="E177" i="8"/>
  <c r="B178" i="8"/>
  <c r="C178" i="8" s="1"/>
  <c r="H178" i="8" s="1"/>
  <c r="D178" i="8"/>
  <c r="E178" i="8"/>
  <c r="B179" i="8"/>
  <c r="C179" i="8" s="1"/>
  <c r="H179" i="8" s="1"/>
  <c r="D179" i="8"/>
  <c r="E179" i="8"/>
  <c r="B180" i="8"/>
  <c r="C180" i="8" s="1"/>
  <c r="H180" i="8" s="1"/>
  <c r="D180" i="8"/>
  <c r="E180" i="8"/>
  <c r="B181" i="8"/>
  <c r="C181" i="8" s="1"/>
  <c r="H181" i="8" s="1"/>
  <c r="D181" i="8"/>
  <c r="E181" i="8"/>
  <c r="B182" i="8"/>
  <c r="C182" i="8" s="1"/>
  <c r="H182" i="8" s="1"/>
  <c r="D182" i="8"/>
  <c r="E182" i="8"/>
  <c r="B183" i="8"/>
  <c r="C183" i="8" s="1"/>
  <c r="H183" i="8" s="1"/>
  <c r="D183" i="8"/>
  <c r="E183" i="8"/>
  <c r="B184" i="8"/>
  <c r="C184" i="8" s="1"/>
  <c r="H184" i="8" s="1"/>
  <c r="D184" i="8"/>
  <c r="E184" i="8"/>
  <c r="B185" i="8"/>
  <c r="C185" i="8" s="1"/>
  <c r="H185" i="8" s="1"/>
  <c r="D185" i="8"/>
  <c r="E185" i="8"/>
  <c r="B186" i="8"/>
  <c r="C186" i="8" s="1"/>
  <c r="H186" i="8" s="1"/>
  <c r="D186" i="8"/>
  <c r="E186" i="8"/>
  <c r="B187" i="8"/>
  <c r="C187" i="8" s="1"/>
  <c r="H187" i="8" s="1"/>
  <c r="D187" i="8"/>
  <c r="E187" i="8"/>
  <c r="B188" i="8"/>
  <c r="C188" i="8" s="1"/>
  <c r="H188" i="8" s="1"/>
  <c r="D188" i="8"/>
  <c r="E188" i="8"/>
  <c r="B189" i="8"/>
  <c r="C189" i="8" s="1"/>
  <c r="H189" i="8" s="1"/>
  <c r="D189" i="8"/>
  <c r="E189" i="8"/>
  <c r="B190" i="8"/>
  <c r="C190" i="8" s="1"/>
  <c r="H190" i="8" s="1"/>
  <c r="D190" i="8"/>
  <c r="E190" i="8"/>
  <c r="B191" i="8"/>
  <c r="C191" i="8" s="1"/>
  <c r="H191" i="8" s="1"/>
  <c r="D191" i="8"/>
  <c r="E191" i="8"/>
  <c r="B192" i="8"/>
  <c r="C192" i="8" s="1"/>
  <c r="H192" i="8" s="1"/>
  <c r="D192" i="8"/>
  <c r="E192" i="8"/>
  <c r="B193" i="8"/>
  <c r="C193" i="8" s="1"/>
  <c r="H193" i="8" s="1"/>
  <c r="D193" i="8"/>
  <c r="E193" i="8"/>
  <c r="B194" i="8"/>
  <c r="C194" i="8" s="1"/>
  <c r="H194" i="8" s="1"/>
  <c r="D194" i="8"/>
  <c r="E194" i="8"/>
  <c r="B195" i="8"/>
  <c r="C195" i="8" s="1"/>
  <c r="H195" i="8" s="1"/>
  <c r="D195" i="8"/>
  <c r="E195" i="8"/>
  <c r="B196" i="8"/>
  <c r="C196" i="8" s="1"/>
  <c r="H196" i="8" s="1"/>
  <c r="D196" i="8"/>
  <c r="E196" i="8"/>
  <c r="B197" i="8"/>
  <c r="C197" i="8" s="1"/>
  <c r="H197" i="8" s="1"/>
  <c r="D197" i="8"/>
  <c r="E197" i="8"/>
  <c r="B198" i="8"/>
  <c r="C198" i="8" s="1"/>
  <c r="H198" i="8" s="1"/>
  <c r="D198" i="8"/>
  <c r="E198" i="8"/>
  <c r="B199" i="8"/>
  <c r="C199" i="8" s="1"/>
  <c r="H199" i="8" s="1"/>
  <c r="D199" i="8"/>
  <c r="E199" i="8"/>
  <c r="B200" i="8"/>
  <c r="C200" i="8" s="1"/>
  <c r="H200" i="8" s="1"/>
  <c r="D200" i="8"/>
  <c r="E200" i="8"/>
  <c r="B201" i="8"/>
  <c r="C201" i="8" s="1"/>
  <c r="H201" i="8" s="1"/>
  <c r="D201" i="8"/>
  <c r="E201" i="8"/>
  <c r="B202" i="8"/>
  <c r="C202" i="8" s="1"/>
  <c r="H202" i="8" s="1"/>
  <c r="D202" i="8"/>
  <c r="E202" i="8"/>
  <c r="B203" i="8"/>
  <c r="C203" i="8" s="1"/>
  <c r="H203" i="8" s="1"/>
  <c r="D203" i="8"/>
  <c r="E203" i="8"/>
  <c r="B204" i="8"/>
  <c r="C204" i="8" s="1"/>
  <c r="H204" i="8" s="1"/>
  <c r="D204" i="8"/>
  <c r="E204" i="8"/>
  <c r="B205" i="8"/>
  <c r="C205" i="8" s="1"/>
  <c r="H205" i="8" s="1"/>
  <c r="D205" i="8"/>
  <c r="E205" i="8"/>
  <c r="B206" i="8"/>
  <c r="C206" i="8" s="1"/>
  <c r="H206" i="8" s="1"/>
  <c r="D206" i="8"/>
  <c r="E206" i="8"/>
  <c r="B207" i="8"/>
  <c r="C207" i="8" s="1"/>
  <c r="H207" i="8" s="1"/>
  <c r="D207" i="8"/>
  <c r="E207" i="8"/>
  <c r="B208" i="8"/>
  <c r="C208" i="8" s="1"/>
  <c r="H208" i="8" s="1"/>
  <c r="D208" i="8"/>
  <c r="E208" i="8"/>
  <c r="B209" i="8"/>
  <c r="C209" i="8" s="1"/>
  <c r="H209" i="8" s="1"/>
  <c r="D209" i="8"/>
  <c r="E209" i="8"/>
  <c r="B210" i="8"/>
  <c r="C210" i="8" s="1"/>
  <c r="H210" i="8" s="1"/>
  <c r="D210" i="8"/>
  <c r="E210" i="8"/>
  <c r="B211" i="8"/>
  <c r="C211" i="8" s="1"/>
  <c r="H211" i="8" s="1"/>
  <c r="D211" i="8"/>
  <c r="E211" i="8"/>
  <c r="B212" i="8"/>
  <c r="C212" i="8" s="1"/>
  <c r="H212" i="8" s="1"/>
  <c r="D212" i="8"/>
  <c r="E212" i="8"/>
  <c r="B213" i="8"/>
  <c r="C213" i="8" s="1"/>
  <c r="H213" i="8" s="1"/>
  <c r="D213" i="8"/>
  <c r="E213" i="8"/>
  <c r="B214" i="8"/>
  <c r="C214" i="8" s="1"/>
  <c r="H214" i="8" s="1"/>
  <c r="D214" i="8"/>
  <c r="E214" i="8"/>
  <c r="B215" i="8"/>
  <c r="C215" i="8" s="1"/>
  <c r="H215" i="8" s="1"/>
  <c r="D215" i="8"/>
  <c r="E215" i="8"/>
  <c r="B216" i="8"/>
  <c r="C216" i="8" s="1"/>
  <c r="H216" i="8" s="1"/>
  <c r="D216" i="8"/>
  <c r="E216" i="8"/>
  <c r="B217" i="8"/>
  <c r="C217" i="8" s="1"/>
  <c r="H217" i="8" s="1"/>
  <c r="D217" i="8"/>
  <c r="E217" i="8"/>
  <c r="B218" i="8"/>
  <c r="C218" i="8" s="1"/>
  <c r="H218" i="8" s="1"/>
  <c r="D218" i="8"/>
  <c r="E218" i="8"/>
  <c r="B219" i="8"/>
  <c r="C219" i="8" s="1"/>
  <c r="H219" i="8" s="1"/>
  <c r="D219" i="8"/>
  <c r="E219" i="8"/>
  <c r="B220" i="8"/>
  <c r="C220" i="8" s="1"/>
  <c r="H220" i="8" s="1"/>
  <c r="D220" i="8"/>
  <c r="E220" i="8"/>
  <c r="B221" i="8"/>
  <c r="C221" i="8" s="1"/>
  <c r="H221" i="8" s="1"/>
  <c r="D221" i="8"/>
  <c r="E221" i="8"/>
  <c r="B222" i="8"/>
  <c r="C222" i="8" s="1"/>
  <c r="H222" i="8" s="1"/>
  <c r="D222" i="8"/>
  <c r="E222" i="8"/>
  <c r="B223" i="8"/>
  <c r="C223" i="8" s="1"/>
  <c r="H223" i="8" s="1"/>
  <c r="D223" i="8"/>
  <c r="E223" i="8"/>
  <c r="B224" i="8"/>
  <c r="C224" i="8" s="1"/>
  <c r="H224" i="8" s="1"/>
  <c r="D224" i="8"/>
  <c r="E224" i="8"/>
  <c r="B225" i="8"/>
  <c r="C225" i="8" s="1"/>
  <c r="H225" i="8" s="1"/>
  <c r="D225" i="8"/>
  <c r="E225" i="8"/>
  <c r="B226" i="8"/>
  <c r="C226" i="8" s="1"/>
  <c r="H226" i="8" s="1"/>
  <c r="D226" i="8"/>
  <c r="E226" i="8"/>
  <c r="B227" i="8"/>
  <c r="C227" i="8" s="1"/>
  <c r="H227" i="8" s="1"/>
  <c r="D227" i="8"/>
  <c r="E227" i="8"/>
  <c r="B228" i="8"/>
  <c r="C228" i="8" s="1"/>
  <c r="H228" i="8" s="1"/>
  <c r="D228" i="8"/>
  <c r="E228" i="8"/>
  <c r="B229" i="8"/>
  <c r="C229" i="8" s="1"/>
  <c r="H229" i="8" s="1"/>
  <c r="D229" i="8"/>
  <c r="E229" i="8"/>
  <c r="B230" i="8"/>
  <c r="C230" i="8" s="1"/>
  <c r="H230" i="8" s="1"/>
  <c r="D230" i="8"/>
  <c r="E230" i="8"/>
  <c r="B231" i="8"/>
  <c r="C231" i="8" s="1"/>
  <c r="H231" i="8" s="1"/>
  <c r="D231" i="8"/>
  <c r="E231" i="8"/>
  <c r="B232" i="8"/>
  <c r="C232" i="8" s="1"/>
  <c r="H232" i="8" s="1"/>
  <c r="D232" i="8"/>
  <c r="E232" i="8"/>
  <c r="B233" i="8"/>
  <c r="C233" i="8" s="1"/>
  <c r="H233" i="8" s="1"/>
  <c r="D233" i="8"/>
  <c r="E233" i="8"/>
  <c r="B234" i="8"/>
  <c r="C234" i="8" s="1"/>
  <c r="H234" i="8" s="1"/>
  <c r="D234" i="8"/>
  <c r="E234" i="8"/>
  <c r="B235" i="8"/>
  <c r="C235" i="8" s="1"/>
  <c r="H235" i="8" s="1"/>
  <c r="D235" i="8"/>
  <c r="E235" i="8"/>
  <c r="B236" i="8"/>
  <c r="C236" i="8" s="1"/>
  <c r="H236" i="8" s="1"/>
  <c r="D236" i="8"/>
  <c r="E236" i="8"/>
  <c r="E11" i="8"/>
  <c r="B11" i="8"/>
  <c r="C11" i="8" s="1"/>
  <c r="H11" i="8" s="1"/>
  <c r="U37" i="8" l="1"/>
  <c r="U44" i="8"/>
  <c r="U319" i="8"/>
  <c r="U254" i="8"/>
  <c r="U46" i="8"/>
  <c r="U190" i="8"/>
  <c r="U105" i="8"/>
  <c r="U61" i="8"/>
  <c r="U234" i="8"/>
  <c r="U386" i="8"/>
  <c r="U299" i="8"/>
  <c r="U394" i="8"/>
  <c r="U322" i="8"/>
  <c r="U362" i="8"/>
  <c r="U402" i="8"/>
  <c r="U158" i="8"/>
  <c r="U370" i="8"/>
  <c r="U106" i="8"/>
  <c r="U440" i="8"/>
  <c r="U271" i="8"/>
  <c r="U24" i="8"/>
  <c r="U206" i="8"/>
  <c r="U118" i="8"/>
  <c r="U453" i="8"/>
  <c r="U142" i="8"/>
  <c r="U130" i="8"/>
  <c r="U287" i="8"/>
  <c r="U110" i="8"/>
  <c r="U311" i="8"/>
  <c r="U351" i="8"/>
  <c r="U325" i="8"/>
  <c r="U414" i="8"/>
  <c r="U450" i="8"/>
  <c r="U320" i="8"/>
  <c r="U78" i="8"/>
  <c r="U418" i="8"/>
  <c r="U53" i="8"/>
  <c r="U65" i="8"/>
  <c r="U102" i="8"/>
  <c r="U103" i="8"/>
  <c r="U20" i="8"/>
  <c r="U368" i="8"/>
  <c r="U303" i="8"/>
  <c r="U11" i="8"/>
  <c r="U383" i="8"/>
  <c r="U264" i="8"/>
  <c r="U442" i="8"/>
  <c r="U238" i="8"/>
  <c r="U327" i="8"/>
  <c r="U397" i="8"/>
  <c r="U380" i="8"/>
  <c r="U266" i="8"/>
  <c r="U410" i="8"/>
  <c r="U45" i="8"/>
  <c r="U60" i="8"/>
  <c r="U404" i="8"/>
  <c r="U219" i="8"/>
  <c r="U401" i="8"/>
  <c r="U406" i="8"/>
  <c r="U268" i="8"/>
  <c r="U378" i="8"/>
  <c r="U426" i="8"/>
  <c r="U114" i="8"/>
  <c r="T138" i="8"/>
  <c r="T417" i="8"/>
  <c r="T35" i="8"/>
  <c r="T295" i="8"/>
  <c r="T173" i="8"/>
  <c r="T53" i="8"/>
  <c r="T301" i="8"/>
  <c r="T334" i="8"/>
  <c r="T449" i="8"/>
  <c r="T76" i="8"/>
  <c r="T230" i="8"/>
  <c r="T441" i="8"/>
  <c r="T67" i="8"/>
  <c r="T25" i="8"/>
  <c r="T340" i="8"/>
  <c r="T165" i="8"/>
  <c r="T447" i="8"/>
  <c r="T168" i="8"/>
  <c r="T269" i="8"/>
  <c r="T311" i="8"/>
  <c r="T198" i="8"/>
  <c r="T330" i="8"/>
  <c r="T254" i="8"/>
  <c r="T130" i="8"/>
  <c r="T91" i="8"/>
  <c r="T290" i="8"/>
  <c r="T75" i="8"/>
  <c r="T177" i="8"/>
  <c r="T40" i="8"/>
  <c r="T456" i="8"/>
  <c r="T47" i="8"/>
  <c r="T49" i="8"/>
  <c r="T178" i="8"/>
  <c r="T185" i="8"/>
  <c r="T83" i="8"/>
  <c r="T241" i="8"/>
  <c r="T156" i="8"/>
  <c r="T43" i="8"/>
  <c r="T347" i="8"/>
  <c r="T157" i="8"/>
  <c r="T36" i="8"/>
  <c r="T341" i="8"/>
  <c r="T104" i="8"/>
  <c r="T206" i="8"/>
  <c r="T257" i="8"/>
  <c r="T331" i="8"/>
  <c r="T66" i="8"/>
  <c r="T195" i="8"/>
  <c r="T302" i="8"/>
  <c r="T144" i="8"/>
  <c r="T214" i="8"/>
  <c r="T335" i="8"/>
  <c r="T350" i="8"/>
  <c r="T65" i="8"/>
  <c r="T182" i="8"/>
  <c r="T48" i="8"/>
  <c r="T253" i="8"/>
  <c r="T28" i="8"/>
  <c r="T107" i="8"/>
  <c r="T222" i="8"/>
  <c r="T345" i="8"/>
  <c r="T250" i="8"/>
  <c r="T26" i="8"/>
  <c r="T100" i="8"/>
  <c r="T119" i="8"/>
  <c r="T92" i="8"/>
  <c r="T355" i="8"/>
  <c r="T420" i="8"/>
  <c r="T436" i="8"/>
  <c r="T45" i="8"/>
  <c r="T342" i="8"/>
  <c r="T266" i="8"/>
  <c r="T102" i="8"/>
  <c r="T258" i="8"/>
  <c r="T176" i="8"/>
  <c r="T229" i="8"/>
  <c r="T160" i="8"/>
  <c r="T147" i="8"/>
  <c r="T428" i="8"/>
  <c r="T129" i="8"/>
  <c r="T392" i="8"/>
  <c r="T84" i="8"/>
  <c r="T415" i="8"/>
  <c r="T275" i="8"/>
  <c r="T300" i="8"/>
  <c r="T150" i="8"/>
  <c r="T395" i="8"/>
  <c r="T239" i="8"/>
  <c r="T224" i="8"/>
  <c r="T139" i="8"/>
  <c r="T445" i="8"/>
  <c r="T298" i="8"/>
  <c r="T72" i="8"/>
  <c r="T159" i="8"/>
  <c r="T128" i="8"/>
  <c r="T381" i="8"/>
  <c r="T343" i="8"/>
  <c r="T125" i="8"/>
  <c r="T59" i="8"/>
  <c r="T440" i="8"/>
  <c r="T256" i="8"/>
  <c r="T424" i="8"/>
  <c r="T95" i="8"/>
  <c r="T328" i="8"/>
  <c r="T233" i="8"/>
  <c r="T97" i="8"/>
  <c r="T289" i="8"/>
  <c r="T190" i="8"/>
  <c r="T154" i="8"/>
  <c r="T23" i="8"/>
  <c r="T196" i="8"/>
  <c r="T149" i="8"/>
  <c r="T96" i="8"/>
  <c r="T73" i="8"/>
  <c r="T346" i="8"/>
  <c r="T236" i="8"/>
  <c r="T22" i="8"/>
  <c r="T267" i="8"/>
  <c r="T204" i="8"/>
  <c r="T121" i="8"/>
  <c r="T89" i="8"/>
  <c r="T174" i="8"/>
  <c r="T199" i="8"/>
  <c r="T69" i="8"/>
  <c r="T218" i="8"/>
  <c r="T376" i="8"/>
  <c r="T24" i="8"/>
  <c r="T368" i="8"/>
  <c r="T152" i="8"/>
  <c r="T122" i="8"/>
  <c r="T400" i="8"/>
  <c r="T103" i="8"/>
  <c r="T15" i="8"/>
  <c r="T136" i="8"/>
  <c r="T37" i="8"/>
  <c r="T189" i="8"/>
  <c r="T308" i="8"/>
  <c r="T217" i="8"/>
  <c r="T351" i="8"/>
  <c r="T249" i="8"/>
  <c r="T291" i="8"/>
  <c r="T353" i="8"/>
  <c r="T106" i="8"/>
  <c r="T407" i="8"/>
  <c r="T314" i="8"/>
  <c r="T244" i="8"/>
  <c r="T114" i="8"/>
  <c r="T38" i="8"/>
  <c r="T338" i="8"/>
  <c r="T227" i="8"/>
  <c r="T380" i="8"/>
  <c r="T324" i="8"/>
  <c r="T243" i="8"/>
  <c r="T120" i="8"/>
  <c r="T361" i="8"/>
  <c r="T131" i="8"/>
  <c r="T444" i="8"/>
  <c r="T11" i="8"/>
  <c r="T294" i="8"/>
  <c r="T163" i="8"/>
  <c r="T20" i="8"/>
  <c r="T356" i="8"/>
  <c r="T279" i="8"/>
  <c r="T188" i="8"/>
  <c r="T52" i="8"/>
  <c r="T19" i="8"/>
  <c r="T325" i="8"/>
  <c r="T194" i="8"/>
  <c r="T145" i="8"/>
  <c r="T71" i="8"/>
  <c r="T323" i="8"/>
  <c r="T307" i="8"/>
  <c r="T286" i="8"/>
  <c r="T234" i="8"/>
  <c r="T18" i="8"/>
  <c r="T317" i="8"/>
  <c r="T265" i="8"/>
  <c r="T225" i="8"/>
  <c r="T202" i="8"/>
  <c r="T41" i="8"/>
  <c r="T276" i="8"/>
  <c r="T416" i="8"/>
  <c r="T209" i="8"/>
  <c r="T50" i="8"/>
  <c r="T109" i="8"/>
  <c r="T263" i="8"/>
  <c r="T142" i="8"/>
  <c r="T270" i="8"/>
  <c r="T137" i="8"/>
  <c r="T132" i="8"/>
  <c r="T319" i="8"/>
  <c r="T354" i="8"/>
  <c r="T108" i="8"/>
  <c r="T30" i="8"/>
  <c r="T169" i="8"/>
  <c r="T336" i="8"/>
  <c r="T247" i="8"/>
  <c r="T423" i="8"/>
  <c r="T55" i="8"/>
  <c r="T293" i="8"/>
  <c r="T273" i="8"/>
  <c r="T283" i="8"/>
  <c r="T101" i="8"/>
  <c r="T391" i="8"/>
  <c r="T237" i="8"/>
  <c r="T425" i="8"/>
  <c r="T364" i="8"/>
  <c r="T322" i="8"/>
  <c r="T98" i="8"/>
  <c r="T32" i="8"/>
  <c r="T412" i="8"/>
  <c r="T68" i="8"/>
  <c r="T377" i="8"/>
  <c r="T197" i="8"/>
  <c r="T285" i="8"/>
  <c r="T409" i="8"/>
  <c r="T344" i="8"/>
  <c r="T213" i="8"/>
  <c r="T186" i="8"/>
  <c r="T105" i="8"/>
  <c r="T17" i="8"/>
  <c r="T274" i="8"/>
  <c r="T85" i="8"/>
  <c r="T60" i="8"/>
  <c r="T321" i="8"/>
  <c r="T305" i="8"/>
  <c r="T282" i="8"/>
  <c r="T14" i="8"/>
  <c r="T309" i="8"/>
  <c r="T261" i="8"/>
  <c r="T200" i="8"/>
  <c r="T153" i="8"/>
  <c r="T64" i="8"/>
  <c r="T39" i="8"/>
  <c r="T326" i="8"/>
  <c r="T427" i="8"/>
  <c r="T296" i="8"/>
  <c r="T146" i="8"/>
  <c r="T99" i="8"/>
  <c r="T360" i="8"/>
  <c r="T61" i="8"/>
  <c r="T170" i="8"/>
  <c r="T70" i="8"/>
  <c r="T184" i="8"/>
  <c r="T44" i="8"/>
  <c r="T56" i="8"/>
  <c r="T303" i="8"/>
  <c r="T87" i="8"/>
  <c r="T140" i="8"/>
  <c r="T126" i="8"/>
  <c r="T262" i="8"/>
  <c r="T442" i="8"/>
  <c r="T252" i="8"/>
  <c r="T31" i="8"/>
  <c r="T398" i="8"/>
  <c r="T216" i="8"/>
  <c r="T384" i="8"/>
  <c r="T393" i="8"/>
  <c r="T242" i="8"/>
  <c r="T366" i="8"/>
  <c r="T74" i="8"/>
  <c r="T404" i="8"/>
  <c r="T82" i="8"/>
  <c r="T281" i="8"/>
  <c r="T211" i="8"/>
  <c r="T86" i="8"/>
  <c r="T385" i="8"/>
  <c r="T115" i="8"/>
  <c r="T34" i="8"/>
  <c r="T349" i="8"/>
  <c r="T161" i="8"/>
  <c r="T251" i="8"/>
  <c r="T192" i="8"/>
  <c r="T133" i="8"/>
  <c r="T58" i="8"/>
  <c r="T318" i="8"/>
  <c r="T228" i="8"/>
  <c r="T205" i="8"/>
  <c r="T180" i="8"/>
  <c r="T124" i="8"/>
  <c r="T88" i="8"/>
  <c r="T329" i="8"/>
  <c r="T166" i="8"/>
  <c r="T117" i="8"/>
  <c r="T33" i="8"/>
  <c r="T315" i="8"/>
  <c r="T299" i="8"/>
  <c r="T81" i="8"/>
  <c r="T339" i="8"/>
  <c r="T278" i="8"/>
  <c r="T212" i="8"/>
  <c r="T181" i="8"/>
  <c r="T21" i="8"/>
  <c r="T110" i="8"/>
  <c r="T419" i="8"/>
  <c r="T430" i="8"/>
  <c r="T148" i="8"/>
  <c r="T155" i="8"/>
  <c r="T312" i="8"/>
  <c r="T221" i="8"/>
  <c r="T306" i="8"/>
  <c r="T413" i="8"/>
  <c r="T240" i="8"/>
  <c r="T260" i="8"/>
  <c r="T51" i="8"/>
  <c r="T193" i="8"/>
  <c r="T80" i="8"/>
  <c r="T452" i="8"/>
  <c r="T396" i="8"/>
  <c r="T113" i="8"/>
  <c r="T16" i="8"/>
  <c r="T172" i="8"/>
  <c r="T310" i="8"/>
  <c r="T226" i="8"/>
  <c r="T201" i="8"/>
  <c r="T27" i="8"/>
  <c r="T327" i="8"/>
  <c r="T232" i="8"/>
  <c r="T164" i="8"/>
  <c r="T111" i="8"/>
  <c r="T77" i="8"/>
  <c r="T333" i="8"/>
  <c r="T313" i="8"/>
  <c r="T297" i="8"/>
  <c r="T79" i="8"/>
  <c r="T337" i="8"/>
  <c r="T271" i="8"/>
  <c r="T238" i="8"/>
  <c r="T208" i="8"/>
  <c r="T93" i="8"/>
  <c r="O7" i="8"/>
  <c r="T215" i="8"/>
  <c r="T277" i="8"/>
  <c r="T451" i="8"/>
  <c r="T437" i="8"/>
  <c r="T54" i="8"/>
  <c r="T151" i="8"/>
  <c r="T183" i="8"/>
  <c r="T264" i="8"/>
  <c r="T280" i="8"/>
  <c r="T357" i="8"/>
  <c r="T365" i="8"/>
  <c r="T369" i="8"/>
  <c r="T373" i="8"/>
  <c r="T389" i="8"/>
  <c r="T397" i="8"/>
  <c r="T401" i="8"/>
  <c r="T405" i="8"/>
  <c r="T421" i="8"/>
  <c r="T429" i="8"/>
  <c r="T433" i="8"/>
  <c r="T453" i="8"/>
  <c r="T42" i="8"/>
  <c r="T171" i="8"/>
  <c r="T187" i="8"/>
  <c r="T203" i="8"/>
  <c r="T219" i="8"/>
  <c r="T235" i="8"/>
  <c r="T268" i="8"/>
  <c r="T284" i="8"/>
  <c r="T316" i="8"/>
  <c r="T29" i="8"/>
  <c r="T94" i="8"/>
  <c r="T374" i="8"/>
  <c r="T406" i="8"/>
  <c r="T438" i="8"/>
  <c r="T223" i="8"/>
  <c r="T288" i="8"/>
  <c r="T348" i="8"/>
  <c r="T363" i="8"/>
  <c r="T386" i="8"/>
  <c r="T418" i="8"/>
  <c r="T450" i="8"/>
  <c r="T46" i="8"/>
  <c r="T175" i="8"/>
  <c r="T352" i="8"/>
  <c r="T378" i="8"/>
  <c r="T358" i="8"/>
  <c r="T367" i="8"/>
  <c r="T390" i="8"/>
  <c r="T399" i="8"/>
  <c r="T422" i="8"/>
  <c r="T431" i="8"/>
  <c r="T454" i="8"/>
  <c r="T12" i="8"/>
  <c r="T332" i="8"/>
  <c r="T359" i="8"/>
  <c r="T382" i="8"/>
  <c r="T414" i="8"/>
  <c r="T446" i="8"/>
  <c r="T143" i="8"/>
  <c r="T207" i="8"/>
  <c r="T272" i="8"/>
  <c r="T191" i="8"/>
  <c r="T379" i="8"/>
  <c r="T403" i="8"/>
  <c r="T426" i="8"/>
  <c r="T434" i="8"/>
  <c r="T394" i="8"/>
  <c r="T435" i="8"/>
  <c r="T443" i="8"/>
  <c r="T362" i="8"/>
  <c r="T62" i="8"/>
  <c r="T370" i="8"/>
  <c r="T127" i="8"/>
  <c r="T371" i="8"/>
  <c r="T220" i="8"/>
  <c r="T287" i="8"/>
  <c r="T320" i="8"/>
  <c r="T387" i="8"/>
  <c r="T455" i="8"/>
  <c r="T162" i="8"/>
  <c r="T123" i="8"/>
  <c r="T13" i="8"/>
  <c r="T448" i="8"/>
  <c r="T292" i="8"/>
  <c r="T255" i="8"/>
  <c r="T408" i="8"/>
  <c r="T210" i="8"/>
  <c r="T134" i="8"/>
  <c r="T112" i="8"/>
  <c r="T231" i="8"/>
  <c r="T179" i="8"/>
  <c r="T375" i="8"/>
  <c r="T90" i="8"/>
  <c r="T158" i="8"/>
  <c r="T383" i="8"/>
  <c r="T246" i="8"/>
  <c r="T411" i="8"/>
  <c r="T439" i="8"/>
  <c r="T57" i="8"/>
  <c r="T63" i="8"/>
  <c r="T372" i="8"/>
  <c r="T432" i="8"/>
  <c r="T141" i="8"/>
  <c r="T245" i="8"/>
  <c r="T116" i="8"/>
  <c r="T410" i="8"/>
  <c r="T78" i="8"/>
  <c r="T118" i="8"/>
  <c r="T167" i="8"/>
  <c r="T388" i="8"/>
  <c r="T248" i="8"/>
  <c r="T304" i="8"/>
  <c r="T402" i="8"/>
  <c r="D6" i="8"/>
  <c r="D5" i="8"/>
  <c r="I11" i="8" s="1"/>
  <c r="E5" i="8"/>
  <c r="J192" i="8" s="1"/>
  <c r="E6" i="8"/>
  <c r="D7" i="8" l="1"/>
  <c r="I175" i="8"/>
  <c r="I245" i="8"/>
  <c r="I402" i="8"/>
  <c r="I178" i="8"/>
  <c r="I55" i="8"/>
  <c r="I285" i="8"/>
  <c r="I301" i="8"/>
  <c r="I50" i="8"/>
  <c r="I237" i="8"/>
  <c r="I15" i="8"/>
  <c r="I47" i="8"/>
  <c r="I63" i="8"/>
  <c r="I293" i="8"/>
  <c r="I193" i="8"/>
  <c r="I197" i="8"/>
  <c r="I306" i="8"/>
  <c r="I354" i="8"/>
  <c r="I189" i="8"/>
  <c r="I378" i="8"/>
  <c r="I191" i="8"/>
  <c r="I386" i="8"/>
  <c r="I195" i="8"/>
  <c r="I410" i="8"/>
  <c r="I119" i="8"/>
  <c r="I199" i="8"/>
  <c r="I317" i="8"/>
  <c r="I211" i="8"/>
  <c r="I426" i="8"/>
  <c r="I135" i="8"/>
  <c r="I209" i="8"/>
  <c r="I397" i="8"/>
  <c r="I289" i="8"/>
  <c r="I282" i="8"/>
  <c r="I269" i="8"/>
  <c r="I151" i="8"/>
  <c r="I215" i="8"/>
  <c r="I405" i="8"/>
  <c r="I424" i="8"/>
  <c r="I290" i="8"/>
  <c r="I279" i="8"/>
  <c r="I159" i="8"/>
  <c r="I223" i="8"/>
  <c r="I429" i="8"/>
  <c r="I242" i="8"/>
  <c r="I298" i="8"/>
  <c r="I262" i="8"/>
  <c r="I167" i="8"/>
  <c r="I227" i="8"/>
  <c r="I437" i="8"/>
  <c r="I53" i="8"/>
  <c r="I115" i="8"/>
  <c r="I66" i="8"/>
  <c r="I51" i="8"/>
  <c r="I58" i="8"/>
  <c r="I362" i="8"/>
  <c r="I23" i="8"/>
  <c r="I370" i="8"/>
  <c r="I39" i="8"/>
  <c r="I133" i="8"/>
  <c r="I123" i="8"/>
  <c r="I170" i="8"/>
  <c r="I421" i="8"/>
  <c r="I173" i="8"/>
  <c r="I45" i="8"/>
  <c r="I339" i="8"/>
  <c r="I347" i="8"/>
  <c r="I254" i="8"/>
  <c r="I411" i="8"/>
  <c r="I48" i="8"/>
  <c r="I98" i="8"/>
  <c r="I235" i="8"/>
  <c r="I325" i="8"/>
  <c r="I82" i="8"/>
  <c r="I297" i="8"/>
  <c r="I314" i="8"/>
  <c r="I271" i="8"/>
  <c r="I79" i="8"/>
  <c r="I149" i="8"/>
  <c r="I422" i="8"/>
  <c r="I357" i="8"/>
  <c r="I90" i="8"/>
  <c r="I296" i="8"/>
  <c r="I338" i="8"/>
  <c r="I273" i="8"/>
  <c r="I95" i="8"/>
  <c r="I165" i="8"/>
  <c r="I272" i="8"/>
  <c r="I381" i="8"/>
  <c r="I344" i="8"/>
  <c r="I346" i="8"/>
  <c r="I275" i="8"/>
  <c r="I103" i="8"/>
  <c r="I185" i="8"/>
  <c r="I276" i="8"/>
  <c r="I389" i="8"/>
  <c r="I122" i="8"/>
  <c r="I352" i="8"/>
  <c r="I59" i="8"/>
  <c r="I258" i="8"/>
  <c r="I240" i="8"/>
  <c r="I277" i="8"/>
  <c r="I87" i="8"/>
  <c r="I101" i="8"/>
  <c r="I219" i="8"/>
  <c r="I147" i="8"/>
  <c r="I413" i="8"/>
  <c r="I162" i="8"/>
  <c r="I67" i="8"/>
  <c r="I265" i="8"/>
  <c r="I40" i="8"/>
  <c r="I144" i="8"/>
  <c r="I152" i="8"/>
  <c r="I394" i="8"/>
  <c r="I246" i="8"/>
  <c r="I127" i="8"/>
  <c r="I181" i="8"/>
  <c r="I414" i="8"/>
  <c r="I309" i="8"/>
  <c r="I18" i="8"/>
  <c r="I187" i="8"/>
  <c r="I320" i="8"/>
  <c r="I77" i="8"/>
  <c r="I310" i="8"/>
  <c r="I336" i="8"/>
  <c r="I85" i="8"/>
  <c r="I326" i="8"/>
  <c r="I225" i="8"/>
  <c r="I392" i="8"/>
  <c r="I355" i="8"/>
  <c r="I274" i="8"/>
  <c r="I400" i="8"/>
  <c r="I363" i="8"/>
  <c r="I328" i="8"/>
  <c r="I37" i="8"/>
  <c r="I403" i="8"/>
  <c r="I350" i="8"/>
  <c r="I406" i="8"/>
  <c r="I35" i="8"/>
  <c r="I61" i="8"/>
  <c r="I32" i="8"/>
  <c r="I284" i="8"/>
  <c r="I34" i="8"/>
  <c r="I109" i="8"/>
  <c r="I83" i="8"/>
  <c r="I408" i="8"/>
  <c r="I307" i="8"/>
  <c r="I56" i="8"/>
  <c r="I280" i="8"/>
  <c r="I349" i="8"/>
  <c r="I42" i="8"/>
  <c r="I125" i="8"/>
  <c r="I91" i="8"/>
  <c r="I416" i="8"/>
  <c r="I331" i="8"/>
  <c r="I64" i="8"/>
  <c r="I371" i="8"/>
  <c r="I80" i="8"/>
  <c r="I412" i="8"/>
  <c r="I69" i="8"/>
  <c r="I395" i="8"/>
  <c r="I96" i="8"/>
  <c r="I161" i="8"/>
  <c r="I333" i="8"/>
  <c r="I260" i="8"/>
  <c r="I130" i="8"/>
  <c r="I217" i="8"/>
  <c r="I304" i="8"/>
  <c r="I432" i="8"/>
  <c r="I93" i="8"/>
  <c r="I419" i="8"/>
  <c r="I176" i="8"/>
  <c r="I213" i="8"/>
  <c r="I27" i="8"/>
  <c r="I341" i="8"/>
  <c r="I267" i="8"/>
  <c r="I154" i="8"/>
  <c r="I221" i="8"/>
  <c r="I312" i="8"/>
  <c r="I440" i="8"/>
  <c r="I299" i="8"/>
  <c r="I263" i="8"/>
  <c r="I286" i="8"/>
  <c r="I247" i="8"/>
  <c r="I168" i="8"/>
  <c r="I292" i="8"/>
  <c r="I202" i="8"/>
  <c r="I318" i="8"/>
  <c r="I134" i="8"/>
  <c r="I184" i="8"/>
  <c r="I21" i="8"/>
  <c r="I427" i="8"/>
  <c r="I278" i="8"/>
  <c r="I138" i="8"/>
  <c r="I203" i="8"/>
  <c r="I99" i="8"/>
  <c r="I360" i="8"/>
  <c r="I315" i="8"/>
  <c r="I104" i="8"/>
  <c r="I330" i="8"/>
  <c r="I434" i="8"/>
  <c r="I31" i="8"/>
  <c r="I143" i="8"/>
  <c r="I183" i="8"/>
  <c r="I231" i="8"/>
  <c r="I139" i="8"/>
  <c r="I365" i="8"/>
  <c r="I26" i="8"/>
  <c r="I146" i="8"/>
  <c r="I207" i="8"/>
  <c r="I163" i="8"/>
  <c r="I368" i="8"/>
  <c r="I29" i="8"/>
  <c r="I323" i="8"/>
  <c r="I435" i="8"/>
  <c r="I112" i="8"/>
  <c r="I19" i="8"/>
  <c r="I382" i="8"/>
  <c r="I49" i="8"/>
  <c r="I160" i="8"/>
  <c r="I390" i="8"/>
  <c r="I57" i="8"/>
  <c r="I256" i="8"/>
  <c r="I88" i="8"/>
  <c r="I302" i="8"/>
  <c r="I131" i="8"/>
  <c r="I158" i="8"/>
  <c r="I376" i="8"/>
  <c r="I283" i="8"/>
  <c r="I16" i="8"/>
  <c r="I120" i="8"/>
  <c r="I334" i="8"/>
  <c r="I308" i="8"/>
  <c r="I201" i="8"/>
  <c r="I438" i="8"/>
  <c r="I155" i="8"/>
  <c r="I244" i="8"/>
  <c r="I106" i="8"/>
  <c r="I141" i="8"/>
  <c r="I229" i="8"/>
  <c r="I305" i="8"/>
  <c r="I249" i="8"/>
  <c r="I379" i="8"/>
  <c r="I322" i="8"/>
  <c r="I418" i="8"/>
  <c r="I253" i="8"/>
  <c r="I111" i="8"/>
  <c r="I117" i="8"/>
  <c r="I205" i="8"/>
  <c r="I270" i="8"/>
  <c r="I171" i="8"/>
  <c r="I373" i="8"/>
  <c r="I251" i="8"/>
  <c r="I114" i="8"/>
  <c r="I157" i="8"/>
  <c r="I233" i="8"/>
  <c r="I288" i="8"/>
  <c r="I384" i="8"/>
  <c r="I13" i="8"/>
  <c r="I291" i="8"/>
  <c r="I387" i="8"/>
  <c r="I24" i="8"/>
  <c r="I136" i="8"/>
  <c r="I342" i="8"/>
  <c r="I380" i="8"/>
  <c r="I430" i="8"/>
  <c r="I316" i="8"/>
  <c r="I166" i="8"/>
  <c r="I420" i="8"/>
  <c r="I62" i="8"/>
  <c r="I216" i="8"/>
  <c r="I436" i="8"/>
  <c r="I110" i="8"/>
  <c r="I232" i="8"/>
  <c r="I356" i="8"/>
  <c r="I89" i="8"/>
  <c r="I361" i="8"/>
  <c r="I372" i="8"/>
  <c r="I97" i="8"/>
  <c r="I369" i="8"/>
  <c r="J162" i="8"/>
  <c r="I43" i="8"/>
  <c r="I324" i="8"/>
  <c r="I257" i="8"/>
  <c r="I218" i="8"/>
  <c r="I377" i="8"/>
  <c r="I84" i="8"/>
  <c r="I128" i="8"/>
  <c r="I294" i="8"/>
  <c r="I358" i="8"/>
  <c r="I107" i="8"/>
  <c r="I348" i="8"/>
  <c r="I25" i="8"/>
  <c r="I234" i="8"/>
  <c r="I425" i="8"/>
  <c r="I100" i="8"/>
  <c r="I266" i="8"/>
  <c r="I113" i="8"/>
  <c r="I433" i="8"/>
  <c r="I196" i="8"/>
  <c r="I22" i="8"/>
  <c r="I169" i="8"/>
  <c r="I164" i="8"/>
  <c r="I17" i="8"/>
  <c r="I121" i="8"/>
  <c r="I252" i="8"/>
  <c r="I313" i="8"/>
  <c r="I70" i="8"/>
  <c r="I214" i="8"/>
  <c r="I295" i="8"/>
  <c r="I129" i="8"/>
  <c r="I30" i="8"/>
  <c r="I337" i="8"/>
  <c r="I86" i="8"/>
  <c r="I423" i="8"/>
  <c r="I351" i="8"/>
  <c r="I388" i="8"/>
  <c r="I41" i="8"/>
  <c r="I153" i="8"/>
  <c r="I46" i="8"/>
  <c r="I345" i="8"/>
  <c r="I94" i="8"/>
  <c r="I243" i="8"/>
  <c r="I359" i="8"/>
  <c r="I399" i="8"/>
  <c r="I92" i="8"/>
  <c r="I287" i="8"/>
  <c r="I36" i="8"/>
  <c r="I366" i="8"/>
  <c r="I261" i="8"/>
  <c r="I179" i="8"/>
  <c r="I332" i="8"/>
  <c r="I396" i="8"/>
  <c r="I241" i="8"/>
  <c r="I65" i="8"/>
  <c r="I137" i="8"/>
  <c r="I393" i="8"/>
  <c r="I78" i="8"/>
  <c r="I321" i="8"/>
  <c r="I401" i="8"/>
  <c r="I126" i="8"/>
  <c r="I177" i="8"/>
  <c r="I20" i="8"/>
  <c r="I319" i="8"/>
  <c r="I156" i="8"/>
  <c r="I374" i="8"/>
  <c r="I238" i="8"/>
  <c r="I281" i="8"/>
  <c r="I340" i="8"/>
  <c r="I404" i="8"/>
  <c r="I250" i="8"/>
  <c r="I81" i="8"/>
  <c r="I145" i="8"/>
  <c r="I417" i="8"/>
  <c r="I102" i="8"/>
  <c r="I329" i="8"/>
  <c r="I409" i="8"/>
  <c r="I142" i="8"/>
  <c r="I182" i="8"/>
  <c r="I28" i="8"/>
  <c r="I327" i="8"/>
  <c r="I194" i="8"/>
  <c r="I192" i="8"/>
  <c r="I206" i="8"/>
  <c r="I398" i="8"/>
  <c r="I75" i="8"/>
  <c r="I300" i="8"/>
  <c r="I364" i="8"/>
  <c r="I428" i="8"/>
  <c r="I33" i="8"/>
  <c r="I105" i="8"/>
  <c r="I186" i="8"/>
  <c r="I14" i="8"/>
  <c r="I150" i="8"/>
  <c r="I353" i="8"/>
  <c r="I38" i="8"/>
  <c r="I200" i="8"/>
  <c r="I439" i="8"/>
  <c r="I140" i="8"/>
  <c r="I391" i="8"/>
  <c r="I188" i="8"/>
  <c r="J211" i="8"/>
  <c r="J89" i="8"/>
  <c r="J423" i="8"/>
  <c r="J31" i="8"/>
  <c r="J149" i="8"/>
  <c r="J36" i="8"/>
  <c r="J178" i="8"/>
  <c r="J275" i="8"/>
  <c r="J246" i="8"/>
  <c r="J103" i="8"/>
  <c r="J135" i="8"/>
  <c r="J167" i="8"/>
  <c r="J251" i="8"/>
  <c r="J42" i="8"/>
  <c r="J74" i="8"/>
  <c r="J21" i="8"/>
  <c r="J53" i="8"/>
  <c r="J183" i="8"/>
  <c r="J199" i="8"/>
  <c r="J215" i="8"/>
  <c r="J231" i="8"/>
  <c r="J379" i="8"/>
  <c r="J286" i="8"/>
  <c r="J252" i="8"/>
  <c r="J78" i="8"/>
  <c r="J110" i="8"/>
  <c r="J142" i="8"/>
  <c r="J254" i="8"/>
  <c r="J422" i="8"/>
  <c r="J198" i="8"/>
  <c r="J184" i="8"/>
  <c r="J396" i="8"/>
  <c r="J49" i="8"/>
  <c r="J105" i="8"/>
  <c r="J169" i="8"/>
  <c r="I210" i="8"/>
  <c r="I208" i="8"/>
  <c r="I222" i="8"/>
  <c r="I204" i="8"/>
  <c r="J239" i="8"/>
  <c r="J271" i="8"/>
  <c r="J127" i="8"/>
  <c r="J66" i="8"/>
  <c r="J45" i="8"/>
  <c r="J371" i="8"/>
  <c r="J33" i="8"/>
  <c r="J153" i="8"/>
  <c r="J322" i="8"/>
  <c r="J122" i="8"/>
  <c r="J437" i="8"/>
  <c r="J320" i="8"/>
  <c r="J258" i="8"/>
  <c r="J181" i="8"/>
  <c r="J427" i="8"/>
  <c r="J305" i="8"/>
  <c r="J433" i="8"/>
  <c r="J75" i="8"/>
  <c r="J25" i="8"/>
  <c r="J324" i="8"/>
  <c r="J208" i="8"/>
  <c r="J303" i="8"/>
  <c r="J335" i="8"/>
  <c r="J367" i="8"/>
  <c r="J399" i="8"/>
  <c r="J431" i="8"/>
  <c r="J76" i="8"/>
  <c r="J108" i="8"/>
  <c r="J140" i="8"/>
  <c r="J172" i="8"/>
  <c r="J72" i="8"/>
  <c r="J152" i="8"/>
  <c r="J298" i="8"/>
  <c r="J330" i="8"/>
  <c r="J362" i="8"/>
  <c r="J394" i="8"/>
  <c r="J426" i="8"/>
  <c r="J277" i="8"/>
  <c r="J39" i="8"/>
  <c r="J71" i="8"/>
  <c r="J138" i="8"/>
  <c r="J48" i="8"/>
  <c r="J96" i="8"/>
  <c r="J285" i="8"/>
  <c r="J317" i="8"/>
  <c r="J349" i="8"/>
  <c r="J381" i="8"/>
  <c r="J413" i="8"/>
  <c r="J296" i="8"/>
  <c r="J328" i="8"/>
  <c r="J360" i="8"/>
  <c r="J392" i="8"/>
  <c r="J424" i="8"/>
  <c r="J265" i="8"/>
  <c r="J93" i="8"/>
  <c r="J125" i="8"/>
  <c r="J157" i="8"/>
  <c r="J185" i="8"/>
  <c r="J201" i="8"/>
  <c r="J217" i="8"/>
  <c r="J233" i="8"/>
  <c r="J315" i="8"/>
  <c r="J294" i="8"/>
  <c r="J281" i="8"/>
  <c r="J313" i="8"/>
  <c r="J345" i="8"/>
  <c r="J377" i="8"/>
  <c r="J409" i="8"/>
  <c r="J14" i="8"/>
  <c r="J46" i="8"/>
  <c r="J204" i="8"/>
  <c r="J430" i="8"/>
  <c r="J99" i="8"/>
  <c r="J163" i="8"/>
  <c r="J318" i="8"/>
  <c r="J350" i="8"/>
  <c r="J382" i="8"/>
  <c r="J51" i="8"/>
  <c r="J115" i="8"/>
  <c r="J171" i="8"/>
  <c r="J257" i="8"/>
  <c r="I198" i="8"/>
  <c r="J412" i="8"/>
  <c r="I248" i="8"/>
  <c r="J41" i="8"/>
  <c r="J113" i="8"/>
  <c r="J177" i="8"/>
  <c r="J300" i="8"/>
  <c r="J332" i="8"/>
  <c r="J364" i="8"/>
  <c r="J404" i="8"/>
  <c r="I52" i="8"/>
  <c r="I108" i="8"/>
  <c r="I172" i="8"/>
  <c r="J212" i="8"/>
  <c r="J210" i="8"/>
  <c r="J224" i="8"/>
  <c r="J206" i="8"/>
  <c r="J60" i="8"/>
  <c r="J134" i="8"/>
  <c r="J406" i="8"/>
  <c r="J232" i="8"/>
  <c r="J359" i="8"/>
  <c r="J164" i="8"/>
  <c r="J290" i="8"/>
  <c r="J418" i="8"/>
  <c r="J263" i="8"/>
  <c r="J341" i="8"/>
  <c r="J352" i="8"/>
  <c r="J197" i="8"/>
  <c r="J339" i="8"/>
  <c r="J40" i="8"/>
  <c r="J369" i="8"/>
  <c r="J70" i="8"/>
  <c r="J414" i="8"/>
  <c r="J342" i="8"/>
  <c r="J91" i="8"/>
  <c r="J292" i="8"/>
  <c r="J196" i="8"/>
  <c r="J114" i="8"/>
  <c r="J255" i="8"/>
  <c r="J12" i="8"/>
  <c r="J44" i="8"/>
  <c r="J130" i="8"/>
  <c r="J387" i="8"/>
  <c r="J112" i="8"/>
  <c r="J279" i="8"/>
  <c r="J253" i="8"/>
  <c r="J79" i="8"/>
  <c r="J111" i="8"/>
  <c r="J143" i="8"/>
  <c r="J175" i="8"/>
  <c r="J347" i="8"/>
  <c r="J56" i="8"/>
  <c r="J260" i="8"/>
  <c r="J18" i="8"/>
  <c r="J50" i="8"/>
  <c r="J82" i="8"/>
  <c r="J29" i="8"/>
  <c r="J61" i="8"/>
  <c r="J187" i="8"/>
  <c r="J203" i="8"/>
  <c r="J219" i="8"/>
  <c r="J235" i="8"/>
  <c r="J355" i="8"/>
  <c r="J80" i="8"/>
  <c r="J302" i="8"/>
  <c r="J259" i="8"/>
  <c r="J86" i="8"/>
  <c r="J118" i="8"/>
  <c r="J150" i="8"/>
  <c r="I385" i="8"/>
  <c r="J438" i="8"/>
  <c r="I54" i="8"/>
  <c r="I118" i="8"/>
  <c r="I174" i="8"/>
  <c r="J245" i="8"/>
  <c r="J200" i="8"/>
  <c r="I415" i="8"/>
  <c r="J250" i="8"/>
  <c r="I44" i="8"/>
  <c r="I116" i="8"/>
  <c r="I180" i="8"/>
  <c r="I303" i="8"/>
  <c r="I335" i="8"/>
  <c r="I367" i="8"/>
  <c r="I407" i="8"/>
  <c r="J57" i="8"/>
  <c r="J129" i="8"/>
  <c r="I212" i="8"/>
  <c r="I226" i="8"/>
  <c r="J261" i="8"/>
  <c r="I259" i="8"/>
  <c r="I220" i="8"/>
  <c r="J13" i="8"/>
  <c r="J195" i="8"/>
  <c r="J419" i="8"/>
  <c r="J295" i="8"/>
  <c r="J100" i="8"/>
  <c r="J32" i="8"/>
  <c r="J354" i="8"/>
  <c r="J273" i="8"/>
  <c r="J88" i="8"/>
  <c r="J405" i="8"/>
  <c r="J384" i="8"/>
  <c r="J85" i="8"/>
  <c r="J213" i="8"/>
  <c r="J168" i="8"/>
  <c r="J401" i="8"/>
  <c r="J374" i="8"/>
  <c r="J155" i="8"/>
  <c r="J380" i="8"/>
  <c r="J161" i="8"/>
  <c r="J194" i="8"/>
  <c r="J248" i="8"/>
  <c r="J68" i="8"/>
  <c r="J311" i="8"/>
  <c r="J343" i="8"/>
  <c r="J375" i="8"/>
  <c r="J407" i="8"/>
  <c r="J439" i="8"/>
  <c r="J84" i="8"/>
  <c r="J116" i="8"/>
  <c r="J148" i="8"/>
  <c r="J180" i="8"/>
  <c r="J395" i="8"/>
  <c r="J306" i="8"/>
  <c r="J338" i="8"/>
  <c r="J370" i="8"/>
  <c r="J402" i="8"/>
  <c r="J434" i="8"/>
  <c r="J15" i="8"/>
  <c r="J47" i="8"/>
  <c r="J154" i="8"/>
  <c r="J411" i="8"/>
  <c r="J136" i="8"/>
  <c r="J293" i="8"/>
  <c r="J325" i="8"/>
  <c r="J357" i="8"/>
  <c r="J389" i="8"/>
  <c r="J421" i="8"/>
  <c r="J304" i="8"/>
  <c r="J336" i="8"/>
  <c r="J368" i="8"/>
  <c r="J400" i="8"/>
  <c r="J432" i="8"/>
  <c r="J242" i="8"/>
  <c r="J101" i="8"/>
  <c r="J133" i="8"/>
  <c r="J165" i="8"/>
  <c r="J189" i="8"/>
  <c r="J205" i="8"/>
  <c r="J221" i="8"/>
  <c r="J323" i="8"/>
  <c r="J104" i="8"/>
  <c r="J310" i="8"/>
  <c r="J289" i="8"/>
  <c r="J321" i="8"/>
  <c r="J353" i="8"/>
  <c r="J385" i="8"/>
  <c r="J417" i="8"/>
  <c r="J22" i="8"/>
  <c r="J54" i="8"/>
  <c r="J220" i="8"/>
  <c r="J270" i="8"/>
  <c r="J43" i="8"/>
  <c r="J107" i="8"/>
  <c r="J179" i="8"/>
  <c r="J326" i="8"/>
  <c r="J358" i="8"/>
  <c r="J390" i="8"/>
  <c r="J272" i="8"/>
  <c r="J67" i="8"/>
  <c r="J123" i="8"/>
  <c r="J166" i="8"/>
  <c r="J420" i="8"/>
  <c r="J65" i="8"/>
  <c r="J121" i="8"/>
  <c r="J182" i="8"/>
  <c r="J308" i="8"/>
  <c r="J340" i="8"/>
  <c r="J372" i="8"/>
  <c r="J428" i="8"/>
  <c r="I60" i="8"/>
  <c r="I132" i="8"/>
  <c r="I228" i="8"/>
  <c r="J228" i="8"/>
  <c r="J241" i="8"/>
  <c r="I264" i="8"/>
  <c r="J222" i="8"/>
  <c r="J237" i="8"/>
  <c r="J159" i="8"/>
  <c r="J244" i="8"/>
  <c r="J227" i="8"/>
  <c r="J102" i="8"/>
  <c r="J280" i="8"/>
  <c r="J234" i="8"/>
  <c r="J436" i="8"/>
  <c r="J391" i="8"/>
  <c r="J132" i="8"/>
  <c r="J386" i="8"/>
  <c r="J373" i="8"/>
  <c r="J288" i="8"/>
  <c r="J229" i="8"/>
  <c r="J38" i="8"/>
  <c r="J264" i="8"/>
  <c r="J20" i="8"/>
  <c r="J52" i="8"/>
  <c r="J11" i="8"/>
  <c r="J146" i="8"/>
  <c r="J247" i="8"/>
  <c r="J120" i="8"/>
  <c r="J176" i="8"/>
  <c r="J262" i="8"/>
  <c r="J87" i="8"/>
  <c r="J119" i="8"/>
  <c r="J151" i="8"/>
  <c r="J98" i="8"/>
  <c r="J435" i="8"/>
  <c r="J64" i="8"/>
  <c r="J160" i="8"/>
  <c r="J267" i="8"/>
  <c r="J26" i="8"/>
  <c r="J58" i="8"/>
  <c r="J90" i="8"/>
  <c r="J37" i="8"/>
  <c r="J69" i="8"/>
  <c r="J191" i="8"/>
  <c r="J207" i="8"/>
  <c r="J223" i="8"/>
  <c r="J291" i="8"/>
  <c r="J363" i="8"/>
  <c r="J403" i="8"/>
  <c r="J240" i="8"/>
  <c r="J283" i="8"/>
  <c r="J268" i="8"/>
  <c r="J94" i="8"/>
  <c r="J126" i="8"/>
  <c r="J158" i="8"/>
  <c r="J274" i="8"/>
  <c r="J202" i="8"/>
  <c r="J398" i="8"/>
  <c r="J276" i="8"/>
  <c r="J186" i="8"/>
  <c r="J216" i="8"/>
  <c r="I68" i="8"/>
  <c r="I124" i="8"/>
  <c r="J214" i="8"/>
  <c r="I311" i="8"/>
  <c r="I343" i="8"/>
  <c r="I375" i="8"/>
  <c r="I255" i="8"/>
  <c r="J73" i="8"/>
  <c r="J145" i="8"/>
  <c r="J230" i="8"/>
  <c r="I268" i="8"/>
  <c r="I190" i="8"/>
  <c r="J266" i="8"/>
  <c r="I236" i="8"/>
  <c r="J28" i="8"/>
  <c r="J95" i="8"/>
  <c r="J256" i="8"/>
  <c r="J34" i="8"/>
  <c r="J299" i="8"/>
  <c r="J243" i="8"/>
  <c r="J388" i="8"/>
  <c r="J327" i="8"/>
  <c r="J144" i="8"/>
  <c r="J63" i="8"/>
  <c r="J309" i="8"/>
  <c r="J416" i="8"/>
  <c r="J117" i="8"/>
  <c r="J337" i="8"/>
  <c r="J188" i="8"/>
  <c r="J147" i="8"/>
  <c r="J35" i="8"/>
  <c r="J97" i="8"/>
  <c r="J356" i="8"/>
  <c r="J190" i="8"/>
  <c r="J287" i="8"/>
  <c r="J319" i="8"/>
  <c r="J351" i="8"/>
  <c r="J383" i="8"/>
  <c r="J415" i="8"/>
  <c r="J92" i="8"/>
  <c r="J124" i="8"/>
  <c r="J156" i="8"/>
  <c r="E7" i="8"/>
  <c r="J24" i="8"/>
  <c r="J282" i="8"/>
  <c r="J314" i="8"/>
  <c r="J346" i="8"/>
  <c r="J378" i="8"/>
  <c r="J410" i="8"/>
  <c r="J269" i="8"/>
  <c r="J23" i="8"/>
  <c r="J55" i="8"/>
  <c r="J106" i="8"/>
  <c r="J170" i="8"/>
  <c r="J301" i="8"/>
  <c r="J333" i="8"/>
  <c r="J365" i="8"/>
  <c r="J397" i="8"/>
  <c r="J429" i="8"/>
  <c r="J312" i="8"/>
  <c r="J344" i="8"/>
  <c r="J376" i="8"/>
  <c r="J408" i="8"/>
  <c r="J440" i="8"/>
  <c r="J249" i="8"/>
  <c r="J77" i="8"/>
  <c r="J109" i="8"/>
  <c r="J141" i="8"/>
  <c r="J173" i="8"/>
  <c r="J193" i="8"/>
  <c r="J209" i="8"/>
  <c r="J225" i="8"/>
  <c r="J331" i="8"/>
  <c r="J16" i="8"/>
  <c r="J128" i="8"/>
  <c r="J307" i="8"/>
  <c r="J297" i="8"/>
  <c r="J329" i="8"/>
  <c r="J361" i="8"/>
  <c r="J393" i="8"/>
  <c r="J425" i="8"/>
  <c r="J30" i="8"/>
  <c r="J62" i="8"/>
  <c r="J236" i="8"/>
  <c r="J278" i="8"/>
  <c r="J59" i="8"/>
  <c r="J131" i="8"/>
  <c r="J218" i="8"/>
  <c r="J334" i="8"/>
  <c r="J366" i="8"/>
  <c r="J19" i="8"/>
  <c r="J83" i="8"/>
  <c r="J139" i="8"/>
  <c r="J174" i="8"/>
  <c r="I230" i="8"/>
  <c r="I431" i="8"/>
  <c r="I12" i="8"/>
  <c r="J81" i="8"/>
  <c r="J137" i="8"/>
  <c r="J284" i="8"/>
  <c r="J316" i="8"/>
  <c r="J348" i="8"/>
  <c r="I383" i="8"/>
  <c r="J17" i="8"/>
  <c r="I76" i="8"/>
  <c r="I148" i="8"/>
  <c r="J226" i="8"/>
  <c r="J238" i="8"/>
  <c r="I239" i="8"/>
  <c r="I224" i="8"/>
  <c r="AK300" i="4" l="1"/>
  <c r="AL300" i="4" s="1"/>
  <c r="AF300" i="4"/>
  <c r="AH300" i="4"/>
  <c r="AI300" i="4" s="1"/>
  <c r="AM300" i="4"/>
  <c r="AN300" i="4"/>
  <c r="AO300" i="4"/>
  <c r="AP300" i="4"/>
  <c r="AF301" i="4"/>
  <c r="AH301" i="4"/>
  <c r="AI301" i="4" s="1"/>
  <c r="AK301" i="4"/>
  <c r="AL301" i="4" s="1"/>
  <c r="AM301" i="4"/>
  <c r="AN301" i="4"/>
  <c r="AO301" i="4"/>
  <c r="AP301" i="4"/>
  <c r="AF302" i="4"/>
  <c r="AH302" i="4"/>
  <c r="AI302" i="4" s="1"/>
  <c r="AK302" i="4"/>
  <c r="AL302" i="4" s="1"/>
  <c r="AM302" i="4"/>
  <c r="AN302" i="4"/>
  <c r="AO302" i="4"/>
  <c r="AP302" i="4"/>
  <c r="AF303" i="4"/>
  <c r="AH303" i="4"/>
  <c r="AI303" i="4" s="1"/>
  <c r="AK303" i="4"/>
  <c r="AL303" i="4" s="1"/>
  <c r="AM303" i="4"/>
  <c r="AN303" i="4"/>
  <c r="AO303" i="4"/>
  <c r="AP303" i="4"/>
  <c r="AF304" i="4"/>
  <c r="AH304" i="4"/>
  <c r="AI304" i="4" s="1"/>
  <c r="AK304" i="4"/>
  <c r="AL304" i="4" s="1"/>
  <c r="AM304" i="4"/>
  <c r="AN304" i="4"/>
  <c r="AO304" i="4"/>
  <c r="AP304" i="4"/>
  <c r="AF305" i="4"/>
  <c r="AH305" i="4"/>
  <c r="AI305" i="4" s="1"/>
  <c r="AK305" i="4"/>
  <c r="AL305" i="4" s="1"/>
  <c r="AM305" i="4"/>
  <c r="AN305" i="4"/>
  <c r="AO305" i="4"/>
  <c r="AP305" i="4"/>
  <c r="AF306" i="4"/>
  <c r="AH306" i="4"/>
  <c r="AI306" i="4" s="1"/>
  <c r="AK306" i="4"/>
  <c r="AL306" i="4" s="1"/>
  <c r="AM306" i="4"/>
  <c r="AN306" i="4"/>
  <c r="AO306" i="4"/>
  <c r="AP306" i="4"/>
  <c r="AF307" i="4"/>
  <c r="AH307" i="4"/>
  <c r="AI307" i="4" s="1"/>
  <c r="AK307" i="4"/>
  <c r="AL307" i="4" s="1"/>
  <c r="AM307" i="4"/>
  <c r="AN307" i="4"/>
  <c r="AO307" i="4"/>
  <c r="AP307" i="4"/>
  <c r="AF308" i="4"/>
  <c r="AH308" i="4"/>
  <c r="AI308" i="4" s="1"/>
  <c r="AK308" i="4"/>
  <c r="AL308" i="4" s="1"/>
  <c r="AM308" i="4"/>
  <c r="AN308" i="4"/>
  <c r="AO308" i="4"/>
  <c r="AP308" i="4"/>
  <c r="AF309" i="4"/>
  <c r="AH309" i="4"/>
  <c r="AI309" i="4" s="1"/>
  <c r="AK309" i="4"/>
  <c r="AL309" i="4" s="1"/>
  <c r="AM309" i="4"/>
  <c r="AN309" i="4"/>
  <c r="AO309" i="4"/>
  <c r="AP309" i="4"/>
  <c r="AF310" i="4"/>
  <c r="AH310" i="4"/>
  <c r="AI310" i="4" s="1"/>
  <c r="AK310" i="4"/>
  <c r="AL310" i="4" s="1"/>
  <c r="AM310" i="4"/>
  <c r="AN310" i="4"/>
  <c r="AO310" i="4"/>
  <c r="AP310" i="4"/>
  <c r="AF311" i="4"/>
  <c r="AH311" i="4"/>
  <c r="AI311" i="4" s="1"/>
  <c r="AK311" i="4"/>
  <c r="AL311" i="4" s="1"/>
  <c r="AM311" i="4"/>
  <c r="AN311" i="4"/>
  <c r="AO311" i="4"/>
  <c r="AP311" i="4"/>
  <c r="AF312" i="4"/>
  <c r="AH312" i="4"/>
  <c r="AI312" i="4" s="1"/>
  <c r="AK312" i="4"/>
  <c r="AL312" i="4" s="1"/>
  <c r="AM312" i="4"/>
  <c r="AN312" i="4"/>
  <c r="AO312" i="4"/>
  <c r="AP312" i="4"/>
  <c r="AF313" i="4"/>
  <c r="AH313" i="4"/>
  <c r="AI313" i="4" s="1"/>
  <c r="AK313" i="4"/>
  <c r="AL313" i="4" s="1"/>
  <c r="AM313" i="4"/>
  <c r="AN313" i="4"/>
  <c r="AO313" i="4"/>
  <c r="AP313" i="4"/>
  <c r="AF314" i="4"/>
  <c r="AH314" i="4"/>
  <c r="AI314" i="4" s="1"/>
  <c r="AK314" i="4"/>
  <c r="AL314" i="4" s="1"/>
  <c r="AM314" i="4"/>
  <c r="AN314" i="4"/>
  <c r="AO314" i="4"/>
  <c r="AP314" i="4"/>
  <c r="AF315" i="4"/>
  <c r="AH315" i="4"/>
  <c r="AI315" i="4" s="1"/>
  <c r="AK315" i="4"/>
  <c r="AL315" i="4" s="1"/>
  <c r="AM315" i="4"/>
  <c r="AN315" i="4"/>
  <c r="AO315" i="4"/>
  <c r="AP315" i="4"/>
  <c r="AF316" i="4"/>
  <c r="AH316" i="4"/>
  <c r="AI316" i="4" s="1"/>
  <c r="AK316" i="4"/>
  <c r="AL316" i="4" s="1"/>
  <c r="AM316" i="4"/>
  <c r="AN316" i="4"/>
  <c r="AO316" i="4"/>
  <c r="AP316" i="4"/>
  <c r="AF317" i="4"/>
  <c r="AH317" i="4"/>
  <c r="AI317" i="4" s="1"/>
  <c r="AK317" i="4"/>
  <c r="AL317" i="4" s="1"/>
  <c r="AM317" i="4"/>
  <c r="AN317" i="4"/>
  <c r="AO317" i="4"/>
  <c r="AP317" i="4"/>
  <c r="AF318" i="4"/>
  <c r="AH318" i="4"/>
  <c r="AI318" i="4" s="1"/>
  <c r="AK318" i="4"/>
  <c r="AL318" i="4" s="1"/>
  <c r="AM318" i="4"/>
  <c r="AN318" i="4"/>
  <c r="AO318" i="4"/>
  <c r="AP318" i="4"/>
  <c r="AF319" i="4"/>
  <c r="AH319" i="4"/>
  <c r="AI319" i="4" s="1"/>
  <c r="AK319" i="4"/>
  <c r="AL319" i="4" s="1"/>
  <c r="AM319" i="4"/>
  <c r="AN319" i="4"/>
  <c r="AO319" i="4"/>
  <c r="AP319" i="4"/>
  <c r="AF320" i="4"/>
  <c r="AH320" i="4"/>
  <c r="AI320" i="4" s="1"/>
  <c r="AK320" i="4"/>
  <c r="AL320" i="4" s="1"/>
  <c r="AM320" i="4"/>
  <c r="AN320" i="4"/>
  <c r="AO320" i="4"/>
  <c r="AP320" i="4"/>
  <c r="AF321" i="4"/>
  <c r="AH321" i="4"/>
  <c r="AI321" i="4" s="1"/>
  <c r="AK321" i="4"/>
  <c r="AL321" i="4" s="1"/>
  <c r="AM321" i="4"/>
  <c r="AN321" i="4"/>
  <c r="AO321" i="4"/>
  <c r="AP321" i="4"/>
  <c r="AF322" i="4"/>
  <c r="AH322" i="4"/>
  <c r="AI322" i="4" s="1"/>
  <c r="AK322" i="4"/>
  <c r="AL322" i="4" s="1"/>
  <c r="AM322" i="4"/>
  <c r="AN322" i="4"/>
  <c r="AO322" i="4"/>
  <c r="AP322" i="4"/>
  <c r="AF323" i="4"/>
  <c r="AH323" i="4"/>
  <c r="AI323" i="4" s="1"/>
  <c r="AK323" i="4"/>
  <c r="AL323" i="4" s="1"/>
  <c r="AM323" i="4"/>
  <c r="AN323" i="4"/>
  <c r="AO323" i="4"/>
  <c r="AP323" i="4"/>
  <c r="AF324" i="4"/>
  <c r="AH324" i="4"/>
  <c r="AI324" i="4" s="1"/>
  <c r="AK324" i="4"/>
  <c r="AL324" i="4" s="1"/>
  <c r="AM324" i="4"/>
  <c r="AN324" i="4"/>
  <c r="AO324" i="4"/>
  <c r="AP324" i="4"/>
  <c r="AF325" i="4"/>
  <c r="AH325" i="4"/>
  <c r="AI325" i="4" s="1"/>
  <c r="AK325" i="4"/>
  <c r="AL325" i="4" s="1"/>
  <c r="AM325" i="4"/>
  <c r="AN325" i="4"/>
  <c r="AO325" i="4"/>
  <c r="AP325" i="4"/>
  <c r="AF326" i="4"/>
  <c r="AH326" i="4"/>
  <c r="AI326" i="4" s="1"/>
  <c r="AK326" i="4"/>
  <c r="AL326" i="4" s="1"/>
  <c r="AM326" i="4"/>
  <c r="AN326" i="4"/>
  <c r="AO326" i="4"/>
  <c r="AP326" i="4"/>
  <c r="AF327" i="4"/>
  <c r="AH327" i="4"/>
  <c r="AI327" i="4" s="1"/>
  <c r="AK327" i="4"/>
  <c r="AL327" i="4" s="1"/>
  <c r="AM327" i="4"/>
  <c r="AN327" i="4"/>
  <c r="AO327" i="4"/>
  <c r="AP327" i="4"/>
  <c r="AF328" i="4"/>
  <c r="AH328" i="4"/>
  <c r="AI328" i="4" s="1"/>
  <c r="AK328" i="4"/>
  <c r="AL328" i="4" s="1"/>
  <c r="AM328" i="4"/>
  <c r="AN328" i="4"/>
  <c r="AO328" i="4"/>
  <c r="AP328" i="4"/>
  <c r="AF329" i="4"/>
  <c r="AH329" i="4"/>
  <c r="AI329" i="4" s="1"/>
  <c r="AK329" i="4"/>
  <c r="AL329" i="4" s="1"/>
  <c r="AM329" i="4"/>
  <c r="AN329" i="4"/>
  <c r="AO329" i="4"/>
  <c r="AP329" i="4"/>
  <c r="AF330" i="4"/>
  <c r="AH330" i="4"/>
  <c r="AI330" i="4" s="1"/>
  <c r="AK330" i="4"/>
  <c r="AL330" i="4" s="1"/>
  <c r="AM330" i="4"/>
  <c r="AN330" i="4"/>
  <c r="AO330" i="4"/>
  <c r="AP330" i="4"/>
  <c r="AF331" i="4"/>
  <c r="AH331" i="4"/>
  <c r="AI331" i="4" s="1"/>
  <c r="AK331" i="4"/>
  <c r="AL331" i="4" s="1"/>
  <c r="AM331" i="4"/>
  <c r="AN331" i="4"/>
  <c r="AO331" i="4"/>
  <c r="AP331" i="4"/>
  <c r="AF332" i="4"/>
  <c r="AH332" i="4"/>
  <c r="AI332" i="4" s="1"/>
  <c r="AK332" i="4"/>
  <c r="AL332" i="4" s="1"/>
  <c r="AM332" i="4"/>
  <c r="AN332" i="4"/>
  <c r="AO332" i="4"/>
  <c r="AP332" i="4"/>
  <c r="AF333" i="4"/>
  <c r="AH333" i="4"/>
  <c r="AI333" i="4" s="1"/>
  <c r="AK333" i="4"/>
  <c r="AL333" i="4" s="1"/>
  <c r="AM333" i="4"/>
  <c r="AN333" i="4"/>
  <c r="AO333" i="4"/>
  <c r="AP333" i="4"/>
  <c r="AF334" i="4"/>
  <c r="AH334" i="4"/>
  <c r="AI334" i="4" s="1"/>
  <c r="AK334" i="4"/>
  <c r="AL334" i="4" s="1"/>
  <c r="AM334" i="4"/>
  <c r="AN334" i="4"/>
  <c r="AO334" i="4"/>
  <c r="AP334" i="4"/>
  <c r="AF335" i="4"/>
  <c r="AH335" i="4"/>
  <c r="AI335" i="4" s="1"/>
  <c r="AK335" i="4"/>
  <c r="AL335" i="4" s="1"/>
  <c r="AM335" i="4"/>
  <c r="AN335" i="4"/>
  <c r="AO335" i="4"/>
  <c r="AP335" i="4"/>
  <c r="AF336" i="4"/>
  <c r="AH336" i="4"/>
  <c r="AI336" i="4" s="1"/>
  <c r="AK336" i="4"/>
  <c r="AL336" i="4" s="1"/>
  <c r="AM336" i="4"/>
  <c r="AN336" i="4"/>
  <c r="AO336" i="4"/>
  <c r="AP336" i="4"/>
  <c r="AF337" i="4"/>
  <c r="AH337" i="4"/>
  <c r="AI337" i="4" s="1"/>
  <c r="AK337" i="4"/>
  <c r="AL337" i="4" s="1"/>
  <c r="AM337" i="4"/>
  <c r="AN337" i="4"/>
  <c r="AO337" i="4"/>
  <c r="AP337" i="4"/>
  <c r="AF338" i="4"/>
  <c r="AH338" i="4"/>
  <c r="AI338" i="4" s="1"/>
  <c r="AK338" i="4"/>
  <c r="AL338" i="4" s="1"/>
  <c r="AM338" i="4"/>
  <c r="AN338" i="4"/>
  <c r="AO338" i="4"/>
  <c r="AP338" i="4"/>
  <c r="AF339" i="4"/>
  <c r="AH339" i="4"/>
  <c r="AI339" i="4" s="1"/>
  <c r="AK339" i="4"/>
  <c r="AL339" i="4" s="1"/>
  <c r="AM339" i="4"/>
  <c r="AN339" i="4"/>
  <c r="AO339" i="4"/>
  <c r="AP339" i="4"/>
  <c r="AF340" i="4"/>
  <c r="AH340" i="4"/>
  <c r="AI340" i="4" s="1"/>
  <c r="AK340" i="4"/>
  <c r="AL340" i="4" s="1"/>
  <c r="AM340" i="4"/>
  <c r="AN340" i="4"/>
  <c r="AO340" i="4"/>
  <c r="AP340" i="4"/>
  <c r="AF341" i="4"/>
  <c r="AH341" i="4"/>
  <c r="AI341" i="4" s="1"/>
  <c r="AK341" i="4"/>
  <c r="AL341" i="4" s="1"/>
  <c r="AM341" i="4"/>
  <c r="AN341" i="4"/>
  <c r="AO341" i="4"/>
  <c r="AP341" i="4"/>
  <c r="AF342" i="4"/>
  <c r="AH342" i="4"/>
  <c r="AI342" i="4" s="1"/>
  <c r="AK342" i="4"/>
  <c r="AL342" i="4" s="1"/>
  <c r="AM342" i="4"/>
  <c r="AN342" i="4"/>
  <c r="AO342" i="4"/>
  <c r="AP342" i="4"/>
  <c r="AF343" i="4"/>
  <c r="AH343" i="4"/>
  <c r="AI343" i="4" s="1"/>
  <c r="AK343" i="4"/>
  <c r="AL343" i="4" s="1"/>
  <c r="AM343" i="4"/>
  <c r="AN343" i="4"/>
  <c r="AO343" i="4"/>
  <c r="AP343" i="4"/>
  <c r="AF344" i="4"/>
  <c r="AH344" i="4"/>
  <c r="AI344" i="4" s="1"/>
  <c r="AK344" i="4"/>
  <c r="AL344" i="4" s="1"/>
  <c r="AM344" i="4"/>
  <c r="AN344" i="4"/>
  <c r="AO344" i="4"/>
  <c r="AP344" i="4"/>
  <c r="AF345" i="4"/>
  <c r="AH345" i="4"/>
  <c r="AI345" i="4" s="1"/>
  <c r="AK345" i="4"/>
  <c r="AL345" i="4" s="1"/>
  <c r="AM345" i="4"/>
  <c r="AN345" i="4"/>
  <c r="AO345" i="4"/>
  <c r="AP345" i="4"/>
  <c r="AF346" i="4"/>
  <c r="AH346" i="4"/>
  <c r="AI346" i="4" s="1"/>
  <c r="AK346" i="4"/>
  <c r="AL346" i="4" s="1"/>
  <c r="AM346" i="4"/>
  <c r="AN346" i="4"/>
  <c r="AO346" i="4"/>
  <c r="AP346" i="4"/>
  <c r="AF347" i="4"/>
  <c r="AH347" i="4"/>
  <c r="AI347" i="4" s="1"/>
  <c r="AK347" i="4"/>
  <c r="AL347" i="4" s="1"/>
  <c r="AM347" i="4"/>
  <c r="AN347" i="4"/>
  <c r="AO347" i="4"/>
  <c r="AP347" i="4"/>
  <c r="AF348" i="4"/>
  <c r="AH348" i="4"/>
  <c r="AI348" i="4" s="1"/>
  <c r="AK348" i="4"/>
  <c r="AL348" i="4" s="1"/>
  <c r="AM348" i="4"/>
  <c r="AN348" i="4"/>
  <c r="AO348" i="4"/>
  <c r="AP348" i="4"/>
  <c r="AF349" i="4"/>
  <c r="AH349" i="4"/>
  <c r="AI349" i="4" s="1"/>
  <c r="AK349" i="4"/>
  <c r="AL349" i="4" s="1"/>
  <c r="AM349" i="4"/>
  <c r="AN349" i="4"/>
  <c r="AO349" i="4"/>
  <c r="AP349" i="4"/>
  <c r="AF359" i="4"/>
  <c r="AH359" i="4"/>
  <c r="AI359" i="4" s="1"/>
  <c r="AK359" i="4"/>
  <c r="AL359" i="4" s="1"/>
  <c r="AM359" i="4"/>
  <c r="AN359" i="4"/>
  <c r="AO359" i="4"/>
  <c r="AP359" i="4"/>
  <c r="AF360" i="4"/>
  <c r="AH360" i="4"/>
  <c r="AI360" i="4" s="1"/>
  <c r="AK360" i="4"/>
  <c r="AL360" i="4" s="1"/>
  <c r="AM360" i="4"/>
  <c r="AN360" i="4"/>
  <c r="AO360" i="4"/>
  <c r="AP360" i="4"/>
  <c r="AF361" i="4"/>
  <c r="AH361" i="4"/>
  <c r="AI361" i="4" s="1"/>
  <c r="AK361" i="4"/>
  <c r="AL361" i="4" s="1"/>
  <c r="AM361" i="4"/>
  <c r="AN361" i="4"/>
  <c r="AO361" i="4"/>
  <c r="AP361" i="4"/>
  <c r="AF362" i="4"/>
  <c r="AH362" i="4"/>
  <c r="AI362" i="4" s="1"/>
  <c r="AK362" i="4"/>
  <c r="AL362" i="4" s="1"/>
  <c r="AM362" i="4"/>
  <c r="AN362" i="4"/>
  <c r="AO362" i="4"/>
  <c r="AP362" i="4"/>
  <c r="AF363" i="4"/>
  <c r="AH363" i="4"/>
  <c r="AI363" i="4" s="1"/>
  <c r="AK363" i="4"/>
  <c r="AL363" i="4" s="1"/>
  <c r="AM363" i="4"/>
  <c r="AN363" i="4"/>
  <c r="AO363" i="4"/>
  <c r="AP363" i="4"/>
  <c r="AF364" i="4"/>
  <c r="AH364" i="4"/>
  <c r="AI364" i="4" s="1"/>
  <c r="AK364" i="4"/>
  <c r="AL364" i="4" s="1"/>
  <c r="AM364" i="4"/>
  <c r="AN364" i="4"/>
  <c r="AO364" i="4"/>
  <c r="AP364" i="4"/>
  <c r="AF365" i="4"/>
  <c r="AH365" i="4"/>
  <c r="AI365" i="4" s="1"/>
  <c r="AK365" i="4"/>
  <c r="AL365" i="4" s="1"/>
  <c r="AM365" i="4"/>
  <c r="AN365" i="4"/>
  <c r="AO365" i="4"/>
  <c r="AP365" i="4"/>
  <c r="AF366" i="4"/>
  <c r="AH366" i="4"/>
  <c r="AI366" i="4" s="1"/>
  <c r="AK366" i="4"/>
  <c r="AL366" i="4" s="1"/>
  <c r="AM366" i="4"/>
  <c r="AN366" i="4"/>
  <c r="AO366" i="4"/>
  <c r="AP366" i="4"/>
  <c r="AF367" i="4"/>
  <c r="AH367" i="4"/>
  <c r="AI367" i="4" s="1"/>
  <c r="AK367" i="4"/>
  <c r="AL367" i="4" s="1"/>
  <c r="AM367" i="4"/>
  <c r="AN367" i="4"/>
  <c r="AO367" i="4"/>
  <c r="AP367" i="4"/>
  <c r="AF368" i="4"/>
  <c r="AH368" i="4"/>
  <c r="AI368" i="4" s="1"/>
  <c r="AK368" i="4"/>
  <c r="AL368" i="4" s="1"/>
  <c r="AM368" i="4"/>
  <c r="AN368" i="4"/>
  <c r="AO368" i="4"/>
  <c r="AP368" i="4"/>
  <c r="AF369" i="4"/>
  <c r="AH369" i="4"/>
  <c r="AI369" i="4" s="1"/>
  <c r="AK369" i="4"/>
  <c r="AL369" i="4" s="1"/>
  <c r="AM369" i="4"/>
  <c r="AN369" i="4"/>
  <c r="AO369" i="4"/>
  <c r="AP369" i="4"/>
  <c r="AF370" i="4"/>
  <c r="AH370" i="4"/>
  <c r="AI370" i="4" s="1"/>
  <c r="AK370" i="4"/>
  <c r="AL370" i="4" s="1"/>
  <c r="AM370" i="4"/>
  <c r="AN370" i="4"/>
  <c r="AO370" i="4"/>
  <c r="AP370" i="4"/>
  <c r="AF372" i="4"/>
  <c r="AH372" i="4"/>
  <c r="AI372" i="4" s="1"/>
  <c r="AK372" i="4"/>
  <c r="AL372" i="4" s="1"/>
  <c r="AM372" i="4"/>
  <c r="AN372" i="4"/>
  <c r="AO372" i="4"/>
  <c r="AP372" i="4"/>
  <c r="AF373" i="4"/>
  <c r="AH373" i="4"/>
  <c r="AI373" i="4" s="1"/>
  <c r="AK373" i="4"/>
  <c r="AL373" i="4" s="1"/>
  <c r="AM373" i="4"/>
  <c r="AN373" i="4"/>
  <c r="AO373" i="4"/>
  <c r="AP373" i="4"/>
  <c r="AF374" i="4"/>
  <c r="AH374" i="4"/>
  <c r="AI374" i="4" s="1"/>
  <c r="AK374" i="4"/>
  <c r="AL374" i="4" s="1"/>
  <c r="AM374" i="4"/>
  <c r="AN374" i="4"/>
  <c r="AO374" i="4"/>
  <c r="AP374" i="4"/>
  <c r="AF375" i="4"/>
  <c r="AH375" i="4"/>
  <c r="AI375" i="4" s="1"/>
  <c r="AK375" i="4"/>
  <c r="AL375" i="4" s="1"/>
  <c r="AM375" i="4"/>
  <c r="AN375" i="4"/>
  <c r="AO375" i="4"/>
  <c r="AP375" i="4"/>
  <c r="AF376" i="4"/>
  <c r="AH376" i="4"/>
  <c r="AI376" i="4" s="1"/>
  <c r="AK376" i="4"/>
  <c r="AL376" i="4" s="1"/>
  <c r="AM376" i="4"/>
  <c r="AN376" i="4"/>
  <c r="AO376" i="4"/>
  <c r="AP376" i="4"/>
  <c r="AF377" i="4"/>
  <c r="AH377" i="4"/>
  <c r="AI377" i="4" s="1"/>
  <c r="AK377" i="4"/>
  <c r="AL377" i="4" s="1"/>
  <c r="AM377" i="4"/>
  <c r="AN377" i="4"/>
  <c r="AO377" i="4"/>
  <c r="AP377" i="4"/>
  <c r="AF378" i="4"/>
  <c r="AH378" i="4"/>
  <c r="AI378" i="4" s="1"/>
  <c r="AK378" i="4"/>
  <c r="AL378" i="4" s="1"/>
  <c r="AM378" i="4"/>
  <c r="AN378" i="4"/>
  <c r="AO378" i="4"/>
  <c r="AP378" i="4"/>
  <c r="AF379" i="4"/>
  <c r="AH379" i="4"/>
  <c r="AI379" i="4" s="1"/>
  <c r="AK379" i="4"/>
  <c r="AL379" i="4" s="1"/>
  <c r="AM379" i="4"/>
  <c r="AN379" i="4"/>
  <c r="AO379" i="4"/>
  <c r="AP379" i="4"/>
  <c r="AF380" i="4"/>
  <c r="AH380" i="4"/>
  <c r="AI380" i="4" s="1"/>
  <c r="AK380" i="4"/>
  <c r="AL380" i="4" s="1"/>
  <c r="AM380" i="4"/>
  <c r="AN380" i="4"/>
  <c r="AO380" i="4"/>
  <c r="AP380" i="4"/>
  <c r="AF381" i="4"/>
  <c r="AH381" i="4"/>
  <c r="AI381" i="4" s="1"/>
  <c r="AK381" i="4"/>
  <c r="AL381" i="4" s="1"/>
  <c r="AM381" i="4"/>
  <c r="AN381" i="4"/>
  <c r="AO381" i="4"/>
  <c r="AP381" i="4"/>
  <c r="AF382" i="4"/>
  <c r="AH382" i="4"/>
  <c r="AI382" i="4" s="1"/>
  <c r="AK382" i="4"/>
  <c r="AL382" i="4" s="1"/>
  <c r="AM382" i="4"/>
  <c r="AN382" i="4"/>
  <c r="AO382" i="4"/>
  <c r="AP382" i="4"/>
  <c r="AF383" i="4"/>
  <c r="AH383" i="4"/>
  <c r="AI383" i="4" s="1"/>
  <c r="AK383" i="4"/>
  <c r="AL383" i="4" s="1"/>
  <c r="AM383" i="4"/>
  <c r="AN383" i="4"/>
  <c r="AO383" i="4"/>
  <c r="AP383" i="4"/>
  <c r="AF384" i="4"/>
  <c r="AH384" i="4"/>
  <c r="AI384" i="4" s="1"/>
  <c r="AK384" i="4"/>
  <c r="AL384" i="4" s="1"/>
  <c r="AM384" i="4"/>
  <c r="AN384" i="4"/>
  <c r="AO384" i="4"/>
  <c r="AP384" i="4"/>
  <c r="AF385" i="4"/>
  <c r="AH385" i="4"/>
  <c r="AI385" i="4" s="1"/>
  <c r="AK385" i="4"/>
  <c r="AL385" i="4" s="1"/>
  <c r="AM385" i="4"/>
  <c r="AN385" i="4"/>
  <c r="AO385" i="4"/>
  <c r="AP385" i="4"/>
  <c r="AF386" i="4"/>
  <c r="AH386" i="4"/>
  <c r="AI386" i="4" s="1"/>
  <c r="AK386" i="4"/>
  <c r="AL386" i="4" s="1"/>
  <c r="AM386" i="4"/>
  <c r="AN386" i="4"/>
  <c r="AO386" i="4"/>
  <c r="AP386" i="4"/>
  <c r="AF387" i="4"/>
  <c r="AH387" i="4"/>
  <c r="AI387" i="4" s="1"/>
  <c r="AK387" i="4"/>
  <c r="AL387" i="4" s="1"/>
  <c r="AM387" i="4"/>
  <c r="AN387" i="4"/>
  <c r="AO387" i="4"/>
  <c r="AP387" i="4"/>
  <c r="AF388" i="4"/>
  <c r="AH388" i="4"/>
  <c r="AI388" i="4" s="1"/>
  <c r="AK388" i="4"/>
  <c r="AL388" i="4" s="1"/>
  <c r="AM388" i="4"/>
  <c r="AN388" i="4"/>
  <c r="AO388" i="4"/>
  <c r="AP388" i="4"/>
  <c r="AF389" i="4"/>
  <c r="AH389" i="4"/>
  <c r="AI389" i="4" s="1"/>
  <c r="AK389" i="4"/>
  <c r="AL389" i="4" s="1"/>
  <c r="AM389" i="4"/>
  <c r="AN389" i="4"/>
  <c r="AO389" i="4"/>
  <c r="AP389" i="4"/>
  <c r="AF390" i="4"/>
  <c r="AH390" i="4"/>
  <c r="AI390" i="4" s="1"/>
  <c r="AK390" i="4"/>
  <c r="AL390" i="4" s="1"/>
  <c r="AM390" i="4"/>
  <c r="AN390" i="4"/>
  <c r="AO390" i="4"/>
  <c r="AP390" i="4"/>
  <c r="AF391" i="4"/>
  <c r="AH391" i="4"/>
  <c r="AI391" i="4" s="1"/>
  <c r="AK391" i="4"/>
  <c r="AL391" i="4" s="1"/>
  <c r="AM391" i="4"/>
  <c r="AN391" i="4"/>
  <c r="AO391" i="4"/>
  <c r="AP391" i="4"/>
  <c r="AF392" i="4"/>
  <c r="AH392" i="4"/>
  <c r="AI392" i="4" s="1"/>
  <c r="AK392" i="4"/>
  <c r="AL392" i="4" s="1"/>
  <c r="AM392" i="4"/>
  <c r="AN392" i="4"/>
  <c r="AO392" i="4"/>
  <c r="AP392" i="4"/>
  <c r="AF393" i="4"/>
  <c r="AH393" i="4"/>
  <c r="AI393" i="4" s="1"/>
  <c r="AK393" i="4"/>
  <c r="AL393" i="4" s="1"/>
  <c r="AM393" i="4"/>
  <c r="AN393" i="4"/>
  <c r="AO393" i="4"/>
  <c r="AP393" i="4"/>
  <c r="AF395" i="4"/>
  <c r="AH395" i="4"/>
  <c r="AI395" i="4" s="1"/>
  <c r="AK395" i="4"/>
  <c r="AL395" i="4" s="1"/>
  <c r="AM395" i="4"/>
  <c r="AN395" i="4"/>
  <c r="AO395" i="4"/>
  <c r="AP395" i="4"/>
  <c r="AF350" i="4"/>
  <c r="AH350" i="4"/>
  <c r="AI350" i="4" s="1"/>
  <c r="AK350" i="4"/>
  <c r="AL350" i="4" s="1"/>
  <c r="AM350" i="4"/>
  <c r="AN350" i="4"/>
  <c r="AO350" i="4"/>
  <c r="AP350" i="4"/>
  <c r="AF351" i="4"/>
  <c r="AH351" i="4"/>
  <c r="AI351" i="4" s="1"/>
  <c r="AK351" i="4"/>
  <c r="AL351" i="4" s="1"/>
  <c r="AM351" i="4"/>
  <c r="AN351" i="4"/>
  <c r="AO351" i="4"/>
  <c r="AP351" i="4"/>
  <c r="AF352" i="4"/>
  <c r="AH352" i="4"/>
  <c r="AI352" i="4" s="1"/>
  <c r="AK352" i="4"/>
  <c r="AL352" i="4" s="1"/>
  <c r="AM352" i="4"/>
  <c r="AN352" i="4"/>
  <c r="AO352" i="4"/>
  <c r="AP352" i="4"/>
  <c r="AF371" i="4"/>
  <c r="AH371" i="4"/>
  <c r="AI371" i="4" s="1"/>
  <c r="AK371" i="4"/>
  <c r="AL371" i="4" s="1"/>
  <c r="AM371" i="4"/>
  <c r="AN371" i="4"/>
  <c r="AO371" i="4"/>
  <c r="AP371" i="4"/>
  <c r="AF394" i="4"/>
  <c r="AH394" i="4"/>
  <c r="AI394" i="4" s="1"/>
  <c r="AK394" i="4"/>
  <c r="AL394" i="4" s="1"/>
  <c r="AM394" i="4"/>
  <c r="AN394" i="4"/>
  <c r="AO394" i="4"/>
  <c r="AP394" i="4"/>
  <c r="AF397" i="4"/>
  <c r="AH397" i="4"/>
  <c r="AI397" i="4" s="1"/>
  <c r="AK397" i="4"/>
  <c r="AL397" i="4" s="1"/>
  <c r="AM397" i="4"/>
  <c r="AN397" i="4"/>
  <c r="AO397" i="4"/>
  <c r="AP397" i="4"/>
  <c r="AF398" i="4"/>
  <c r="AH398" i="4"/>
  <c r="AI398" i="4" s="1"/>
  <c r="AK398" i="4"/>
  <c r="AL398" i="4" s="1"/>
  <c r="AM398" i="4"/>
  <c r="AN398" i="4"/>
  <c r="AO398" i="4"/>
  <c r="AP398" i="4"/>
  <c r="AF399" i="4"/>
  <c r="AH399" i="4"/>
  <c r="AI399" i="4" s="1"/>
  <c r="AK399" i="4"/>
  <c r="AL399" i="4" s="1"/>
  <c r="AM399" i="4"/>
  <c r="AN399" i="4"/>
  <c r="AO399" i="4"/>
  <c r="AP399" i="4"/>
  <c r="AF400" i="4"/>
  <c r="AH400" i="4"/>
  <c r="AI400" i="4" s="1"/>
  <c r="AK400" i="4"/>
  <c r="AL400" i="4" s="1"/>
  <c r="AM400" i="4"/>
  <c r="AN400" i="4"/>
  <c r="AO400" i="4"/>
  <c r="AP400" i="4"/>
  <c r="AF401" i="4"/>
  <c r="AH401" i="4"/>
  <c r="AI401" i="4" s="1"/>
  <c r="AK401" i="4"/>
  <c r="AL401" i="4" s="1"/>
  <c r="AM401" i="4"/>
  <c r="AN401" i="4"/>
  <c r="AO401" i="4"/>
  <c r="AP401" i="4"/>
  <c r="AF402" i="4"/>
  <c r="AH402" i="4"/>
  <c r="AI402" i="4" s="1"/>
  <c r="AK402" i="4"/>
  <c r="AL402" i="4" s="1"/>
  <c r="AM402" i="4"/>
  <c r="AN402" i="4"/>
  <c r="AO402" i="4"/>
  <c r="AP402" i="4"/>
  <c r="AF403" i="4"/>
  <c r="AH403" i="4"/>
  <c r="AI403" i="4" s="1"/>
  <c r="AK403" i="4"/>
  <c r="AL403" i="4" s="1"/>
  <c r="AM403" i="4"/>
  <c r="AN403" i="4"/>
  <c r="AO403" i="4"/>
  <c r="AP403" i="4"/>
  <c r="AF404" i="4"/>
  <c r="AH404" i="4"/>
  <c r="AI404" i="4" s="1"/>
  <c r="AK404" i="4"/>
  <c r="AL404" i="4" s="1"/>
  <c r="AM404" i="4"/>
  <c r="AN404" i="4"/>
  <c r="AO404" i="4"/>
  <c r="AP404" i="4"/>
  <c r="AF405" i="4"/>
  <c r="AH405" i="4"/>
  <c r="AI405" i="4" s="1"/>
  <c r="AK405" i="4"/>
  <c r="AL405" i="4" s="1"/>
  <c r="AM405" i="4"/>
  <c r="AN405" i="4"/>
  <c r="AO405" i="4"/>
  <c r="AP405" i="4"/>
  <c r="AF406" i="4"/>
  <c r="AH406" i="4"/>
  <c r="AI406" i="4" s="1"/>
  <c r="AK406" i="4"/>
  <c r="AL406" i="4" s="1"/>
  <c r="AM406" i="4"/>
  <c r="AN406" i="4"/>
  <c r="AO406" i="4"/>
  <c r="AP406" i="4"/>
  <c r="AF407" i="4"/>
  <c r="AH407" i="4"/>
  <c r="AI407" i="4" s="1"/>
  <c r="AK407" i="4"/>
  <c r="AL407" i="4" s="1"/>
  <c r="AM407" i="4"/>
  <c r="AN407" i="4"/>
  <c r="AO407" i="4"/>
  <c r="AP407" i="4"/>
  <c r="AF408" i="4"/>
  <c r="AH408" i="4"/>
  <c r="AI408" i="4" s="1"/>
  <c r="AK408" i="4"/>
  <c r="AL408" i="4" s="1"/>
  <c r="AM408" i="4"/>
  <c r="AN408" i="4"/>
  <c r="AO408" i="4"/>
  <c r="AP408" i="4"/>
  <c r="AF409" i="4"/>
  <c r="AH409" i="4"/>
  <c r="AI409" i="4" s="1"/>
  <c r="AK409" i="4"/>
  <c r="AL409" i="4" s="1"/>
  <c r="AM409" i="4"/>
  <c r="AN409" i="4"/>
  <c r="AO409" i="4"/>
  <c r="AP409" i="4"/>
  <c r="AF410" i="4"/>
  <c r="AH410" i="4"/>
  <c r="AI410" i="4" s="1"/>
  <c r="AK410" i="4"/>
  <c r="AL410" i="4" s="1"/>
  <c r="AM410" i="4"/>
  <c r="AN410" i="4"/>
  <c r="AO410" i="4"/>
  <c r="AP410" i="4"/>
  <c r="AF411" i="4"/>
  <c r="AH411" i="4"/>
  <c r="AI411" i="4" s="1"/>
  <c r="AK411" i="4"/>
  <c r="AL411" i="4" s="1"/>
  <c r="AM411" i="4"/>
  <c r="AN411" i="4"/>
  <c r="AO411" i="4"/>
  <c r="AP411" i="4"/>
  <c r="AF412" i="4"/>
  <c r="AH412" i="4"/>
  <c r="AI412" i="4" s="1"/>
  <c r="AK412" i="4"/>
  <c r="AL412" i="4" s="1"/>
  <c r="AM412" i="4"/>
  <c r="AN412" i="4"/>
  <c r="AO412" i="4"/>
  <c r="AP412" i="4"/>
  <c r="AF414" i="4"/>
  <c r="AH414" i="4"/>
  <c r="AI414" i="4" s="1"/>
  <c r="AK414" i="4"/>
  <c r="AL414" i="4" s="1"/>
  <c r="AM414" i="4"/>
  <c r="AN414" i="4"/>
  <c r="AO414" i="4"/>
  <c r="AP414" i="4"/>
  <c r="AF353" i="4"/>
  <c r="AH353" i="4"/>
  <c r="AI353" i="4" s="1"/>
  <c r="AK353" i="4"/>
  <c r="AL353" i="4" s="1"/>
  <c r="AM353" i="4"/>
  <c r="AN353" i="4"/>
  <c r="AO353" i="4"/>
  <c r="AP353" i="4"/>
  <c r="AF354" i="4"/>
  <c r="AH354" i="4"/>
  <c r="AI354" i="4" s="1"/>
  <c r="AK354" i="4"/>
  <c r="AL354" i="4" s="1"/>
  <c r="AM354" i="4"/>
  <c r="AN354" i="4"/>
  <c r="AO354" i="4"/>
  <c r="AP354" i="4"/>
  <c r="AF355" i="4"/>
  <c r="AH355" i="4"/>
  <c r="AI355" i="4" s="1"/>
  <c r="AK355" i="4"/>
  <c r="AL355" i="4" s="1"/>
  <c r="AM355" i="4"/>
  <c r="AN355" i="4"/>
  <c r="AO355" i="4"/>
  <c r="AP355" i="4"/>
  <c r="AF413" i="4"/>
  <c r="AH413" i="4"/>
  <c r="AI413" i="4" s="1"/>
  <c r="AK413" i="4"/>
  <c r="AL413" i="4" s="1"/>
  <c r="AM413" i="4"/>
  <c r="AN413" i="4"/>
  <c r="AO413" i="4"/>
  <c r="AP413" i="4"/>
  <c r="AF356" i="4"/>
  <c r="AH356" i="4"/>
  <c r="AI356" i="4" s="1"/>
  <c r="AK356" i="4"/>
  <c r="AL356" i="4" s="1"/>
  <c r="AM356" i="4"/>
  <c r="AN356" i="4"/>
  <c r="AO356" i="4"/>
  <c r="AP356" i="4"/>
  <c r="AF357" i="4"/>
  <c r="AH357" i="4"/>
  <c r="AI357" i="4" s="1"/>
  <c r="AK357" i="4"/>
  <c r="AL357" i="4" s="1"/>
  <c r="AM357" i="4"/>
  <c r="AN357" i="4"/>
  <c r="AO357" i="4"/>
  <c r="AP357" i="4"/>
  <c r="AF358" i="4"/>
  <c r="AH358" i="4"/>
  <c r="AI358" i="4" s="1"/>
  <c r="AK358" i="4"/>
  <c r="AL358" i="4" s="1"/>
  <c r="AM358" i="4"/>
  <c r="AN358" i="4"/>
  <c r="AO358" i="4"/>
  <c r="AP358" i="4"/>
  <c r="AF415" i="4"/>
  <c r="AH415" i="4"/>
  <c r="AI415" i="4" s="1"/>
  <c r="AK415" i="4"/>
  <c r="AL415" i="4" s="1"/>
  <c r="AM415" i="4"/>
  <c r="AN415" i="4"/>
  <c r="AO415" i="4"/>
  <c r="AP415" i="4"/>
  <c r="AF416" i="4"/>
  <c r="AH416" i="4"/>
  <c r="AI416" i="4" s="1"/>
  <c r="AK416" i="4"/>
  <c r="AL416" i="4" s="1"/>
  <c r="AM416" i="4"/>
  <c r="AN416" i="4"/>
  <c r="AO416" i="4"/>
  <c r="AP416" i="4"/>
  <c r="AF417" i="4"/>
  <c r="AH417" i="4"/>
  <c r="AI417" i="4" s="1"/>
  <c r="AK417" i="4"/>
  <c r="AL417" i="4" s="1"/>
  <c r="AM417" i="4"/>
  <c r="AN417" i="4"/>
  <c r="AO417" i="4"/>
  <c r="AP417" i="4"/>
  <c r="AF418" i="4"/>
  <c r="AH418" i="4"/>
  <c r="AI418" i="4" s="1"/>
  <c r="AK418" i="4"/>
  <c r="AL418" i="4" s="1"/>
  <c r="AM418" i="4"/>
  <c r="AN418" i="4"/>
  <c r="AO418" i="4"/>
  <c r="AP418" i="4"/>
  <c r="AF419" i="4"/>
  <c r="AH419" i="4"/>
  <c r="AI419" i="4" s="1"/>
  <c r="AK419" i="4"/>
  <c r="AL419" i="4" s="1"/>
  <c r="AM419" i="4"/>
  <c r="AN419" i="4"/>
  <c r="AO419" i="4"/>
  <c r="AP419" i="4"/>
  <c r="AF420" i="4"/>
  <c r="AH420" i="4"/>
  <c r="AI420" i="4" s="1"/>
  <c r="AK420" i="4"/>
  <c r="AL420" i="4" s="1"/>
  <c r="AM420" i="4"/>
  <c r="AN420" i="4"/>
  <c r="AO420" i="4"/>
  <c r="AP420" i="4"/>
  <c r="AF421" i="4"/>
  <c r="AH421" i="4"/>
  <c r="AI421" i="4" s="1"/>
  <c r="AK421" i="4"/>
  <c r="AL421" i="4" s="1"/>
  <c r="AM421" i="4"/>
  <c r="AN421" i="4"/>
  <c r="AO421" i="4"/>
  <c r="AP421" i="4"/>
  <c r="AF422" i="4"/>
  <c r="AH422" i="4"/>
  <c r="AI422" i="4" s="1"/>
  <c r="AK422" i="4"/>
  <c r="AL422" i="4" s="1"/>
  <c r="AM422" i="4"/>
  <c r="AN422" i="4"/>
  <c r="AO422" i="4"/>
  <c r="AP422" i="4"/>
  <c r="AF423" i="4"/>
  <c r="AH423" i="4"/>
  <c r="AI423" i="4" s="1"/>
  <c r="AK423" i="4"/>
  <c r="AL423" i="4" s="1"/>
  <c r="AM423" i="4"/>
  <c r="AN423" i="4"/>
  <c r="AO423" i="4"/>
  <c r="AP423" i="4"/>
  <c r="AF424" i="4"/>
  <c r="AH424" i="4"/>
  <c r="AI424" i="4" s="1"/>
  <c r="AK424" i="4"/>
  <c r="AL424" i="4" s="1"/>
  <c r="AM424" i="4"/>
  <c r="AN424" i="4"/>
  <c r="AO424" i="4"/>
  <c r="AP424" i="4"/>
  <c r="AF425" i="4"/>
  <c r="AH425" i="4"/>
  <c r="AI425" i="4" s="1"/>
  <c r="AK425" i="4"/>
  <c r="AL425" i="4" s="1"/>
  <c r="AM425" i="4"/>
  <c r="AN425" i="4"/>
  <c r="AO425" i="4"/>
  <c r="AP425" i="4"/>
  <c r="AF426" i="4"/>
  <c r="AH426" i="4"/>
  <c r="AI426" i="4" s="1"/>
  <c r="AK426" i="4"/>
  <c r="AL426" i="4" s="1"/>
  <c r="AM426" i="4"/>
  <c r="AN426" i="4"/>
  <c r="AO426" i="4"/>
  <c r="AP426" i="4"/>
  <c r="AF427" i="4"/>
  <c r="AH427" i="4"/>
  <c r="AI427" i="4" s="1"/>
  <c r="AK427" i="4"/>
  <c r="AL427" i="4" s="1"/>
  <c r="AM427" i="4"/>
  <c r="AN427" i="4"/>
  <c r="AO427" i="4"/>
  <c r="AP427" i="4"/>
  <c r="AF428" i="4"/>
  <c r="AH428" i="4"/>
  <c r="AI428" i="4" s="1"/>
  <c r="AK428" i="4"/>
  <c r="AL428" i="4" s="1"/>
  <c r="AM428" i="4"/>
  <c r="AN428" i="4"/>
  <c r="AO428" i="4"/>
  <c r="AP428" i="4"/>
  <c r="AF429" i="4"/>
  <c r="AH429" i="4"/>
  <c r="AI429" i="4" s="1"/>
  <c r="AK429" i="4"/>
  <c r="AL429" i="4" s="1"/>
  <c r="AM429" i="4"/>
  <c r="AN429" i="4"/>
  <c r="AO429" i="4"/>
  <c r="AP429" i="4"/>
  <c r="AF430" i="4"/>
  <c r="AH430" i="4"/>
  <c r="AI430" i="4" s="1"/>
  <c r="AK430" i="4"/>
  <c r="AL430" i="4" s="1"/>
  <c r="AM430" i="4"/>
  <c r="AN430" i="4"/>
  <c r="AO430" i="4"/>
  <c r="AP430" i="4"/>
  <c r="AF431" i="4"/>
  <c r="AH431" i="4"/>
  <c r="AI431" i="4" s="1"/>
  <c r="AK431" i="4"/>
  <c r="AL431" i="4" s="1"/>
  <c r="AM431" i="4"/>
  <c r="AN431" i="4"/>
  <c r="AO431" i="4"/>
  <c r="AP431" i="4"/>
  <c r="AF432" i="4"/>
  <c r="AH432" i="4"/>
  <c r="AI432" i="4" s="1"/>
  <c r="AK432" i="4"/>
  <c r="AL432" i="4" s="1"/>
  <c r="AM432" i="4"/>
  <c r="AN432" i="4"/>
  <c r="AO432" i="4"/>
  <c r="AP432" i="4"/>
  <c r="AF433" i="4"/>
  <c r="AH433" i="4"/>
  <c r="AI433" i="4" s="1"/>
  <c r="AK433" i="4"/>
  <c r="AL433" i="4" s="1"/>
  <c r="AM433" i="4"/>
  <c r="AN433" i="4"/>
  <c r="AO433" i="4"/>
  <c r="AP433" i="4"/>
  <c r="AF434" i="4"/>
  <c r="AH434" i="4"/>
  <c r="AI434" i="4" s="1"/>
  <c r="AK434" i="4"/>
  <c r="AL434" i="4" s="1"/>
  <c r="AM434" i="4"/>
  <c r="AN434" i="4"/>
  <c r="AO434" i="4"/>
  <c r="AP434" i="4"/>
  <c r="AF435" i="4"/>
  <c r="AH435" i="4"/>
  <c r="AI435" i="4" s="1"/>
  <c r="AK435" i="4"/>
  <c r="AL435" i="4" s="1"/>
  <c r="AM435" i="4"/>
  <c r="AN435" i="4"/>
  <c r="AO435" i="4"/>
  <c r="AP435" i="4"/>
  <c r="AF436" i="4"/>
  <c r="AH436" i="4"/>
  <c r="AI436" i="4" s="1"/>
  <c r="AK436" i="4"/>
  <c r="AL436" i="4" s="1"/>
  <c r="AM436" i="4"/>
  <c r="AN436" i="4"/>
  <c r="AO436" i="4"/>
  <c r="AP436" i="4"/>
  <c r="AF437" i="4"/>
  <c r="AH437" i="4"/>
  <c r="AI437" i="4" s="1"/>
  <c r="AK437" i="4"/>
  <c r="AL437" i="4" s="1"/>
  <c r="AM437" i="4"/>
  <c r="AN437" i="4"/>
  <c r="AO437" i="4"/>
  <c r="AP437" i="4"/>
  <c r="AF438" i="4"/>
  <c r="AH438" i="4"/>
  <c r="AI438" i="4" s="1"/>
  <c r="AK438" i="4"/>
  <c r="AL438" i="4" s="1"/>
  <c r="AM438" i="4"/>
  <c r="AN438" i="4"/>
  <c r="AO438" i="4"/>
  <c r="AP438" i="4"/>
  <c r="AF439" i="4"/>
  <c r="AH439" i="4"/>
  <c r="AI439" i="4" s="1"/>
  <c r="AK439" i="4"/>
  <c r="AL439" i="4" s="1"/>
  <c r="AM439" i="4"/>
  <c r="AN439" i="4"/>
  <c r="AO439" i="4"/>
  <c r="AP439" i="4"/>
  <c r="AF440" i="4"/>
  <c r="AH440" i="4"/>
  <c r="AI440" i="4" s="1"/>
  <c r="AK440" i="4"/>
  <c r="AL440" i="4" s="1"/>
  <c r="AM440" i="4"/>
  <c r="AN440" i="4"/>
  <c r="AO440" i="4"/>
  <c r="AP440" i="4"/>
  <c r="AF441" i="4"/>
  <c r="AH441" i="4"/>
  <c r="AI441" i="4" s="1"/>
  <c r="AK441" i="4"/>
  <c r="AL441" i="4" s="1"/>
  <c r="AM441" i="4"/>
  <c r="AN441" i="4"/>
  <c r="AO441" i="4"/>
  <c r="AP441" i="4"/>
  <c r="AF442" i="4"/>
  <c r="AH442" i="4"/>
  <c r="AI442" i="4" s="1"/>
  <c r="AK442" i="4"/>
  <c r="AL442" i="4" s="1"/>
  <c r="AM442" i="4"/>
  <c r="AN442" i="4"/>
  <c r="AO442" i="4"/>
  <c r="AP442" i="4"/>
  <c r="AF443" i="4"/>
  <c r="AH443" i="4"/>
  <c r="AI443" i="4" s="1"/>
  <c r="AK443" i="4"/>
  <c r="AL443" i="4" s="1"/>
  <c r="AM443" i="4"/>
  <c r="AN443" i="4"/>
  <c r="AO443" i="4"/>
  <c r="AP443" i="4"/>
  <c r="AF444" i="4"/>
  <c r="AH444" i="4"/>
  <c r="AI444" i="4" s="1"/>
  <c r="AK444" i="4"/>
  <c r="AL444" i="4" s="1"/>
  <c r="AM444" i="4"/>
  <c r="AN444" i="4"/>
  <c r="AO444" i="4"/>
  <c r="AP444" i="4"/>
  <c r="AF445" i="4"/>
  <c r="AH445" i="4"/>
  <c r="AI445" i="4" s="1"/>
  <c r="AK445" i="4"/>
  <c r="AL445" i="4" s="1"/>
  <c r="AM445" i="4"/>
  <c r="AN445" i="4"/>
  <c r="AO445" i="4"/>
  <c r="AP445" i="4"/>
  <c r="AF446" i="4"/>
  <c r="AH446" i="4"/>
  <c r="AI446" i="4" s="1"/>
  <c r="AK446" i="4"/>
  <c r="AL446" i="4" s="1"/>
  <c r="AM446" i="4"/>
  <c r="AN446" i="4"/>
  <c r="AO446" i="4"/>
  <c r="AP446" i="4"/>
  <c r="AF447" i="4"/>
  <c r="AH447" i="4"/>
  <c r="AI447" i="4" s="1"/>
  <c r="AK447" i="4"/>
  <c r="AL447" i="4" s="1"/>
  <c r="AM447" i="4"/>
  <c r="AN447" i="4"/>
  <c r="AO447" i="4"/>
  <c r="AP447" i="4"/>
  <c r="AF448" i="4"/>
  <c r="AH448" i="4"/>
  <c r="AI448" i="4" s="1"/>
  <c r="AK448" i="4"/>
  <c r="AL448" i="4" s="1"/>
  <c r="AM448" i="4"/>
  <c r="AN448" i="4"/>
  <c r="AO448" i="4"/>
  <c r="AP448" i="4"/>
  <c r="AF449" i="4"/>
  <c r="AH449" i="4"/>
  <c r="AI449" i="4" s="1"/>
  <c r="AK449" i="4"/>
  <c r="AL449" i="4" s="1"/>
  <c r="AM449" i="4"/>
  <c r="AN449" i="4"/>
  <c r="AO449" i="4"/>
  <c r="AP449" i="4"/>
  <c r="AF450" i="4"/>
  <c r="AH450" i="4"/>
  <c r="AI450" i="4" s="1"/>
  <c r="AK450" i="4"/>
  <c r="AL450" i="4" s="1"/>
  <c r="AM450" i="4"/>
  <c r="AN450" i="4"/>
  <c r="AO450" i="4"/>
  <c r="AP450" i="4"/>
  <c r="AF451" i="4"/>
  <c r="AH451" i="4"/>
  <c r="AI451" i="4" s="1"/>
  <c r="AK451" i="4"/>
  <c r="AL451" i="4" s="1"/>
  <c r="AM451" i="4"/>
  <c r="AN451" i="4"/>
  <c r="AO451" i="4"/>
  <c r="AP451" i="4"/>
  <c r="AF452" i="4"/>
  <c r="AH452" i="4"/>
  <c r="AI452" i="4" s="1"/>
  <c r="AK452" i="4"/>
  <c r="AL452" i="4" s="1"/>
  <c r="AM452" i="4"/>
  <c r="AN452" i="4"/>
  <c r="AO452" i="4"/>
  <c r="AP452" i="4"/>
  <c r="AF453" i="4"/>
  <c r="AH453" i="4"/>
  <c r="AI453" i="4" s="1"/>
  <c r="AK453" i="4"/>
  <c r="AL453" i="4" s="1"/>
  <c r="AM453" i="4"/>
  <c r="AN453" i="4"/>
  <c r="AO453" i="4"/>
  <c r="AP453" i="4"/>
  <c r="AF454" i="4"/>
  <c r="AH454" i="4"/>
  <c r="AI454" i="4" s="1"/>
  <c r="AK454" i="4"/>
  <c r="AL454" i="4" s="1"/>
  <c r="AM454" i="4"/>
  <c r="AN454" i="4"/>
  <c r="AO454" i="4"/>
  <c r="AP454" i="4"/>
  <c r="AF455" i="4"/>
  <c r="AH455" i="4"/>
  <c r="AI455" i="4" s="1"/>
  <c r="AK455" i="4"/>
  <c r="AL455" i="4" s="1"/>
  <c r="AM455" i="4"/>
  <c r="AN455" i="4"/>
  <c r="AO455" i="4"/>
  <c r="AP455" i="4"/>
  <c r="AF456" i="4"/>
  <c r="AH456" i="4"/>
  <c r="AI456" i="4" s="1"/>
  <c r="AK456" i="4"/>
  <c r="AL456" i="4" s="1"/>
  <c r="AM456" i="4"/>
  <c r="AN456" i="4"/>
  <c r="AO456" i="4"/>
  <c r="AP456" i="4"/>
  <c r="AF457" i="4"/>
  <c r="AH457" i="4"/>
  <c r="AI457" i="4" s="1"/>
  <c r="AK457" i="4"/>
  <c r="AL457" i="4" s="1"/>
  <c r="AM457" i="4"/>
  <c r="AN457" i="4"/>
  <c r="AO457" i="4"/>
  <c r="AP457" i="4"/>
  <c r="AF458" i="4"/>
  <c r="AH458" i="4"/>
  <c r="AI458" i="4" s="1"/>
  <c r="AK458" i="4"/>
  <c r="AL458" i="4" s="1"/>
  <c r="AM458" i="4"/>
  <c r="AN458" i="4"/>
  <c r="AO458" i="4"/>
  <c r="AP458" i="4"/>
  <c r="AF459" i="4"/>
  <c r="AH459" i="4"/>
  <c r="AI459" i="4" s="1"/>
  <c r="AK459" i="4"/>
  <c r="AL459" i="4" s="1"/>
  <c r="AM459" i="4"/>
  <c r="AN459" i="4"/>
  <c r="AO459" i="4"/>
  <c r="AP459" i="4"/>
  <c r="AF460" i="4"/>
  <c r="AH460" i="4"/>
  <c r="AI460" i="4" s="1"/>
  <c r="AK460" i="4"/>
  <c r="AL460" i="4" s="1"/>
  <c r="AM460" i="4"/>
  <c r="AN460" i="4"/>
  <c r="AO460" i="4"/>
  <c r="AP460" i="4"/>
  <c r="AF461" i="4"/>
  <c r="AH461" i="4"/>
  <c r="AI461" i="4" s="1"/>
  <c r="AK461" i="4"/>
  <c r="AL461" i="4" s="1"/>
  <c r="AM461" i="4"/>
  <c r="AN461" i="4"/>
  <c r="AO461" i="4"/>
  <c r="AP461" i="4"/>
  <c r="AF462" i="4"/>
  <c r="AH462" i="4"/>
  <c r="AI462" i="4" s="1"/>
  <c r="AK462" i="4"/>
  <c r="AL462" i="4" s="1"/>
  <c r="AM462" i="4"/>
  <c r="AN462" i="4"/>
  <c r="AO462" i="4"/>
  <c r="AP462" i="4"/>
  <c r="AF463" i="4"/>
  <c r="AH463" i="4"/>
  <c r="AI463" i="4" s="1"/>
  <c r="AK463" i="4"/>
  <c r="AL463" i="4" s="1"/>
  <c r="AM463" i="4"/>
  <c r="AN463" i="4"/>
  <c r="AO463" i="4"/>
  <c r="AP463" i="4"/>
  <c r="AF464" i="4"/>
  <c r="AH464" i="4"/>
  <c r="AI464" i="4" s="1"/>
  <c r="AK464" i="4"/>
  <c r="AL464" i="4" s="1"/>
  <c r="AM464" i="4"/>
  <c r="AN464" i="4"/>
  <c r="AO464" i="4"/>
  <c r="AP464" i="4"/>
  <c r="AF465" i="4"/>
  <c r="AH465" i="4"/>
  <c r="AI465" i="4" s="1"/>
  <c r="AK465" i="4"/>
  <c r="AL465" i="4" s="1"/>
  <c r="AM465" i="4"/>
  <c r="AN465" i="4"/>
  <c r="AO465" i="4"/>
  <c r="AP465" i="4"/>
  <c r="AF466" i="4"/>
  <c r="AH466" i="4"/>
  <c r="AI466" i="4" s="1"/>
  <c r="AK466" i="4"/>
  <c r="AL466" i="4" s="1"/>
  <c r="AM466" i="4"/>
  <c r="AN466" i="4"/>
  <c r="AO466" i="4"/>
  <c r="AP466" i="4"/>
  <c r="AF467" i="4"/>
  <c r="AH467" i="4"/>
  <c r="AI467" i="4" s="1"/>
  <c r="AK467" i="4"/>
  <c r="AL467" i="4" s="1"/>
  <c r="AM467" i="4"/>
  <c r="AN467" i="4"/>
  <c r="AO467" i="4"/>
  <c r="AP467" i="4"/>
  <c r="AF468" i="4"/>
  <c r="AH468" i="4"/>
  <c r="AI468" i="4" s="1"/>
  <c r="AK468" i="4"/>
  <c r="AL468" i="4" s="1"/>
  <c r="AM468" i="4"/>
  <c r="AN468" i="4"/>
  <c r="AO468" i="4"/>
  <c r="AP468" i="4"/>
  <c r="AF469" i="4"/>
  <c r="AH469" i="4"/>
  <c r="AI469" i="4" s="1"/>
  <c r="AK469" i="4"/>
  <c r="AL469" i="4" s="1"/>
  <c r="AM469" i="4"/>
  <c r="AN469" i="4"/>
  <c r="AO469" i="4"/>
  <c r="AP469" i="4"/>
  <c r="AF470" i="4"/>
  <c r="AH470" i="4"/>
  <c r="AI470" i="4" s="1"/>
  <c r="AK470" i="4"/>
  <c r="AL470" i="4" s="1"/>
  <c r="AM470" i="4"/>
  <c r="AN470" i="4"/>
  <c r="AO470" i="4"/>
  <c r="AP470" i="4"/>
  <c r="AF471" i="4"/>
  <c r="AH471" i="4"/>
  <c r="AI471" i="4" s="1"/>
  <c r="AK471" i="4"/>
  <c r="AL471" i="4" s="1"/>
  <c r="AM471" i="4"/>
  <c r="AN471" i="4"/>
  <c r="AO471" i="4"/>
  <c r="AP471" i="4"/>
  <c r="AF472" i="4"/>
  <c r="AH472" i="4"/>
  <c r="AI472" i="4" s="1"/>
  <c r="AK472" i="4"/>
  <c r="AL472" i="4" s="1"/>
  <c r="AM472" i="4"/>
  <c r="AN472" i="4"/>
  <c r="AO472" i="4"/>
  <c r="AP472" i="4"/>
  <c r="AF473" i="4"/>
  <c r="AH473" i="4"/>
  <c r="AI473" i="4" s="1"/>
  <c r="AK473" i="4"/>
  <c r="AL473" i="4" s="1"/>
  <c r="AM473" i="4"/>
  <c r="AN473" i="4"/>
  <c r="AO473" i="4"/>
  <c r="AP473" i="4"/>
  <c r="AF474" i="4"/>
  <c r="AH474" i="4"/>
  <c r="AI474" i="4" s="1"/>
  <c r="AK474" i="4"/>
  <c r="AL474" i="4" s="1"/>
  <c r="AM474" i="4"/>
  <c r="AN474" i="4"/>
  <c r="AO474" i="4"/>
  <c r="AP474" i="4"/>
  <c r="AF475" i="4"/>
  <c r="AH475" i="4"/>
  <c r="AI475" i="4" s="1"/>
  <c r="AK475" i="4"/>
  <c r="AL475" i="4" s="1"/>
  <c r="AM475" i="4"/>
  <c r="AN475" i="4"/>
  <c r="AO475" i="4"/>
  <c r="AP475" i="4"/>
  <c r="AF476" i="4"/>
  <c r="AH476" i="4"/>
  <c r="AI476" i="4" s="1"/>
  <c r="AK476" i="4"/>
  <c r="AL476" i="4" s="1"/>
  <c r="AM476" i="4"/>
  <c r="AN476" i="4"/>
  <c r="AO476" i="4"/>
  <c r="AP476" i="4"/>
  <c r="AF477" i="4"/>
  <c r="AH477" i="4"/>
  <c r="AI477" i="4" s="1"/>
  <c r="AK477" i="4"/>
  <c r="AL477" i="4" s="1"/>
  <c r="AM477" i="4"/>
  <c r="AN477" i="4"/>
  <c r="AO477" i="4"/>
  <c r="AP477" i="4"/>
  <c r="AF478" i="4"/>
  <c r="AH478" i="4"/>
  <c r="AI478" i="4" s="1"/>
  <c r="AK478" i="4"/>
  <c r="AL478" i="4" s="1"/>
  <c r="AM478" i="4"/>
  <c r="AN478" i="4"/>
  <c r="AO478" i="4"/>
  <c r="AP478" i="4"/>
  <c r="AF479" i="4"/>
  <c r="AH479" i="4"/>
  <c r="AI479" i="4" s="1"/>
  <c r="AK479" i="4"/>
  <c r="AL479" i="4" s="1"/>
  <c r="AM479" i="4"/>
  <c r="AN479" i="4"/>
  <c r="AO479" i="4"/>
  <c r="AP479" i="4"/>
  <c r="AF480" i="4"/>
  <c r="AH480" i="4"/>
  <c r="AI480" i="4" s="1"/>
  <c r="AK480" i="4"/>
  <c r="AL480" i="4" s="1"/>
  <c r="AM480" i="4"/>
  <c r="AN480" i="4"/>
  <c r="AO480" i="4"/>
  <c r="AP480" i="4"/>
  <c r="AF481" i="4"/>
  <c r="AH481" i="4"/>
  <c r="AI481" i="4" s="1"/>
  <c r="AK481" i="4"/>
  <c r="AL481" i="4" s="1"/>
  <c r="AM481" i="4"/>
  <c r="AN481" i="4"/>
  <c r="AO481" i="4"/>
  <c r="AP481" i="4"/>
  <c r="AF482" i="4"/>
  <c r="AH482" i="4"/>
  <c r="AI482" i="4" s="1"/>
  <c r="AK482" i="4"/>
  <c r="AL482" i="4" s="1"/>
  <c r="AM482" i="4"/>
  <c r="AN482" i="4"/>
  <c r="AO482" i="4"/>
  <c r="AP482" i="4"/>
  <c r="AF483" i="4"/>
  <c r="AH483" i="4"/>
  <c r="AI483" i="4" s="1"/>
  <c r="AK483" i="4"/>
  <c r="AL483" i="4" s="1"/>
  <c r="AM483" i="4"/>
  <c r="AN483" i="4"/>
  <c r="AO483" i="4"/>
  <c r="AP483" i="4"/>
  <c r="AF484" i="4"/>
  <c r="AH484" i="4"/>
  <c r="AI484" i="4" s="1"/>
  <c r="AK484" i="4"/>
  <c r="AL484" i="4" s="1"/>
  <c r="AM484" i="4"/>
  <c r="AN484" i="4"/>
  <c r="AO484" i="4"/>
  <c r="AP484" i="4"/>
  <c r="AF485" i="4"/>
  <c r="AH485" i="4"/>
  <c r="AI485" i="4" s="1"/>
  <c r="AK485" i="4"/>
  <c r="AL485" i="4" s="1"/>
  <c r="AM485" i="4"/>
  <c r="AN485" i="4"/>
  <c r="AO485" i="4"/>
  <c r="AP485" i="4"/>
  <c r="AF486" i="4"/>
  <c r="AH486" i="4"/>
  <c r="AI486" i="4" s="1"/>
  <c r="AK486" i="4"/>
  <c r="AL486" i="4" s="1"/>
  <c r="AM486" i="4"/>
  <c r="AN486" i="4"/>
  <c r="AO486" i="4"/>
  <c r="AP486" i="4"/>
  <c r="AF487" i="4"/>
  <c r="AH487" i="4"/>
  <c r="AI487" i="4" s="1"/>
  <c r="AK487" i="4"/>
  <c r="AL487" i="4" s="1"/>
  <c r="AM487" i="4"/>
  <c r="AN487" i="4"/>
  <c r="AO487" i="4"/>
  <c r="AP487" i="4"/>
  <c r="AF488" i="4"/>
  <c r="AH488" i="4"/>
  <c r="AI488" i="4" s="1"/>
  <c r="AK488" i="4"/>
  <c r="AL488" i="4" s="1"/>
  <c r="AM488" i="4"/>
  <c r="AN488" i="4"/>
  <c r="AO488" i="4"/>
  <c r="AP488" i="4"/>
  <c r="AF489" i="4"/>
  <c r="AH489" i="4"/>
  <c r="AI489" i="4" s="1"/>
  <c r="AK489" i="4"/>
  <c r="AL489" i="4" s="1"/>
  <c r="AM489" i="4"/>
  <c r="AN489" i="4"/>
  <c r="AO489" i="4"/>
  <c r="AP489" i="4"/>
  <c r="AF490" i="4"/>
  <c r="AH490" i="4"/>
  <c r="AI490" i="4" s="1"/>
  <c r="AK490" i="4"/>
  <c r="AL490" i="4" s="1"/>
  <c r="AM490" i="4"/>
  <c r="AN490" i="4"/>
  <c r="AO490" i="4"/>
  <c r="AP490" i="4"/>
  <c r="AF491" i="4"/>
  <c r="AH491" i="4"/>
  <c r="AI491" i="4" s="1"/>
  <c r="AK491" i="4"/>
  <c r="AL491" i="4" s="1"/>
  <c r="AM491" i="4"/>
  <c r="AN491" i="4"/>
  <c r="AO491" i="4"/>
  <c r="AP491" i="4"/>
  <c r="AF492" i="4"/>
  <c r="AH492" i="4"/>
  <c r="AI492" i="4" s="1"/>
  <c r="AK492" i="4"/>
  <c r="AL492" i="4" s="1"/>
  <c r="AM492" i="4"/>
  <c r="AN492" i="4"/>
  <c r="AO492" i="4"/>
  <c r="AP492" i="4"/>
  <c r="AF493" i="4"/>
  <c r="AH493" i="4"/>
  <c r="AI493" i="4" s="1"/>
  <c r="AK493" i="4"/>
  <c r="AL493" i="4" s="1"/>
  <c r="AM493" i="4"/>
  <c r="AN493" i="4"/>
  <c r="AO493" i="4"/>
  <c r="AP493" i="4"/>
  <c r="AF494" i="4"/>
  <c r="AH494" i="4"/>
  <c r="AI494" i="4" s="1"/>
  <c r="AK494" i="4"/>
  <c r="AL494" i="4" s="1"/>
  <c r="AM494" i="4"/>
  <c r="AN494" i="4"/>
  <c r="AO494" i="4"/>
  <c r="AP494" i="4"/>
  <c r="AF495" i="4"/>
  <c r="AH495" i="4"/>
  <c r="AI495" i="4" s="1"/>
  <c r="AK495" i="4"/>
  <c r="AL495" i="4" s="1"/>
  <c r="AM495" i="4"/>
  <c r="AN495" i="4"/>
  <c r="AO495" i="4"/>
  <c r="AP495" i="4"/>
  <c r="AF496" i="4"/>
  <c r="AH496" i="4"/>
  <c r="AI496" i="4" s="1"/>
  <c r="AK496" i="4"/>
  <c r="AL496" i="4" s="1"/>
  <c r="AM496" i="4"/>
  <c r="AN496" i="4"/>
  <c r="AO496" i="4"/>
  <c r="AP496" i="4"/>
  <c r="AF497" i="4"/>
  <c r="AH497" i="4"/>
  <c r="AI497" i="4" s="1"/>
  <c r="AK497" i="4"/>
  <c r="AL497" i="4" s="1"/>
  <c r="AM497" i="4"/>
  <c r="AN497" i="4"/>
  <c r="AO497" i="4"/>
  <c r="AP497" i="4"/>
  <c r="AF498" i="4"/>
  <c r="AH498" i="4"/>
  <c r="AI498" i="4" s="1"/>
  <c r="AK498" i="4"/>
  <c r="AL498" i="4" s="1"/>
  <c r="AM498" i="4"/>
  <c r="AN498" i="4"/>
  <c r="AO498" i="4"/>
  <c r="AP498" i="4"/>
  <c r="AF499" i="4"/>
  <c r="AH499" i="4"/>
  <c r="AI499" i="4" s="1"/>
  <c r="AK499" i="4"/>
  <c r="AL499" i="4" s="1"/>
  <c r="AM499" i="4"/>
  <c r="AN499" i="4"/>
  <c r="AO499" i="4"/>
  <c r="AP499" i="4"/>
  <c r="AF500" i="4"/>
  <c r="AH500" i="4"/>
  <c r="AI500" i="4" s="1"/>
  <c r="AK500" i="4"/>
  <c r="AL500" i="4" s="1"/>
  <c r="AM500" i="4"/>
  <c r="AN500" i="4"/>
  <c r="AO500" i="4"/>
  <c r="AP500" i="4"/>
  <c r="AF501" i="4"/>
  <c r="AH501" i="4"/>
  <c r="AI501" i="4" s="1"/>
  <c r="AK501" i="4"/>
  <c r="AL501" i="4" s="1"/>
  <c r="AM501" i="4"/>
  <c r="AN501" i="4"/>
  <c r="AO501" i="4"/>
  <c r="AP501" i="4"/>
  <c r="AF502" i="4"/>
  <c r="AH502" i="4"/>
  <c r="AI502" i="4" s="1"/>
  <c r="AK502" i="4"/>
  <c r="AL502" i="4" s="1"/>
  <c r="AM502" i="4"/>
  <c r="AN502" i="4"/>
  <c r="AO502" i="4"/>
  <c r="AP502" i="4"/>
  <c r="AF503" i="4"/>
  <c r="AH503" i="4"/>
  <c r="AI503" i="4" s="1"/>
  <c r="AK503" i="4"/>
  <c r="AL503" i="4" s="1"/>
  <c r="AM503" i="4"/>
  <c r="AN503" i="4"/>
  <c r="AO503" i="4"/>
  <c r="AP503" i="4"/>
  <c r="AF504" i="4"/>
  <c r="AH504" i="4"/>
  <c r="AI504" i="4" s="1"/>
  <c r="AK504" i="4"/>
  <c r="AL504" i="4" s="1"/>
  <c r="AM504" i="4"/>
  <c r="AN504" i="4"/>
  <c r="AO504" i="4"/>
  <c r="AP504" i="4"/>
  <c r="AF505" i="4"/>
  <c r="AH505" i="4"/>
  <c r="AI505" i="4" s="1"/>
  <c r="AK505" i="4"/>
  <c r="AL505" i="4" s="1"/>
  <c r="AM505" i="4"/>
  <c r="AN505" i="4"/>
  <c r="AO505" i="4"/>
  <c r="AP505" i="4"/>
  <c r="AF506" i="4"/>
  <c r="AH506" i="4"/>
  <c r="AI506" i="4" s="1"/>
  <c r="AK506" i="4"/>
  <c r="AL506" i="4" s="1"/>
  <c r="AM506" i="4"/>
  <c r="AN506" i="4"/>
  <c r="AO506" i="4"/>
  <c r="AP506" i="4"/>
  <c r="AF507" i="4"/>
  <c r="AH507" i="4"/>
  <c r="AI507" i="4" s="1"/>
  <c r="AK507" i="4"/>
  <c r="AL507" i="4" s="1"/>
  <c r="AM507" i="4"/>
  <c r="AN507" i="4"/>
  <c r="AO507" i="4"/>
  <c r="AP507" i="4"/>
  <c r="AF508" i="4"/>
  <c r="AH508" i="4"/>
  <c r="AI508" i="4" s="1"/>
  <c r="AK508" i="4"/>
  <c r="AL508" i="4" s="1"/>
  <c r="AM508" i="4"/>
  <c r="AN508" i="4"/>
  <c r="AO508" i="4"/>
  <c r="AP508" i="4"/>
  <c r="AF509" i="4"/>
  <c r="AH509" i="4"/>
  <c r="AI509" i="4" s="1"/>
  <c r="AK509" i="4"/>
  <c r="AL509" i="4" s="1"/>
  <c r="AM509" i="4"/>
  <c r="AN509" i="4"/>
  <c r="AO509" i="4"/>
  <c r="AP509" i="4"/>
  <c r="AF510" i="4"/>
  <c r="AH510" i="4"/>
  <c r="AI510" i="4" s="1"/>
  <c r="AK510" i="4"/>
  <c r="AL510" i="4" s="1"/>
  <c r="AM510" i="4"/>
  <c r="AN510" i="4"/>
  <c r="AO510" i="4"/>
  <c r="AP510" i="4"/>
  <c r="AF511" i="4"/>
  <c r="AH511" i="4"/>
  <c r="AI511" i="4" s="1"/>
  <c r="AK511" i="4"/>
  <c r="AL511" i="4" s="1"/>
  <c r="AM511" i="4"/>
  <c r="AN511" i="4"/>
  <c r="AO511" i="4"/>
  <c r="AP511" i="4"/>
  <c r="AF513" i="4"/>
  <c r="AH513" i="4"/>
  <c r="AI513" i="4" s="1"/>
  <c r="AK513" i="4"/>
  <c r="AL513" i="4" s="1"/>
  <c r="AM513" i="4"/>
  <c r="AN513" i="4"/>
  <c r="AO513" i="4"/>
  <c r="AP513" i="4"/>
  <c r="AF514" i="4"/>
  <c r="AH514" i="4"/>
  <c r="AI514" i="4" s="1"/>
  <c r="AK514" i="4"/>
  <c r="AL514" i="4" s="1"/>
  <c r="AM514" i="4"/>
  <c r="AN514" i="4"/>
  <c r="AO514" i="4"/>
  <c r="AP514" i="4"/>
  <c r="AF515" i="4"/>
  <c r="AH515" i="4"/>
  <c r="AI515" i="4" s="1"/>
  <c r="AK515" i="4"/>
  <c r="AL515" i="4" s="1"/>
  <c r="AM515" i="4"/>
  <c r="AN515" i="4"/>
  <c r="AO515" i="4"/>
  <c r="AP515" i="4"/>
  <c r="AF516" i="4"/>
  <c r="AH516" i="4"/>
  <c r="AI516" i="4" s="1"/>
  <c r="AK516" i="4"/>
  <c r="AL516" i="4" s="1"/>
  <c r="AM516" i="4"/>
  <c r="AN516" i="4"/>
  <c r="AO516" i="4"/>
  <c r="AP516" i="4"/>
  <c r="AF517" i="4"/>
  <c r="AH517" i="4"/>
  <c r="AI517" i="4" s="1"/>
  <c r="AK517" i="4"/>
  <c r="AL517" i="4" s="1"/>
  <c r="AM517" i="4"/>
  <c r="AN517" i="4"/>
  <c r="AO517" i="4"/>
  <c r="AP517" i="4"/>
  <c r="AF518" i="4"/>
  <c r="AH518" i="4"/>
  <c r="AI518" i="4" s="1"/>
  <c r="AK518" i="4"/>
  <c r="AL518" i="4" s="1"/>
  <c r="AM518" i="4"/>
  <c r="AN518" i="4"/>
  <c r="AO518" i="4"/>
  <c r="AP518" i="4"/>
  <c r="AF329" i="2"/>
  <c r="AH329" i="2"/>
  <c r="AI329" i="2" s="1"/>
  <c r="AK329" i="2"/>
  <c r="AL329" i="2" s="1"/>
  <c r="AM329" i="2"/>
  <c r="AN329" i="2"/>
  <c r="AO329" i="2"/>
  <c r="AP329" i="2"/>
  <c r="AF330" i="2"/>
  <c r="AH330" i="2"/>
  <c r="AI330" i="2" s="1"/>
  <c r="AK330" i="2"/>
  <c r="AL330" i="2" s="1"/>
  <c r="AM330" i="2"/>
  <c r="AN330" i="2"/>
  <c r="AO330" i="2"/>
  <c r="AP330" i="2"/>
  <c r="AF331" i="2"/>
  <c r="AH331" i="2"/>
  <c r="AI331" i="2" s="1"/>
  <c r="AK331" i="2"/>
  <c r="AL331" i="2" s="1"/>
  <c r="AM331" i="2"/>
  <c r="AN331" i="2"/>
  <c r="AO331" i="2"/>
  <c r="AP331" i="2"/>
  <c r="AF332" i="2"/>
  <c r="AH332" i="2"/>
  <c r="AI332" i="2" s="1"/>
  <c r="AK332" i="2"/>
  <c r="AL332" i="2" s="1"/>
  <c r="AM332" i="2"/>
  <c r="AN332" i="2"/>
  <c r="AO332" i="2"/>
  <c r="AP332" i="2"/>
  <c r="AF333" i="2"/>
  <c r="AH333" i="2"/>
  <c r="AI333" i="2" s="1"/>
  <c r="AK333" i="2"/>
  <c r="AL333" i="2" s="1"/>
  <c r="AM333" i="2"/>
  <c r="AN333" i="2"/>
  <c r="AO333" i="2"/>
  <c r="AP333" i="2"/>
  <c r="AF334" i="2"/>
  <c r="AH334" i="2"/>
  <c r="AI334" i="2" s="1"/>
  <c r="AK334" i="2"/>
  <c r="AL334" i="2" s="1"/>
  <c r="AM334" i="2"/>
  <c r="AN334" i="2"/>
  <c r="AO334" i="2"/>
  <c r="AP334" i="2"/>
  <c r="AF335" i="2"/>
  <c r="AH335" i="2"/>
  <c r="AI335" i="2" s="1"/>
  <c r="AK335" i="2"/>
  <c r="AL335" i="2" s="1"/>
  <c r="AM335" i="2"/>
  <c r="AN335" i="2"/>
  <c r="AO335" i="2"/>
  <c r="AP335" i="2"/>
  <c r="AF336" i="2"/>
  <c r="AH336" i="2"/>
  <c r="AI336" i="2" s="1"/>
  <c r="AK336" i="2"/>
  <c r="AL336" i="2" s="1"/>
  <c r="AM336" i="2"/>
  <c r="AN336" i="2"/>
  <c r="AO336" i="2"/>
  <c r="AP336" i="2"/>
  <c r="AF337" i="2"/>
  <c r="AH337" i="2"/>
  <c r="AI337" i="2" s="1"/>
  <c r="AK337" i="2"/>
  <c r="AL337" i="2" s="1"/>
  <c r="AM337" i="2"/>
  <c r="AN337" i="2"/>
  <c r="AO337" i="2"/>
  <c r="AP337" i="2"/>
  <c r="AF338" i="2"/>
  <c r="AH338" i="2"/>
  <c r="AI338" i="2" s="1"/>
  <c r="AK338" i="2"/>
  <c r="AL338" i="2" s="1"/>
  <c r="AM338" i="2"/>
  <c r="AN338" i="2"/>
  <c r="AO338" i="2"/>
  <c r="AP338" i="2"/>
  <c r="AF339" i="2"/>
  <c r="AH339" i="2"/>
  <c r="AI339" i="2" s="1"/>
  <c r="AK339" i="2"/>
  <c r="AL339" i="2" s="1"/>
  <c r="AM339" i="2"/>
  <c r="AN339" i="2"/>
  <c r="AO339" i="2"/>
  <c r="AP339" i="2"/>
  <c r="AF340" i="2"/>
  <c r="AH340" i="2"/>
  <c r="AI340" i="2" s="1"/>
  <c r="AK340" i="2"/>
  <c r="AL340" i="2" s="1"/>
  <c r="AM340" i="2"/>
  <c r="AN340" i="2"/>
  <c r="AO340" i="2"/>
  <c r="AP340" i="2"/>
  <c r="AF341" i="2"/>
  <c r="AH341" i="2"/>
  <c r="AI341" i="2" s="1"/>
  <c r="AK341" i="2"/>
  <c r="AL341" i="2" s="1"/>
  <c r="AM341" i="2"/>
  <c r="AN341" i="2"/>
  <c r="AO341" i="2"/>
  <c r="AP341" i="2"/>
  <c r="AF342" i="2"/>
  <c r="AH342" i="2"/>
  <c r="AI342" i="2" s="1"/>
  <c r="AK342" i="2"/>
  <c r="AL342" i="2" s="1"/>
  <c r="AM342" i="2"/>
  <c r="AN342" i="2"/>
  <c r="AO342" i="2"/>
  <c r="AP342" i="2"/>
  <c r="AF343" i="2"/>
  <c r="AH343" i="2"/>
  <c r="AI343" i="2" s="1"/>
  <c r="AK343" i="2"/>
  <c r="AL343" i="2" s="1"/>
  <c r="AM343" i="2"/>
  <c r="AN343" i="2"/>
  <c r="AO343" i="2"/>
  <c r="AP343" i="2"/>
  <c r="AF344" i="2"/>
  <c r="AH344" i="2"/>
  <c r="AI344" i="2" s="1"/>
  <c r="AK344" i="2"/>
  <c r="AL344" i="2" s="1"/>
  <c r="AM344" i="2"/>
  <c r="AN344" i="2"/>
  <c r="AO344" i="2"/>
  <c r="AP344" i="2"/>
  <c r="AF345" i="2"/>
  <c r="AH345" i="2"/>
  <c r="AI345" i="2" s="1"/>
  <c r="AK345" i="2"/>
  <c r="AL345" i="2" s="1"/>
  <c r="AM345" i="2"/>
  <c r="AN345" i="2"/>
  <c r="AO345" i="2"/>
  <c r="AP345" i="2"/>
  <c r="AF346" i="2"/>
  <c r="AH346" i="2"/>
  <c r="AI346" i="2" s="1"/>
  <c r="AK346" i="2"/>
  <c r="AL346" i="2" s="1"/>
  <c r="AM346" i="2"/>
  <c r="AN346" i="2"/>
  <c r="AO346" i="2"/>
  <c r="AP346" i="2"/>
  <c r="AF347" i="2"/>
  <c r="AH347" i="2"/>
  <c r="AI347" i="2" s="1"/>
  <c r="AK347" i="2"/>
  <c r="AL347" i="2" s="1"/>
  <c r="AM347" i="2"/>
  <c r="AN347" i="2"/>
  <c r="AO347" i="2"/>
  <c r="AP347" i="2"/>
  <c r="AF348" i="2"/>
  <c r="AH348" i="2"/>
  <c r="AI348" i="2" s="1"/>
  <c r="AK348" i="2"/>
  <c r="AL348" i="2" s="1"/>
  <c r="AM348" i="2"/>
  <c r="AN348" i="2"/>
  <c r="AO348" i="2"/>
  <c r="AP348" i="2"/>
  <c r="AF349" i="2"/>
  <c r="AH349" i="2"/>
  <c r="AI349" i="2" s="1"/>
  <c r="AK349" i="2"/>
  <c r="AL349" i="2" s="1"/>
  <c r="AM349" i="2"/>
  <c r="AN349" i="2"/>
  <c r="AO349" i="2"/>
  <c r="AP349" i="2"/>
  <c r="AF350" i="2"/>
  <c r="AH350" i="2"/>
  <c r="AI350" i="2" s="1"/>
  <c r="AK350" i="2"/>
  <c r="AL350" i="2" s="1"/>
  <c r="AM350" i="2"/>
  <c r="AN350" i="2"/>
  <c r="AO350" i="2"/>
  <c r="AP350" i="2"/>
  <c r="AF351" i="2"/>
  <c r="AH351" i="2"/>
  <c r="AI351" i="2" s="1"/>
  <c r="AK351" i="2"/>
  <c r="AL351" i="2" s="1"/>
  <c r="AM351" i="2"/>
  <c r="AN351" i="2"/>
  <c r="AO351" i="2"/>
  <c r="AP351" i="2"/>
  <c r="AF352" i="2"/>
  <c r="AH352" i="2"/>
  <c r="AI352" i="2" s="1"/>
  <c r="AK352" i="2"/>
  <c r="AL352" i="2" s="1"/>
  <c r="AM352" i="2"/>
  <c r="AN352" i="2"/>
  <c r="AO352" i="2"/>
  <c r="AP352" i="2"/>
  <c r="AF353" i="2"/>
  <c r="AH353" i="2"/>
  <c r="AI353" i="2" s="1"/>
  <c r="AK353" i="2"/>
  <c r="AL353" i="2" s="1"/>
  <c r="AM353" i="2"/>
  <c r="AN353" i="2"/>
  <c r="AO353" i="2"/>
  <c r="AP353" i="2"/>
  <c r="AF354" i="2"/>
  <c r="AH354" i="2"/>
  <c r="AI354" i="2" s="1"/>
  <c r="AK354" i="2"/>
  <c r="AL354" i="2" s="1"/>
  <c r="AM354" i="2"/>
  <c r="AN354" i="2"/>
  <c r="AO354" i="2"/>
  <c r="AP354" i="2"/>
  <c r="AF355" i="2"/>
  <c r="AH355" i="2"/>
  <c r="AI355" i="2" s="1"/>
  <c r="AK355" i="2"/>
  <c r="AL355" i="2" s="1"/>
  <c r="AM355" i="2"/>
  <c r="AN355" i="2"/>
  <c r="AO355" i="2"/>
  <c r="AP355" i="2"/>
  <c r="AF356" i="2"/>
  <c r="AH356" i="2"/>
  <c r="AI356" i="2" s="1"/>
  <c r="AK356" i="2"/>
  <c r="AL356" i="2" s="1"/>
  <c r="AM356" i="2"/>
  <c r="AN356" i="2"/>
  <c r="AO356" i="2"/>
  <c r="AP356" i="2"/>
  <c r="AF357" i="2"/>
  <c r="AH357" i="2"/>
  <c r="AI357" i="2" s="1"/>
  <c r="AK357" i="2"/>
  <c r="AL357" i="2" s="1"/>
  <c r="AM357" i="2"/>
  <c r="AN357" i="2"/>
  <c r="AO357" i="2"/>
  <c r="AP357" i="2"/>
  <c r="AF358" i="2"/>
  <c r="AH358" i="2"/>
  <c r="AI358" i="2" s="1"/>
  <c r="AK358" i="2"/>
  <c r="AL358" i="2" s="1"/>
  <c r="AM358" i="2"/>
  <c r="AN358" i="2"/>
  <c r="AO358" i="2"/>
  <c r="AP358" i="2"/>
  <c r="AF359" i="2"/>
  <c r="AH359" i="2"/>
  <c r="AI359" i="2" s="1"/>
  <c r="AK359" i="2"/>
  <c r="AL359" i="2" s="1"/>
  <c r="AM359" i="2"/>
  <c r="AN359" i="2"/>
  <c r="AO359" i="2"/>
  <c r="AP359" i="2"/>
  <c r="AF360" i="2"/>
  <c r="AH360" i="2"/>
  <c r="AI360" i="2" s="1"/>
  <c r="AK360" i="2"/>
  <c r="AL360" i="2" s="1"/>
  <c r="AM360" i="2"/>
  <c r="AN360" i="2"/>
  <c r="AO360" i="2"/>
  <c r="AP360" i="2"/>
  <c r="AF361" i="2"/>
  <c r="AH361" i="2"/>
  <c r="AI361" i="2" s="1"/>
  <c r="AK361" i="2"/>
  <c r="AL361" i="2" s="1"/>
  <c r="AM361" i="2"/>
  <c r="AN361" i="2"/>
  <c r="AO361" i="2"/>
  <c r="AP361" i="2"/>
  <c r="AF362" i="2"/>
  <c r="AH362" i="2"/>
  <c r="AI362" i="2" s="1"/>
  <c r="AK362" i="2"/>
  <c r="AL362" i="2" s="1"/>
  <c r="AM362" i="2"/>
  <c r="AN362" i="2"/>
  <c r="AO362" i="2"/>
  <c r="AP362" i="2"/>
  <c r="AF363" i="2"/>
  <c r="AH363" i="2"/>
  <c r="AI363" i="2" s="1"/>
  <c r="AK363" i="2"/>
  <c r="AL363" i="2" s="1"/>
  <c r="AM363" i="2"/>
  <c r="AN363" i="2"/>
  <c r="AO363" i="2"/>
  <c r="AP363" i="2"/>
  <c r="AF364" i="2"/>
  <c r="AH364" i="2"/>
  <c r="AI364" i="2" s="1"/>
  <c r="AK364" i="2"/>
  <c r="AL364" i="2" s="1"/>
  <c r="AM364" i="2"/>
  <c r="AN364" i="2"/>
  <c r="AO364" i="2"/>
  <c r="AP364" i="2"/>
  <c r="AF365" i="2"/>
  <c r="AH365" i="2"/>
  <c r="AI365" i="2" s="1"/>
  <c r="AK365" i="2"/>
  <c r="AL365" i="2" s="1"/>
  <c r="AM365" i="2"/>
  <c r="AN365" i="2"/>
  <c r="AO365" i="2"/>
  <c r="AP365" i="2"/>
  <c r="AF366" i="2"/>
  <c r="AH366" i="2"/>
  <c r="AI366" i="2" s="1"/>
  <c r="AK366" i="2"/>
  <c r="AL366" i="2" s="1"/>
  <c r="AM366" i="2"/>
  <c r="AN366" i="2"/>
  <c r="AO366" i="2"/>
  <c r="AP366" i="2"/>
  <c r="AF367" i="2"/>
  <c r="AH367" i="2"/>
  <c r="AI367" i="2" s="1"/>
  <c r="AK367" i="2"/>
  <c r="AL367" i="2" s="1"/>
  <c r="AM367" i="2"/>
  <c r="AN367" i="2"/>
  <c r="AO367" i="2"/>
  <c r="AP367" i="2"/>
  <c r="AF368" i="2"/>
  <c r="AH368" i="2"/>
  <c r="AI368" i="2" s="1"/>
  <c r="AK368" i="2"/>
  <c r="AL368" i="2" s="1"/>
  <c r="AM368" i="2"/>
  <c r="AN368" i="2"/>
  <c r="AO368" i="2"/>
  <c r="AP368" i="2"/>
  <c r="AF369" i="2"/>
  <c r="AH369" i="2"/>
  <c r="AI369" i="2" s="1"/>
  <c r="AK369" i="2"/>
  <c r="AL369" i="2" s="1"/>
  <c r="AM369" i="2"/>
  <c r="AN369" i="2"/>
  <c r="AO369" i="2"/>
  <c r="AP369" i="2"/>
  <c r="AF370" i="2"/>
  <c r="AH370" i="2"/>
  <c r="AI370" i="2" s="1"/>
  <c r="AK370" i="2"/>
  <c r="AL370" i="2" s="1"/>
  <c r="AM370" i="2"/>
  <c r="AN370" i="2"/>
  <c r="AO370" i="2"/>
  <c r="AP370" i="2"/>
  <c r="AF371" i="2"/>
  <c r="AH371" i="2"/>
  <c r="AI371" i="2" s="1"/>
  <c r="AK371" i="2"/>
  <c r="AL371" i="2" s="1"/>
  <c r="AM371" i="2"/>
  <c r="AN371" i="2"/>
  <c r="AO371" i="2"/>
  <c r="AP371" i="2"/>
  <c r="AF372" i="2"/>
  <c r="AH372" i="2"/>
  <c r="AI372" i="2" s="1"/>
  <c r="AK372" i="2"/>
  <c r="AL372" i="2" s="1"/>
  <c r="AM372" i="2"/>
  <c r="AN372" i="2"/>
  <c r="AO372" i="2"/>
  <c r="AP372" i="2"/>
  <c r="AF373" i="2"/>
  <c r="AH373" i="2"/>
  <c r="AI373" i="2" s="1"/>
  <c r="AK373" i="2"/>
  <c r="AL373" i="2" s="1"/>
  <c r="AM373" i="2"/>
  <c r="AN373" i="2"/>
  <c r="AO373" i="2"/>
  <c r="AP373" i="2"/>
  <c r="AF374" i="2"/>
  <c r="AH374" i="2"/>
  <c r="AI374" i="2" s="1"/>
  <c r="AK374" i="2"/>
  <c r="AL374" i="2" s="1"/>
  <c r="AM374" i="2"/>
  <c r="AN374" i="2"/>
  <c r="AO374" i="2"/>
  <c r="AP374" i="2"/>
  <c r="AF375" i="2"/>
  <c r="AH375" i="2"/>
  <c r="AI375" i="2" s="1"/>
  <c r="AK375" i="2"/>
  <c r="AL375" i="2" s="1"/>
  <c r="AM375" i="2"/>
  <c r="AN375" i="2"/>
  <c r="AO375" i="2"/>
  <c r="AP375" i="2"/>
  <c r="AF376" i="2"/>
  <c r="AH376" i="2"/>
  <c r="AI376" i="2" s="1"/>
  <c r="AK376" i="2"/>
  <c r="AL376" i="2" s="1"/>
  <c r="AM376" i="2"/>
  <c r="AN376" i="2"/>
  <c r="AO376" i="2"/>
  <c r="AP376" i="2"/>
  <c r="AF377" i="2"/>
  <c r="AH377" i="2"/>
  <c r="AI377" i="2" s="1"/>
  <c r="AK377" i="2"/>
  <c r="AL377" i="2" s="1"/>
  <c r="AM377" i="2"/>
  <c r="AN377" i="2"/>
  <c r="AO377" i="2"/>
  <c r="AP377" i="2"/>
  <c r="AF381" i="2"/>
  <c r="AH381" i="2"/>
  <c r="AI381" i="2" s="1"/>
  <c r="AK381" i="2"/>
  <c r="AL381" i="2" s="1"/>
  <c r="AM381" i="2"/>
  <c r="AN381" i="2"/>
  <c r="AO381" i="2"/>
  <c r="AP381" i="2"/>
  <c r="AF382" i="2"/>
  <c r="AH382" i="2"/>
  <c r="AI382" i="2" s="1"/>
  <c r="AK382" i="2"/>
  <c r="AL382" i="2" s="1"/>
  <c r="AM382" i="2"/>
  <c r="AN382" i="2"/>
  <c r="AO382" i="2"/>
  <c r="AP382" i="2"/>
  <c r="AF383" i="2"/>
  <c r="AH383" i="2"/>
  <c r="AI383" i="2" s="1"/>
  <c r="AK383" i="2"/>
  <c r="AL383" i="2" s="1"/>
  <c r="AM383" i="2"/>
  <c r="AN383" i="2"/>
  <c r="AO383" i="2"/>
  <c r="AP383" i="2"/>
  <c r="AF384" i="2"/>
  <c r="AH384" i="2"/>
  <c r="AI384" i="2" s="1"/>
  <c r="AK384" i="2"/>
  <c r="AL384" i="2" s="1"/>
  <c r="AM384" i="2"/>
  <c r="AN384" i="2"/>
  <c r="AO384" i="2"/>
  <c r="AP384" i="2"/>
  <c r="AF385" i="2"/>
  <c r="AH385" i="2"/>
  <c r="AI385" i="2" s="1"/>
  <c r="AK385" i="2"/>
  <c r="AL385" i="2" s="1"/>
  <c r="AM385" i="2"/>
  <c r="AN385" i="2"/>
  <c r="AO385" i="2"/>
  <c r="AP385" i="2"/>
  <c r="AF386" i="2"/>
  <c r="AH386" i="2"/>
  <c r="AI386" i="2" s="1"/>
  <c r="AK386" i="2"/>
  <c r="AL386" i="2" s="1"/>
  <c r="AM386" i="2"/>
  <c r="AN386" i="2"/>
  <c r="AO386" i="2"/>
  <c r="AP386" i="2"/>
  <c r="AF387" i="2"/>
  <c r="AH387" i="2"/>
  <c r="AI387" i="2" s="1"/>
  <c r="AK387" i="2"/>
  <c r="AL387" i="2" s="1"/>
  <c r="AM387" i="2"/>
  <c r="AN387" i="2"/>
  <c r="AO387" i="2"/>
  <c r="AP387" i="2"/>
  <c r="AF388" i="2"/>
  <c r="AH388" i="2"/>
  <c r="AI388" i="2" s="1"/>
  <c r="AK388" i="2"/>
  <c r="AL388" i="2" s="1"/>
  <c r="AM388" i="2"/>
  <c r="AN388" i="2"/>
  <c r="AO388" i="2"/>
  <c r="AP388" i="2"/>
  <c r="AF389" i="2"/>
  <c r="AH389" i="2"/>
  <c r="AI389" i="2" s="1"/>
  <c r="AK389" i="2"/>
  <c r="AL389" i="2" s="1"/>
  <c r="AM389" i="2"/>
  <c r="AN389" i="2"/>
  <c r="AO389" i="2"/>
  <c r="AP389" i="2"/>
  <c r="AF390" i="2"/>
  <c r="AH390" i="2"/>
  <c r="AI390" i="2" s="1"/>
  <c r="AK390" i="2"/>
  <c r="AL390" i="2" s="1"/>
  <c r="AM390" i="2"/>
  <c r="AN390" i="2"/>
  <c r="AO390" i="2"/>
  <c r="AP390" i="2"/>
  <c r="AF391" i="2"/>
  <c r="AH391" i="2"/>
  <c r="AI391" i="2" s="1"/>
  <c r="AK391" i="2"/>
  <c r="AL391" i="2" s="1"/>
  <c r="AM391" i="2"/>
  <c r="AN391" i="2"/>
  <c r="AO391" i="2"/>
  <c r="AP391" i="2"/>
  <c r="AF392" i="2"/>
  <c r="AH392" i="2"/>
  <c r="AI392" i="2" s="1"/>
  <c r="AK392" i="2"/>
  <c r="AL392" i="2" s="1"/>
  <c r="AM392" i="2"/>
  <c r="AN392" i="2"/>
  <c r="AO392" i="2"/>
  <c r="AP392" i="2"/>
  <c r="AF393" i="2"/>
  <c r="AH393" i="2"/>
  <c r="AI393" i="2" s="1"/>
  <c r="AK393" i="2"/>
  <c r="AL393" i="2" s="1"/>
  <c r="AM393" i="2"/>
  <c r="AN393" i="2"/>
  <c r="AO393" i="2"/>
  <c r="AP393" i="2"/>
  <c r="AF395" i="2"/>
  <c r="AH395" i="2"/>
  <c r="AI395" i="2" s="1"/>
  <c r="AK395" i="2"/>
  <c r="AL395" i="2" s="1"/>
  <c r="AM395" i="2"/>
  <c r="AN395" i="2"/>
  <c r="AO395" i="2"/>
  <c r="AP395" i="2"/>
  <c r="AF396" i="2"/>
  <c r="AH396" i="2"/>
  <c r="AI396" i="2" s="1"/>
  <c r="AK396" i="2"/>
  <c r="AL396" i="2" s="1"/>
  <c r="AM396" i="2"/>
  <c r="AN396" i="2"/>
  <c r="AO396" i="2"/>
  <c r="AP396" i="2"/>
  <c r="AF397" i="2"/>
  <c r="AH397" i="2"/>
  <c r="AI397" i="2" s="1"/>
  <c r="AK397" i="2"/>
  <c r="AL397" i="2" s="1"/>
  <c r="AM397" i="2"/>
  <c r="AN397" i="2"/>
  <c r="AO397" i="2"/>
  <c r="AP397" i="2"/>
  <c r="AF398" i="2"/>
  <c r="AH398" i="2"/>
  <c r="AI398" i="2" s="1"/>
  <c r="AK398" i="2"/>
  <c r="AL398" i="2" s="1"/>
  <c r="AM398" i="2"/>
  <c r="AN398" i="2"/>
  <c r="AO398" i="2"/>
  <c r="AP398" i="2"/>
  <c r="AF399" i="2"/>
  <c r="AH399" i="2"/>
  <c r="AI399" i="2" s="1"/>
  <c r="AK399" i="2"/>
  <c r="AL399" i="2" s="1"/>
  <c r="AM399" i="2"/>
  <c r="AN399" i="2"/>
  <c r="AO399" i="2"/>
  <c r="AP399" i="2"/>
  <c r="AF400" i="2"/>
  <c r="AH400" i="2"/>
  <c r="AI400" i="2" s="1"/>
  <c r="AK400" i="2"/>
  <c r="AL400" i="2" s="1"/>
  <c r="AM400" i="2"/>
  <c r="AN400" i="2"/>
  <c r="AO400" i="2"/>
  <c r="AP400" i="2"/>
  <c r="AF401" i="2"/>
  <c r="AH401" i="2"/>
  <c r="AI401" i="2" s="1"/>
  <c r="AK401" i="2"/>
  <c r="AL401" i="2" s="1"/>
  <c r="AM401" i="2"/>
  <c r="AN401" i="2"/>
  <c r="AO401" i="2"/>
  <c r="AP401" i="2"/>
  <c r="AF402" i="2"/>
  <c r="AH402" i="2"/>
  <c r="AI402" i="2" s="1"/>
  <c r="AK402" i="2"/>
  <c r="AL402" i="2" s="1"/>
  <c r="AM402" i="2"/>
  <c r="AN402" i="2"/>
  <c r="AO402" i="2"/>
  <c r="AP402" i="2"/>
  <c r="AF403" i="2"/>
  <c r="AH403" i="2"/>
  <c r="AI403" i="2" s="1"/>
  <c r="AK403" i="2"/>
  <c r="AL403" i="2" s="1"/>
  <c r="AM403" i="2"/>
  <c r="AN403" i="2"/>
  <c r="AO403" i="2"/>
  <c r="AP403" i="2"/>
  <c r="AF404" i="2"/>
  <c r="AH404" i="2"/>
  <c r="AI404" i="2" s="1"/>
  <c r="AK404" i="2"/>
  <c r="AL404" i="2" s="1"/>
  <c r="AM404" i="2"/>
  <c r="AN404" i="2"/>
  <c r="AO404" i="2"/>
  <c r="AP404" i="2"/>
  <c r="AF405" i="2"/>
  <c r="AH405" i="2"/>
  <c r="AI405" i="2" s="1"/>
  <c r="AK405" i="2"/>
  <c r="AL405" i="2" s="1"/>
  <c r="AM405" i="2"/>
  <c r="AN405" i="2"/>
  <c r="AO405" i="2"/>
  <c r="AP405" i="2"/>
  <c r="AF406" i="2"/>
  <c r="AH406" i="2"/>
  <c r="AI406" i="2" s="1"/>
  <c r="AK406" i="2"/>
  <c r="AL406" i="2" s="1"/>
  <c r="AM406" i="2"/>
  <c r="AN406" i="2"/>
  <c r="AO406" i="2"/>
  <c r="AP406" i="2"/>
  <c r="AF407" i="2"/>
  <c r="AH407" i="2"/>
  <c r="AI407" i="2" s="1"/>
  <c r="AK407" i="2"/>
  <c r="AL407" i="2" s="1"/>
  <c r="AM407" i="2"/>
  <c r="AN407" i="2"/>
  <c r="AO407" i="2"/>
  <c r="AP407" i="2"/>
  <c r="AF408" i="2"/>
  <c r="AH408" i="2"/>
  <c r="AI408" i="2" s="1"/>
  <c r="AK408" i="2"/>
  <c r="AL408" i="2" s="1"/>
  <c r="AM408" i="2"/>
  <c r="AN408" i="2"/>
  <c r="AO408" i="2"/>
  <c r="AP408" i="2"/>
  <c r="AF409" i="2"/>
  <c r="AH409" i="2"/>
  <c r="AI409" i="2" s="1"/>
  <c r="AK409" i="2"/>
  <c r="AL409" i="2" s="1"/>
  <c r="AM409" i="2"/>
  <c r="AN409" i="2"/>
  <c r="AO409" i="2"/>
  <c r="AP409" i="2"/>
  <c r="AF410" i="2"/>
  <c r="AH410" i="2"/>
  <c r="AI410" i="2" s="1"/>
  <c r="AK410" i="2"/>
  <c r="AL410" i="2" s="1"/>
  <c r="AM410" i="2"/>
  <c r="AN410" i="2"/>
  <c r="AO410" i="2"/>
  <c r="AP410" i="2"/>
  <c r="AF411" i="2"/>
  <c r="AH411" i="2"/>
  <c r="AI411" i="2" s="1"/>
  <c r="AK411" i="2"/>
  <c r="AL411" i="2" s="1"/>
  <c r="AM411" i="2"/>
  <c r="AN411" i="2"/>
  <c r="AO411" i="2"/>
  <c r="AP411" i="2"/>
  <c r="AF412" i="2"/>
  <c r="AH412" i="2"/>
  <c r="AI412" i="2" s="1"/>
  <c r="AK412" i="2"/>
  <c r="AL412" i="2" s="1"/>
  <c r="AM412" i="2"/>
  <c r="AN412" i="2"/>
  <c r="AO412" i="2"/>
  <c r="AP412" i="2"/>
  <c r="AF229" i="4"/>
  <c r="AH229" i="4"/>
  <c r="AI229" i="4" s="1"/>
  <c r="AK229" i="4"/>
  <c r="AL229" i="4" s="1"/>
  <c r="AM229" i="4"/>
  <c r="AN229" i="4"/>
  <c r="AO229" i="4"/>
  <c r="AP229" i="4"/>
  <c r="AF230" i="4"/>
  <c r="AH230" i="4"/>
  <c r="AI230" i="4" s="1"/>
  <c r="AK230" i="4"/>
  <c r="AL230" i="4" s="1"/>
  <c r="AM230" i="4"/>
  <c r="AN230" i="4"/>
  <c r="AO230" i="4"/>
  <c r="AP230" i="4"/>
  <c r="AF231" i="4"/>
  <c r="AH231" i="4"/>
  <c r="AI231" i="4" s="1"/>
  <c r="AK231" i="4"/>
  <c r="AL231" i="4" s="1"/>
  <c r="AM231" i="4"/>
  <c r="AN231" i="4"/>
  <c r="AO231" i="4"/>
  <c r="AP231" i="4"/>
  <c r="AF232" i="4"/>
  <c r="AH232" i="4"/>
  <c r="AI232" i="4" s="1"/>
  <c r="AK232" i="4"/>
  <c r="AL232" i="4" s="1"/>
  <c r="AM232" i="4"/>
  <c r="AN232" i="4"/>
  <c r="AO232" i="4"/>
  <c r="AP232" i="4"/>
  <c r="AF233" i="4"/>
  <c r="AH233" i="4"/>
  <c r="AI233" i="4" s="1"/>
  <c r="AK233" i="4"/>
  <c r="AL233" i="4" s="1"/>
  <c r="AM233" i="4"/>
  <c r="AN233" i="4"/>
  <c r="AO233" i="4"/>
  <c r="AP233" i="4"/>
  <c r="AF234" i="4"/>
  <c r="AH234" i="4"/>
  <c r="AI234" i="4" s="1"/>
  <c r="AK234" i="4"/>
  <c r="AL234" i="4" s="1"/>
  <c r="AM234" i="4"/>
  <c r="AN234" i="4"/>
  <c r="AO234" i="4"/>
  <c r="AP234" i="4"/>
  <c r="AF235" i="4"/>
  <c r="AH235" i="4"/>
  <c r="AI235" i="4" s="1"/>
  <c r="AK235" i="4"/>
  <c r="AL235" i="4" s="1"/>
  <c r="AM235" i="4"/>
  <c r="AN235" i="4"/>
  <c r="AO235" i="4"/>
  <c r="AP235" i="4"/>
  <c r="AF236" i="4"/>
  <c r="AH236" i="4"/>
  <c r="AI236" i="4" s="1"/>
  <c r="AK236" i="4"/>
  <c r="AL236" i="4" s="1"/>
  <c r="AM236" i="4"/>
  <c r="AN236" i="4"/>
  <c r="AO236" i="4"/>
  <c r="AP236" i="4"/>
  <c r="AF237" i="4"/>
  <c r="AH237" i="4"/>
  <c r="AI237" i="4" s="1"/>
  <c r="AK237" i="4"/>
  <c r="AL237" i="4" s="1"/>
  <c r="AM237" i="4"/>
  <c r="AN237" i="4"/>
  <c r="AO237" i="4"/>
  <c r="AP237" i="4"/>
  <c r="AF238" i="4"/>
  <c r="AH238" i="4"/>
  <c r="AI238" i="4" s="1"/>
  <c r="AK238" i="4"/>
  <c r="AL238" i="4" s="1"/>
  <c r="AM238" i="4"/>
  <c r="AN238" i="4"/>
  <c r="AO238" i="4"/>
  <c r="AP238" i="4"/>
  <c r="AF239" i="4"/>
  <c r="AH239" i="4"/>
  <c r="AI239" i="4" s="1"/>
  <c r="AK239" i="4"/>
  <c r="AL239" i="4" s="1"/>
  <c r="AM239" i="4"/>
  <c r="AN239" i="4"/>
  <c r="AO239" i="4"/>
  <c r="AP239" i="4"/>
  <c r="AF240" i="4"/>
  <c r="AH240" i="4"/>
  <c r="AI240" i="4" s="1"/>
  <c r="AK240" i="4"/>
  <c r="AL240" i="4" s="1"/>
  <c r="AM240" i="4"/>
  <c r="AN240" i="4"/>
  <c r="AO240" i="4"/>
  <c r="AP240" i="4"/>
  <c r="AF241" i="4"/>
  <c r="AH241" i="4"/>
  <c r="AI241" i="4" s="1"/>
  <c r="AK241" i="4"/>
  <c r="AL241" i="4" s="1"/>
  <c r="AM241" i="4"/>
  <c r="AN241" i="4"/>
  <c r="AO241" i="4"/>
  <c r="AP241" i="4"/>
  <c r="AF242" i="4"/>
  <c r="AH242" i="4"/>
  <c r="AI242" i="4" s="1"/>
  <c r="AK242" i="4"/>
  <c r="AL242" i="4" s="1"/>
  <c r="AM242" i="4"/>
  <c r="AN242" i="4"/>
  <c r="AO242" i="4"/>
  <c r="AP242" i="4"/>
  <c r="AF243" i="4"/>
  <c r="AH243" i="4"/>
  <c r="AI243" i="4" s="1"/>
  <c r="AK243" i="4"/>
  <c r="AL243" i="4" s="1"/>
  <c r="AM243" i="4"/>
  <c r="AN243" i="4"/>
  <c r="AO243" i="4"/>
  <c r="AP243" i="4"/>
  <c r="AF244" i="4"/>
  <c r="AH244" i="4"/>
  <c r="AI244" i="4" s="1"/>
  <c r="AK244" i="4"/>
  <c r="AL244" i="4" s="1"/>
  <c r="AM244" i="4"/>
  <c r="AN244" i="4"/>
  <c r="AO244" i="4"/>
  <c r="AP244" i="4"/>
  <c r="AF245" i="4"/>
  <c r="AH245" i="4"/>
  <c r="AI245" i="4" s="1"/>
  <c r="AK245" i="4"/>
  <c r="AL245" i="4" s="1"/>
  <c r="AM245" i="4"/>
  <c r="AN245" i="4"/>
  <c r="AO245" i="4"/>
  <c r="AP245" i="4"/>
  <c r="AF246" i="4"/>
  <c r="AH246" i="4"/>
  <c r="AI246" i="4" s="1"/>
  <c r="AK246" i="4"/>
  <c r="AL246" i="4" s="1"/>
  <c r="AM246" i="4"/>
  <c r="AN246" i="4"/>
  <c r="AO246" i="4"/>
  <c r="AP246" i="4"/>
  <c r="AF247" i="4"/>
  <c r="AH247" i="4"/>
  <c r="AI247" i="4" s="1"/>
  <c r="AK247" i="4"/>
  <c r="AL247" i="4" s="1"/>
  <c r="AM247" i="4"/>
  <c r="AN247" i="4"/>
  <c r="AO247" i="4"/>
  <c r="AP247" i="4"/>
  <c r="AF248" i="4"/>
  <c r="AH248" i="4"/>
  <c r="AI248" i="4" s="1"/>
  <c r="AK248" i="4"/>
  <c r="AL248" i="4" s="1"/>
  <c r="AM248" i="4"/>
  <c r="AN248" i="4"/>
  <c r="AO248" i="4"/>
  <c r="AP248" i="4"/>
  <c r="AF249" i="4"/>
  <c r="AH249" i="4"/>
  <c r="AI249" i="4" s="1"/>
  <c r="AK249" i="4"/>
  <c r="AL249" i="4" s="1"/>
  <c r="AM249" i="4"/>
  <c r="AN249" i="4"/>
  <c r="AO249" i="4"/>
  <c r="AP249" i="4"/>
  <c r="AF250" i="4"/>
  <c r="AH250" i="4"/>
  <c r="AI250" i="4" s="1"/>
  <c r="AK250" i="4"/>
  <c r="AL250" i="4" s="1"/>
  <c r="AM250" i="4"/>
  <c r="AN250" i="4"/>
  <c r="AO250" i="4"/>
  <c r="AP250" i="4"/>
  <c r="AF251" i="4"/>
  <c r="AH251" i="4"/>
  <c r="AI251" i="4" s="1"/>
  <c r="AK251" i="4"/>
  <c r="AL251" i="4" s="1"/>
  <c r="AM251" i="4"/>
  <c r="AN251" i="4"/>
  <c r="AO251" i="4"/>
  <c r="AP251" i="4"/>
  <c r="AF252" i="4"/>
  <c r="AH252" i="4"/>
  <c r="AI252" i="4" s="1"/>
  <c r="AK252" i="4"/>
  <c r="AL252" i="4" s="1"/>
  <c r="AM252" i="4"/>
  <c r="AN252" i="4"/>
  <c r="AO252" i="4"/>
  <c r="AP252" i="4"/>
  <c r="AF253" i="4"/>
  <c r="AH253" i="4"/>
  <c r="AI253" i="4" s="1"/>
  <c r="AK253" i="4"/>
  <c r="AL253" i="4" s="1"/>
  <c r="AM253" i="4"/>
  <c r="AN253" i="4"/>
  <c r="AO253" i="4"/>
  <c r="AP253" i="4"/>
  <c r="AF254" i="4"/>
  <c r="AH254" i="4"/>
  <c r="AI254" i="4" s="1"/>
  <c r="AK254" i="4"/>
  <c r="AL254" i="4" s="1"/>
  <c r="AM254" i="4"/>
  <c r="AN254" i="4"/>
  <c r="AO254" i="4"/>
  <c r="AP254" i="4"/>
  <c r="AF255" i="4"/>
  <c r="AH255" i="4"/>
  <c r="AI255" i="4" s="1"/>
  <c r="AK255" i="4"/>
  <c r="AL255" i="4" s="1"/>
  <c r="AM255" i="4"/>
  <c r="AN255" i="4"/>
  <c r="AO255" i="4"/>
  <c r="AP255" i="4"/>
  <c r="AF256" i="4"/>
  <c r="AH256" i="4"/>
  <c r="AI256" i="4" s="1"/>
  <c r="AK256" i="4"/>
  <c r="AL256" i="4" s="1"/>
  <c r="AM256" i="4"/>
  <c r="AN256" i="4"/>
  <c r="AO256" i="4"/>
  <c r="AP256" i="4"/>
  <c r="AF257" i="4"/>
  <c r="AH257" i="4"/>
  <c r="AI257" i="4" s="1"/>
  <c r="AK257" i="4"/>
  <c r="AL257" i="4" s="1"/>
  <c r="AM257" i="4"/>
  <c r="AN257" i="4"/>
  <c r="AO257" i="4"/>
  <c r="AP257" i="4"/>
  <c r="AF258" i="4"/>
  <c r="AH258" i="4"/>
  <c r="AI258" i="4" s="1"/>
  <c r="AK258" i="4"/>
  <c r="AL258" i="4" s="1"/>
  <c r="AM258" i="4"/>
  <c r="AN258" i="4"/>
  <c r="AO258" i="4"/>
  <c r="AP258" i="4"/>
  <c r="AF259" i="4"/>
  <c r="AH259" i="4"/>
  <c r="AI259" i="4" s="1"/>
  <c r="AK259" i="4"/>
  <c r="AL259" i="4" s="1"/>
  <c r="AM259" i="4"/>
  <c r="AN259" i="4"/>
  <c r="AO259" i="4"/>
  <c r="AP259" i="4"/>
  <c r="AF260" i="4"/>
  <c r="AH260" i="4"/>
  <c r="AI260" i="4" s="1"/>
  <c r="AK260" i="4"/>
  <c r="AL260" i="4" s="1"/>
  <c r="AM260" i="4"/>
  <c r="AN260" i="4"/>
  <c r="AO260" i="4"/>
  <c r="AP260" i="4"/>
  <c r="AF261" i="4"/>
  <c r="AH261" i="4"/>
  <c r="AI261" i="4" s="1"/>
  <c r="AK261" i="4"/>
  <c r="AL261" i="4" s="1"/>
  <c r="AM261" i="4"/>
  <c r="AN261" i="4"/>
  <c r="AO261" i="4"/>
  <c r="AP261" i="4"/>
  <c r="AF262" i="4"/>
  <c r="AH262" i="4"/>
  <c r="AI262" i="4" s="1"/>
  <c r="AK262" i="4"/>
  <c r="AL262" i="4" s="1"/>
  <c r="AM262" i="4"/>
  <c r="AN262" i="4"/>
  <c r="AO262" i="4"/>
  <c r="AP262" i="4"/>
  <c r="AF263" i="4"/>
  <c r="AH263" i="4"/>
  <c r="AI263" i="4" s="1"/>
  <c r="AK263" i="4"/>
  <c r="AL263" i="4" s="1"/>
  <c r="AM263" i="4"/>
  <c r="AN263" i="4"/>
  <c r="AO263" i="4"/>
  <c r="AP263" i="4"/>
  <c r="AF264" i="4"/>
  <c r="AH264" i="4"/>
  <c r="AI264" i="4" s="1"/>
  <c r="AK264" i="4"/>
  <c r="AL264" i="4" s="1"/>
  <c r="AM264" i="4"/>
  <c r="AN264" i="4"/>
  <c r="AO264" i="4"/>
  <c r="AP264" i="4"/>
  <c r="AF265" i="4"/>
  <c r="AH265" i="4"/>
  <c r="AI265" i="4" s="1"/>
  <c r="AK265" i="4"/>
  <c r="AL265" i="4" s="1"/>
  <c r="AM265" i="4"/>
  <c r="AN265" i="4"/>
  <c r="AO265" i="4"/>
  <c r="AP265" i="4"/>
  <c r="AF266" i="4"/>
  <c r="AH266" i="4"/>
  <c r="AI266" i="4" s="1"/>
  <c r="AK266" i="4"/>
  <c r="AL266" i="4" s="1"/>
  <c r="AM266" i="4"/>
  <c r="AN266" i="4"/>
  <c r="AO266" i="4"/>
  <c r="AP266" i="4"/>
  <c r="AF267" i="4"/>
  <c r="AH267" i="4"/>
  <c r="AI267" i="4" s="1"/>
  <c r="AK267" i="4"/>
  <c r="AL267" i="4" s="1"/>
  <c r="AM267" i="4"/>
  <c r="AN267" i="4"/>
  <c r="AO267" i="4"/>
  <c r="AP267" i="4"/>
  <c r="AF268" i="4"/>
  <c r="AH268" i="4"/>
  <c r="AI268" i="4" s="1"/>
  <c r="AK268" i="4"/>
  <c r="AL268" i="4" s="1"/>
  <c r="AM268" i="4"/>
  <c r="AN268" i="4"/>
  <c r="AO268" i="4"/>
  <c r="AP268" i="4"/>
  <c r="AF269" i="4"/>
  <c r="AH269" i="4"/>
  <c r="AI269" i="4" s="1"/>
  <c r="AK269" i="4"/>
  <c r="AL269" i="4" s="1"/>
  <c r="AM269" i="4"/>
  <c r="AN269" i="4"/>
  <c r="AO269" i="4"/>
  <c r="AP269" i="4"/>
  <c r="AF270" i="4"/>
  <c r="AH270" i="4"/>
  <c r="AI270" i="4" s="1"/>
  <c r="AK270" i="4"/>
  <c r="AL270" i="4" s="1"/>
  <c r="AM270" i="4"/>
  <c r="AN270" i="4"/>
  <c r="AO270" i="4"/>
  <c r="AP270" i="4"/>
  <c r="AF271" i="4"/>
  <c r="AH271" i="4"/>
  <c r="AI271" i="4" s="1"/>
  <c r="AK271" i="4"/>
  <c r="AL271" i="4" s="1"/>
  <c r="AM271" i="4"/>
  <c r="AN271" i="4"/>
  <c r="AO271" i="4"/>
  <c r="AP271" i="4"/>
  <c r="AF272" i="4"/>
  <c r="AH272" i="4"/>
  <c r="AI272" i="4" s="1"/>
  <c r="AK272" i="4"/>
  <c r="AL272" i="4" s="1"/>
  <c r="AM272" i="4"/>
  <c r="AN272" i="4"/>
  <c r="AO272" i="4"/>
  <c r="AP272" i="4"/>
  <c r="AF273" i="4"/>
  <c r="AH273" i="4"/>
  <c r="AI273" i="4" s="1"/>
  <c r="AK273" i="4"/>
  <c r="AL273" i="4" s="1"/>
  <c r="AM273" i="4"/>
  <c r="AN273" i="4"/>
  <c r="AO273" i="4"/>
  <c r="AP273" i="4"/>
  <c r="AF274" i="4"/>
  <c r="AH274" i="4"/>
  <c r="AI274" i="4" s="1"/>
  <c r="AK274" i="4"/>
  <c r="AL274" i="4" s="1"/>
  <c r="AM274" i="4"/>
  <c r="AN274" i="4"/>
  <c r="AO274" i="4"/>
  <c r="AP274" i="4"/>
  <c r="AF275" i="4"/>
  <c r="AH275" i="4"/>
  <c r="AI275" i="4" s="1"/>
  <c r="AK275" i="4"/>
  <c r="AL275" i="4" s="1"/>
  <c r="AM275" i="4"/>
  <c r="AN275" i="4"/>
  <c r="AO275" i="4"/>
  <c r="AP275" i="4"/>
  <c r="AF276" i="4"/>
  <c r="AH276" i="4"/>
  <c r="AI276" i="4" s="1"/>
  <c r="AK276" i="4"/>
  <c r="AL276" i="4" s="1"/>
  <c r="AM276" i="4"/>
  <c r="AN276" i="4"/>
  <c r="AO276" i="4"/>
  <c r="AP276" i="4"/>
  <c r="AF277" i="4"/>
  <c r="AH277" i="4"/>
  <c r="AI277" i="4" s="1"/>
  <c r="AK277" i="4"/>
  <c r="AL277" i="4" s="1"/>
  <c r="AM277" i="4"/>
  <c r="AN277" i="4"/>
  <c r="AO277" i="4"/>
  <c r="AP277" i="4"/>
  <c r="AF278" i="4"/>
  <c r="AH278" i="4"/>
  <c r="AI278" i="4" s="1"/>
  <c r="AK278" i="4"/>
  <c r="AL278" i="4" s="1"/>
  <c r="AM278" i="4"/>
  <c r="AN278" i="4"/>
  <c r="AO278" i="4"/>
  <c r="AP278" i="4"/>
  <c r="AF279" i="4"/>
  <c r="AH279" i="4"/>
  <c r="AI279" i="4" s="1"/>
  <c r="AK279" i="4"/>
  <c r="AL279" i="4" s="1"/>
  <c r="AM279" i="4"/>
  <c r="AN279" i="4"/>
  <c r="AO279" i="4"/>
  <c r="AP279" i="4"/>
  <c r="AF280" i="4"/>
  <c r="AH280" i="4"/>
  <c r="AI280" i="4" s="1"/>
  <c r="AK280" i="4"/>
  <c r="AL280" i="4" s="1"/>
  <c r="AM280" i="4"/>
  <c r="AN280" i="4"/>
  <c r="AO280" i="4"/>
  <c r="AP280" i="4"/>
  <c r="AF281" i="4"/>
  <c r="AH281" i="4"/>
  <c r="AI281" i="4" s="1"/>
  <c r="AK281" i="4"/>
  <c r="AL281" i="4" s="1"/>
  <c r="AM281" i="4"/>
  <c r="AN281" i="4"/>
  <c r="AO281" i="4"/>
  <c r="AP281" i="4"/>
  <c r="AF282" i="4"/>
  <c r="AH282" i="4"/>
  <c r="AI282" i="4" s="1"/>
  <c r="AK282" i="4"/>
  <c r="AL282" i="4" s="1"/>
  <c r="AM282" i="4"/>
  <c r="AN282" i="4"/>
  <c r="AO282" i="4"/>
  <c r="AP282" i="4"/>
  <c r="AF283" i="4"/>
  <c r="AH283" i="4"/>
  <c r="AI283" i="4" s="1"/>
  <c r="AK283" i="4"/>
  <c r="AL283" i="4" s="1"/>
  <c r="AM283" i="4"/>
  <c r="AN283" i="4"/>
  <c r="AO283" i="4"/>
  <c r="AP283" i="4"/>
  <c r="AF284" i="4"/>
  <c r="AH284" i="4"/>
  <c r="AI284" i="4" s="1"/>
  <c r="AK284" i="4"/>
  <c r="AL284" i="4" s="1"/>
  <c r="AM284" i="4"/>
  <c r="AN284" i="4"/>
  <c r="AO284" i="4"/>
  <c r="AP284" i="4"/>
  <c r="AF285" i="4"/>
  <c r="AH285" i="4"/>
  <c r="AI285" i="4" s="1"/>
  <c r="AK285" i="4"/>
  <c r="AL285" i="4" s="1"/>
  <c r="AM285" i="4"/>
  <c r="AN285" i="4"/>
  <c r="AO285" i="4"/>
  <c r="AP285" i="4"/>
  <c r="AF286" i="4"/>
  <c r="AH286" i="4"/>
  <c r="AI286" i="4" s="1"/>
  <c r="AK286" i="4"/>
  <c r="AL286" i="4" s="1"/>
  <c r="AM286" i="4"/>
  <c r="AN286" i="4"/>
  <c r="AO286" i="4"/>
  <c r="AP286" i="4"/>
  <c r="AF287" i="4"/>
  <c r="AH287" i="4"/>
  <c r="AI287" i="4" s="1"/>
  <c r="AK287" i="4"/>
  <c r="AL287" i="4" s="1"/>
  <c r="AM287" i="4"/>
  <c r="AN287" i="4"/>
  <c r="AO287" i="4"/>
  <c r="AP287" i="4"/>
  <c r="AF288" i="4"/>
  <c r="AH288" i="4"/>
  <c r="AI288" i="4" s="1"/>
  <c r="AK288" i="4"/>
  <c r="AL288" i="4" s="1"/>
  <c r="AM288" i="4"/>
  <c r="AN288" i="4"/>
  <c r="AO288" i="4"/>
  <c r="AP288" i="4"/>
  <c r="AF289" i="4"/>
  <c r="AH289" i="4"/>
  <c r="AI289" i="4" s="1"/>
  <c r="AK289" i="4"/>
  <c r="AL289" i="4" s="1"/>
  <c r="AM289" i="4"/>
  <c r="AN289" i="4"/>
  <c r="AO289" i="4"/>
  <c r="AP289" i="4"/>
  <c r="AF290" i="4"/>
  <c r="AH290" i="4"/>
  <c r="AI290" i="4" s="1"/>
  <c r="AK290" i="4"/>
  <c r="AL290" i="4" s="1"/>
  <c r="AM290" i="4"/>
  <c r="AN290" i="4"/>
  <c r="AO290" i="4"/>
  <c r="AP290" i="4"/>
  <c r="AF291" i="4"/>
  <c r="AH291" i="4"/>
  <c r="AI291" i="4" s="1"/>
  <c r="AK291" i="4"/>
  <c r="AL291" i="4" s="1"/>
  <c r="AM291" i="4"/>
  <c r="AN291" i="4"/>
  <c r="AO291" i="4"/>
  <c r="AP291" i="4"/>
  <c r="AF292" i="4"/>
  <c r="AH292" i="4"/>
  <c r="AI292" i="4" s="1"/>
  <c r="AK292" i="4"/>
  <c r="AL292" i="4" s="1"/>
  <c r="AM292" i="4"/>
  <c r="AN292" i="4"/>
  <c r="AO292" i="4"/>
  <c r="AP292" i="4"/>
  <c r="AF293" i="4"/>
  <c r="AH293" i="4"/>
  <c r="AI293" i="4" s="1"/>
  <c r="AK293" i="4"/>
  <c r="AL293" i="4" s="1"/>
  <c r="AM293" i="4"/>
  <c r="AN293" i="4"/>
  <c r="AO293" i="4"/>
  <c r="AP293" i="4"/>
  <c r="AF294" i="4"/>
  <c r="AH294" i="4"/>
  <c r="AI294" i="4" s="1"/>
  <c r="AK294" i="4"/>
  <c r="AL294" i="4" s="1"/>
  <c r="AM294" i="4"/>
  <c r="AN294" i="4"/>
  <c r="AO294" i="4"/>
  <c r="AP294" i="4"/>
  <c r="AF295" i="4"/>
  <c r="AH295" i="4"/>
  <c r="AI295" i="4" s="1"/>
  <c r="AK295" i="4"/>
  <c r="AL295" i="4" s="1"/>
  <c r="AM295" i="4"/>
  <c r="AN295" i="4"/>
  <c r="AO295" i="4"/>
  <c r="AP295" i="4"/>
  <c r="AF296" i="4"/>
  <c r="AH296" i="4"/>
  <c r="AI296" i="4" s="1"/>
  <c r="AK296" i="4"/>
  <c r="AL296" i="4" s="1"/>
  <c r="AM296" i="4"/>
  <c r="AN296" i="4"/>
  <c r="AO296" i="4"/>
  <c r="AP296" i="4"/>
  <c r="AF297" i="4"/>
  <c r="AH297" i="4"/>
  <c r="AI297" i="4" s="1"/>
  <c r="AK297" i="4"/>
  <c r="AL297" i="4" s="1"/>
  <c r="AM297" i="4"/>
  <c r="AN297" i="4"/>
  <c r="AO297" i="4"/>
  <c r="AP297" i="4"/>
  <c r="AF298" i="4"/>
  <c r="AH298" i="4"/>
  <c r="AI298" i="4" s="1"/>
  <c r="AK298" i="4"/>
  <c r="AL298" i="4" s="1"/>
  <c r="AM298" i="4"/>
  <c r="AN298" i="4"/>
  <c r="AO298" i="4"/>
  <c r="AP298" i="4"/>
  <c r="AF299" i="4"/>
  <c r="AH299" i="4"/>
  <c r="AI299" i="4" s="1"/>
  <c r="AK299" i="4"/>
  <c r="AL299" i="4" s="1"/>
  <c r="AM299" i="4"/>
  <c r="AN299" i="4"/>
  <c r="AO299" i="4"/>
  <c r="AP299" i="4"/>
  <c r="AF238" i="2"/>
  <c r="AH238" i="2"/>
  <c r="AI238" i="2" s="1"/>
  <c r="AK238" i="2"/>
  <c r="AL238" i="2" s="1"/>
  <c r="AM238" i="2"/>
  <c r="AN238" i="2"/>
  <c r="AO238" i="2"/>
  <c r="AP238" i="2"/>
  <c r="AF239" i="2"/>
  <c r="AH239" i="2"/>
  <c r="AI239" i="2" s="1"/>
  <c r="AK239" i="2"/>
  <c r="AL239" i="2" s="1"/>
  <c r="AM239" i="2"/>
  <c r="AN239" i="2"/>
  <c r="AO239" i="2"/>
  <c r="AP239" i="2"/>
  <c r="AF240" i="2"/>
  <c r="AH240" i="2"/>
  <c r="AI240" i="2" s="1"/>
  <c r="AK240" i="2"/>
  <c r="AL240" i="2" s="1"/>
  <c r="AM240" i="2"/>
  <c r="AN240" i="2"/>
  <c r="AO240" i="2"/>
  <c r="AP240" i="2"/>
  <c r="AF241" i="2"/>
  <c r="AH241" i="2"/>
  <c r="AI241" i="2" s="1"/>
  <c r="AK241" i="2"/>
  <c r="AL241" i="2" s="1"/>
  <c r="AM241" i="2"/>
  <c r="AN241" i="2"/>
  <c r="AO241" i="2"/>
  <c r="AP241" i="2"/>
  <c r="AF242" i="2"/>
  <c r="AH242" i="2"/>
  <c r="AI242" i="2" s="1"/>
  <c r="AK242" i="2"/>
  <c r="AL242" i="2" s="1"/>
  <c r="AM242" i="2"/>
  <c r="AN242" i="2"/>
  <c r="AO242" i="2"/>
  <c r="AP242" i="2"/>
  <c r="AF243" i="2"/>
  <c r="AH243" i="2"/>
  <c r="AI243" i="2" s="1"/>
  <c r="AK243" i="2"/>
  <c r="AL243" i="2" s="1"/>
  <c r="AM243" i="2"/>
  <c r="AN243" i="2"/>
  <c r="AO243" i="2"/>
  <c r="AP243" i="2"/>
  <c r="AF244" i="2"/>
  <c r="AH244" i="2"/>
  <c r="AI244" i="2" s="1"/>
  <c r="AK244" i="2"/>
  <c r="AL244" i="2" s="1"/>
  <c r="AM244" i="2"/>
  <c r="AN244" i="2"/>
  <c r="AO244" i="2"/>
  <c r="AP244" i="2"/>
  <c r="AF245" i="2"/>
  <c r="AH245" i="2"/>
  <c r="AI245" i="2" s="1"/>
  <c r="AK245" i="2"/>
  <c r="AL245" i="2" s="1"/>
  <c r="AM245" i="2"/>
  <c r="AN245" i="2"/>
  <c r="AO245" i="2"/>
  <c r="AP245" i="2"/>
  <c r="AF246" i="2"/>
  <c r="AH246" i="2"/>
  <c r="AI246" i="2" s="1"/>
  <c r="AK246" i="2"/>
  <c r="AL246" i="2" s="1"/>
  <c r="AM246" i="2"/>
  <c r="AN246" i="2"/>
  <c r="AO246" i="2"/>
  <c r="AP246" i="2"/>
  <c r="AF247" i="2"/>
  <c r="AH247" i="2"/>
  <c r="AI247" i="2" s="1"/>
  <c r="AK247" i="2"/>
  <c r="AL247" i="2" s="1"/>
  <c r="AM247" i="2"/>
  <c r="AN247" i="2"/>
  <c r="AO247" i="2"/>
  <c r="AP247" i="2"/>
  <c r="AF248" i="2"/>
  <c r="AH248" i="2"/>
  <c r="AI248" i="2" s="1"/>
  <c r="AK248" i="2"/>
  <c r="AL248" i="2" s="1"/>
  <c r="AM248" i="2"/>
  <c r="AN248" i="2"/>
  <c r="AO248" i="2"/>
  <c r="AP248" i="2"/>
  <c r="AF249" i="2"/>
  <c r="AH249" i="2"/>
  <c r="AI249" i="2" s="1"/>
  <c r="AK249" i="2"/>
  <c r="AL249" i="2" s="1"/>
  <c r="AM249" i="2"/>
  <c r="AN249" i="2"/>
  <c r="AO249" i="2"/>
  <c r="AP249" i="2"/>
  <c r="AF250" i="2"/>
  <c r="AH250" i="2"/>
  <c r="AI250" i="2" s="1"/>
  <c r="AK250" i="2"/>
  <c r="AL250" i="2" s="1"/>
  <c r="AM250" i="2"/>
  <c r="AN250" i="2"/>
  <c r="AO250" i="2"/>
  <c r="AP250" i="2"/>
  <c r="AF251" i="2"/>
  <c r="AH251" i="2"/>
  <c r="AI251" i="2" s="1"/>
  <c r="AK251" i="2"/>
  <c r="AL251" i="2" s="1"/>
  <c r="AM251" i="2"/>
  <c r="AN251" i="2"/>
  <c r="AO251" i="2"/>
  <c r="AP251" i="2"/>
  <c r="AF252" i="2"/>
  <c r="AH252" i="2"/>
  <c r="AI252" i="2" s="1"/>
  <c r="AK252" i="2"/>
  <c r="AL252" i="2" s="1"/>
  <c r="AM252" i="2"/>
  <c r="AN252" i="2"/>
  <c r="AO252" i="2"/>
  <c r="AP252" i="2"/>
  <c r="AF253" i="2"/>
  <c r="AH253" i="2"/>
  <c r="AI253" i="2" s="1"/>
  <c r="AK253" i="2"/>
  <c r="AL253" i="2" s="1"/>
  <c r="AM253" i="2"/>
  <c r="AN253" i="2"/>
  <c r="AO253" i="2"/>
  <c r="AP253" i="2"/>
  <c r="AF254" i="2"/>
  <c r="AH254" i="2"/>
  <c r="AI254" i="2" s="1"/>
  <c r="AK254" i="2"/>
  <c r="AL254" i="2" s="1"/>
  <c r="AM254" i="2"/>
  <c r="AN254" i="2"/>
  <c r="AO254" i="2"/>
  <c r="AP254" i="2"/>
  <c r="AF255" i="2"/>
  <c r="AH255" i="2"/>
  <c r="AI255" i="2" s="1"/>
  <c r="AK255" i="2"/>
  <c r="AL255" i="2" s="1"/>
  <c r="AM255" i="2"/>
  <c r="AN255" i="2"/>
  <c r="AO255" i="2"/>
  <c r="AP255" i="2"/>
  <c r="AF256" i="2"/>
  <c r="AH256" i="2"/>
  <c r="AI256" i="2" s="1"/>
  <c r="AK256" i="2"/>
  <c r="AL256" i="2" s="1"/>
  <c r="AM256" i="2"/>
  <c r="AN256" i="2"/>
  <c r="AO256" i="2"/>
  <c r="AP256" i="2"/>
  <c r="AF257" i="2"/>
  <c r="AH257" i="2"/>
  <c r="AI257" i="2" s="1"/>
  <c r="AK257" i="2"/>
  <c r="AL257" i="2" s="1"/>
  <c r="AM257" i="2"/>
  <c r="AN257" i="2"/>
  <c r="AO257" i="2"/>
  <c r="AP257" i="2"/>
  <c r="AF258" i="2"/>
  <c r="AH258" i="2"/>
  <c r="AI258" i="2" s="1"/>
  <c r="AK258" i="2"/>
  <c r="AL258" i="2" s="1"/>
  <c r="AM258" i="2"/>
  <c r="AN258" i="2"/>
  <c r="AO258" i="2"/>
  <c r="AP258" i="2"/>
  <c r="AF259" i="2"/>
  <c r="AH259" i="2"/>
  <c r="AI259" i="2" s="1"/>
  <c r="AK259" i="2"/>
  <c r="AL259" i="2" s="1"/>
  <c r="AM259" i="2"/>
  <c r="AN259" i="2"/>
  <c r="AO259" i="2"/>
  <c r="AP259" i="2"/>
  <c r="AF260" i="2"/>
  <c r="AH260" i="2"/>
  <c r="AI260" i="2" s="1"/>
  <c r="AK260" i="2"/>
  <c r="AL260" i="2" s="1"/>
  <c r="AM260" i="2"/>
  <c r="AN260" i="2"/>
  <c r="AO260" i="2"/>
  <c r="AP260" i="2"/>
  <c r="AF261" i="2"/>
  <c r="AH261" i="2"/>
  <c r="AI261" i="2" s="1"/>
  <c r="AK261" i="2"/>
  <c r="AL261" i="2" s="1"/>
  <c r="AM261" i="2"/>
  <c r="AN261" i="2"/>
  <c r="AO261" i="2"/>
  <c r="AP261" i="2"/>
  <c r="AF262" i="2"/>
  <c r="AH262" i="2"/>
  <c r="AI262" i="2" s="1"/>
  <c r="AK262" i="2"/>
  <c r="AL262" i="2" s="1"/>
  <c r="AM262" i="2"/>
  <c r="AN262" i="2"/>
  <c r="AO262" i="2"/>
  <c r="AP262" i="2"/>
  <c r="AF263" i="2"/>
  <c r="AH263" i="2"/>
  <c r="AI263" i="2" s="1"/>
  <c r="AK263" i="2"/>
  <c r="AL263" i="2" s="1"/>
  <c r="AM263" i="2"/>
  <c r="AN263" i="2"/>
  <c r="AO263" i="2"/>
  <c r="AP263" i="2"/>
  <c r="AF264" i="2"/>
  <c r="AH264" i="2"/>
  <c r="AI264" i="2" s="1"/>
  <c r="AK264" i="2"/>
  <c r="AL264" i="2" s="1"/>
  <c r="AM264" i="2"/>
  <c r="AN264" i="2"/>
  <c r="AO264" i="2"/>
  <c r="AP264" i="2"/>
  <c r="AF265" i="2"/>
  <c r="AH265" i="2"/>
  <c r="AI265" i="2" s="1"/>
  <c r="AK265" i="2"/>
  <c r="AL265" i="2" s="1"/>
  <c r="AM265" i="2"/>
  <c r="AN265" i="2"/>
  <c r="AO265" i="2"/>
  <c r="AP265" i="2"/>
  <c r="AF266" i="2"/>
  <c r="AH266" i="2"/>
  <c r="AI266" i="2" s="1"/>
  <c r="AK266" i="2"/>
  <c r="AL266" i="2" s="1"/>
  <c r="AM266" i="2"/>
  <c r="AN266" i="2"/>
  <c r="AO266" i="2"/>
  <c r="AP266" i="2"/>
  <c r="AF267" i="2"/>
  <c r="AH267" i="2"/>
  <c r="AI267" i="2" s="1"/>
  <c r="AK267" i="2"/>
  <c r="AL267" i="2" s="1"/>
  <c r="AM267" i="2"/>
  <c r="AN267" i="2"/>
  <c r="AO267" i="2"/>
  <c r="AP267" i="2"/>
  <c r="AF268" i="2"/>
  <c r="AH268" i="2"/>
  <c r="AI268" i="2" s="1"/>
  <c r="AK268" i="2"/>
  <c r="AL268" i="2" s="1"/>
  <c r="AM268" i="2"/>
  <c r="AN268" i="2"/>
  <c r="AO268" i="2"/>
  <c r="AP268" i="2"/>
  <c r="AF269" i="2"/>
  <c r="AH269" i="2"/>
  <c r="AI269" i="2" s="1"/>
  <c r="AK269" i="2"/>
  <c r="AL269" i="2" s="1"/>
  <c r="AM269" i="2"/>
  <c r="AN269" i="2"/>
  <c r="AO269" i="2"/>
  <c r="AP269" i="2"/>
  <c r="AF270" i="2"/>
  <c r="AH270" i="2"/>
  <c r="AI270" i="2" s="1"/>
  <c r="AK270" i="2"/>
  <c r="AL270" i="2" s="1"/>
  <c r="AM270" i="2"/>
  <c r="AN270" i="2"/>
  <c r="AO270" i="2"/>
  <c r="AP270" i="2"/>
  <c r="AF271" i="2"/>
  <c r="AH271" i="2"/>
  <c r="AI271" i="2" s="1"/>
  <c r="AK271" i="2"/>
  <c r="AL271" i="2" s="1"/>
  <c r="AM271" i="2"/>
  <c r="AN271" i="2"/>
  <c r="AO271" i="2"/>
  <c r="AP271" i="2"/>
  <c r="AF272" i="2"/>
  <c r="AH272" i="2"/>
  <c r="AI272" i="2" s="1"/>
  <c r="AK272" i="2"/>
  <c r="AL272" i="2" s="1"/>
  <c r="AM272" i="2"/>
  <c r="AN272" i="2"/>
  <c r="AO272" i="2"/>
  <c r="AP272" i="2"/>
  <c r="AF273" i="2"/>
  <c r="AH273" i="2"/>
  <c r="AI273" i="2" s="1"/>
  <c r="AK273" i="2"/>
  <c r="AL273" i="2" s="1"/>
  <c r="AM273" i="2"/>
  <c r="AN273" i="2"/>
  <c r="AO273" i="2"/>
  <c r="AP273" i="2"/>
  <c r="AF274" i="2"/>
  <c r="AH274" i="2"/>
  <c r="AI274" i="2" s="1"/>
  <c r="AK274" i="2"/>
  <c r="AL274" i="2" s="1"/>
  <c r="AM274" i="2"/>
  <c r="AN274" i="2"/>
  <c r="AO274" i="2"/>
  <c r="AP274" i="2"/>
  <c r="AF275" i="2"/>
  <c r="AH275" i="2"/>
  <c r="AI275" i="2" s="1"/>
  <c r="AK275" i="2"/>
  <c r="AL275" i="2" s="1"/>
  <c r="AM275" i="2"/>
  <c r="AN275" i="2"/>
  <c r="AO275" i="2"/>
  <c r="AP275" i="2"/>
  <c r="AF276" i="2"/>
  <c r="AH276" i="2"/>
  <c r="AI276" i="2" s="1"/>
  <c r="AK276" i="2"/>
  <c r="AL276" i="2" s="1"/>
  <c r="AM276" i="2"/>
  <c r="AN276" i="2"/>
  <c r="AO276" i="2"/>
  <c r="AP276" i="2"/>
  <c r="AF277" i="2"/>
  <c r="AH277" i="2"/>
  <c r="AI277" i="2" s="1"/>
  <c r="AK277" i="2"/>
  <c r="AL277" i="2" s="1"/>
  <c r="AM277" i="2"/>
  <c r="AN277" i="2"/>
  <c r="AO277" i="2"/>
  <c r="AP277" i="2"/>
  <c r="AF278" i="2"/>
  <c r="AH278" i="2"/>
  <c r="AI278" i="2" s="1"/>
  <c r="AK278" i="2"/>
  <c r="AL278" i="2" s="1"/>
  <c r="AM278" i="2"/>
  <c r="AN278" i="2"/>
  <c r="AO278" i="2"/>
  <c r="AP278" i="2"/>
  <c r="AF279" i="2"/>
  <c r="AH279" i="2"/>
  <c r="AI279" i="2" s="1"/>
  <c r="AK279" i="2"/>
  <c r="AL279" i="2" s="1"/>
  <c r="AM279" i="2"/>
  <c r="AN279" i="2"/>
  <c r="AO279" i="2"/>
  <c r="AP279" i="2"/>
  <c r="AF280" i="2"/>
  <c r="AH280" i="2"/>
  <c r="AI280" i="2" s="1"/>
  <c r="AK280" i="2"/>
  <c r="AL280" i="2" s="1"/>
  <c r="AM280" i="2"/>
  <c r="AN280" i="2"/>
  <c r="AO280" i="2"/>
  <c r="AP280" i="2"/>
  <c r="AF281" i="2"/>
  <c r="AH281" i="2"/>
  <c r="AI281" i="2" s="1"/>
  <c r="AK281" i="2"/>
  <c r="AL281" i="2" s="1"/>
  <c r="AM281" i="2"/>
  <c r="AN281" i="2"/>
  <c r="AO281" i="2"/>
  <c r="AP281" i="2"/>
  <c r="AF282" i="2"/>
  <c r="AH282" i="2"/>
  <c r="AI282" i="2" s="1"/>
  <c r="AK282" i="2"/>
  <c r="AL282" i="2" s="1"/>
  <c r="AM282" i="2"/>
  <c r="AN282" i="2"/>
  <c r="AO282" i="2"/>
  <c r="AP282" i="2"/>
  <c r="AF283" i="2"/>
  <c r="AH283" i="2"/>
  <c r="AI283" i="2" s="1"/>
  <c r="AK283" i="2"/>
  <c r="AL283" i="2" s="1"/>
  <c r="AM283" i="2"/>
  <c r="AN283" i="2"/>
  <c r="AO283" i="2"/>
  <c r="AP283" i="2"/>
  <c r="AF284" i="2"/>
  <c r="AH284" i="2"/>
  <c r="AI284" i="2" s="1"/>
  <c r="AK284" i="2"/>
  <c r="AL284" i="2" s="1"/>
  <c r="AM284" i="2"/>
  <c r="AN284" i="2"/>
  <c r="AO284" i="2"/>
  <c r="AP284" i="2"/>
  <c r="AF285" i="2"/>
  <c r="AH285" i="2"/>
  <c r="AI285" i="2" s="1"/>
  <c r="AK285" i="2"/>
  <c r="AL285" i="2" s="1"/>
  <c r="AM285" i="2"/>
  <c r="AN285" i="2"/>
  <c r="AO285" i="2"/>
  <c r="AP285" i="2"/>
  <c r="AF286" i="2"/>
  <c r="AH286" i="2"/>
  <c r="AI286" i="2" s="1"/>
  <c r="AK286" i="2"/>
  <c r="AL286" i="2" s="1"/>
  <c r="AM286" i="2"/>
  <c r="AN286" i="2"/>
  <c r="AO286" i="2"/>
  <c r="AP286" i="2"/>
  <c r="AF287" i="2"/>
  <c r="AH287" i="2"/>
  <c r="AI287" i="2" s="1"/>
  <c r="AK287" i="2"/>
  <c r="AL287" i="2" s="1"/>
  <c r="AM287" i="2"/>
  <c r="AN287" i="2"/>
  <c r="AO287" i="2"/>
  <c r="AP287" i="2"/>
  <c r="AF288" i="2"/>
  <c r="AH288" i="2"/>
  <c r="AI288" i="2" s="1"/>
  <c r="AK288" i="2"/>
  <c r="AL288" i="2" s="1"/>
  <c r="AM288" i="2"/>
  <c r="AN288" i="2"/>
  <c r="AO288" i="2"/>
  <c r="AP288" i="2"/>
  <c r="AF289" i="2"/>
  <c r="AH289" i="2"/>
  <c r="AI289" i="2" s="1"/>
  <c r="AK289" i="2"/>
  <c r="AL289" i="2" s="1"/>
  <c r="AM289" i="2"/>
  <c r="AN289" i="2"/>
  <c r="AO289" i="2"/>
  <c r="AP289" i="2"/>
  <c r="AF290" i="2"/>
  <c r="AH290" i="2"/>
  <c r="AI290" i="2" s="1"/>
  <c r="AK290" i="2"/>
  <c r="AL290" i="2" s="1"/>
  <c r="AM290" i="2"/>
  <c r="AN290" i="2"/>
  <c r="AO290" i="2"/>
  <c r="AP290" i="2"/>
  <c r="AF291" i="2"/>
  <c r="AH291" i="2"/>
  <c r="AI291" i="2" s="1"/>
  <c r="AK291" i="2"/>
  <c r="AL291" i="2" s="1"/>
  <c r="AM291" i="2"/>
  <c r="AN291" i="2"/>
  <c r="AO291" i="2"/>
  <c r="AP291" i="2"/>
  <c r="AF292" i="2"/>
  <c r="AH292" i="2"/>
  <c r="AI292" i="2" s="1"/>
  <c r="AK292" i="2"/>
  <c r="AL292" i="2" s="1"/>
  <c r="AM292" i="2"/>
  <c r="AN292" i="2"/>
  <c r="AO292" i="2"/>
  <c r="AP292" i="2"/>
  <c r="AF293" i="2"/>
  <c r="AH293" i="2"/>
  <c r="AI293" i="2" s="1"/>
  <c r="AK293" i="2"/>
  <c r="AL293" i="2" s="1"/>
  <c r="AM293" i="2"/>
  <c r="AN293" i="2"/>
  <c r="AO293" i="2"/>
  <c r="AP293" i="2"/>
  <c r="AF294" i="2"/>
  <c r="AH294" i="2"/>
  <c r="AI294" i="2" s="1"/>
  <c r="AK294" i="2"/>
  <c r="AL294" i="2" s="1"/>
  <c r="AM294" i="2"/>
  <c r="AN294" i="2"/>
  <c r="AO294" i="2"/>
  <c r="AP294" i="2"/>
  <c r="AF295" i="2"/>
  <c r="AH295" i="2"/>
  <c r="AI295" i="2" s="1"/>
  <c r="AK295" i="2"/>
  <c r="AL295" i="2" s="1"/>
  <c r="AM295" i="2"/>
  <c r="AN295" i="2"/>
  <c r="AO295" i="2"/>
  <c r="AP295" i="2"/>
  <c r="AF296" i="2"/>
  <c r="AH296" i="2"/>
  <c r="AI296" i="2" s="1"/>
  <c r="AK296" i="2"/>
  <c r="AL296" i="2" s="1"/>
  <c r="AM296" i="2"/>
  <c r="AN296" i="2"/>
  <c r="AO296" i="2"/>
  <c r="AP296" i="2"/>
  <c r="AF297" i="2"/>
  <c r="AH297" i="2"/>
  <c r="AI297" i="2" s="1"/>
  <c r="AK297" i="2"/>
  <c r="AL297" i="2" s="1"/>
  <c r="AM297" i="2"/>
  <c r="AN297" i="2"/>
  <c r="AO297" i="2"/>
  <c r="AP297" i="2"/>
  <c r="AF298" i="2"/>
  <c r="AH298" i="2"/>
  <c r="AI298" i="2" s="1"/>
  <c r="AK298" i="2"/>
  <c r="AL298" i="2" s="1"/>
  <c r="AM298" i="2"/>
  <c r="AN298" i="2"/>
  <c r="AO298" i="2"/>
  <c r="AP298" i="2"/>
  <c r="AF299" i="2"/>
  <c r="AH299" i="2"/>
  <c r="AI299" i="2" s="1"/>
  <c r="AK299" i="2"/>
  <c r="AL299" i="2" s="1"/>
  <c r="AM299" i="2"/>
  <c r="AN299" i="2"/>
  <c r="AO299" i="2"/>
  <c r="AP299" i="2"/>
  <c r="AF300" i="2"/>
  <c r="AH300" i="2"/>
  <c r="AI300" i="2" s="1"/>
  <c r="AK300" i="2"/>
  <c r="AL300" i="2" s="1"/>
  <c r="AM300" i="2"/>
  <c r="AN300" i="2"/>
  <c r="AO300" i="2"/>
  <c r="AP300" i="2"/>
  <c r="AF301" i="2"/>
  <c r="AH301" i="2"/>
  <c r="AI301" i="2" s="1"/>
  <c r="AK301" i="2"/>
  <c r="AL301" i="2" s="1"/>
  <c r="AM301" i="2"/>
  <c r="AN301" i="2"/>
  <c r="AO301" i="2"/>
  <c r="AP301" i="2"/>
  <c r="AF302" i="2"/>
  <c r="AH302" i="2"/>
  <c r="AI302" i="2" s="1"/>
  <c r="AK302" i="2"/>
  <c r="AL302" i="2" s="1"/>
  <c r="AM302" i="2"/>
  <c r="AN302" i="2"/>
  <c r="AO302" i="2"/>
  <c r="AP302" i="2"/>
  <c r="AF303" i="2"/>
  <c r="AH303" i="2"/>
  <c r="AI303" i="2" s="1"/>
  <c r="AK303" i="2"/>
  <c r="AL303" i="2" s="1"/>
  <c r="AM303" i="2"/>
  <c r="AN303" i="2"/>
  <c r="AO303" i="2"/>
  <c r="AP303" i="2"/>
  <c r="AF304" i="2"/>
  <c r="AH304" i="2"/>
  <c r="AI304" i="2" s="1"/>
  <c r="AK304" i="2"/>
  <c r="AL304" i="2" s="1"/>
  <c r="AM304" i="2"/>
  <c r="AN304" i="2"/>
  <c r="AO304" i="2"/>
  <c r="AP304" i="2"/>
  <c r="AF305" i="2"/>
  <c r="AH305" i="2"/>
  <c r="AI305" i="2" s="1"/>
  <c r="AK305" i="2"/>
  <c r="AL305" i="2" s="1"/>
  <c r="AM305" i="2"/>
  <c r="AN305" i="2"/>
  <c r="AO305" i="2"/>
  <c r="AP305" i="2"/>
  <c r="AF306" i="2"/>
  <c r="AH306" i="2"/>
  <c r="AI306" i="2" s="1"/>
  <c r="AK306" i="2"/>
  <c r="AL306" i="2" s="1"/>
  <c r="AM306" i="2"/>
  <c r="AN306" i="2"/>
  <c r="AO306" i="2"/>
  <c r="AP306" i="2"/>
  <c r="AF307" i="2"/>
  <c r="AH307" i="2"/>
  <c r="AI307" i="2" s="1"/>
  <c r="AK307" i="2"/>
  <c r="AL307" i="2" s="1"/>
  <c r="AM307" i="2"/>
  <c r="AN307" i="2"/>
  <c r="AO307" i="2"/>
  <c r="AP307" i="2"/>
  <c r="AF308" i="2"/>
  <c r="AH308" i="2"/>
  <c r="AI308" i="2" s="1"/>
  <c r="AK308" i="2"/>
  <c r="AL308" i="2" s="1"/>
  <c r="AM308" i="2"/>
  <c r="AN308" i="2"/>
  <c r="AO308" i="2"/>
  <c r="AP308" i="2"/>
  <c r="AF309" i="2"/>
  <c r="AH309" i="2"/>
  <c r="AI309" i="2" s="1"/>
  <c r="AK309" i="2"/>
  <c r="AL309" i="2" s="1"/>
  <c r="AM309" i="2"/>
  <c r="AN309" i="2"/>
  <c r="AO309" i="2"/>
  <c r="AP309" i="2"/>
  <c r="AF310" i="2"/>
  <c r="AH310" i="2"/>
  <c r="AI310" i="2" s="1"/>
  <c r="AK310" i="2"/>
  <c r="AL310" i="2" s="1"/>
  <c r="AM310" i="2"/>
  <c r="AN310" i="2"/>
  <c r="AO310" i="2"/>
  <c r="AP310" i="2"/>
  <c r="AF311" i="2"/>
  <c r="AH311" i="2"/>
  <c r="AI311" i="2" s="1"/>
  <c r="AK311" i="2"/>
  <c r="AL311" i="2" s="1"/>
  <c r="AM311" i="2"/>
  <c r="AN311" i="2"/>
  <c r="AO311" i="2"/>
  <c r="AP311" i="2"/>
  <c r="AF312" i="2"/>
  <c r="AH312" i="2"/>
  <c r="AI312" i="2" s="1"/>
  <c r="AK312" i="2"/>
  <c r="AL312" i="2" s="1"/>
  <c r="AM312" i="2"/>
  <c r="AN312" i="2"/>
  <c r="AO312" i="2"/>
  <c r="AP312" i="2"/>
  <c r="AF313" i="2"/>
  <c r="AH313" i="2"/>
  <c r="AI313" i="2" s="1"/>
  <c r="AK313" i="2"/>
  <c r="AL313" i="2" s="1"/>
  <c r="AM313" i="2"/>
  <c r="AN313" i="2"/>
  <c r="AO313" i="2"/>
  <c r="AP313" i="2"/>
  <c r="AF314" i="2"/>
  <c r="AH314" i="2"/>
  <c r="AI314" i="2" s="1"/>
  <c r="AK314" i="2"/>
  <c r="AL314" i="2" s="1"/>
  <c r="AM314" i="2"/>
  <c r="AN314" i="2"/>
  <c r="AO314" i="2"/>
  <c r="AP314" i="2"/>
  <c r="AF315" i="2"/>
  <c r="AH315" i="2"/>
  <c r="AI315" i="2" s="1"/>
  <c r="AK315" i="2"/>
  <c r="AL315" i="2" s="1"/>
  <c r="AM315" i="2"/>
  <c r="AN315" i="2"/>
  <c r="AO315" i="2"/>
  <c r="AP315" i="2"/>
  <c r="AF316" i="2"/>
  <c r="AH316" i="2"/>
  <c r="AI316" i="2" s="1"/>
  <c r="AK316" i="2"/>
  <c r="AL316" i="2" s="1"/>
  <c r="AM316" i="2"/>
  <c r="AN316" i="2"/>
  <c r="AO316" i="2"/>
  <c r="AP316" i="2"/>
  <c r="AF317" i="2"/>
  <c r="AH317" i="2"/>
  <c r="AI317" i="2" s="1"/>
  <c r="AK317" i="2"/>
  <c r="AL317" i="2" s="1"/>
  <c r="AM317" i="2"/>
  <c r="AN317" i="2"/>
  <c r="AO317" i="2"/>
  <c r="AP317" i="2"/>
  <c r="AF318" i="2"/>
  <c r="AH318" i="2"/>
  <c r="AI318" i="2" s="1"/>
  <c r="AK318" i="2"/>
  <c r="AL318" i="2" s="1"/>
  <c r="AM318" i="2"/>
  <c r="AN318" i="2"/>
  <c r="AO318" i="2"/>
  <c r="AP318" i="2"/>
  <c r="AF319" i="2"/>
  <c r="AH319" i="2"/>
  <c r="AI319" i="2" s="1"/>
  <c r="AK319" i="2"/>
  <c r="AL319" i="2" s="1"/>
  <c r="AM319" i="2"/>
  <c r="AN319" i="2"/>
  <c r="AO319" i="2"/>
  <c r="AP319" i="2"/>
  <c r="AF320" i="2"/>
  <c r="AH320" i="2"/>
  <c r="AI320" i="2" s="1"/>
  <c r="AK320" i="2"/>
  <c r="AL320" i="2" s="1"/>
  <c r="AM320" i="2"/>
  <c r="AN320" i="2"/>
  <c r="AO320" i="2"/>
  <c r="AP320" i="2"/>
  <c r="AF321" i="2"/>
  <c r="AH321" i="2"/>
  <c r="AI321" i="2" s="1"/>
  <c r="AK321" i="2"/>
  <c r="AL321" i="2" s="1"/>
  <c r="AM321" i="2"/>
  <c r="AN321" i="2"/>
  <c r="AO321" i="2"/>
  <c r="AP321" i="2"/>
  <c r="AF322" i="2"/>
  <c r="AH322" i="2"/>
  <c r="AI322" i="2" s="1"/>
  <c r="AK322" i="2"/>
  <c r="AL322" i="2" s="1"/>
  <c r="AM322" i="2"/>
  <c r="AN322" i="2"/>
  <c r="AO322" i="2"/>
  <c r="AP322" i="2"/>
  <c r="AF323" i="2"/>
  <c r="AH323" i="2"/>
  <c r="AI323" i="2" s="1"/>
  <c r="AK323" i="2"/>
  <c r="AL323" i="2" s="1"/>
  <c r="AM323" i="2"/>
  <c r="AN323" i="2"/>
  <c r="AO323" i="2"/>
  <c r="AP323" i="2"/>
  <c r="AF324" i="2"/>
  <c r="AH324" i="2"/>
  <c r="AI324" i="2" s="1"/>
  <c r="AK324" i="2"/>
  <c r="AL324" i="2" s="1"/>
  <c r="AM324" i="2"/>
  <c r="AN324" i="2"/>
  <c r="AO324" i="2"/>
  <c r="AP324" i="2"/>
  <c r="AF325" i="2"/>
  <c r="AH325" i="2"/>
  <c r="AI325" i="2" s="1"/>
  <c r="AK325" i="2"/>
  <c r="AL325" i="2" s="1"/>
  <c r="AM325" i="2"/>
  <c r="AN325" i="2"/>
  <c r="AO325" i="2"/>
  <c r="AP325" i="2"/>
  <c r="AF326" i="2"/>
  <c r="AH326" i="2"/>
  <c r="AI326" i="2" s="1"/>
  <c r="AK326" i="2"/>
  <c r="AL326" i="2" s="1"/>
  <c r="AM326" i="2"/>
  <c r="AN326" i="2"/>
  <c r="AO326" i="2"/>
  <c r="AP326" i="2"/>
  <c r="AF327" i="2"/>
  <c r="AH327" i="2"/>
  <c r="AI327" i="2" s="1"/>
  <c r="AK327" i="2"/>
  <c r="AL327" i="2" s="1"/>
  <c r="AM327" i="2"/>
  <c r="AN327" i="2"/>
  <c r="AO327" i="2"/>
  <c r="AP327" i="2"/>
  <c r="AF328" i="2"/>
  <c r="AH328" i="2"/>
  <c r="AI328" i="2" s="1"/>
  <c r="AK328" i="2"/>
  <c r="AL328" i="2" s="1"/>
  <c r="AM328" i="2"/>
  <c r="AN328" i="2"/>
  <c r="AO328" i="2"/>
  <c r="AP328" i="2"/>
  <c r="AF211" i="2" l="1"/>
  <c r="AF213" i="4"/>
  <c r="AH213" i="4"/>
  <c r="AI213" i="4" s="1"/>
  <c r="AK213" i="4"/>
  <c r="AL213" i="4" s="1"/>
  <c r="AM213" i="4"/>
  <c r="AN213" i="4"/>
  <c r="AO213" i="4"/>
  <c r="AP213" i="4"/>
  <c r="AF214" i="4"/>
  <c r="AH214" i="4"/>
  <c r="AI214" i="4" s="1"/>
  <c r="AK214" i="4"/>
  <c r="AL214" i="4" s="1"/>
  <c r="AM214" i="4"/>
  <c r="AN214" i="4"/>
  <c r="AO214" i="4"/>
  <c r="AP214" i="4"/>
  <c r="AF215" i="4"/>
  <c r="AH215" i="4"/>
  <c r="AI215" i="4" s="1"/>
  <c r="AK215" i="4"/>
  <c r="AL215" i="4" s="1"/>
  <c r="AM215" i="4"/>
  <c r="AN215" i="4"/>
  <c r="AO215" i="4"/>
  <c r="AP215" i="4"/>
  <c r="AF216" i="4"/>
  <c r="AH216" i="4"/>
  <c r="AI216" i="4" s="1"/>
  <c r="AK216" i="4"/>
  <c r="AL216" i="4" s="1"/>
  <c r="AM216" i="4"/>
  <c r="AN216" i="4"/>
  <c r="AO216" i="4"/>
  <c r="AP216" i="4"/>
  <c r="AF217" i="4"/>
  <c r="AH217" i="4"/>
  <c r="AI217" i="4" s="1"/>
  <c r="AK217" i="4"/>
  <c r="AL217" i="4" s="1"/>
  <c r="AM217" i="4"/>
  <c r="AN217" i="4"/>
  <c r="AO217" i="4"/>
  <c r="AP217" i="4"/>
  <c r="AF218" i="4"/>
  <c r="AH218" i="4"/>
  <c r="AI218" i="4" s="1"/>
  <c r="AK218" i="4"/>
  <c r="AL218" i="4" s="1"/>
  <c r="AM218" i="4"/>
  <c r="AN218" i="4"/>
  <c r="AO218" i="4"/>
  <c r="AP218" i="4"/>
  <c r="AF219" i="4"/>
  <c r="AH219" i="4"/>
  <c r="AI219" i="4" s="1"/>
  <c r="AK219" i="4"/>
  <c r="AL219" i="4" s="1"/>
  <c r="AM219" i="4"/>
  <c r="AN219" i="4"/>
  <c r="AO219" i="4"/>
  <c r="AP219" i="4"/>
  <c r="AF220" i="4"/>
  <c r="AH220" i="4"/>
  <c r="AI220" i="4" s="1"/>
  <c r="AK220" i="4"/>
  <c r="AL220" i="4" s="1"/>
  <c r="AM220" i="4"/>
  <c r="AN220" i="4"/>
  <c r="AO220" i="4"/>
  <c r="AP220" i="4"/>
  <c r="AF221" i="4"/>
  <c r="AH221" i="4"/>
  <c r="AI221" i="4" s="1"/>
  <c r="AK221" i="4"/>
  <c r="AL221" i="4" s="1"/>
  <c r="AM221" i="4"/>
  <c r="AN221" i="4"/>
  <c r="AO221" i="4"/>
  <c r="AP221" i="4"/>
  <c r="AF222" i="4"/>
  <c r="AH222" i="4"/>
  <c r="AI222" i="4" s="1"/>
  <c r="AK222" i="4"/>
  <c r="AL222" i="4" s="1"/>
  <c r="AM222" i="4"/>
  <c r="AN222" i="4"/>
  <c r="AO222" i="4"/>
  <c r="AP222" i="4"/>
  <c r="AF223" i="4"/>
  <c r="AH223" i="4"/>
  <c r="AI223" i="4" s="1"/>
  <c r="AK223" i="4"/>
  <c r="AL223" i="4" s="1"/>
  <c r="AM223" i="4"/>
  <c r="AN223" i="4"/>
  <c r="AO223" i="4"/>
  <c r="AP223" i="4"/>
  <c r="AF224" i="4"/>
  <c r="AH224" i="4"/>
  <c r="AI224" i="4" s="1"/>
  <c r="AK224" i="4"/>
  <c r="AL224" i="4" s="1"/>
  <c r="AM224" i="4"/>
  <c r="AN224" i="4"/>
  <c r="AO224" i="4"/>
  <c r="AP224" i="4"/>
  <c r="AF225" i="4"/>
  <c r="AH225" i="4"/>
  <c r="AI225" i="4" s="1"/>
  <c r="AK225" i="4"/>
  <c r="AL225" i="4" s="1"/>
  <c r="AM225" i="4"/>
  <c r="AN225" i="4"/>
  <c r="AO225" i="4"/>
  <c r="AP225" i="4"/>
  <c r="AF226" i="4"/>
  <c r="AH226" i="4"/>
  <c r="AI226" i="4" s="1"/>
  <c r="AK226" i="4"/>
  <c r="AL226" i="4" s="1"/>
  <c r="AM226" i="4"/>
  <c r="AN226" i="4"/>
  <c r="AO226" i="4"/>
  <c r="AP226" i="4"/>
  <c r="AF227" i="4"/>
  <c r="AH227" i="4"/>
  <c r="AI227" i="4" s="1"/>
  <c r="AK227" i="4"/>
  <c r="AL227" i="4" s="1"/>
  <c r="AM227" i="4"/>
  <c r="AN227" i="4"/>
  <c r="AO227" i="4"/>
  <c r="AP227" i="4"/>
  <c r="AF228" i="4"/>
  <c r="AH228" i="4"/>
  <c r="AI228" i="4" s="1"/>
  <c r="AK228" i="4"/>
  <c r="AL228" i="4" s="1"/>
  <c r="AM228" i="4"/>
  <c r="AN228" i="4"/>
  <c r="AO228" i="4"/>
  <c r="AP228" i="4"/>
  <c r="AH211" i="2"/>
  <c r="AI211" i="2" s="1"/>
  <c r="AK211" i="2"/>
  <c r="AL211" i="2" s="1"/>
  <c r="AM211" i="2"/>
  <c r="AN211" i="2"/>
  <c r="AO211" i="2"/>
  <c r="AP211" i="2"/>
  <c r="AH212" i="2"/>
  <c r="AI212" i="2" s="1"/>
  <c r="AK212" i="2"/>
  <c r="AL212" i="2" s="1"/>
  <c r="AM212" i="2"/>
  <c r="AN212" i="2"/>
  <c r="AO212" i="2"/>
  <c r="AP212" i="2"/>
  <c r="AH213" i="2"/>
  <c r="AI213" i="2" s="1"/>
  <c r="AK213" i="2"/>
  <c r="AL213" i="2" s="1"/>
  <c r="AM213" i="2"/>
  <c r="AN213" i="2"/>
  <c r="AO213" i="2"/>
  <c r="AP213" i="2"/>
  <c r="AH214" i="2"/>
  <c r="AI214" i="2" s="1"/>
  <c r="AK214" i="2"/>
  <c r="AL214" i="2" s="1"/>
  <c r="AM214" i="2"/>
  <c r="AN214" i="2"/>
  <c r="AO214" i="2"/>
  <c r="AP214" i="2"/>
  <c r="AH215" i="2"/>
  <c r="AI215" i="2" s="1"/>
  <c r="AK215" i="2"/>
  <c r="AL215" i="2" s="1"/>
  <c r="AM215" i="2"/>
  <c r="AN215" i="2"/>
  <c r="AO215" i="2"/>
  <c r="AP215" i="2"/>
  <c r="AH216" i="2"/>
  <c r="AI216" i="2" s="1"/>
  <c r="AK216" i="2"/>
  <c r="AL216" i="2" s="1"/>
  <c r="AM216" i="2"/>
  <c r="AN216" i="2"/>
  <c r="AO216" i="2"/>
  <c r="AP216" i="2"/>
  <c r="AH217" i="2"/>
  <c r="AI217" i="2" s="1"/>
  <c r="AK217" i="2"/>
  <c r="AL217" i="2" s="1"/>
  <c r="AM217" i="2"/>
  <c r="AN217" i="2"/>
  <c r="AO217" i="2"/>
  <c r="AP217" i="2"/>
  <c r="AH218" i="2"/>
  <c r="AI218" i="2" s="1"/>
  <c r="AK218" i="2"/>
  <c r="AL218" i="2" s="1"/>
  <c r="AM218" i="2"/>
  <c r="AN218" i="2"/>
  <c r="AO218" i="2"/>
  <c r="AP218" i="2"/>
  <c r="AH219" i="2"/>
  <c r="AI219" i="2" s="1"/>
  <c r="AK219" i="2"/>
  <c r="AL219" i="2" s="1"/>
  <c r="AM219" i="2"/>
  <c r="AN219" i="2"/>
  <c r="AO219" i="2"/>
  <c r="AP219" i="2"/>
  <c r="AH220" i="2"/>
  <c r="AI220" i="2" s="1"/>
  <c r="AK220" i="2"/>
  <c r="AL220" i="2" s="1"/>
  <c r="AM220" i="2"/>
  <c r="AN220" i="2"/>
  <c r="AO220" i="2"/>
  <c r="AP220" i="2"/>
  <c r="AH221" i="2"/>
  <c r="AI221" i="2" s="1"/>
  <c r="AK221" i="2"/>
  <c r="AL221" i="2" s="1"/>
  <c r="AM221" i="2"/>
  <c r="AN221" i="2"/>
  <c r="AO221" i="2"/>
  <c r="AP221" i="2"/>
  <c r="AH222" i="2"/>
  <c r="AI222" i="2" s="1"/>
  <c r="AK222" i="2"/>
  <c r="AL222" i="2" s="1"/>
  <c r="AM222" i="2"/>
  <c r="AN222" i="2"/>
  <c r="AO222" i="2"/>
  <c r="AP222" i="2"/>
  <c r="AH223" i="2"/>
  <c r="AI223" i="2" s="1"/>
  <c r="AK223" i="2"/>
  <c r="AL223" i="2" s="1"/>
  <c r="AM223" i="2"/>
  <c r="AN223" i="2"/>
  <c r="AO223" i="2"/>
  <c r="AP223" i="2"/>
  <c r="AH224" i="2"/>
  <c r="AI224" i="2" s="1"/>
  <c r="AK224" i="2"/>
  <c r="AL224" i="2" s="1"/>
  <c r="AM224" i="2"/>
  <c r="AN224" i="2"/>
  <c r="AO224" i="2"/>
  <c r="AP224" i="2"/>
  <c r="AH225" i="2"/>
  <c r="AI225" i="2" s="1"/>
  <c r="AK225" i="2"/>
  <c r="AL225" i="2" s="1"/>
  <c r="AM225" i="2"/>
  <c r="AN225" i="2"/>
  <c r="AO225" i="2"/>
  <c r="AP225" i="2"/>
  <c r="AH226" i="2"/>
  <c r="AI226" i="2" s="1"/>
  <c r="AK226" i="2"/>
  <c r="AL226" i="2" s="1"/>
  <c r="AM226" i="2"/>
  <c r="AN226" i="2"/>
  <c r="AO226" i="2"/>
  <c r="AP226" i="2"/>
  <c r="AH227" i="2"/>
  <c r="AI227" i="2" s="1"/>
  <c r="AK227" i="2"/>
  <c r="AL227" i="2" s="1"/>
  <c r="AM227" i="2"/>
  <c r="AN227" i="2"/>
  <c r="AO227" i="2"/>
  <c r="AP227" i="2"/>
  <c r="AH228" i="2"/>
  <c r="AI228" i="2" s="1"/>
  <c r="AK228" i="2"/>
  <c r="AL228" i="2" s="1"/>
  <c r="AM228" i="2"/>
  <c r="AN228" i="2"/>
  <c r="AO228" i="2"/>
  <c r="AP228" i="2"/>
  <c r="AH229" i="2"/>
  <c r="AI229" i="2" s="1"/>
  <c r="AK229" i="2"/>
  <c r="AL229" i="2" s="1"/>
  <c r="AM229" i="2"/>
  <c r="AN229" i="2"/>
  <c r="AO229" i="2"/>
  <c r="AP229" i="2"/>
  <c r="AH230" i="2"/>
  <c r="AI230" i="2" s="1"/>
  <c r="AK230" i="2"/>
  <c r="AL230" i="2" s="1"/>
  <c r="AM230" i="2"/>
  <c r="AN230" i="2"/>
  <c r="AO230" i="2"/>
  <c r="AP230" i="2"/>
  <c r="AH231" i="2"/>
  <c r="AI231" i="2" s="1"/>
  <c r="AK231" i="2"/>
  <c r="AL231" i="2" s="1"/>
  <c r="AM231" i="2"/>
  <c r="AN231" i="2"/>
  <c r="AO231" i="2"/>
  <c r="AP231" i="2"/>
  <c r="AH232" i="2"/>
  <c r="AI232" i="2" s="1"/>
  <c r="AK232" i="2"/>
  <c r="AL232" i="2" s="1"/>
  <c r="AM232" i="2"/>
  <c r="AN232" i="2"/>
  <c r="AO232" i="2"/>
  <c r="AP232" i="2"/>
  <c r="AH233" i="2"/>
  <c r="AI233" i="2" s="1"/>
  <c r="AK233" i="2"/>
  <c r="AL233" i="2" s="1"/>
  <c r="AM233" i="2"/>
  <c r="AN233" i="2"/>
  <c r="AO233" i="2"/>
  <c r="AP233" i="2"/>
  <c r="AH234" i="2"/>
  <c r="AI234" i="2" s="1"/>
  <c r="AK234" i="2"/>
  <c r="AL234" i="2" s="1"/>
  <c r="AM234" i="2"/>
  <c r="AN234" i="2"/>
  <c r="AO234" i="2"/>
  <c r="AP234" i="2"/>
  <c r="AH235" i="2"/>
  <c r="AI235" i="2" s="1"/>
  <c r="AK235" i="2"/>
  <c r="AL235" i="2" s="1"/>
  <c r="AM235" i="2"/>
  <c r="AN235" i="2"/>
  <c r="AO235" i="2"/>
  <c r="AP235" i="2"/>
  <c r="AH236" i="2"/>
  <c r="AI236" i="2" s="1"/>
  <c r="AK236" i="2"/>
  <c r="AL236" i="2" s="1"/>
  <c r="AM236" i="2"/>
  <c r="AN236" i="2"/>
  <c r="AO236" i="2"/>
  <c r="AP236" i="2"/>
  <c r="AH237" i="2"/>
  <c r="AI237" i="2" s="1"/>
  <c r="AK237" i="2"/>
  <c r="AL237" i="2" s="1"/>
  <c r="AM237" i="2"/>
  <c r="AN237" i="2"/>
  <c r="AO237" i="2"/>
  <c r="AP237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R5" i="2"/>
  <c r="S5" i="2" s="1"/>
  <c r="AK11" i="4" l="1"/>
  <c r="AL11" i="4" s="1"/>
  <c r="AH11" i="4"/>
  <c r="AI11" i="4" s="1"/>
  <c r="AP212" i="4"/>
  <c r="AO212" i="4"/>
  <c r="AN212" i="4"/>
  <c r="AM212" i="4"/>
  <c r="AK212" i="4"/>
  <c r="AL212" i="4" s="1"/>
  <c r="AH212" i="4"/>
  <c r="AI212" i="4" s="1"/>
  <c r="AP211" i="4"/>
  <c r="AO211" i="4"/>
  <c r="AN211" i="4"/>
  <c r="AM211" i="4"/>
  <c r="AK211" i="4"/>
  <c r="AL211" i="4" s="1"/>
  <c r="AH211" i="4"/>
  <c r="AI211" i="4" s="1"/>
  <c r="AP210" i="4"/>
  <c r="AO210" i="4"/>
  <c r="AN210" i="4"/>
  <c r="AM210" i="4"/>
  <c r="AK210" i="4"/>
  <c r="AL210" i="4" s="1"/>
  <c r="AH210" i="4"/>
  <c r="AI210" i="4" s="1"/>
  <c r="AP209" i="4"/>
  <c r="AO209" i="4"/>
  <c r="AN209" i="4"/>
  <c r="AM209" i="4"/>
  <c r="AK209" i="4"/>
  <c r="AL209" i="4" s="1"/>
  <c r="AH209" i="4"/>
  <c r="AI209" i="4" s="1"/>
  <c r="AP208" i="4"/>
  <c r="AO208" i="4"/>
  <c r="AN208" i="4"/>
  <c r="AM208" i="4"/>
  <c r="AK208" i="4"/>
  <c r="AL208" i="4" s="1"/>
  <c r="AH208" i="4"/>
  <c r="AI208" i="4" s="1"/>
  <c r="AP207" i="4"/>
  <c r="AO207" i="4"/>
  <c r="AN207" i="4"/>
  <c r="AM207" i="4"/>
  <c r="AK207" i="4"/>
  <c r="AL207" i="4" s="1"/>
  <c r="AH207" i="4"/>
  <c r="AI207" i="4" s="1"/>
  <c r="AP206" i="4"/>
  <c r="AO206" i="4"/>
  <c r="AN206" i="4"/>
  <c r="AM206" i="4"/>
  <c r="AK206" i="4"/>
  <c r="AL206" i="4" s="1"/>
  <c r="AH206" i="4"/>
  <c r="AI206" i="4" s="1"/>
  <c r="AP205" i="4"/>
  <c r="AO205" i="4"/>
  <c r="AN205" i="4"/>
  <c r="AM205" i="4"/>
  <c r="AK205" i="4"/>
  <c r="AL205" i="4" s="1"/>
  <c r="AH205" i="4"/>
  <c r="AI205" i="4" s="1"/>
  <c r="AP204" i="4"/>
  <c r="AO204" i="4"/>
  <c r="AN204" i="4"/>
  <c r="AM204" i="4"/>
  <c r="AK204" i="4"/>
  <c r="AL204" i="4" s="1"/>
  <c r="AH204" i="4"/>
  <c r="AI204" i="4" s="1"/>
  <c r="AP203" i="4"/>
  <c r="AO203" i="4"/>
  <c r="AN203" i="4"/>
  <c r="AM203" i="4"/>
  <c r="AK203" i="4"/>
  <c r="AL203" i="4" s="1"/>
  <c r="AH203" i="4"/>
  <c r="AI203" i="4" s="1"/>
  <c r="AP202" i="4"/>
  <c r="AO202" i="4"/>
  <c r="AN202" i="4"/>
  <c r="AM202" i="4"/>
  <c r="AK202" i="4"/>
  <c r="AL202" i="4" s="1"/>
  <c r="AH202" i="4"/>
  <c r="AI202" i="4" s="1"/>
  <c r="AP201" i="4"/>
  <c r="AO201" i="4"/>
  <c r="AN201" i="4"/>
  <c r="AM201" i="4"/>
  <c r="AK201" i="4"/>
  <c r="AL201" i="4" s="1"/>
  <c r="AH201" i="4"/>
  <c r="AI201" i="4" s="1"/>
  <c r="AP200" i="4"/>
  <c r="AO200" i="4"/>
  <c r="AN200" i="4"/>
  <c r="AM200" i="4"/>
  <c r="AK200" i="4"/>
  <c r="AL200" i="4" s="1"/>
  <c r="AH200" i="4"/>
  <c r="AI200" i="4" s="1"/>
  <c r="AP199" i="4"/>
  <c r="AO199" i="4"/>
  <c r="AN199" i="4"/>
  <c r="AM199" i="4"/>
  <c r="AK199" i="4"/>
  <c r="AL199" i="4" s="1"/>
  <c r="AH199" i="4"/>
  <c r="AI199" i="4" s="1"/>
  <c r="AP198" i="4"/>
  <c r="AO198" i="4"/>
  <c r="AN198" i="4"/>
  <c r="AM198" i="4"/>
  <c r="AK198" i="4"/>
  <c r="AL198" i="4" s="1"/>
  <c r="AH198" i="4"/>
  <c r="AI198" i="4" s="1"/>
  <c r="AP197" i="4"/>
  <c r="AO197" i="4"/>
  <c r="AN197" i="4"/>
  <c r="AM197" i="4"/>
  <c r="AK197" i="4"/>
  <c r="AL197" i="4" s="1"/>
  <c r="AH197" i="4"/>
  <c r="AI197" i="4" s="1"/>
  <c r="AP196" i="4"/>
  <c r="AO196" i="4"/>
  <c r="AN196" i="4"/>
  <c r="AM196" i="4"/>
  <c r="AK196" i="4"/>
  <c r="AL196" i="4" s="1"/>
  <c r="AH196" i="4"/>
  <c r="AI196" i="4" s="1"/>
  <c r="AP195" i="4"/>
  <c r="AO195" i="4"/>
  <c r="AN195" i="4"/>
  <c r="AM195" i="4"/>
  <c r="AK195" i="4"/>
  <c r="AL195" i="4" s="1"/>
  <c r="AH195" i="4"/>
  <c r="AI195" i="4" s="1"/>
  <c r="AP194" i="4"/>
  <c r="AO194" i="4"/>
  <c r="AN194" i="4"/>
  <c r="AM194" i="4"/>
  <c r="AK194" i="4"/>
  <c r="AL194" i="4" s="1"/>
  <c r="AH194" i="4"/>
  <c r="AI194" i="4" s="1"/>
  <c r="AP193" i="4"/>
  <c r="AO193" i="4"/>
  <c r="AN193" i="4"/>
  <c r="AM193" i="4"/>
  <c r="AK193" i="4"/>
  <c r="AL193" i="4" s="1"/>
  <c r="AH193" i="4"/>
  <c r="AI193" i="4" s="1"/>
  <c r="AP192" i="4"/>
  <c r="AO192" i="4"/>
  <c r="AN192" i="4"/>
  <c r="AM192" i="4"/>
  <c r="AK192" i="4"/>
  <c r="AL192" i="4" s="1"/>
  <c r="AH192" i="4"/>
  <c r="AI192" i="4" s="1"/>
  <c r="AP191" i="4"/>
  <c r="AO191" i="4"/>
  <c r="AN191" i="4"/>
  <c r="AM191" i="4"/>
  <c r="AK191" i="4"/>
  <c r="AL191" i="4" s="1"/>
  <c r="AH191" i="4"/>
  <c r="AI191" i="4" s="1"/>
  <c r="AP190" i="4"/>
  <c r="AO190" i="4"/>
  <c r="AN190" i="4"/>
  <c r="AM190" i="4"/>
  <c r="AK190" i="4"/>
  <c r="AL190" i="4" s="1"/>
  <c r="AH190" i="4"/>
  <c r="AI190" i="4" s="1"/>
  <c r="AP189" i="4"/>
  <c r="AO189" i="4"/>
  <c r="AN189" i="4"/>
  <c r="AM189" i="4"/>
  <c r="AK189" i="4"/>
  <c r="AL189" i="4" s="1"/>
  <c r="AH189" i="4"/>
  <c r="AI189" i="4" s="1"/>
  <c r="AP188" i="4"/>
  <c r="AO188" i="4"/>
  <c r="AN188" i="4"/>
  <c r="AM188" i="4"/>
  <c r="AK188" i="4"/>
  <c r="AL188" i="4" s="1"/>
  <c r="AH188" i="4"/>
  <c r="AI188" i="4" s="1"/>
  <c r="AP187" i="4"/>
  <c r="AO187" i="4"/>
  <c r="AN187" i="4"/>
  <c r="AM187" i="4"/>
  <c r="AK187" i="4"/>
  <c r="AL187" i="4" s="1"/>
  <c r="AH187" i="4"/>
  <c r="AI187" i="4" s="1"/>
  <c r="AP186" i="4"/>
  <c r="AO186" i="4"/>
  <c r="AN186" i="4"/>
  <c r="AM186" i="4"/>
  <c r="AK186" i="4"/>
  <c r="AL186" i="4" s="1"/>
  <c r="AH186" i="4"/>
  <c r="AI186" i="4" s="1"/>
  <c r="AP185" i="4"/>
  <c r="AO185" i="4"/>
  <c r="AN185" i="4"/>
  <c r="AM185" i="4"/>
  <c r="AK185" i="4"/>
  <c r="AL185" i="4" s="1"/>
  <c r="AH185" i="4"/>
  <c r="AI185" i="4" s="1"/>
  <c r="AP184" i="4"/>
  <c r="AO184" i="4"/>
  <c r="AN184" i="4"/>
  <c r="AM184" i="4"/>
  <c r="AK184" i="4"/>
  <c r="AL184" i="4" s="1"/>
  <c r="AH184" i="4"/>
  <c r="AI184" i="4" s="1"/>
  <c r="AP183" i="4"/>
  <c r="AO183" i="4"/>
  <c r="AN183" i="4"/>
  <c r="AM183" i="4"/>
  <c r="AK183" i="4"/>
  <c r="AL183" i="4" s="1"/>
  <c r="AH183" i="4"/>
  <c r="AI183" i="4" s="1"/>
  <c r="AP182" i="4"/>
  <c r="AO182" i="4"/>
  <c r="AN182" i="4"/>
  <c r="AM182" i="4"/>
  <c r="AK182" i="4"/>
  <c r="AL182" i="4" s="1"/>
  <c r="AH182" i="4"/>
  <c r="AI182" i="4" s="1"/>
  <c r="AP181" i="4"/>
  <c r="AO181" i="4"/>
  <c r="AN181" i="4"/>
  <c r="AM181" i="4"/>
  <c r="AK181" i="4"/>
  <c r="AL181" i="4" s="1"/>
  <c r="AH181" i="4"/>
  <c r="AI181" i="4" s="1"/>
  <c r="AP180" i="4"/>
  <c r="AO180" i="4"/>
  <c r="AN180" i="4"/>
  <c r="AM180" i="4"/>
  <c r="AK180" i="4"/>
  <c r="AL180" i="4" s="1"/>
  <c r="AH180" i="4"/>
  <c r="AI180" i="4" s="1"/>
  <c r="AP179" i="4"/>
  <c r="AO179" i="4"/>
  <c r="AN179" i="4"/>
  <c r="AM179" i="4"/>
  <c r="AK179" i="4"/>
  <c r="AL179" i="4" s="1"/>
  <c r="AH179" i="4"/>
  <c r="AI179" i="4" s="1"/>
  <c r="AP178" i="4"/>
  <c r="AO178" i="4"/>
  <c r="AN178" i="4"/>
  <c r="AM178" i="4"/>
  <c r="AK178" i="4"/>
  <c r="AL178" i="4" s="1"/>
  <c r="AH178" i="4"/>
  <c r="AI178" i="4" s="1"/>
  <c r="AP177" i="4"/>
  <c r="AO177" i="4"/>
  <c r="AN177" i="4"/>
  <c r="AM177" i="4"/>
  <c r="AK177" i="4"/>
  <c r="AL177" i="4" s="1"/>
  <c r="AH177" i="4"/>
  <c r="AI177" i="4" s="1"/>
  <c r="AP176" i="4"/>
  <c r="AO176" i="4"/>
  <c r="AN176" i="4"/>
  <c r="AM176" i="4"/>
  <c r="AK176" i="4"/>
  <c r="AL176" i="4" s="1"/>
  <c r="AH176" i="4"/>
  <c r="AI176" i="4" s="1"/>
  <c r="AP175" i="4"/>
  <c r="AO175" i="4"/>
  <c r="AN175" i="4"/>
  <c r="AM175" i="4"/>
  <c r="AK175" i="4"/>
  <c r="AL175" i="4" s="1"/>
  <c r="AH175" i="4"/>
  <c r="AI175" i="4" s="1"/>
  <c r="AP174" i="4"/>
  <c r="AO174" i="4"/>
  <c r="AN174" i="4"/>
  <c r="AM174" i="4"/>
  <c r="AK174" i="4"/>
  <c r="AL174" i="4" s="1"/>
  <c r="AH174" i="4"/>
  <c r="AI174" i="4" s="1"/>
  <c r="AP173" i="4"/>
  <c r="AO173" i="4"/>
  <c r="AN173" i="4"/>
  <c r="AM173" i="4"/>
  <c r="AK173" i="4"/>
  <c r="AL173" i="4" s="1"/>
  <c r="AH173" i="4"/>
  <c r="AI173" i="4" s="1"/>
  <c r="AP172" i="4"/>
  <c r="AO172" i="4"/>
  <c r="AN172" i="4"/>
  <c r="AM172" i="4"/>
  <c r="AK172" i="4"/>
  <c r="AL172" i="4" s="1"/>
  <c r="AH172" i="4"/>
  <c r="AI172" i="4" s="1"/>
  <c r="AP171" i="4"/>
  <c r="AO171" i="4"/>
  <c r="AN171" i="4"/>
  <c r="AM171" i="4"/>
  <c r="AK171" i="4"/>
  <c r="AL171" i="4" s="1"/>
  <c r="AH171" i="4"/>
  <c r="AI171" i="4" s="1"/>
  <c r="AP170" i="4"/>
  <c r="AO170" i="4"/>
  <c r="AN170" i="4"/>
  <c r="AM170" i="4"/>
  <c r="AK170" i="4"/>
  <c r="AL170" i="4" s="1"/>
  <c r="AH170" i="4"/>
  <c r="AI170" i="4" s="1"/>
  <c r="AP169" i="4"/>
  <c r="AO169" i="4"/>
  <c r="AN169" i="4"/>
  <c r="AM169" i="4"/>
  <c r="AK169" i="4"/>
  <c r="AL169" i="4" s="1"/>
  <c r="AH169" i="4"/>
  <c r="AI169" i="4" s="1"/>
  <c r="AP168" i="4"/>
  <c r="AO168" i="4"/>
  <c r="AN168" i="4"/>
  <c r="AM168" i="4"/>
  <c r="AK168" i="4"/>
  <c r="AL168" i="4" s="1"/>
  <c r="AH168" i="4"/>
  <c r="AI168" i="4" s="1"/>
  <c r="AP167" i="4"/>
  <c r="AO167" i="4"/>
  <c r="AN167" i="4"/>
  <c r="AM167" i="4"/>
  <c r="AK167" i="4"/>
  <c r="AL167" i="4" s="1"/>
  <c r="AH167" i="4"/>
  <c r="AI167" i="4" s="1"/>
  <c r="AP166" i="4"/>
  <c r="AO166" i="4"/>
  <c r="AN166" i="4"/>
  <c r="AM166" i="4"/>
  <c r="AK166" i="4"/>
  <c r="AL166" i="4" s="1"/>
  <c r="AH166" i="4"/>
  <c r="AI166" i="4" s="1"/>
  <c r="AP165" i="4"/>
  <c r="AO165" i="4"/>
  <c r="AN165" i="4"/>
  <c r="AM165" i="4"/>
  <c r="AK165" i="4"/>
  <c r="AL165" i="4" s="1"/>
  <c r="AH165" i="4"/>
  <c r="AI165" i="4" s="1"/>
  <c r="AP164" i="4"/>
  <c r="AO164" i="4"/>
  <c r="AN164" i="4"/>
  <c r="AM164" i="4"/>
  <c r="AK164" i="4"/>
  <c r="AL164" i="4" s="1"/>
  <c r="AH164" i="4"/>
  <c r="AI164" i="4" s="1"/>
  <c r="AP163" i="4"/>
  <c r="AO163" i="4"/>
  <c r="AN163" i="4"/>
  <c r="AM163" i="4"/>
  <c r="AK163" i="4"/>
  <c r="AL163" i="4" s="1"/>
  <c r="AH163" i="4"/>
  <c r="AI163" i="4" s="1"/>
  <c r="AP162" i="4"/>
  <c r="AO162" i="4"/>
  <c r="AN162" i="4"/>
  <c r="AM162" i="4"/>
  <c r="AK162" i="4"/>
  <c r="AL162" i="4" s="1"/>
  <c r="AH162" i="4"/>
  <c r="AI162" i="4" s="1"/>
  <c r="AP161" i="4"/>
  <c r="AO161" i="4"/>
  <c r="AN161" i="4"/>
  <c r="AM161" i="4"/>
  <c r="AK161" i="4"/>
  <c r="AL161" i="4" s="1"/>
  <c r="AH161" i="4"/>
  <c r="AI161" i="4" s="1"/>
  <c r="AP160" i="4"/>
  <c r="AO160" i="4"/>
  <c r="AN160" i="4"/>
  <c r="AM160" i="4"/>
  <c r="AK160" i="4"/>
  <c r="AL160" i="4" s="1"/>
  <c r="AH160" i="4"/>
  <c r="AI160" i="4" s="1"/>
  <c r="AP159" i="4"/>
  <c r="AO159" i="4"/>
  <c r="AN159" i="4"/>
  <c r="AM159" i="4"/>
  <c r="AK159" i="4"/>
  <c r="AL159" i="4" s="1"/>
  <c r="AH159" i="4"/>
  <c r="AI159" i="4" s="1"/>
  <c r="AP158" i="4"/>
  <c r="AO158" i="4"/>
  <c r="AN158" i="4"/>
  <c r="AM158" i="4"/>
  <c r="AK158" i="4"/>
  <c r="AL158" i="4" s="1"/>
  <c r="AH158" i="4"/>
  <c r="AI158" i="4" s="1"/>
  <c r="AP157" i="4"/>
  <c r="AO157" i="4"/>
  <c r="AN157" i="4"/>
  <c r="AM157" i="4"/>
  <c r="AK157" i="4"/>
  <c r="AL157" i="4" s="1"/>
  <c r="AH157" i="4"/>
  <c r="AI157" i="4" s="1"/>
  <c r="AP156" i="4"/>
  <c r="AO156" i="4"/>
  <c r="AN156" i="4"/>
  <c r="AM156" i="4"/>
  <c r="AK156" i="4"/>
  <c r="AL156" i="4" s="1"/>
  <c r="AH156" i="4"/>
  <c r="AI156" i="4" s="1"/>
  <c r="AP155" i="4"/>
  <c r="AO155" i="4"/>
  <c r="AN155" i="4"/>
  <c r="AM155" i="4"/>
  <c r="AK155" i="4"/>
  <c r="AL155" i="4" s="1"/>
  <c r="AH155" i="4"/>
  <c r="AI155" i="4" s="1"/>
  <c r="AP154" i="4"/>
  <c r="AO154" i="4"/>
  <c r="AN154" i="4"/>
  <c r="AM154" i="4"/>
  <c r="AK154" i="4"/>
  <c r="AL154" i="4" s="1"/>
  <c r="AH154" i="4"/>
  <c r="AI154" i="4" s="1"/>
  <c r="AP153" i="4"/>
  <c r="AO153" i="4"/>
  <c r="AN153" i="4"/>
  <c r="AM153" i="4"/>
  <c r="AK153" i="4"/>
  <c r="AL153" i="4" s="1"/>
  <c r="AH153" i="4"/>
  <c r="AI153" i="4" s="1"/>
  <c r="AP152" i="4"/>
  <c r="AO152" i="4"/>
  <c r="AN152" i="4"/>
  <c r="AM152" i="4"/>
  <c r="AK152" i="4"/>
  <c r="AL152" i="4" s="1"/>
  <c r="AH152" i="4"/>
  <c r="AI152" i="4" s="1"/>
  <c r="AP151" i="4"/>
  <c r="AO151" i="4"/>
  <c r="AN151" i="4"/>
  <c r="AM151" i="4"/>
  <c r="AK151" i="4"/>
  <c r="AL151" i="4" s="1"/>
  <c r="AH151" i="4"/>
  <c r="AI151" i="4" s="1"/>
  <c r="AP150" i="4"/>
  <c r="AO150" i="4"/>
  <c r="AN150" i="4"/>
  <c r="AM150" i="4"/>
  <c r="AK150" i="4"/>
  <c r="AL150" i="4" s="1"/>
  <c r="AH150" i="4"/>
  <c r="AI150" i="4" s="1"/>
  <c r="AP149" i="4"/>
  <c r="AO149" i="4"/>
  <c r="AN149" i="4"/>
  <c r="AM149" i="4"/>
  <c r="AK149" i="4"/>
  <c r="AL149" i="4" s="1"/>
  <c r="AH149" i="4"/>
  <c r="AI149" i="4" s="1"/>
  <c r="AP148" i="4"/>
  <c r="AO148" i="4"/>
  <c r="AN148" i="4"/>
  <c r="AM148" i="4"/>
  <c r="AK148" i="4"/>
  <c r="AL148" i="4" s="1"/>
  <c r="AH148" i="4"/>
  <c r="AI148" i="4" s="1"/>
  <c r="AP147" i="4"/>
  <c r="AO147" i="4"/>
  <c r="AN147" i="4"/>
  <c r="AM147" i="4"/>
  <c r="AK147" i="4"/>
  <c r="AL147" i="4" s="1"/>
  <c r="AH147" i="4"/>
  <c r="AI147" i="4" s="1"/>
  <c r="AP146" i="4"/>
  <c r="AO146" i="4"/>
  <c r="AN146" i="4"/>
  <c r="AM146" i="4"/>
  <c r="AK146" i="4"/>
  <c r="AL146" i="4" s="1"/>
  <c r="AH146" i="4"/>
  <c r="AI146" i="4" s="1"/>
  <c r="AP145" i="4"/>
  <c r="AO145" i="4"/>
  <c r="AN145" i="4"/>
  <c r="AM145" i="4"/>
  <c r="AK145" i="4"/>
  <c r="AL145" i="4" s="1"/>
  <c r="AH145" i="4"/>
  <c r="AI145" i="4" s="1"/>
  <c r="AP144" i="4"/>
  <c r="AO144" i="4"/>
  <c r="AN144" i="4"/>
  <c r="AM144" i="4"/>
  <c r="AK144" i="4"/>
  <c r="AL144" i="4" s="1"/>
  <c r="AH144" i="4"/>
  <c r="AI144" i="4" s="1"/>
  <c r="AP143" i="4"/>
  <c r="AO143" i="4"/>
  <c r="AN143" i="4"/>
  <c r="AM143" i="4"/>
  <c r="AK143" i="4"/>
  <c r="AL143" i="4" s="1"/>
  <c r="AH143" i="4"/>
  <c r="AI143" i="4" s="1"/>
  <c r="AP142" i="4"/>
  <c r="AO142" i="4"/>
  <c r="AN142" i="4"/>
  <c r="AM142" i="4"/>
  <c r="AK142" i="4"/>
  <c r="AL142" i="4" s="1"/>
  <c r="AH142" i="4"/>
  <c r="AI142" i="4" s="1"/>
  <c r="AP141" i="4"/>
  <c r="AO141" i="4"/>
  <c r="AN141" i="4"/>
  <c r="AM141" i="4"/>
  <c r="AK141" i="4"/>
  <c r="AL141" i="4" s="1"/>
  <c r="AH141" i="4"/>
  <c r="AI141" i="4" s="1"/>
  <c r="AP140" i="4"/>
  <c r="AO140" i="4"/>
  <c r="AN140" i="4"/>
  <c r="AM140" i="4"/>
  <c r="AK140" i="4"/>
  <c r="AL140" i="4" s="1"/>
  <c r="AH140" i="4"/>
  <c r="AI140" i="4" s="1"/>
  <c r="AP139" i="4"/>
  <c r="AO139" i="4"/>
  <c r="AN139" i="4"/>
  <c r="AM139" i="4"/>
  <c r="AK139" i="4"/>
  <c r="AL139" i="4" s="1"/>
  <c r="AH139" i="4"/>
  <c r="AI139" i="4" s="1"/>
  <c r="AP138" i="4"/>
  <c r="AO138" i="4"/>
  <c r="AN138" i="4"/>
  <c r="AM138" i="4"/>
  <c r="AK138" i="4"/>
  <c r="AL138" i="4" s="1"/>
  <c r="AH138" i="4"/>
  <c r="AI138" i="4" s="1"/>
  <c r="AP137" i="4"/>
  <c r="AO137" i="4"/>
  <c r="AN137" i="4"/>
  <c r="AM137" i="4"/>
  <c r="AK137" i="4"/>
  <c r="AL137" i="4" s="1"/>
  <c r="AH137" i="4"/>
  <c r="AI137" i="4" s="1"/>
  <c r="AP136" i="4"/>
  <c r="AO136" i="4"/>
  <c r="AN136" i="4"/>
  <c r="AM136" i="4"/>
  <c r="AK136" i="4"/>
  <c r="AL136" i="4" s="1"/>
  <c r="AH136" i="4"/>
  <c r="AI136" i="4" s="1"/>
  <c r="AP135" i="4"/>
  <c r="AO135" i="4"/>
  <c r="AN135" i="4"/>
  <c r="AM135" i="4"/>
  <c r="AK135" i="4"/>
  <c r="AL135" i="4" s="1"/>
  <c r="AH135" i="4"/>
  <c r="AI135" i="4" s="1"/>
  <c r="AP134" i="4"/>
  <c r="AO134" i="4"/>
  <c r="AN134" i="4"/>
  <c r="AM134" i="4"/>
  <c r="AK134" i="4"/>
  <c r="AL134" i="4" s="1"/>
  <c r="AH134" i="4"/>
  <c r="AI134" i="4" s="1"/>
  <c r="AP133" i="4"/>
  <c r="AO133" i="4"/>
  <c r="AN133" i="4"/>
  <c r="AM133" i="4"/>
  <c r="AK133" i="4"/>
  <c r="AL133" i="4" s="1"/>
  <c r="AH133" i="4"/>
  <c r="AI133" i="4" s="1"/>
  <c r="AP132" i="4"/>
  <c r="AO132" i="4"/>
  <c r="AN132" i="4"/>
  <c r="AM132" i="4"/>
  <c r="AK132" i="4"/>
  <c r="AL132" i="4" s="1"/>
  <c r="AH132" i="4"/>
  <c r="AI132" i="4" s="1"/>
  <c r="AP131" i="4"/>
  <c r="AO131" i="4"/>
  <c r="AN131" i="4"/>
  <c r="AM131" i="4"/>
  <c r="AK131" i="4"/>
  <c r="AL131" i="4" s="1"/>
  <c r="AH131" i="4"/>
  <c r="AI131" i="4" s="1"/>
  <c r="AP130" i="4"/>
  <c r="AO130" i="4"/>
  <c r="AN130" i="4"/>
  <c r="AM130" i="4"/>
  <c r="AK130" i="4"/>
  <c r="AL130" i="4" s="1"/>
  <c r="AH130" i="4"/>
  <c r="AI130" i="4" s="1"/>
  <c r="AP129" i="4"/>
  <c r="AO129" i="4"/>
  <c r="AN129" i="4"/>
  <c r="AM129" i="4"/>
  <c r="AK129" i="4"/>
  <c r="AL129" i="4" s="1"/>
  <c r="AH129" i="4"/>
  <c r="AI129" i="4" s="1"/>
  <c r="AP128" i="4"/>
  <c r="AO128" i="4"/>
  <c r="AN128" i="4"/>
  <c r="AM128" i="4"/>
  <c r="AK128" i="4"/>
  <c r="AL128" i="4" s="1"/>
  <c r="AH128" i="4"/>
  <c r="AI128" i="4" s="1"/>
  <c r="AP127" i="4"/>
  <c r="AO127" i="4"/>
  <c r="AN127" i="4"/>
  <c r="AM127" i="4"/>
  <c r="AK127" i="4"/>
  <c r="AL127" i="4" s="1"/>
  <c r="AH127" i="4"/>
  <c r="AI127" i="4" s="1"/>
  <c r="AP126" i="4"/>
  <c r="AO126" i="4"/>
  <c r="AN126" i="4"/>
  <c r="AM126" i="4"/>
  <c r="AK126" i="4"/>
  <c r="AL126" i="4" s="1"/>
  <c r="AH126" i="4"/>
  <c r="AI126" i="4" s="1"/>
  <c r="AP125" i="4"/>
  <c r="AO125" i="4"/>
  <c r="AN125" i="4"/>
  <c r="AM125" i="4"/>
  <c r="AK125" i="4"/>
  <c r="AL125" i="4" s="1"/>
  <c r="AH125" i="4"/>
  <c r="AI125" i="4" s="1"/>
  <c r="AP124" i="4"/>
  <c r="AO124" i="4"/>
  <c r="AN124" i="4"/>
  <c r="AM124" i="4"/>
  <c r="AK124" i="4"/>
  <c r="AL124" i="4" s="1"/>
  <c r="AH124" i="4"/>
  <c r="AI124" i="4" s="1"/>
  <c r="AP123" i="4"/>
  <c r="AO123" i="4"/>
  <c r="AN123" i="4"/>
  <c r="AM123" i="4"/>
  <c r="AK123" i="4"/>
  <c r="AL123" i="4" s="1"/>
  <c r="AH123" i="4"/>
  <c r="AI123" i="4" s="1"/>
  <c r="AP122" i="4"/>
  <c r="AO122" i="4"/>
  <c r="AN122" i="4"/>
  <c r="AM122" i="4"/>
  <c r="AK122" i="4"/>
  <c r="AL122" i="4" s="1"/>
  <c r="AH122" i="4"/>
  <c r="AI122" i="4" s="1"/>
  <c r="AP121" i="4"/>
  <c r="AO121" i="4"/>
  <c r="AN121" i="4"/>
  <c r="AM121" i="4"/>
  <c r="AK121" i="4"/>
  <c r="AL121" i="4" s="1"/>
  <c r="AH121" i="4"/>
  <c r="AI121" i="4" s="1"/>
  <c r="AP120" i="4"/>
  <c r="AO120" i="4"/>
  <c r="AN120" i="4"/>
  <c r="AM120" i="4"/>
  <c r="AK120" i="4"/>
  <c r="AL120" i="4" s="1"/>
  <c r="AH120" i="4"/>
  <c r="AI120" i="4" s="1"/>
  <c r="AP119" i="4"/>
  <c r="AO119" i="4"/>
  <c r="AN119" i="4"/>
  <c r="AM119" i="4"/>
  <c r="AK119" i="4"/>
  <c r="AL119" i="4" s="1"/>
  <c r="AH119" i="4"/>
  <c r="AI119" i="4" s="1"/>
  <c r="AP118" i="4"/>
  <c r="AO118" i="4"/>
  <c r="AN118" i="4"/>
  <c r="AM118" i="4"/>
  <c r="AK118" i="4"/>
  <c r="AL118" i="4" s="1"/>
  <c r="AH118" i="4"/>
  <c r="AI118" i="4" s="1"/>
  <c r="AP117" i="4"/>
  <c r="AO117" i="4"/>
  <c r="AN117" i="4"/>
  <c r="AM117" i="4"/>
  <c r="AK117" i="4"/>
  <c r="AL117" i="4" s="1"/>
  <c r="AH117" i="4"/>
  <c r="AI117" i="4" s="1"/>
  <c r="AP116" i="4"/>
  <c r="AO116" i="4"/>
  <c r="AN116" i="4"/>
  <c r="AM116" i="4"/>
  <c r="AK116" i="4"/>
  <c r="AL116" i="4" s="1"/>
  <c r="AH116" i="4"/>
  <c r="AI116" i="4" s="1"/>
  <c r="AP115" i="4"/>
  <c r="AO115" i="4"/>
  <c r="AN115" i="4"/>
  <c r="AM115" i="4"/>
  <c r="AK115" i="4"/>
  <c r="AL115" i="4" s="1"/>
  <c r="AH115" i="4"/>
  <c r="AI115" i="4" s="1"/>
  <c r="AP114" i="4"/>
  <c r="AO114" i="4"/>
  <c r="AN114" i="4"/>
  <c r="AM114" i="4"/>
  <c r="AK114" i="4"/>
  <c r="AL114" i="4" s="1"/>
  <c r="AH114" i="4"/>
  <c r="AI114" i="4" s="1"/>
  <c r="AP113" i="4"/>
  <c r="AO113" i="4"/>
  <c r="AN113" i="4"/>
  <c r="AM113" i="4"/>
  <c r="AK113" i="4"/>
  <c r="AL113" i="4" s="1"/>
  <c r="AH113" i="4"/>
  <c r="AI113" i="4" s="1"/>
  <c r="AP112" i="4"/>
  <c r="AO112" i="4"/>
  <c r="AN112" i="4"/>
  <c r="AM112" i="4"/>
  <c r="AK112" i="4"/>
  <c r="AL112" i="4" s="1"/>
  <c r="AH112" i="4"/>
  <c r="AI112" i="4" s="1"/>
  <c r="AP111" i="4"/>
  <c r="AO111" i="4"/>
  <c r="AN111" i="4"/>
  <c r="AM111" i="4"/>
  <c r="AK111" i="4"/>
  <c r="AL111" i="4" s="1"/>
  <c r="AH111" i="4"/>
  <c r="AI111" i="4" s="1"/>
  <c r="AP110" i="4"/>
  <c r="AO110" i="4"/>
  <c r="AN110" i="4"/>
  <c r="AM110" i="4"/>
  <c r="AK110" i="4"/>
  <c r="AL110" i="4" s="1"/>
  <c r="AH110" i="4"/>
  <c r="AI110" i="4" s="1"/>
  <c r="AP109" i="4"/>
  <c r="AO109" i="4"/>
  <c r="AN109" i="4"/>
  <c r="AM109" i="4"/>
  <c r="AK109" i="4"/>
  <c r="AL109" i="4" s="1"/>
  <c r="AH109" i="4"/>
  <c r="AI109" i="4" s="1"/>
  <c r="AP108" i="4"/>
  <c r="AO108" i="4"/>
  <c r="AN108" i="4"/>
  <c r="AM108" i="4"/>
  <c r="AK108" i="4"/>
  <c r="AL108" i="4" s="1"/>
  <c r="AH108" i="4"/>
  <c r="AI108" i="4" s="1"/>
  <c r="AP107" i="4"/>
  <c r="AO107" i="4"/>
  <c r="AN107" i="4"/>
  <c r="AM107" i="4"/>
  <c r="AK107" i="4"/>
  <c r="AL107" i="4" s="1"/>
  <c r="AH107" i="4"/>
  <c r="AI107" i="4" s="1"/>
  <c r="AP106" i="4"/>
  <c r="AO106" i="4"/>
  <c r="AN106" i="4"/>
  <c r="AM106" i="4"/>
  <c r="AK106" i="4"/>
  <c r="AL106" i="4" s="1"/>
  <c r="AH106" i="4"/>
  <c r="AI106" i="4" s="1"/>
  <c r="AP105" i="4"/>
  <c r="AO105" i="4"/>
  <c r="AN105" i="4"/>
  <c r="AM105" i="4"/>
  <c r="AK105" i="4"/>
  <c r="AL105" i="4" s="1"/>
  <c r="AH105" i="4"/>
  <c r="AI105" i="4" s="1"/>
  <c r="AP104" i="4"/>
  <c r="AO104" i="4"/>
  <c r="AN104" i="4"/>
  <c r="AM104" i="4"/>
  <c r="AK104" i="4"/>
  <c r="AL104" i="4" s="1"/>
  <c r="AH104" i="4"/>
  <c r="AI104" i="4" s="1"/>
  <c r="AP103" i="4"/>
  <c r="AO103" i="4"/>
  <c r="AN103" i="4"/>
  <c r="AM103" i="4"/>
  <c r="AK103" i="4"/>
  <c r="AL103" i="4" s="1"/>
  <c r="AH103" i="4"/>
  <c r="AI103" i="4" s="1"/>
  <c r="AP102" i="4"/>
  <c r="AO102" i="4"/>
  <c r="AN102" i="4"/>
  <c r="AM102" i="4"/>
  <c r="AK102" i="4"/>
  <c r="AL102" i="4" s="1"/>
  <c r="AH102" i="4"/>
  <c r="AI102" i="4" s="1"/>
  <c r="AP101" i="4"/>
  <c r="AO101" i="4"/>
  <c r="AN101" i="4"/>
  <c r="AM101" i="4"/>
  <c r="AK101" i="4"/>
  <c r="AL101" i="4" s="1"/>
  <c r="AH101" i="4"/>
  <c r="AI101" i="4" s="1"/>
  <c r="AP100" i="4"/>
  <c r="AO100" i="4"/>
  <c r="AN100" i="4"/>
  <c r="AM100" i="4"/>
  <c r="AK100" i="4"/>
  <c r="AL100" i="4" s="1"/>
  <c r="AH100" i="4"/>
  <c r="AI100" i="4" s="1"/>
  <c r="AP99" i="4"/>
  <c r="AO99" i="4"/>
  <c r="AN99" i="4"/>
  <c r="AM99" i="4"/>
  <c r="AK99" i="4"/>
  <c r="AL99" i="4" s="1"/>
  <c r="AH99" i="4"/>
  <c r="AI99" i="4" s="1"/>
  <c r="AP98" i="4"/>
  <c r="AO98" i="4"/>
  <c r="AN98" i="4"/>
  <c r="AM98" i="4"/>
  <c r="AK98" i="4"/>
  <c r="AL98" i="4" s="1"/>
  <c r="AH98" i="4"/>
  <c r="AI98" i="4" s="1"/>
  <c r="AP97" i="4"/>
  <c r="AO97" i="4"/>
  <c r="AN97" i="4"/>
  <c r="AM97" i="4"/>
  <c r="AK97" i="4"/>
  <c r="AL97" i="4" s="1"/>
  <c r="AH97" i="4"/>
  <c r="AI97" i="4" s="1"/>
  <c r="AP96" i="4"/>
  <c r="AO96" i="4"/>
  <c r="AN96" i="4"/>
  <c r="AM96" i="4"/>
  <c r="AK96" i="4"/>
  <c r="AL96" i="4" s="1"/>
  <c r="AH96" i="4"/>
  <c r="AI96" i="4" s="1"/>
  <c r="AP95" i="4"/>
  <c r="AO95" i="4"/>
  <c r="AN95" i="4"/>
  <c r="AM95" i="4"/>
  <c r="AK95" i="4"/>
  <c r="AL95" i="4" s="1"/>
  <c r="AH95" i="4"/>
  <c r="AI95" i="4" s="1"/>
  <c r="AP94" i="4"/>
  <c r="AO94" i="4"/>
  <c r="AN94" i="4"/>
  <c r="AM94" i="4"/>
  <c r="AK94" i="4"/>
  <c r="AL94" i="4" s="1"/>
  <c r="AH94" i="4"/>
  <c r="AI94" i="4" s="1"/>
  <c r="AP93" i="4"/>
  <c r="AO93" i="4"/>
  <c r="AN93" i="4"/>
  <c r="AM93" i="4"/>
  <c r="AK93" i="4"/>
  <c r="AL93" i="4" s="1"/>
  <c r="AH93" i="4"/>
  <c r="AI93" i="4" s="1"/>
  <c r="AP92" i="4"/>
  <c r="AO92" i="4"/>
  <c r="AN92" i="4"/>
  <c r="AM92" i="4"/>
  <c r="AK92" i="4"/>
  <c r="AL92" i="4" s="1"/>
  <c r="AH92" i="4"/>
  <c r="AI92" i="4" s="1"/>
  <c r="AP91" i="4"/>
  <c r="AO91" i="4"/>
  <c r="AN91" i="4"/>
  <c r="AM91" i="4"/>
  <c r="AK91" i="4"/>
  <c r="AL91" i="4" s="1"/>
  <c r="AH91" i="4"/>
  <c r="AI91" i="4" s="1"/>
  <c r="AP90" i="4"/>
  <c r="AO90" i="4"/>
  <c r="AN90" i="4"/>
  <c r="AM90" i="4"/>
  <c r="AK90" i="4"/>
  <c r="AL90" i="4" s="1"/>
  <c r="AH90" i="4"/>
  <c r="AI90" i="4" s="1"/>
  <c r="AP89" i="4"/>
  <c r="AO89" i="4"/>
  <c r="AN89" i="4"/>
  <c r="AM89" i="4"/>
  <c r="AK89" i="4"/>
  <c r="AL89" i="4" s="1"/>
  <c r="AH89" i="4"/>
  <c r="AI89" i="4" s="1"/>
  <c r="AP88" i="4"/>
  <c r="AO88" i="4"/>
  <c r="AN88" i="4"/>
  <c r="AM88" i="4"/>
  <c r="AK88" i="4"/>
  <c r="AL88" i="4" s="1"/>
  <c r="AH88" i="4"/>
  <c r="AI88" i="4" s="1"/>
  <c r="AP87" i="4"/>
  <c r="AO87" i="4"/>
  <c r="AN87" i="4"/>
  <c r="AM87" i="4"/>
  <c r="AK87" i="4"/>
  <c r="AL87" i="4" s="1"/>
  <c r="AH87" i="4"/>
  <c r="AI87" i="4" s="1"/>
  <c r="AP86" i="4"/>
  <c r="AO86" i="4"/>
  <c r="AN86" i="4"/>
  <c r="AM86" i="4"/>
  <c r="AK86" i="4"/>
  <c r="AL86" i="4" s="1"/>
  <c r="AH86" i="4"/>
  <c r="AI86" i="4" s="1"/>
  <c r="AP85" i="4"/>
  <c r="AO85" i="4"/>
  <c r="AN85" i="4"/>
  <c r="AM85" i="4"/>
  <c r="AK85" i="4"/>
  <c r="AL85" i="4" s="1"/>
  <c r="AH85" i="4"/>
  <c r="AI85" i="4" s="1"/>
  <c r="AP84" i="4"/>
  <c r="AO84" i="4"/>
  <c r="AN84" i="4"/>
  <c r="AM84" i="4"/>
  <c r="AK84" i="4"/>
  <c r="AL84" i="4" s="1"/>
  <c r="AH84" i="4"/>
  <c r="AI84" i="4" s="1"/>
  <c r="AP83" i="4"/>
  <c r="AO83" i="4"/>
  <c r="AN83" i="4"/>
  <c r="AM83" i="4"/>
  <c r="AK83" i="4"/>
  <c r="AL83" i="4" s="1"/>
  <c r="AH83" i="4"/>
  <c r="AI83" i="4" s="1"/>
  <c r="AP82" i="4"/>
  <c r="AO82" i="4"/>
  <c r="AN82" i="4"/>
  <c r="AM82" i="4"/>
  <c r="AK82" i="4"/>
  <c r="AL82" i="4" s="1"/>
  <c r="AH82" i="4"/>
  <c r="AI82" i="4" s="1"/>
  <c r="AP81" i="4"/>
  <c r="AO81" i="4"/>
  <c r="AN81" i="4"/>
  <c r="AM81" i="4"/>
  <c r="AK81" i="4"/>
  <c r="AL81" i="4" s="1"/>
  <c r="AH81" i="4"/>
  <c r="AI81" i="4" s="1"/>
  <c r="AP80" i="4"/>
  <c r="AO80" i="4"/>
  <c r="AN80" i="4"/>
  <c r="AM80" i="4"/>
  <c r="AK80" i="4"/>
  <c r="AL80" i="4" s="1"/>
  <c r="AH80" i="4"/>
  <c r="AI80" i="4" s="1"/>
  <c r="AP79" i="4"/>
  <c r="AO79" i="4"/>
  <c r="AN79" i="4"/>
  <c r="AM79" i="4"/>
  <c r="AK79" i="4"/>
  <c r="AL79" i="4" s="1"/>
  <c r="AH79" i="4"/>
  <c r="AI79" i="4" s="1"/>
  <c r="AP78" i="4"/>
  <c r="AO78" i="4"/>
  <c r="AN78" i="4"/>
  <c r="AM78" i="4"/>
  <c r="AK78" i="4"/>
  <c r="AL78" i="4" s="1"/>
  <c r="AH78" i="4"/>
  <c r="AI78" i="4" s="1"/>
  <c r="AP77" i="4"/>
  <c r="AO77" i="4"/>
  <c r="AN77" i="4"/>
  <c r="AM77" i="4"/>
  <c r="AK77" i="4"/>
  <c r="AL77" i="4" s="1"/>
  <c r="AH77" i="4"/>
  <c r="AI77" i="4" s="1"/>
  <c r="AP76" i="4"/>
  <c r="AO76" i="4"/>
  <c r="AN76" i="4"/>
  <c r="AM76" i="4"/>
  <c r="AK76" i="4"/>
  <c r="AL76" i="4" s="1"/>
  <c r="AH76" i="4"/>
  <c r="AI76" i="4" s="1"/>
  <c r="AP75" i="4"/>
  <c r="AO75" i="4"/>
  <c r="AN75" i="4"/>
  <c r="AM75" i="4"/>
  <c r="AK75" i="4"/>
  <c r="AL75" i="4" s="1"/>
  <c r="AH75" i="4"/>
  <c r="AI75" i="4" s="1"/>
  <c r="AP74" i="4"/>
  <c r="AO74" i="4"/>
  <c r="AN74" i="4"/>
  <c r="AM74" i="4"/>
  <c r="AK74" i="4"/>
  <c r="AL74" i="4" s="1"/>
  <c r="AH74" i="4"/>
  <c r="AI74" i="4" s="1"/>
  <c r="AP73" i="4"/>
  <c r="AO73" i="4"/>
  <c r="AN73" i="4"/>
  <c r="AM73" i="4"/>
  <c r="AK73" i="4"/>
  <c r="AL73" i="4" s="1"/>
  <c r="AH73" i="4"/>
  <c r="AI73" i="4" s="1"/>
  <c r="AP72" i="4"/>
  <c r="AO72" i="4"/>
  <c r="AN72" i="4"/>
  <c r="AM72" i="4"/>
  <c r="AK72" i="4"/>
  <c r="AL72" i="4" s="1"/>
  <c r="AH72" i="4"/>
  <c r="AI72" i="4" s="1"/>
  <c r="AP71" i="4"/>
  <c r="AO71" i="4"/>
  <c r="AN71" i="4"/>
  <c r="AM71" i="4"/>
  <c r="AK71" i="4"/>
  <c r="AL71" i="4" s="1"/>
  <c r="AH71" i="4"/>
  <c r="AI71" i="4" s="1"/>
  <c r="AP70" i="4"/>
  <c r="AO70" i="4"/>
  <c r="AN70" i="4"/>
  <c r="AM70" i="4"/>
  <c r="AK70" i="4"/>
  <c r="AL70" i="4" s="1"/>
  <c r="AH70" i="4"/>
  <c r="AI70" i="4" s="1"/>
  <c r="AP69" i="4"/>
  <c r="AO69" i="4"/>
  <c r="AN69" i="4"/>
  <c r="AM69" i="4"/>
  <c r="AK69" i="4"/>
  <c r="AL69" i="4" s="1"/>
  <c r="AH69" i="4"/>
  <c r="AI69" i="4" s="1"/>
  <c r="AP68" i="4"/>
  <c r="AO68" i="4"/>
  <c r="AN68" i="4"/>
  <c r="AM68" i="4"/>
  <c r="AK68" i="4"/>
  <c r="AL68" i="4" s="1"/>
  <c r="AH68" i="4"/>
  <c r="AI68" i="4" s="1"/>
  <c r="AP67" i="4"/>
  <c r="AO67" i="4"/>
  <c r="AN67" i="4"/>
  <c r="AM67" i="4"/>
  <c r="AK67" i="4"/>
  <c r="AL67" i="4" s="1"/>
  <c r="AH67" i="4"/>
  <c r="AI67" i="4" s="1"/>
  <c r="AP66" i="4"/>
  <c r="AO66" i="4"/>
  <c r="AN66" i="4"/>
  <c r="AM66" i="4"/>
  <c r="AK66" i="4"/>
  <c r="AL66" i="4" s="1"/>
  <c r="AH66" i="4"/>
  <c r="AI66" i="4" s="1"/>
  <c r="AP65" i="4"/>
  <c r="AO65" i="4"/>
  <c r="AN65" i="4"/>
  <c r="AM65" i="4"/>
  <c r="AK65" i="4"/>
  <c r="AL65" i="4" s="1"/>
  <c r="AH65" i="4"/>
  <c r="AI65" i="4" s="1"/>
  <c r="AP64" i="4"/>
  <c r="AO64" i="4"/>
  <c r="AN64" i="4"/>
  <c r="AM64" i="4"/>
  <c r="AK64" i="4"/>
  <c r="AL64" i="4" s="1"/>
  <c r="AH64" i="4"/>
  <c r="AI64" i="4" s="1"/>
  <c r="AP63" i="4"/>
  <c r="AO63" i="4"/>
  <c r="AN63" i="4"/>
  <c r="AM63" i="4"/>
  <c r="AK63" i="4"/>
  <c r="AL63" i="4" s="1"/>
  <c r="AH63" i="4"/>
  <c r="AI63" i="4" s="1"/>
  <c r="AP62" i="4"/>
  <c r="AO62" i="4"/>
  <c r="AN62" i="4"/>
  <c r="AM62" i="4"/>
  <c r="AK62" i="4"/>
  <c r="AL62" i="4" s="1"/>
  <c r="AH62" i="4"/>
  <c r="AI62" i="4" s="1"/>
  <c r="AP61" i="4"/>
  <c r="AO61" i="4"/>
  <c r="AN61" i="4"/>
  <c r="AM61" i="4"/>
  <c r="AK61" i="4"/>
  <c r="AL61" i="4" s="1"/>
  <c r="AH61" i="4"/>
  <c r="AI61" i="4" s="1"/>
  <c r="AP60" i="4"/>
  <c r="AO60" i="4"/>
  <c r="AN60" i="4"/>
  <c r="AM60" i="4"/>
  <c r="AK60" i="4"/>
  <c r="AL60" i="4" s="1"/>
  <c r="AH60" i="4"/>
  <c r="AI60" i="4" s="1"/>
  <c r="AP59" i="4"/>
  <c r="AO59" i="4"/>
  <c r="AN59" i="4"/>
  <c r="AM59" i="4"/>
  <c r="AK59" i="4"/>
  <c r="AL59" i="4" s="1"/>
  <c r="AH59" i="4"/>
  <c r="AI59" i="4" s="1"/>
  <c r="AP58" i="4"/>
  <c r="AO58" i="4"/>
  <c r="AN58" i="4"/>
  <c r="AM58" i="4"/>
  <c r="AK58" i="4"/>
  <c r="AL58" i="4" s="1"/>
  <c r="AH58" i="4"/>
  <c r="AI58" i="4" s="1"/>
  <c r="AP57" i="4"/>
  <c r="AO57" i="4"/>
  <c r="AN57" i="4"/>
  <c r="AM57" i="4"/>
  <c r="AK57" i="4"/>
  <c r="AL57" i="4" s="1"/>
  <c r="AH57" i="4"/>
  <c r="AI57" i="4" s="1"/>
  <c r="AP56" i="4"/>
  <c r="AO56" i="4"/>
  <c r="AN56" i="4"/>
  <c r="AM56" i="4"/>
  <c r="AK56" i="4"/>
  <c r="AL56" i="4" s="1"/>
  <c r="AH56" i="4"/>
  <c r="AI56" i="4" s="1"/>
  <c r="AP55" i="4"/>
  <c r="AO55" i="4"/>
  <c r="AN55" i="4"/>
  <c r="AM55" i="4"/>
  <c r="AK55" i="4"/>
  <c r="AL55" i="4" s="1"/>
  <c r="AH55" i="4"/>
  <c r="AI55" i="4" s="1"/>
  <c r="AP54" i="4"/>
  <c r="AO54" i="4"/>
  <c r="AN54" i="4"/>
  <c r="AM54" i="4"/>
  <c r="AK54" i="4"/>
  <c r="AL54" i="4" s="1"/>
  <c r="AH54" i="4"/>
  <c r="AI54" i="4" s="1"/>
  <c r="AP53" i="4"/>
  <c r="AO53" i="4"/>
  <c r="AN53" i="4"/>
  <c r="AM53" i="4"/>
  <c r="AK53" i="4"/>
  <c r="AL53" i="4" s="1"/>
  <c r="AH53" i="4"/>
  <c r="AI53" i="4" s="1"/>
  <c r="AP52" i="4"/>
  <c r="AO52" i="4"/>
  <c r="AN52" i="4"/>
  <c r="AM52" i="4"/>
  <c r="AK52" i="4"/>
  <c r="AL52" i="4" s="1"/>
  <c r="AH52" i="4"/>
  <c r="AI52" i="4" s="1"/>
  <c r="AP51" i="4"/>
  <c r="AO51" i="4"/>
  <c r="AN51" i="4"/>
  <c r="AM51" i="4"/>
  <c r="AK51" i="4"/>
  <c r="AL51" i="4" s="1"/>
  <c r="AH51" i="4"/>
  <c r="AI51" i="4" s="1"/>
  <c r="AP50" i="4"/>
  <c r="AO50" i="4"/>
  <c r="AN50" i="4"/>
  <c r="AM50" i="4"/>
  <c r="AK50" i="4"/>
  <c r="AL50" i="4" s="1"/>
  <c r="AH50" i="4"/>
  <c r="AI50" i="4" s="1"/>
  <c r="AP49" i="4"/>
  <c r="AO49" i="4"/>
  <c r="AN49" i="4"/>
  <c r="AM49" i="4"/>
  <c r="AK49" i="4"/>
  <c r="AL49" i="4" s="1"/>
  <c r="AH49" i="4"/>
  <c r="AI49" i="4" s="1"/>
  <c r="AP48" i="4"/>
  <c r="AO48" i="4"/>
  <c r="AN48" i="4"/>
  <c r="AM48" i="4"/>
  <c r="AK48" i="4"/>
  <c r="AL48" i="4" s="1"/>
  <c r="AH48" i="4"/>
  <c r="AI48" i="4" s="1"/>
  <c r="AP47" i="4"/>
  <c r="AO47" i="4"/>
  <c r="AN47" i="4"/>
  <c r="AM47" i="4"/>
  <c r="AK47" i="4"/>
  <c r="AL47" i="4" s="1"/>
  <c r="AH47" i="4"/>
  <c r="AI47" i="4" s="1"/>
  <c r="AP46" i="4"/>
  <c r="AO46" i="4"/>
  <c r="AN46" i="4"/>
  <c r="AM46" i="4"/>
  <c r="AK46" i="4"/>
  <c r="AL46" i="4" s="1"/>
  <c r="AH46" i="4"/>
  <c r="AI46" i="4" s="1"/>
  <c r="AP45" i="4"/>
  <c r="AO45" i="4"/>
  <c r="AN45" i="4"/>
  <c r="AM45" i="4"/>
  <c r="AK45" i="4"/>
  <c r="AL45" i="4" s="1"/>
  <c r="AH45" i="4"/>
  <c r="AI45" i="4" s="1"/>
  <c r="AP44" i="4"/>
  <c r="AO44" i="4"/>
  <c r="AN44" i="4"/>
  <c r="AM44" i="4"/>
  <c r="AK44" i="4"/>
  <c r="AL44" i="4" s="1"/>
  <c r="AH44" i="4"/>
  <c r="AI44" i="4" s="1"/>
  <c r="AP43" i="4"/>
  <c r="AO43" i="4"/>
  <c r="AN43" i="4"/>
  <c r="AM43" i="4"/>
  <c r="AK43" i="4"/>
  <c r="AL43" i="4" s="1"/>
  <c r="AH43" i="4"/>
  <c r="AI43" i="4" s="1"/>
  <c r="AP42" i="4"/>
  <c r="AO42" i="4"/>
  <c r="AN42" i="4"/>
  <c r="AM42" i="4"/>
  <c r="AK42" i="4"/>
  <c r="AL42" i="4" s="1"/>
  <c r="AH42" i="4"/>
  <c r="AI42" i="4" s="1"/>
  <c r="AP41" i="4"/>
  <c r="AO41" i="4"/>
  <c r="AN41" i="4"/>
  <c r="AM41" i="4"/>
  <c r="AK41" i="4"/>
  <c r="AL41" i="4" s="1"/>
  <c r="AH41" i="4"/>
  <c r="AI41" i="4" s="1"/>
  <c r="AP40" i="4"/>
  <c r="AO40" i="4"/>
  <c r="AN40" i="4"/>
  <c r="AM40" i="4"/>
  <c r="AK40" i="4"/>
  <c r="AL40" i="4" s="1"/>
  <c r="AH40" i="4"/>
  <c r="AI40" i="4" s="1"/>
  <c r="AP39" i="4"/>
  <c r="AO39" i="4"/>
  <c r="AN39" i="4"/>
  <c r="AM39" i="4"/>
  <c r="AK39" i="4"/>
  <c r="AL39" i="4" s="1"/>
  <c r="AH39" i="4"/>
  <c r="AI39" i="4" s="1"/>
  <c r="AP38" i="4"/>
  <c r="AO38" i="4"/>
  <c r="AN38" i="4"/>
  <c r="AM38" i="4"/>
  <c r="AK38" i="4"/>
  <c r="AL38" i="4" s="1"/>
  <c r="AH38" i="4"/>
  <c r="AI38" i="4" s="1"/>
  <c r="AP37" i="4"/>
  <c r="AO37" i="4"/>
  <c r="AN37" i="4"/>
  <c r="AM37" i="4"/>
  <c r="AK37" i="4"/>
  <c r="AL37" i="4" s="1"/>
  <c r="AH37" i="4"/>
  <c r="AI37" i="4" s="1"/>
  <c r="AP36" i="4"/>
  <c r="AO36" i="4"/>
  <c r="AN36" i="4"/>
  <c r="AM36" i="4"/>
  <c r="AK36" i="4"/>
  <c r="AL36" i="4" s="1"/>
  <c r="AH36" i="4"/>
  <c r="AI36" i="4" s="1"/>
  <c r="AP35" i="4"/>
  <c r="AO35" i="4"/>
  <c r="AN35" i="4"/>
  <c r="AM35" i="4"/>
  <c r="AK35" i="4"/>
  <c r="AL35" i="4" s="1"/>
  <c r="AH35" i="4"/>
  <c r="AI35" i="4" s="1"/>
  <c r="AP34" i="4"/>
  <c r="AO34" i="4"/>
  <c r="AN34" i="4"/>
  <c r="AM34" i="4"/>
  <c r="AK34" i="4"/>
  <c r="AL34" i="4" s="1"/>
  <c r="AH34" i="4"/>
  <c r="AI34" i="4" s="1"/>
  <c r="AP33" i="4"/>
  <c r="AO33" i="4"/>
  <c r="AN33" i="4"/>
  <c r="AM33" i="4"/>
  <c r="AK33" i="4"/>
  <c r="AL33" i="4" s="1"/>
  <c r="AH33" i="4"/>
  <c r="AI33" i="4" s="1"/>
  <c r="AP32" i="4"/>
  <c r="AO32" i="4"/>
  <c r="AN32" i="4"/>
  <c r="AM32" i="4"/>
  <c r="AK32" i="4"/>
  <c r="AL32" i="4" s="1"/>
  <c r="AH32" i="4"/>
  <c r="AI32" i="4" s="1"/>
  <c r="AP31" i="4"/>
  <c r="AO31" i="4"/>
  <c r="AN31" i="4"/>
  <c r="AM31" i="4"/>
  <c r="AK31" i="4"/>
  <c r="AL31" i="4" s="1"/>
  <c r="AH31" i="4"/>
  <c r="AI31" i="4" s="1"/>
  <c r="AP30" i="4"/>
  <c r="AO30" i="4"/>
  <c r="AN30" i="4"/>
  <c r="AM30" i="4"/>
  <c r="AK30" i="4"/>
  <c r="AL30" i="4" s="1"/>
  <c r="AH30" i="4"/>
  <c r="AI30" i="4" s="1"/>
  <c r="AP29" i="4"/>
  <c r="AO29" i="4"/>
  <c r="AN29" i="4"/>
  <c r="AM29" i="4"/>
  <c r="AK29" i="4"/>
  <c r="AL29" i="4" s="1"/>
  <c r="AH29" i="4"/>
  <c r="AI29" i="4" s="1"/>
  <c r="AP28" i="4"/>
  <c r="AO28" i="4"/>
  <c r="AN28" i="4"/>
  <c r="AM28" i="4"/>
  <c r="AK28" i="4"/>
  <c r="AL28" i="4" s="1"/>
  <c r="AH28" i="4"/>
  <c r="AI28" i="4" s="1"/>
  <c r="AP27" i="4"/>
  <c r="AO27" i="4"/>
  <c r="AN27" i="4"/>
  <c r="AM27" i="4"/>
  <c r="AK27" i="4"/>
  <c r="AL27" i="4" s="1"/>
  <c r="AH27" i="4"/>
  <c r="AI27" i="4" s="1"/>
  <c r="AP26" i="4"/>
  <c r="AO26" i="4"/>
  <c r="AN26" i="4"/>
  <c r="AM26" i="4"/>
  <c r="AK26" i="4"/>
  <c r="AL26" i="4" s="1"/>
  <c r="AH26" i="4"/>
  <c r="AI26" i="4" s="1"/>
  <c r="AP25" i="4"/>
  <c r="AO25" i="4"/>
  <c r="AN25" i="4"/>
  <c r="AM25" i="4"/>
  <c r="AK25" i="4"/>
  <c r="AL25" i="4" s="1"/>
  <c r="AH25" i="4"/>
  <c r="AI25" i="4" s="1"/>
  <c r="AP24" i="4"/>
  <c r="AO24" i="4"/>
  <c r="AN24" i="4"/>
  <c r="AM24" i="4"/>
  <c r="AK24" i="4"/>
  <c r="AL24" i="4" s="1"/>
  <c r="AH24" i="4"/>
  <c r="AI24" i="4" s="1"/>
  <c r="AP23" i="4"/>
  <c r="AO23" i="4"/>
  <c r="AN23" i="4"/>
  <c r="AM23" i="4"/>
  <c r="AK23" i="4"/>
  <c r="AL23" i="4" s="1"/>
  <c r="AH23" i="4"/>
  <c r="AI23" i="4" s="1"/>
  <c r="AP22" i="4"/>
  <c r="AO22" i="4"/>
  <c r="AN22" i="4"/>
  <c r="AM22" i="4"/>
  <c r="AK22" i="4"/>
  <c r="AL22" i="4" s="1"/>
  <c r="AH22" i="4"/>
  <c r="AI22" i="4" s="1"/>
  <c r="AP21" i="4"/>
  <c r="AO21" i="4"/>
  <c r="AN21" i="4"/>
  <c r="AM21" i="4"/>
  <c r="AK21" i="4"/>
  <c r="AL21" i="4" s="1"/>
  <c r="AH21" i="4"/>
  <c r="AI21" i="4" s="1"/>
  <c r="AP20" i="4"/>
  <c r="AO20" i="4"/>
  <c r="AN20" i="4"/>
  <c r="AM20" i="4"/>
  <c r="AK20" i="4"/>
  <c r="AL20" i="4" s="1"/>
  <c r="AH20" i="4"/>
  <c r="AI20" i="4" s="1"/>
  <c r="AP19" i="4"/>
  <c r="AO19" i="4"/>
  <c r="AN19" i="4"/>
  <c r="AM19" i="4"/>
  <c r="AK19" i="4"/>
  <c r="AL19" i="4" s="1"/>
  <c r="AH19" i="4"/>
  <c r="AI19" i="4" s="1"/>
  <c r="AP18" i="4"/>
  <c r="AO18" i="4"/>
  <c r="AN18" i="4"/>
  <c r="AM18" i="4"/>
  <c r="AK18" i="4"/>
  <c r="AL18" i="4" s="1"/>
  <c r="AH18" i="4"/>
  <c r="AI18" i="4" s="1"/>
  <c r="AP17" i="4"/>
  <c r="AO17" i="4"/>
  <c r="AN17" i="4"/>
  <c r="AM17" i="4"/>
  <c r="AK17" i="4"/>
  <c r="AL17" i="4" s="1"/>
  <c r="AH17" i="4"/>
  <c r="AI17" i="4" s="1"/>
  <c r="AP16" i="4"/>
  <c r="AO16" i="4"/>
  <c r="AN16" i="4"/>
  <c r="AM16" i="4"/>
  <c r="AK16" i="4"/>
  <c r="AL16" i="4" s="1"/>
  <c r="AH16" i="4"/>
  <c r="AI16" i="4" s="1"/>
  <c r="AP15" i="4"/>
  <c r="AO15" i="4"/>
  <c r="AN15" i="4"/>
  <c r="AM15" i="4"/>
  <c r="AK15" i="4"/>
  <c r="AL15" i="4" s="1"/>
  <c r="AH15" i="4"/>
  <c r="AI15" i="4" s="1"/>
  <c r="AP14" i="4"/>
  <c r="AO14" i="4"/>
  <c r="AN14" i="4"/>
  <c r="AM14" i="4"/>
  <c r="AK14" i="4"/>
  <c r="AL14" i="4" s="1"/>
  <c r="AH14" i="4"/>
  <c r="AI14" i="4" s="1"/>
  <c r="AP13" i="4"/>
  <c r="AO13" i="4"/>
  <c r="AN13" i="4"/>
  <c r="AM13" i="4"/>
  <c r="AK13" i="4"/>
  <c r="AL13" i="4" s="1"/>
  <c r="AH13" i="4"/>
  <c r="AI13" i="4" s="1"/>
  <c r="AP12" i="4"/>
  <c r="AO12" i="4"/>
  <c r="AN12" i="4"/>
  <c r="AM12" i="4"/>
  <c r="AK12" i="4"/>
  <c r="AL12" i="4" s="1"/>
  <c r="AH12" i="4"/>
  <c r="AI12" i="4" s="1"/>
  <c r="AP11" i="4"/>
  <c r="AO11" i="4"/>
  <c r="AN11" i="4"/>
  <c r="AM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11" i="4"/>
  <c r="AF12" i="2" l="1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11" i="2"/>
  <c r="AM12" i="2" l="1"/>
  <c r="AN12" i="2"/>
  <c r="AO12" i="2"/>
  <c r="AP12" i="2"/>
  <c r="AM13" i="2"/>
  <c r="AN13" i="2"/>
  <c r="AO13" i="2"/>
  <c r="AP13" i="2"/>
  <c r="AM14" i="2"/>
  <c r="AN14" i="2"/>
  <c r="AO14" i="2"/>
  <c r="AP14" i="2"/>
  <c r="AM15" i="2"/>
  <c r="AN15" i="2"/>
  <c r="AO15" i="2"/>
  <c r="AP15" i="2"/>
  <c r="AM16" i="2"/>
  <c r="AN16" i="2"/>
  <c r="AO16" i="2"/>
  <c r="AP16" i="2"/>
  <c r="AM17" i="2"/>
  <c r="AN17" i="2"/>
  <c r="AO17" i="2"/>
  <c r="AP17" i="2"/>
  <c r="AM18" i="2"/>
  <c r="AN18" i="2"/>
  <c r="AO18" i="2"/>
  <c r="AP18" i="2"/>
  <c r="AM19" i="2"/>
  <c r="AN19" i="2"/>
  <c r="AO19" i="2"/>
  <c r="AP19" i="2"/>
  <c r="AM20" i="2"/>
  <c r="AN20" i="2"/>
  <c r="AO20" i="2"/>
  <c r="AP20" i="2"/>
  <c r="AM21" i="2"/>
  <c r="AN21" i="2"/>
  <c r="AO21" i="2"/>
  <c r="AP21" i="2"/>
  <c r="AM22" i="2"/>
  <c r="AN22" i="2"/>
  <c r="AO22" i="2"/>
  <c r="AP22" i="2"/>
  <c r="AM23" i="2"/>
  <c r="AN23" i="2"/>
  <c r="AO23" i="2"/>
  <c r="AP23" i="2"/>
  <c r="AM24" i="2"/>
  <c r="AN24" i="2"/>
  <c r="AO24" i="2"/>
  <c r="AP24" i="2"/>
  <c r="AM25" i="2"/>
  <c r="AN25" i="2"/>
  <c r="AO25" i="2"/>
  <c r="AP25" i="2"/>
  <c r="AM26" i="2"/>
  <c r="AN26" i="2"/>
  <c r="AO26" i="2"/>
  <c r="AP26" i="2"/>
  <c r="AM27" i="2"/>
  <c r="AN27" i="2"/>
  <c r="AO27" i="2"/>
  <c r="AP27" i="2"/>
  <c r="AM28" i="2"/>
  <c r="AN28" i="2"/>
  <c r="AO28" i="2"/>
  <c r="AP28" i="2"/>
  <c r="AM29" i="2"/>
  <c r="AN29" i="2"/>
  <c r="AO29" i="2"/>
  <c r="AP29" i="2"/>
  <c r="AM30" i="2"/>
  <c r="AN30" i="2"/>
  <c r="AO30" i="2"/>
  <c r="AP30" i="2"/>
  <c r="AM31" i="2"/>
  <c r="AN31" i="2"/>
  <c r="AO31" i="2"/>
  <c r="AP31" i="2"/>
  <c r="AM32" i="2"/>
  <c r="AN32" i="2"/>
  <c r="AO32" i="2"/>
  <c r="AP32" i="2"/>
  <c r="AM33" i="2"/>
  <c r="AN33" i="2"/>
  <c r="AO33" i="2"/>
  <c r="AP33" i="2"/>
  <c r="AM34" i="2"/>
  <c r="AN34" i="2"/>
  <c r="AO34" i="2"/>
  <c r="AP34" i="2"/>
  <c r="AM35" i="2"/>
  <c r="AN35" i="2"/>
  <c r="AO35" i="2"/>
  <c r="AP35" i="2"/>
  <c r="AM36" i="2"/>
  <c r="AN36" i="2"/>
  <c r="AO36" i="2"/>
  <c r="AP36" i="2"/>
  <c r="AM37" i="2"/>
  <c r="AN37" i="2"/>
  <c r="AO37" i="2"/>
  <c r="AP37" i="2"/>
  <c r="AM38" i="2"/>
  <c r="AN38" i="2"/>
  <c r="AO38" i="2"/>
  <c r="AP38" i="2"/>
  <c r="AM39" i="2"/>
  <c r="AN39" i="2"/>
  <c r="AO39" i="2"/>
  <c r="AP39" i="2"/>
  <c r="AM40" i="2"/>
  <c r="AN40" i="2"/>
  <c r="AO40" i="2"/>
  <c r="AP40" i="2"/>
  <c r="AM41" i="2"/>
  <c r="AN41" i="2"/>
  <c r="AO41" i="2"/>
  <c r="AP41" i="2"/>
  <c r="AM42" i="2"/>
  <c r="AN42" i="2"/>
  <c r="AO42" i="2"/>
  <c r="AP42" i="2"/>
  <c r="AM43" i="2"/>
  <c r="AN43" i="2"/>
  <c r="AO43" i="2"/>
  <c r="AP43" i="2"/>
  <c r="AM44" i="2"/>
  <c r="AN44" i="2"/>
  <c r="AO44" i="2"/>
  <c r="AP44" i="2"/>
  <c r="AM45" i="2"/>
  <c r="AN45" i="2"/>
  <c r="AO45" i="2"/>
  <c r="AP45" i="2"/>
  <c r="AM46" i="2"/>
  <c r="AN46" i="2"/>
  <c r="AO46" i="2"/>
  <c r="AP46" i="2"/>
  <c r="AM47" i="2"/>
  <c r="AN47" i="2"/>
  <c r="AO47" i="2"/>
  <c r="AP47" i="2"/>
  <c r="AM48" i="2"/>
  <c r="AN48" i="2"/>
  <c r="AO48" i="2"/>
  <c r="AP48" i="2"/>
  <c r="AM49" i="2"/>
  <c r="AN49" i="2"/>
  <c r="AO49" i="2"/>
  <c r="AP49" i="2"/>
  <c r="AM50" i="2"/>
  <c r="AN50" i="2"/>
  <c r="AO50" i="2"/>
  <c r="AP50" i="2"/>
  <c r="AM51" i="2"/>
  <c r="AN51" i="2"/>
  <c r="AO51" i="2"/>
  <c r="AP51" i="2"/>
  <c r="AM52" i="2"/>
  <c r="AN52" i="2"/>
  <c r="AO52" i="2"/>
  <c r="AP52" i="2"/>
  <c r="AM53" i="2"/>
  <c r="AN53" i="2"/>
  <c r="AO53" i="2"/>
  <c r="AP53" i="2"/>
  <c r="AM54" i="2"/>
  <c r="AN54" i="2"/>
  <c r="AO54" i="2"/>
  <c r="AP54" i="2"/>
  <c r="AM55" i="2"/>
  <c r="AN55" i="2"/>
  <c r="AO55" i="2"/>
  <c r="AP55" i="2"/>
  <c r="AM56" i="2"/>
  <c r="AN56" i="2"/>
  <c r="AO56" i="2"/>
  <c r="AP56" i="2"/>
  <c r="AM57" i="2"/>
  <c r="AN57" i="2"/>
  <c r="AO57" i="2"/>
  <c r="AP57" i="2"/>
  <c r="AM58" i="2"/>
  <c r="AN58" i="2"/>
  <c r="AO58" i="2"/>
  <c r="AP58" i="2"/>
  <c r="AM59" i="2"/>
  <c r="AN59" i="2"/>
  <c r="AO59" i="2"/>
  <c r="AP59" i="2"/>
  <c r="AM60" i="2"/>
  <c r="AN60" i="2"/>
  <c r="AO60" i="2"/>
  <c r="AP60" i="2"/>
  <c r="AM61" i="2"/>
  <c r="AN61" i="2"/>
  <c r="AO61" i="2"/>
  <c r="AP61" i="2"/>
  <c r="AM62" i="2"/>
  <c r="AN62" i="2"/>
  <c r="AO62" i="2"/>
  <c r="AP62" i="2"/>
  <c r="AM63" i="2"/>
  <c r="AN63" i="2"/>
  <c r="AO63" i="2"/>
  <c r="AP63" i="2"/>
  <c r="AM64" i="2"/>
  <c r="AN64" i="2"/>
  <c r="AO64" i="2"/>
  <c r="AP64" i="2"/>
  <c r="AM65" i="2"/>
  <c r="AN65" i="2"/>
  <c r="AO65" i="2"/>
  <c r="AP65" i="2"/>
  <c r="AM66" i="2"/>
  <c r="AN66" i="2"/>
  <c r="AO66" i="2"/>
  <c r="AP66" i="2"/>
  <c r="AM67" i="2"/>
  <c r="AN67" i="2"/>
  <c r="AO67" i="2"/>
  <c r="AP67" i="2"/>
  <c r="AM68" i="2"/>
  <c r="AN68" i="2"/>
  <c r="AO68" i="2"/>
  <c r="AP68" i="2"/>
  <c r="AM69" i="2"/>
  <c r="AN69" i="2"/>
  <c r="AO69" i="2"/>
  <c r="AP69" i="2"/>
  <c r="AM70" i="2"/>
  <c r="AN70" i="2"/>
  <c r="AO70" i="2"/>
  <c r="AP70" i="2"/>
  <c r="AM71" i="2"/>
  <c r="AN71" i="2"/>
  <c r="AO71" i="2"/>
  <c r="AP71" i="2"/>
  <c r="AM72" i="2"/>
  <c r="AN72" i="2"/>
  <c r="AO72" i="2"/>
  <c r="AP72" i="2"/>
  <c r="AM73" i="2"/>
  <c r="AN73" i="2"/>
  <c r="AO73" i="2"/>
  <c r="AP73" i="2"/>
  <c r="AM74" i="2"/>
  <c r="AN74" i="2"/>
  <c r="AO74" i="2"/>
  <c r="AP74" i="2"/>
  <c r="AM75" i="2"/>
  <c r="AN75" i="2"/>
  <c r="AO75" i="2"/>
  <c r="AP75" i="2"/>
  <c r="AM76" i="2"/>
  <c r="AN76" i="2"/>
  <c r="AO76" i="2"/>
  <c r="AP76" i="2"/>
  <c r="AM77" i="2"/>
  <c r="AN77" i="2"/>
  <c r="AO77" i="2"/>
  <c r="AP77" i="2"/>
  <c r="AM78" i="2"/>
  <c r="AN78" i="2"/>
  <c r="AO78" i="2"/>
  <c r="AP78" i="2"/>
  <c r="AM79" i="2"/>
  <c r="AN79" i="2"/>
  <c r="AO79" i="2"/>
  <c r="AP79" i="2"/>
  <c r="AM80" i="2"/>
  <c r="AN80" i="2"/>
  <c r="AO80" i="2"/>
  <c r="AP80" i="2"/>
  <c r="AM81" i="2"/>
  <c r="AN81" i="2"/>
  <c r="AO81" i="2"/>
  <c r="AP81" i="2"/>
  <c r="AM82" i="2"/>
  <c r="AN82" i="2"/>
  <c r="AO82" i="2"/>
  <c r="AP82" i="2"/>
  <c r="AM83" i="2"/>
  <c r="AN83" i="2"/>
  <c r="AO83" i="2"/>
  <c r="AP83" i="2"/>
  <c r="AM84" i="2"/>
  <c r="AN84" i="2"/>
  <c r="AO84" i="2"/>
  <c r="AP84" i="2"/>
  <c r="AM85" i="2"/>
  <c r="AN85" i="2"/>
  <c r="AO85" i="2"/>
  <c r="AP85" i="2"/>
  <c r="AM86" i="2"/>
  <c r="AN86" i="2"/>
  <c r="AO86" i="2"/>
  <c r="AP86" i="2"/>
  <c r="AM87" i="2"/>
  <c r="AN87" i="2"/>
  <c r="AO87" i="2"/>
  <c r="AP87" i="2"/>
  <c r="AM88" i="2"/>
  <c r="AN88" i="2"/>
  <c r="AO88" i="2"/>
  <c r="AP88" i="2"/>
  <c r="AM89" i="2"/>
  <c r="AN89" i="2"/>
  <c r="AO89" i="2"/>
  <c r="AP89" i="2"/>
  <c r="AM90" i="2"/>
  <c r="AN90" i="2"/>
  <c r="AO90" i="2"/>
  <c r="AP90" i="2"/>
  <c r="AM91" i="2"/>
  <c r="AN91" i="2"/>
  <c r="AO91" i="2"/>
  <c r="AP91" i="2"/>
  <c r="AM92" i="2"/>
  <c r="AN92" i="2"/>
  <c r="AO92" i="2"/>
  <c r="AP92" i="2"/>
  <c r="AM93" i="2"/>
  <c r="AN93" i="2"/>
  <c r="AO93" i="2"/>
  <c r="AP93" i="2"/>
  <c r="AM94" i="2"/>
  <c r="AN94" i="2"/>
  <c r="AO94" i="2"/>
  <c r="AP94" i="2"/>
  <c r="AM95" i="2"/>
  <c r="AN95" i="2"/>
  <c r="AO95" i="2"/>
  <c r="AP95" i="2"/>
  <c r="AM96" i="2"/>
  <c r="AN96" i="2"/>
  <c r="AO96" i="2"/>
  <c r="AP96" i="2"/>
  <c r="AM97" i="2"/>
  <c r="AN97" i="2"/>
  <c r="AO97" i="2"/>
  <c r="AP97" i="2"/>
  <c r="AM98" i="2"/>
  <c r="AN98" i="2"/>
  <c r="AO98" i="2"/>
  <c r="AP98" i="2"/>
  <c r="AM99" i="2"/>
  <c r="AN99" i="2"/>
  <c r="AO99" i="2"/>
  <c r="AP99" i="2"/>
  <c r="AM100" i="2"/>
  <c r="AN100" i="2"/>
  <c r="AO100" i="2"/>
  <c r="AP100" i="2"/>
  <c r="AM101" i="2"/>
  <c r="AN101" i="2"/>
  <c r="AO101" i="2"/>
  <c r="AP101" i="2"/>
  <c r="AM102" i="2"/>
  <c r="AN102" i="2"/>
  <c r="AO102" i="2"/>
  <c r="AP102" i="2"/>
  <c r="AM103" i="2"/>
  <c r="AN103" i="2"/>
  <c r="AO103" i="2"/>
  <c r="AP103" i="2"/>
  <c r="AM104" i="2"/>
  <c r="AN104" i="2"/>
  <c r="AO104" i="2"/>
  <c r="AP104" i="2"/>
  <c r="AM105" i="2"/>
  <c r="AN105" i="2"/>
  <c r="AO105" i="2"/>
  <c r="AP105" i="2"/>
  <c r="AM106" i="2"/>
  <c r="AN106" i="2"/>
  <c r="AO106" i="2"/>
  <c r="AP106" i="2"/>
  <c r="AM107" i="2"/>
  <c r="AN107" i="2"/>
  <c r="AO107" i="2"/>
  <c r="AP107" i="2"/>
  <c r="AM108" i="2"/>
  <c r="AN108" i="2"/>
  <c r="AO108" i="2"/>
  <c r="AP108" i="2"/>
  <c r="AM109" i="2"/>
  <c r="AN109" i="2"/>
  <c r="AO109" i="2"/>
  <c r="AP109" i="2"/>
  <c r="AM110" i="2"/>
  <c r="AN110" i="2"/>
  <c r="AO110" i="2"/>
  <c r="AP110" i="2"/>
  <c r="AM111" i="2"/>
  <c r="AN111" i="2"/>
  <c r="AO111" i="2"/>
  <c r="AP111" i="2"/>
  <c r="AM112" i="2"/>
  <c r="AN112" i="2"/>
  <c r="AO112" i="2"/>
  <c r="AP112" i="2"/>
  <c r="AM113" i="2"/>
  <c r="AN113" i="2"/>
  <c r="AO113" i="2"/>
  <c r="AP113" i="2"/>
  <c r="AM114" i="2"/>
  <c r="AN114" i="2"/>
  <c r="AO114" i="2"/>
  <c r="AP114" i="2"/>
  <c r="AM115" i="2"/>
  <c r="AN115" i="2"/>
  <c r="AO115" i="2"/>
  <c r="AP115" i="2"/>
  <c r="AM116" i="2"/>
  <c r="AN116" i="2"/>
  <c r="AO116" i="2"/>
  <c r="AP116" i="2"/>
  <c r="AM117" i="2"/>
  <c r="AN117" i="2"/>
  <c r="AO117" i="2"/>
  <c r="AP117" i="2"/>
  <c r="AM118" i="2"/>
  <c r="AN118" i="2"/>
  <c r="AO118" i="2"/>
  <c r="AP118" i="2"/>
  <c r="AM119" i="2"/>
  <c r="AN119" i="2"/>
  <c r="AO119" i="2"/>
  <c r="AP119" i="2"/>
  <c r="AM120" i="2"/>
  <c r="AN120" i="2"/>
  <c r="AO120" i="2"/>
  <c r="AP120" i="2"/>
  <c r="AM121" i="2"/>
  <c r="AN121" i="2"/>
  <c r="AO121" i="2"/>
  <c r="AP121" i="2"/>
  <c r="AM122" i="2"/>
  <c r="AN122" i="2"/>
  <c r="AO122" i="2"/>
  <c r="AP122" i="2"/>
  <c r="AM123" i="2"/>
  <c r="AN123" i="2"/>
  <c r="AO123" i="2"/>
  <c r="AP123" i="2"/>
  <c r="AM124" i="2"/>
  <c r="AN124" i="2"/>
  <c r="AO124" i="2"/>
  <c r="AP124" i="2"/>
  <c r="AM125" i="2"/>
  <c r="AN125" i="2"/>
  <c r="AO125" i="2"/>
  <c r="AP125" i="2"/>
  <c r="AM126" i="2"/>
  <c r="AN126" i="2"/>
  <c r="AO126" i="2"/>
  <c r="AP126" i="2"/>
  <c r="AM127" i="2"/>
  <c r="AN127" i="2"/>
  <c r="AO127" i="2"/>
  <c r="AP127" i="2"/>
  <c r="AM128" i="2"/>
  <c r="AN128" i="2"/>
  <c r="AO128" i="2"/>
  <c r="AP128" i="2"/>
  <c r="AM129" i="2"/>
  <c r="AN129" i="2"/>
  <c r="AO129" i="2"/>
  <c r="AP129" i="2"/>
  <c r="AM130" i="2"/>
  <c r="AN130" i="2"/>
  <c r="AO130" i="2"/>
  <c r="AP130" i="2"/>
  <c r="AM131" i="2"/>
  <c r="AN131" i="2"/>
  <c r="AO131" i="2"/>
  <c r="AP131" i="2"/>
  <c r="AM132" i="2"/>
  <c r="AN132" i="2"/>
  <c r="AO132" i="2"/>
  <c r="AP132" i="2"/>
  <c r="AM133" i="2"/>
  <c r="AN133" i="2"/>
  <c r="AO133" i="2"/>
  <c r="AP133" i="2"/>
  <c r="AM134" i="2"/>
  <c r="AN134" i="2"/>
  <c r="AO134" i="2"/>
  <c r="AP134" i="2"/>
  <c r="AM135" i="2"/>
  <c r="AN135" i="2"/>
  <c r="AO135" i="2"/>
  <c r="AP135" i="2"/>
  <c r="AM136" i="2"/>
  <c r="AN136" i="2"/>
  <c r="AO136" i="2"/>
  <c r="AP136" i="2"/>
  <c r="AM137" i="2"/>
  <c r="AN137" i="2"/>
  <c r="AO137" i="2"/>
  <c r="AP137" i="2"/>
  <c r="AM138" i="2"/>
  <c r="AN138" i="2"/>
  <c r="AO138" i="2"/>
  <c r="AP138" i="2"/>
  <c r="AM139" i="2"/>
  <c r="AN139" i="2"/>
  <c r="AO139" i="2"/>
  <c r="AP139" i="2"/>
  <c r="AM140" i="2"/>
  <c r="AN140" i="2"/>
  <c r="AO140" i="2"/>
  <c r="AP140" i="2"/>
  <c r="AM141" i="2"/>
  <c r="AN141" i="2"/>
  <c r="AO141" i="2"/>
  <c r="AP141" i="2"/>
  <c r="AM142" i="2"/>
  <c r="AN142" i="2"/>
  <c r="AO142" i="2"/>
  <c r="AP142" i="2"/>
  <c r="AM143" i="2"/>
  <c r="AN143" i="2"/>
  <c r="AO143" i="2"/>
  <c r="AP143" i="2"/>
  <c r="AM144" i="2"/>
  <c r="AN144" i="2"/>
  <c r="AO144" i="2"/>
  <c r="AP144" i="2"/>
  <c r="AM145" i="2"/>
  <c r="AN145" i="2"/>
  <c r="AO145" i="2"/>
  <c r="AP145" i="2"/>
  <c r="AM146" i="2"/>
  <c r="AN146" i="2"/>
  <c r="AO146" i="2"/>
  <c r="AP146" i="2"/>
  <c r="AM147" i="2"/>
  <c r="AN147" i="2"/>
  <c r="AO147" i="2"/>
  <c r="AP147" i="2"/>
  <c r="AM148" i="2"/>
  <c r="AN148" i="2"/>
  <c r="AO148" i="2"/>
  <c r="AP148" i="2"/>
  <c r="AM149" i="2"/>
  <c r="AN149" i="2"/>
  <c r="AO149" i="2"/>
  <c r="AP149" i="2"/>
  <c r="AM150" i="2"/>
  <c r="AN150" i="2"/>
  <c r="AO150" i="2"/>
  <c r="AP150" i="2"/>
  <c r="AM151" i="2"/>
  <c r="AN151" i="2"/>
  <c r="AO151" i="2"/>
  <c r="AP151" i="2"/>
  <c r="AM152" i="2"/>
  <c r="AN152" i="2"/>
  <c r="AO152" i="2"/>
  <c r="AP152" i="2"/>
  <c r="AM153" i="2"/>
  <c r="AN153" i="2"/>
  <c r="AO153" i="2"/>
  <c r="AP153" i="2"/>
  <c r="AM154" i="2"/>
  <c r="AN154" i="2"/>
  <c r="AO154" i="2"/>
  <c r="AP154" i="2"/>
  <c r="AM155" i="2"/>
  <c r="AN155" i="2"/>
  <c r="AO155" i="2"/>
  <c r="AP155" i="2"/>
  <c r="AM156" i="2"/>
  <c r="AN156" i="2"/>
  <c r="AO156" i="2"/>
  <c r="AP156" i="2"/>
  <c r="AM157" i="2"/>
  <c r="AN157" i="2"/>
  <c r="AO157" i="2"/>
  <c r="AP157" i="2"/>
  <c r="AM158" i="2"/>
  <c r="AN158" i="2"/>
  <c r="AO158" i="2"/>
  <c r="AP158" i="2"/>
  <c r="AM159" i="2"/>
  <c r="AN159" i="2"/>
  <c r="AO159" i="2"/>
  <c r="AP159" i="2"/>
  <c r="AM160" i="2"/>
  <c r="AN160" i="2"/>
  <c r="AO160" i="2"/>
  <c r="AP160" i="2"/>
  <c r="AM161" i="2"/>
  <c r="AN161" i="2"/>
  <c r="AO161" i="2"/>
  <c r="AP161" i="2"/>
  <c r="AM162" i="2"/>
  <c r="AN162" i="2"/>
  <c r="AO162" i="2"/>
  <c r="AP162" i="2"/>
  <c r="AM163" i="2"/>
  <c r="AN163" i="2"/>
  <c r="AO163" i="2"/>
  <c r="AP163" i="2"/>
  <c r="AM164" i="2"/>
  <c r="AN164" i="2"/>
  <c r="AO164" i="2"/>
  <c r="AP164" i="2"/>
  <c r="AM165" i="2"/>
  <c r="AN165" i="2"/>
  <c r="AO165" i="2"/>
  <c r="AP165" i="2"/>
  <c r="AM166" i="2"/>
  <c r="AN166" i="2"/>
  <c r="AO166" i="2"/>
  <c r="AP166" i="2"/>
  <c r="AM167" i="2"/>
  <c r="AN167" i="2"/>
  <c r="AO167" i="2"/>
  <c r="AP167" i="2"/>
  <c r="AM168" i="2"/>
  <c r="AN168" i="2"/>
  <c r="AO168" i="2"/>
  <c r="AP168" i="2"/>
  <c r="AM169" i="2"/>
  <c r="AN169" i="2"/>
  <c r="AO169" i="2"/>
  <c r="AP169" i="2"/>
  <c r="AM170" i="2"/>
  <c r="AN170" i="2"/>
  <c r="AO170" i="2"/>
  <c r="AP170" i="2"/>
  <c r="AM171" i="2"/>
  <c r="AN171" i="2"/>
  <c r="AO171" i="2"/>
  <c r="AP171" i="2"/>
  <c r="AM172" i="2"/>
  <c r="AN172" i="2"/>
  <c r="AO172" i="2"/>
  <c r="AP172" i="2"/>
  <c r="AM173" i="2"/>
  <c r="AN173" i="2"/>
  <c r="AO173" i="2"/>
  <c r="AP173" i="2"/>
  <c r="AM174" i="2"/>
  <c r="AN174" i="2"/>
  <c r="AO174" i="2"/>
  <c r="AP174" i="2"/>
  <c r="AM175" i="2"/>
  <c r="AN175" i="2"/>
  <c r="AO175" i="2"/>
  <c r="AP175" i="2"/>
  <c r="AM176" i="2"/>
  <c r="AN176" i="2"/>
  <c r="AO176" i="2"/>
  <c r="AP176" i="2"/>
  <c r="AM177" i="2"/>
  <c r="AN177" i="2"/>
  <c r="AO177" i="2"/>
  <c r="AP177" i="2"/>
  <c r="AM178" i="2"/>
  <c r="AN178" i="2"/>
  <c r="AO178" i="2"/>
  <c r="AP178" i="2"/>
  <c r="AM179" i="2"/>
  <c r="AN179" i="2"/>
  <c r="AO179" i="2"/>
  <c r="AP179" i="2"/>
  <c r="AM180" i="2"/>
  <c r="AN180" i="2"/>
  <c r="AO180" i="2"/>
  <c r="AP180" i="2"/>
  <c r="AM181" i="2"/>
  <c r="AN181" i="2"/>
  <c r="AO181" i="2"/>
  <c r="AP181" i="2"/>
  <c r="AM182" i="2"/>
  <c r="AN182" i="2"/>
  <c r="AO182" i="2"/>
  <c r="AP182" i="2"/>
  <c r="AM183" i="2"/>
  <c r="AN183" i="2"/>
  <c r="AO183" i="2"/>
  <c r="AP183" i="2"/>
  <c r="AM184" i="2"/>
  <c r="AN184" i="2"/>
  <c r="AO184" i="2"/>
  <c r="AP184" i="2"/>
  <c r="AM185" i="2"/>
  <c r="AN185" i="2"/>
  <c r="AO185" i="2"/>
  <c r="AP185" i="2"/>
  <c r="AM186" i="2"/>
  <c r="AN186" i="2"/>
  <c r="AO186" i="2"/>
  <c r="AP186" i="2"/>
  <c r="AM187" i="2"/>
  <c r="AN187" i="2"/>
  <c r="AO187" i="2"/>
  <c r="AP187" i="2"/>
  <c r="AM188" i="2"/>
  <c r="AN188" i="2"/>
  <c r="AO188" i="2"/>
  <c r="AP188" i="2"/>
  <c r="AM189" i="2"/>
  <c r="AN189" i="2"/>
  <c r="AO189" i="2"/>
  <c r="AP189" i="2"/>
  <c r="AM190" i="2"/>
  <c r="AN190" i="2"/>
  <c r="AO190" i="2"/>
  <c r="AP190" i="2"/>
  <c r="AM191" i="2"/>
  <c r="AN191" i="2"/>
  <c r="AO191" i="2"/>
  <c r="AP191" i="2"/>
  <c r="AM192" i="2"/>
  <c r="AN192" i="2"/>
  <c r="AO192" i="2"/>
  <c r="AP192" i="2"/>
  <c r="AM193" i="2"/>
  <c r="AN193" i="2"/>
  <c r="AO193" i="2"/>
  <c r="AP193" i="2"/>
  <c r="AM194" i="2"/>
  <c r="AN194" i="2"/>
  <c r="AO194" i="2"/>
  <c r="AP194" i="2"/>
  <c r="AM195" i="2"/>
  <c r="AN195" i="2"/>
  <c r="AO195" i="2"/>
  <c r="AP195" i="2"/>
  <c r="AM196" i="2"/>
  <c r="AN196" i="2"/>
  <c r="AO196" i="2"/>
  <c r="AP196" i="2"/>
  <c r="AM197" i="2"/>
  <c r="AN197" i="2"/>
  <c r="AO197" i="2"/>
  <c r="AP197" i="2"/>
  <c r="AM198" i="2"/>
  <c r="AN198" i="2"/>
  <c r="AO198" i="2"/>
  <c r="AP198" i="2"/>
  <c r="AM199" i="2"/>
  <c r="AN199" i="2"/>
  <c r="AO199" i="2"/>
  <c r="AP199" i="2"/>
  <c r="AM200" i="2"/>
  <c r="AN200" i="2"/>
  <c r="AO200" i="2"/>
  <c r="AP200" i="2"/>
  <c r="AM201" i="2"/>
  <c r="AN201" i="2"/>
  <c r="AO201" i="2"/>
  <c r="AP201" i="2"/>
  <c r="AM202" i="2"/>
  <c r="AN202" i="2"/>
  <c r="AO202" i="2"/>
  <c r="AP202" i="2"/>
  <c r="AM203" i="2"/>
  <c r="AN203" i="2"/>
  <c r="AO203" i="2"/>
  <c r="AP203" i="2"/>
  <c r="AM204" i="2"/>
  <c r="AN204" i="2"/>
  <c r="AO204" i="2"/>
  <c r="AP204" i="2"/>
  <c r="AM205" i="2"/>
  <c r="AN205" i="2"/>
  <c r="AO205" i="2"/>
  <c r="AP205" i="2"/>
  <c r="AM206" i="2"/>
  <c r="AN206" i="2"/>
  <c r="AO206" i="2"/>
  <c r="AP206" i="2"/>
  <c r="AM207" i="2"/>
  <c r="AN207" i="2"/>
  <c r="AO207" i="2"/>
  <c r="AP207" i="2"/>
  <c r="AM208" i="2"/>
  <c r="AN208" i="2"/>
  <c r="AO208" i="2"/>
  <c r="AP208" i="2"/>
  <c r="AM209" i="2"/>
  <c r="AN209" i="2"/>
  <c r="AO209" i="2"/>
  <c r="AP209" i="2"/>
  <c r="AM210" i="2"/>
  <c r="AN210" i="2"/>
  <c r="AO210" i="2"/>
  <c r="AP210" i="2"/>
  <c r="AP11" i="2"/>
  <c r="AO11" i="2"/>
  <c r="AN11" i="2"/>
  <c r="AM11" i="2"/>
  <c r="AH13" i="2"/>
  <c r="AI13" i="2" s="1"/>
  <c r="AK13" i="2"/>
  <c r="AL13" i="2" s="1"/>
  <c r="AH14" i="2"/>
  <c r="AI14" i="2" s="1"/>
  <c r="AK14" i="2"/>
  <c r="AL14" i="2" s="1"/>
  <c r="AH15" i="2"/>
  <c r="AI15" i="2" s="1"/>
  <c r="AK15" i="2"/>
  <c r="AL15" i="2" s="1"/>
  <c r="AH16" i="2"/>
  <c r="AI16" i="2" s="1"/>
  <c r="AK16" i="2"/>
  <c r="AL16" i="2" s="1"/>
  <c r="AH17" i="2"/>
  <c r="AI17" i="2" s="1"/>
  <c r="AK17" i="2"/>
  <c r="AL17" i="2" s="1"/>
  <c r="AH18" i="2"/>
  <c r="AI18" i="2" s="1"/>
  <c r="AK18" i="2"/>
  <c r="AL18" i="2" s="1"/>
  <c r="AH19" i="2"/>
  <c r="AI19" i="2" s="1"/>
  <c r="AK19" i="2"/>
  <c r="AL19" i="2" s="1"/>
  <c r="AH20" i="2"/>
  <c r="AI20" i="2" s="1"/>
  <c r="AK20" i="2"/>
  <c r="AL20" i="2" s="1"/>
  <c r="AH21" i="2"/>
  <c r="AI21" i="2" s="1"/>
  <c r="AK21" i="2"/>
  <c r="AL21" i="2" s="1"/>
  <c r="AH22" i="2"/>
  <c r="AI22" i="2" s="1"/>
  <c r="AK22" i="2"/>
  <c r="AL22" i="2" s="1"/>
  <c r="AH23" i="2"/>
  <c r="AI23" i="2" s="1"/>
  <c r="AK23" i="2"/>
  <c r="AL23" i="2" s="1"/>
  <c r="AH24" i="2"/>
  <c r="AI24" i="2" s="1"/>
  <c r="AK24" i="2"/>
  <c r="AL24" i="2" s="1"/>
  <c r="AH25" i="2"/>
  <c r="AI25" i="2" s="1"/>
  <c r="AK25" i="2"/>
  <c r="AL25" i="2" s="1"/>
  <c r="AH26" i="2"/>
  <c r="AI26" i="2" s="1"/>
  <c r="AK26" i="2"/>
  <c r="AL26" i="2" s="1"/>
  <c r="AH27" i="2"/>
  <c r="AI27" i="2" s="1"/>
  <c r="AK27" i="2"/>
  <c r="AL27" i="2" s="1"/>
  <c r="AH28" i="2"/>
  <c r="AI28" i="2" s="1"/>
  <c r="AK28" i="2"/>
  <c r="AL28" i="2" s="1"/>
  <c r="AH29" i="2"/>
  <c r="AI29" i="2" s="1"/>
  <c r="AK29" i="2"/>
  <c r="AL29" i="2" s="1"/>
  <c r="AH30" i="2"/>
  <c r="AI30" i="2" s="1"/>
  <c r="AK30" i="2"/>
  <c r="AL30" i="2" s="1"/>
  <c r="AH31" i="2"/>
  <c r="AI31" i="2" s="1"/>
  <c r="AK31" i="2"/>
  <c r="AL31" i="2" s="1"/>
  <c r="AH32" i="2"/>
  <c r="AI32" i="2" s="1"/>
  <c r="AK32" i="2"/>
  <c r="AL32" i="2" s="1"/>
  <c r="AH33" i="2"/>
  <c r="AI33" i="2" s="1"/>
  <c r="AK33" i="2"/>
  <c r="AL33" i="2" s="1"/>
  <c r="AH34" i="2"/>
  <c r="AI34" i="2" s="1"/>
  <c r="AK34" i="2"/>
  <c r="AL34" i="2" s="1"/>
  <c r="AH35" i="2"/>
  <c r="AI35" i="2" s="1"/>
  <c r="AK35" i="2"/>
  <c r="AL35" i="2" s="1"/>
  <c r="AH36" i="2"/>
  <c r="AI36" i="2" s="1"/>
  <c r="AK36" i="2"/>
  <c r="AL36" i="2" s="1"/>
  <c r="AH37" i="2"/>
  <c r="AI37" i="2" s="1"/>
  <c r="AK37" i="2"/>
  <c r="AL37" i="2" s="1"/>
  <c r="AH38" i="2"/>
  <c r="AI38" i="2" s="1"/>
  <c r="AK38" i="2"/>
  <c r="AL38" i="2" s="1"/>
  <c r="AH39" i="2"/>
  <c r="AI39" i="2" s="1"/>
  <c r="AK39" i="2"/>
  <c r="AL39" i="2" s="1"/>
  <c r="AH40" i="2"/>
  <c r="AI40" i="2" s="1"/>
  <c r="AK40" i="2"/>
  <c r="AL40" i="2" s="1"/>
  <c r="AH41" i="2"/>
  <c r="AI41" i="2" s="1"/>
  <c r="AK41" i="2"/>
  <c r="AL41" i="2" s="1"/>
  <c r="AH42" i="2"/>
  <c r="AI42" i="2" s="1"/>
  <c r="AK42" i="2"/>
  <c r="AL42" i="2" s="1"/>
  <c r="AH43" i="2"/>
  <c r="AI43" i="2" s="1"/>
  <c r="AK43" i="2"/>
  <c r="AL43" i="2" s="1"/>
  <c r="AH44" i="2"/>
  <c r="AI44" i="2" s="1"/>
  <c r="AK44" i="2"/>
  <c r="AL44" i="2" s="1"/>
  <c r="AH45" i="2"/>
  <c r="AI45" i="2" s="1"/>
  <c r="AK45" i="2"/>
  <c r="AL45" i="2" s="1"/>
  <c r="AH46" i="2"/>
  <c r="AI46" i="2" s="1"/>
  <c r="AK46" i="2"/>
  <c r="AL46" i="2" s="1"/>
  <c r="AH47" i="2"/>
  <c r="AI47" i="2" s="1"/>
  <c r="AK47" i="2"/>
  <c r="AL47" i="2" s="1"/>
  <c r="AH48" i="2"/>
  <c r="AI48" i="2" s="1"/>
  <c r="AK48" i="2"/>
  <c r="AL48" i="2" s="1"/>
  <c r="AH49" i="2"/>
  <c r="AI49" i="2" s="1"/>
  <c r="AK49" i="2"/>
  <c r="AL49" i="2" s="1"/>
  <c r="AH50" i="2"/>
  <c r="AI50" i="2" s="1"/>
  <c r="AK50" i="2"/>
  <c r="AL50" i="2" s="1"/>
  <c r="AH51" i="2"/>
  <c r="AI51" i="2" s="1"/>
  <c r="AK51" i="2"/>
  <c r="AL51" i="2" s="1"/>
  <c r="AH52" i="2"/>
  <c r="AI52" i="2" s="1"/>
  <c r="AK52" i="2"/>
  <c r="AL52" i="2" s="1"/>
  <c r="AH53" i="2"/>
  <c r="AI53" i="2" s="1"/>
  <c r="AK53" i="2"/>
  <c r="AL53" i="2" s="1"/>
  <c r="AH54" i="2"/>
  <c r="AI54" i="2" s="1"/>
  <c r="AK54" i="2"/>
  <c r="AL54" i="2" s="1"/>
  <c r="AH55" i="2"/>
  <c r="AI55" i="2" s="1"/>
  <c r="AK55" i="2"/>
  <c r="AL55" i="2" s="1"/>
  <c r="AH56" i="2"/>
  <c r="AI56" i="2" s="1"/>
  <c r="AK56" i="2"/>
  <c r="AL56" i="2" s="1"/>
  <c r="AH57" i="2"/>
  <c r="AI57" i="2" s="1"/>
  <c r="AK57" i="2"/>
  <c r="AL57" i="2" s="1"/>
  <c r="AH58" i="2"/>
  <c r="AI58" i="2" s="1"/>
  <c r="AK58" i="2"/>
  <c r="AL58" i="2" s="1"/>
  <c r="AH59" i="2"/>
  <c r="AI59" i="2" s="1"/>
  <c r="AK59" i="2"/>
  <c r="AL59" i="2" s="1"/>
  <c r="AH60" i="2"/>
  <c r="AI60" i="2" s="1"/>
  <c r="AK60" i="2"/>
  <c r="AL60" i="2" s="1"/>
  <c r="AH61" i="2"/>
  <c r="AI61" i="2" s="1"/>
  <c r="AK61" i="2"/>
  <c r="AL61" i="2" s="1"/>
  <c r="AH62" i="2"/>
  <c r="AI62" i="2" s="1"/>
  <c r="AK62" i="2"/>
  <c r="AL62" i="2" s="1"/>
  <c r="AH63" i="2"/>
  <c r="AI63" i="2" s="1"/>
  <c r="AK63" i="2"/>
  <c r="AL63" i="2" s="1"/>
  <c r="AH64" i="2"/>
  <c r="AI64" i="2" s="1"/>
  <c r="AK64" i="2"/>
  <c r="AL64" i="2" s="1"/>
  <c r="AH65" i="2"/>
  <c r="AI65" i="2" s="1"/>
  <c r="AK65" i="2"/>
  <c r="AL65" i="2" s="1"/>
  <c r="AH66" i="2"/>
  <c r="AI66" i="2" s="1"/>
  <c r="AK66" i="2"/>
  <c r="AL66" i="2" s="1"/>
  <c r="AH67" i="2"/>
  <c r="AI67" i="2" s="1"/>
  <c r="AK67" i="2"/>
  <c r="AL67" i="2" s="1"/>
  <c r="AH68" i="2"/>
  <c r="AI68" i="2" s="1"/>
  <c r="AK68" i="2"/>
  <c r="AL68" i="2" s="1"/>
  <c r="AH69" i="2"/>
  <c r="AI69" i="2" s="1"/>
  <c r="AK69" i="2"/>
  <c r="AL69" i="2" s="1"/>
  <c r="AH70" i="2"/>
  <c r="AI70" i="2" s="1"/>
  <c r="AK70" i="2"/>
  <c r="AL70" i="2" s="1"/>
  <c r="AH71" i="2"/>
  <c r="AI71" i="2" s="1"/>
  <c r="AK71" i="2"/>
  <c r="AL71" i="2" s="1"/>
  <c r="AH72" i="2"/>
  <c r="AI72" i="2" s="1"/>
  <c r="AK72" i="2"/>
  <c r="AL72" i="2" s="1"/>
  <c r="AH73" i="2"/>
  <c r="AI73" i="2" s="1"/>
  <c r="AK73" i="2"/>
  <c r="AL73" i="2" s="1"/>
  <c r="AH74" i="2"/>
  <c r="AI74" i="2" s="1"/>
  <c r="AK74" i="2"/>
  <c r="AL74" i="2" s="1"/>
  <c r="AH75" i="2"/>
  <c r="AI75" i="2" s="1"/>
  <c r="AK75" i="2"/>
  <c r="AL75" i="2" s="1"/>
  <c r="AH76" i="2"/>
  <c r="AI76" i="2" s="1"/>
  <c r="AK76" i="2"/>
  <c r="AL76" i="2" s="1"/>
  <c r="AH77" i="2"/>
  <c r="AI77" i="2" s="1"/>
  <c r="AK77" i="2"/>
  <c r="AL77" i="2" s="1"/>
  <c r="AH78" i="2"/>
  <c r="AI78" i="2" s="1"/>
  <c r="AK78" i="2"/>
  <c r="AL78" i="2" s="1"/>
  <c r="AH79" i="2"/>
  <c r="AI79" i="2" s="1"/>
  <c r="AK79" i="2"/>
  <c r="AL79" i="2" s="1"/>
  <c r="AH80" i="2"/>
  <c r="AI80" i="2" s="1"/>
  <c r="AK80" i="2"/>
  <c r="AL80" i="2" s="1"/>
  <c r="AH81" i="2"/>
  <c r="AI81" i="2" s="1"/>
  <c r="AK81" i="2"/>
  <c r="AL81" i="2" s="1"/>
  <c r="AH82" i="2"/>
  <c r="AI82" i="2" s="1"/>
  <c r="AK82" i="2"/>
  <c r="AL82" i="2" s="1"/>
  <c r="AH83" i="2"/>
  <c r="AI83" i="2" s="1"/>
  <c r="AK83" i="2"/>
  <c r="AL83" i="2" s="1"/>
  <c r="AH84" i="2"/>
  <c r="AI84" i="2" s="1"/>
  <c r="AK84" i="2"/>
  <c r="AL84" i="2" s="1"/>
  <c r="AH85" i="2"/>
  <c r="AI85" i="2" s="1"/>
  <c r="AK85" i="2"/>
  <c r="AL85" i="2" s="1"/>
  <c r="AH86" i="2"/>
  <c r="AI86" i="2" s="1"/>
  <c r="AK86" i="2"/>
  <c r="AL86" i="2" s="1"/>
  <c r="AH87" i="2"/>
  <c r="AI87" i="2" s="1"/>
  <c r="AK87" i="2"/>
  <c r="AL87" i="2" s="1"/>
  <c r="AH88" i="2"/>
  <c r="AI88" i="2" s="1"/>
  <c r="AK88" i="2"/>
  <c r="AL88" i="2" s="1"/>
  <c r="AH89" i="2"/>
  <c r="AI89" i="2" s="1"/>
  <c r="AK89" i="2"/>
  <c r="AL89" i="2" s="1"/>
  <c r="AH90" i="2"/>
  <c r="AI90" i="2" s="1"/>
  <c r="AK90" i="2"/>
  <c r="AL90" i="2" s="1"/>
  <c r="AH91" i="2"/>
  <c r="AI91" i="2" s="1"/>
  <c r="AK91" i="2"/>
  <c r="AL91" i="2" s="1"/>
  <c r="AH92" i="2"/>
  <c r="AI92" i="2" s="1"/>
  <c r="AK92" i="2"/>
  <c r="AL92" i="2" s="1"/>
  <c r="AH93" i="2"/>
  <c r="AI93" i="2" s="1"/>
  <c r="AK93" i="2"/>
  <c r="AL93" i="2" s="1"/>
  <c r="AH94" i="2"/>
  <c r="AI94" i="2" s="1"/>
  <c r="AK94" i="2"/>
  <c r="AL94" i="2" s="1"/>
  <c r="AH95" i="2"/>
  <c r="AI95" i="2" s="1"/>
  <c r="AK95" i="2"/>
  <c r="AL95" i="2" s="1"/>
  <c r="AH96" i="2"/>
  <c r="AI96" i="2" s="1"/>
  <c r="AK96" i="2"/>
  <c r="AL96" i="2" s="1"/>
  <c r="AH97" i="2"/>
  <c r="AI97" i="2" s="1"/>
  <c r="AK97" i="2"/>
  <c r="AL97" i="2" s="1"/>
  <c r="AH98" i="2"/>
  <c r="AI98" i="2" s="1"/>
  <c r="AK98" i="2"/>
  <c r="AL98" i="2" s="1"/>
  <c r="AH99" i="2"/>
  <c r="AI99" i="2" s="1"/>
  <c r="AK99" i="2"/>
  <c r="AL99" i="2" s="1"/>
  <c r="AH100" i="2"/>
  <c r="AI100" i="2" s="1"/>
  <c r="AK100" i="2"/>
  <c r="AL100" i="2" s="1"/>
  <c r="AH101" i="2"/>
  <c r="AI101" i="2" s="1"/>
  <c r="AK101" i="2"/>
  <c r="AL101" i="2" s="1"/>
  <c r="AH102" i="2"/>
  <c r="AI102" i="2" s="1"/>
  <c r="AK102" i="2"/>
  <c r="AL102" i="2" s="1"/>
  <c r="AH103" i="2"/>
  <c r="AI103" i="2" s="1"/>
  <c r="AK103" i="2"/>
  <c r="AL103" i="2" s="1"/>
  <c r="AH104" i="2"/>
  <c r="AI104" i="2" s="1"/>
  <c r="AK104" i="2"/>
  <c r="AL104" i="2" s="1"/>
  <c r="AH105" i="2"/>
  <c r="AI105" i="2" s="1"/>
  <c r="AK105" i="2"/>
  <c r="AL105" i="2" s="1"/>
  <c r="AH106" i="2"/>
  <c r="AI106" i="2" s="1"/>
  <c r="AK106" i="2"/>
  <c r="AL106" i="2" s="1"/>
  <c r="AH107" i="2"/>
  <c r="AI107" i="2" s="1"/>
  <c r="AK107" i="2"/>
  <c r="AL107" i="2" s="1"/>
  <c r="AH108" i="2"/>
  <c r="AI108" i="2" s="1"/>
  <c r="AK108" i="2"/>
  <c r="AL108" i="2" s="1"/>
  <c r="AH109" i="2"/>
  <c r="AI109" i="2" s="1"/>
  <c r="AK109" i="2"/>
  <c r="AL109" i="2" s="1"/>
  <c r="AH110" i="2"/>
  <c r="AI110" i="2" s="1"/>
  <c r="AK110" i="2"/>
  <c r="AL110" i="2" s="1"/>
  <c r="AH111" i="2"/>
  <c r="AI111" i="2" s="1"/>
  <c r="AK111" i="2"/>
  <c r="AL111" i="2" s="1"/>
  <c r="AH112" i="2"/>
  <c r="AI112" i="2" s="1"/>
  <c r="AK112" i="2"/>
  <c r="AL112" i="2" s="1"/>
  <c r="AH113" i="2"/>
  <c r="AI113" i="2" s="1"/>
  <c r="AK113" i="2"/>
  <c r="AL113" i="2" s="1"/>
  <c r="AH114" i="2"/>
  <c r="AI114" i="2" s="1"/>
  <c r="AK114" i="2"/>
  <c r="AL114" i="2" s="1"/>
  <c r="AH115" i="2"/>
  <c r="AI115" i="2" s="1"/>
  <c r="AK115" i="2"/>
  <c r="AL115" i="2" s="1"/>
  <c r="AH116" i="2"/>
  <c r="AI116" i="2" s="1"/>
  <c r="AK116" i="2"/>
  <c r="AL116" i="2" s="1"/>
  <c r="AH117" i="2"/>
  <c r="AI117" i="2" s="1"/>
  <c r="AK117" i="2"/>
  <c r="AL117" i="2" s="1"/>
  <c r="AH118" i="2"/>
  <c r="AI118" i="2" s="1"/>
  <c r="AK118" i="2"/>
  <c r="AL118" i="2" s="1"/>
  <c r="AH119" i="2"/>
  <c r="AI119" i="2" s="1"/>
  <c r="AK119" i="2"/>
  <c r="AL119" i="2" s="1"/>
  <c r="AH120" i="2"/>
  <c r="AI120" i="2" s="1"/>
  <c r="AK120" i="2"/>
  <c r="AL120" i="2" s="1"/>
  <c r="AH121" i="2"/>
  <c r="AI121" i="2" s="1"/>
  <c r="AK121" i="2"/>
  <c r="AL121" i="2" s="1"/>
  <c r="AH122" i="2"/>
  <c r="AI122" i="2" s="1"/>
  <c r="AK122" i="2"/>
  <c r="AL122" i="2" s="1"/>
  <c r="AH123" i="2"/>
  <c r="AI123" i="2" s="1"/>
  <c r="AK123" i="2"/>
  <c r="AL123" i="2" s="1"/>
  <c r="AH124" i="2"/>
  <c r="AI124" i="2" s="1"/>
  <c r="AK124" i="2"/>
  <c r="AL124" i="2" s="1"/>
  <c r="AH125" i="2"/>
  <c r="AI125" i="2" s="1"/>
  <c r="AK125" i="2"/>
  <c r="AL125" i="2" s="1"/>
  <c r="AH126" i="2"/>
  <c r="AI126" i="2" s="1"/>
  <c r="AK126" i="2"/>
  <c r="AL126" i="2" s="1"/>
  <c r="AH127" i="2"/>
  <c r="AI127" i="2" s="1"/>
  <c r="AK127" i="2"/>
  <c r="AL127" i="2" s="1"/>
  <c r="AH128" i="2"/>
  <c r="AI128" i="2" s="1"/>
  <c r="AK128" i="2"/>
  <c r="AL128" i="2" s="1"/>
  <c r="AH129" i="2"/>
  <c r="AI129" i="2" s="1"/>
  <c r="AK129" i="2"/>
  <c r="AL129" i="2" s="1"/>
  <c r="AH130" i="2"/>
  <c r="AI130" i="2" s="1"/>
  <c r="AK130" i="2"/>
  <c r="AL130" i="2" s="1"/>
  <c r="AH131" i="2"/>
  <c r="AI131" i="2" s="1"/>
  <c r="AK131" i="2"/>
  <c r="AL131" i="2" s="1"/>
  <c r="AH132" i="2"/>
  <c r="AI132" i="2" s="1"/>
  <c r="AK132" i="2"/>
  <c r="AL132" i="2" s="1"/>
  <c r="AH133" i="2"/>
  <c r="AI133" i="2" s="1"/>
  <c r="AK133" i="2"/>
  <c r="AL133" i="2" s="1"/>
  <c r="AH134" i="2"/>
  <c r="AI134" i="2" s="1"/>
  <c r="AK134" i="2"/>
  <c r="AL134" i="2" s="1"/>
  <c r="AH135" i="2"/>
  <c r="AI135" i="2" s="1"/>
  <c r="AK135" i="2"/>
  <c r="AL135" i="2" s="1"/>
  <c r="AH136" i="2"/>
  <c r="AI136" i="2" s="1"/>
  <c r="AK136" i="2"/>
  <c r="AL136" i="2" s="1"/>
  <c r="AH137" i="2"/>
  <c r="AI137" i="2" s="1"/>
  <c r="AK137" i="2"/>
  <c r="AL137" i="2" s="1"/>
  <c r="AH138" i="2"/>
  <c r="AI138" i="2" s="1"/>
  <c r="AK138" i="2"/>
  <c r="AL138" i="2" s="1"/>
  <c r="AH139" i="2"/>
  <c r="AI139" i="2" s="1"/>
  <c r="AK139" i="2"/>
  <c r="AL139" i="2" s="1"/>
  <c r="AH140" i="2"/>
  <c r="AI140" i="2" s="1"/>
  <c r="AK140" i="2"/>
  <c r="AL140" i="2" s="1"/>
  <c r="AH141" i="2"/>
  <c r="AI141" i="2" s="1"/>
  <c r="AK141" i="2"/>
  <c r="AL141" i="2" s="1"/>
  <c r="AH142" i="2"/>
  <c r="AI142" i="2" s="1"/>
  <c r="AK142" i="2"/>
  <c r="AL142" i="2" s="1"/>
  <c r="AH143" i="2"/>
  <c r="AI143" i="2" s="1"/>
  <c r="AK143" i="2"/>
  <c r="AL143" i="2" s="1"/>
  <c r="AH144" i="2"/>
  <c r="AI144" i="2" s="1"/>
  <c r="AK144" i="2"/>
  <c r="AL144" i="2" s="1"/>
  <c r="AH145" i="2"/>
  <c r="AI145" i="2" s="1"/>
  <c r="AK145" i="2"/>
  <c r="AL145" i="2" s="1"/>
  <c r="AH146" i="2"/>
  <c r="AI146" i="2" s="1"/>
  <c r="AK146" i="2"/>
  <c r="AL146" i="2" s="1"/>
  <c r="AH147" i="2"/>
  <c r="AI147" i="2" s="1"/>
  <c r="AK147" i="2"/>
  <c r="AL147" i="2" s="1"/>
  <c r="AH148" i="2"/>
  <c r="AI148" i="2" s="1"/>
  <c r="AK148" i="2"/>
  <c r="AL148" i="2" s="1"/>
  <c r="AH149" i="2"/>
  <c r="AI149" i="2" s="1"/>
  <c r="AK149" i="2"/>
  <c r="AL149" i="2" s="1"/>
  <c r="AH150" i="2"/>
  <c r="AI150" i="2" s="1"/>
  <c r="AK150" i="2"/>
  <c r="AL150" i="2" s="1"/>
  <c r="AH151" i="2"/>
  <c r="AI151" i="2" s="1"/>
  <c r="AK151" i="2"/>
  <c r="AL151" i="2" s="1"/>
  <c r="AH152" i="2"/>
  <c r="AI152" i="2" s="1"/>
  <c r="AK152" i="2"/>
  <c r="AL152" i="2" s="1"/>
  <c r="AH153" i="2"/>
  <c r="AI153" i="2" s="1"/>
  <c r="AK153" i="2"/>
  <c r="AL153" i="2" s="1"/>
  <c r="AH154" i="2"/>
  <c r="AI154" i="2" s="1"/>
  <c r="AK154" i="2"/>
  <c r="AL154" i="2" s="1"/>
  <c r="AH155" i="2"/>
  <c r="AI155" i="2" s="1"/>
  <c r="AK155" i="2"/>
  <c r="AL155" i="2" s="1"/>
  <c r="AH156" i="2"/>
  <c r="AI156" i="2" s="1"/>
  <c r="AK156" i="2"/>
  <c r="AL156" i="2" s="1"/>
  <c r="AH157" i="2"/>
  <c r="AI157" i="2" s="1"/>
  <c r="AK157" i="2"/>
  <c r="AL157" i="2" s="1"/>
  <c r="AH158" i="2"/>
  <c r="AI158" i="2" s="1"/>
  <c r="AK158" i="2"/>
  <c r="AL158" i="2" s="1"/>
  <c r="AH159" i="2"/>
  <c r="AI159" i="2" s="1"/>
  <c r="AK159" i="2"/>
  <c r="AL159" i="2" s="1"/>
  <c r="AH160" i="2"/>
  <c r="AI160" i="2" s="1"/>
  <c r="AK160" i="2"/>
  <c r="AL160" i="2" s="1"/>
  <c r="AH161" i="2"/>
  <c r="AI161" i="2" s="1"/>
  <c r="AK161" i="2"/>
  <c r="AL161" i="2" s="1"/>
  <c r="AH162" i="2"/>
  <c r="AI162" i="2" s="1"/>
  <c r="AK162" i="2"/>
  <c r="AL162" i="2" s="1"/>
  <c r="AH163" i="2"/>
  <c r="AI163" i="2" s="1"/>
  <c r="AK163" i="2"/>
  <c r="AL163" i="2" s="1"/>
  <c r="AH164" i="2"/>
  <c r="AI164" i="2" s="1"/>
  <c r="AK164" i="2"/>
  <c r="AL164" i="2" s="1"/>
  <c r="AH165" i="2"/>
  <c r="AI165" i="2" s="1"/>
  <c r="AK165" i="2"/>
  <c r="AL165" i="2" s="1"/>
  <c r="AH166" i="2"/>
  <c r="AI166" i="2" s="1"/>
  <c r="AK166" i="2"/>
  <c r="AL166" i="2" s="1"/>
  <c r="AH167" i="2"/>
  <c r="AI167" i="2" s="1"/>
  <c r="AK167" i="2"/>
  <c r="AL167" i="2" s="1"/>
  <c r="AH168" i="2"/>
  <c r="AI168" i="2" s="1"/>
  <c r="AK168" i="2"/>
  <c r="AL168" i="2" s="1"/>
  <c r="AH169" i="2"/>
  <c r="AI169" i="2" s="1"/>
  <c r="AK169" i="2"/>
  <c r="AL169" i="2" s="1"/>
  <c r="AH170" i="2"/>
  <c r="AI170" i="2" s="1"/>
  <c r="AK170" i="2"/>
  <c r="AL170" i="2" s="1"/>
  <c r="AH171" i="2"/>
  <c r="AI171" i="2" s="1"/>
  <c r="AK171" i="2"/>
  <c r="AL171" i="2" s="1"/>
  <c r="AH172" i="2"/>
  <c r="AI172" i="2" s="1"/>
  <c r="AK172" i="2"/>
  <c r="AL172" i="2" s="1"/>
  <c r="AH173" i="2"/>
  <c r="AI173" i="2" s="1"/>
  <c r="AK173" i="2"/>
  <c r="AL173" i="2" s="1"/>
  <c r="AH174" i="2"/>
  <c r="AI174" i="2" s="1"/>
  <c r="AK174" i="2"/>
  <c r="AL174" i="2" s="1"/>
  <c r="AH175" i="2"/>
  <c r="AI175" i="2" s="1"/>
  <c r="AK175" i="2"/>
  <c r="AL175" i="2" s="1"/>
  <c r="AH176" i="2"/>
  <c r="AI176" i="2" s="1"/>
  <c r="AK176" i="2"/>
  <c r="AL176" i="2" s="1"/>
  <c r="AH177" i="2"/>
  <c r="AI177" i="2" s="1"/>
  <c r="AK177" i="2"/>
  <c r="AL177" i="2" s="1"/>
  <c r="AH178" i="2"/>
  <c r="AI178" i="2" s="1"/>
  <c r="AK178" i="2"/>
  <c r="AL178" i="2" s="1"/>
  <c r="AH179" i="2"/>
  <c r="AI179" i="2" s="1"/>
  <c r="AK179" i="2"/>
  <c r="AL179" i="2" s="1"/>
  <c r="AH180" i="2"/>
  <c r="AI180" i="2" s="1"/>
  <c r="AK180" i="2"/>
  <c r="AL180" i="2" s="1"/>
  <c r="AH181" i="2"/>
  <c r="AI181" i="2" s="1"/>
  <c r="AK181" i="2"/>
  <c r="AL181" i="2" s="1"/>
  <c r="AH182" i="2"/>
  <c r="AI182" i="2" s="1"/>
  <c r="AK182" i="2"/>
  <c r="AL182" i="2" s="1"/>
  <c r="AH183" i="2"/>
  <c r="AI183" i="2" s="1"/>
  <c r="AK183" i="2"/>
  <c r="AL183" i="2" s="1"/>
  <c r="AH184" i="2"/>
  <c r="AI184" i="2" s="1"/>
  <c r="AK184" i="2"/>
  <c r="AL184" i="2" s="1"/>
  <c r="AH185" i="2"/>
  <c r="AI185" i="2" s="1"/>
  <c r="AK185" i="2"/>
  <c r="AL185" i="2" s="1"/>
  <c r="AH186" i="2"/>
  <c r="AI186" i="2" s="1"/>
  <c r="AK186" i="2"/>
  <c r="AL186" i="2" s="1"/>
  <c r="AH187" i="2"/>
  <c r="AI187" i="2" s="1"/>
  <c r="AK187" i="2"/>
  <c r="AL187" i="2" s="1"/>
  <c r="AH188" i="2"/>
  <c r="AI188" i="2" s="1"/>
  <c r="AK188" i="2"/>
  <c r="AL188" i="2" s="1"/>
  <c r="AH189" i="2"/>
  <c r="AI189" i="2" s="1"/>
  <c r="AK189" i="2"/>
  <c r="AL189" i="2" s="1"/>
  <c r="AH190" i="2"/>
  <c r="AI190" i="2" s="1"/>
  <c r="AK190" i="2"/>
  <c r="AL190" i="2" s="1"/>
  <c r="AH191" i="2"/>
  <c r="AI191" i="2" s="1"/>
  <c r="AK191" i="2"/>
  <c r="AL191" i="2" s="1"/>
  <c r="AH192" i="2"/>
  <c r="AI192" i="2" s="1"/>
  <c r="AK192" i="2"/>
  <c r="AL192" i="2" s="1"/>
  <c r="AH193" i="2"/>
  <c r="AI193" i="2" s="1"/>
  <c r="AK193" i="2"/>
  <c r="AL193" i="2" s="1"/>
  <c r="AH194" i="2"/>
  <c r="AI194" i="2" s="1"/>
  <c r="AK194" i="2"/>
  <c r="AL194" i="2" s="1"/>
  <c r="AH195" i="2"/>
  <c r="AI195" i="2" s="1"/>
  <c r="AK195" i="2"/>
  <c r="AL195" i="2" s="1"/>
  <c r="AH196" i="2"/>
  <c r="AI196" i="2" s="1"/>
  <c r="AK196" i="2"/>
  <c r="AL196" i="2" s="1"/>
  <c r="AH197" i="2"/>
  <c r="AI197" i="2" s="1"/>
  <c r="AK197" i="2"/>
  <c r="AL197" i="2" s="1"/>
  <c r="AH198" i="2"/>
  <c r="AI198" i="2" s="1"/>
  <c r="AK198" i="2"/>
  <c r="AL198" i="2" s="1"/>
  <c r="AH199" i="2"/>
  <c r="AI199" i="2" s="1"/>
  <c r="AK199" i="2"/>
  <c r="AL199" i="2" s="1"/>
  <c r="AH200" i="2"/>
  <c r="AI200" i="2" s="1"/>
  <c r="AK200" i="2"/>
  <c r="AL200" i="2" s="1"/>
  <c r="AH201" i="2"/>
  <c r="AI201" i="2" s="1"/>
  <c r="AK201" i="2"/>
  <c r="AL201" i="2" s="1"/>
  <c r="AH202" i="2"/>
  <c r="AI202" i="2" s="1"/>
  <c r="AK202" i="2"/>
  <c r="AL202" i="2" s="1"/>
  <c r="AH203" i="2"/>
  <c r="AI203" i="2" s="1"/>
  <c r="AK203" i="2"/>
  <c r="AL203" i="2" s="1"/>
  <c r="AH204" i="2"/>
  <c r="AI204" i="2" s="1"/>
  <c r="AK204" i="2"/>
  <c r="AL204" i="2" s="1"/>
  <c r="AH205" i="2"/>
  <c r="AI205" i="2" s="1"/>
  <c r="AK205" i="2"/>
  <c r="AL205" i="2" s="1"/>
  <c r="AH206" i="2"/>
  <c r="AI206" i="2" s="1"/>
  <c r="AK206" i="2"/>
  <c r="AL206" i="2" s="1"/>
  <c r="AH207" i="2"/>
  <c r="AI207" i="2" s="1"/>
  <c r="AK207" i="2"/>
  <c r="AL207" i="2" s="1"/>
  <c r="AH208" i="2"/>
  <c r="AI208" i="2" s="1"/>
  <c r="AK208" i="2"/>
  <c r="AL208" i="2" s="1"/>
  <c r="AH209" i="2"/>
  <c r="AI209" i="2" s="1"/>
  <c r="AK209" i="2"/>
  <c r="AL209" i="2" s="1"/>
  <c r="AH210" i="2"/>
  <c r="AI210" i="2" s="1"/>
  <c r="AK210" i="2"/>
  <c r="AL210" i="2" s="1"/>
  <c r="AK12" i="2"/>
  <c r="AL12" i="2" s="1"/>
  <c r="AH12" i="2"/>
  <c r="AI12" i="2" s="1"/>
  <c r="P7" i="2"/>
  <c r="P4" i="2"/>
  <c r="Q4" i="2" s="1"/>
  <c r="AK11" i="2"/>
  <c r="AL11" i="2" s="1"/>
  <c r="AH11" i="2"/>
  <c r="AI11" i="2" s="1"/>
  <c r="W3" i="4" l="1"/>
  <c r="W4" i="4" s="1"/>
  <c r="AD3" i="4"/>
  <c r="AD4" i="4" s="1"/>
  <c r="AB3" i="4"/>
  <c r="AB7" i="4" s="1"/>
  <c r="Y3" i="4"/>
  <c r="Y4" i="4" s="1"/>
  <c r="AD3" i="2"/>
  <c r="AD6" i="2" s="1"/>
  <c r="AB3" i="2"/>
  <c r="AB7" i="2" s="1"/>
  <c r="Y3" i="2"/>
  <c r="Y5" i="2" s="1"/>
  <c r="W3" i="2"/>
  <c r="W5" i="2" s="1"/>
  <c r="R7" i="4"/>
  <c r="S7" i="4" s="1"/>
  <c r="P7" i="4"/>
  <c r="R6" i="4"/>
  <c r="S6" i="4" s="1"/>
  <c r="P6" i="4"/>
  <c r="R5" i="4"/>
  <c r="S5" i="4" s="1"/>
  <c r="P5" i="4"/>
  <c r="R4" i="4"/>
  <c r="S4" i="4" s="1"/>
  <c r="P4" i="4"/>
  <c r="R7" i="2"/>
  <c r="S7" i="2" s="1"/>
  <c r="R4" i="2"/>
  <c r="S4" i="2" s="1"/>
  <c r="R6" i="2"/>
  <c r="S6" i="2" s="1"/>
  <c r="Q7" i="2"/>
  <c r="P6" i="2"/>
  <c r="Q6" i="2" s="1"/>
  <c r="P5" i="2"/>
  <c r="Q5" i="2" s="1"/>
  <c r="AB5" i="2" l="1"/>
  <c r="Q6" i="4"/>
  <c r="Q4" i="4"/>
  <c r="Q5" i="4"/>
  <c r="Q7" i="4"/>
  <c r="AD5" i="4"/>
  <c r="AD7" i="4"/>
  <c r="AD7" i="2"/>
  <c r="AD5" i="2"/>
  <c r="W7" i="4"/>
  <c r="AB6" i="2"/>
  <c r="AD4" i="2"/>
  <c r="W6" i="4"/>
  <c r="W5" i="4"/>
  <c r="AD6" i="4"/>
  <c r="W6" i="2"/>
  <c r="Y7" i="2"/>
  <c r="Y4" i="2"/>
  <c r="AB4" i="2"/>
  <c r="AB4" i="4"/>
  <c r="Y7" i="4"/>
  <c r="W4" i="2"/>
  <c r="Y5" i="4"/>
  <c r="AB5" i="4"/>
  <c r="W7" i="2"/>
  <c r="Y6" i="4"/>
  <c r="Y6" i="2"/>
  <c r="AB6" i="4"/>
</calcChain>
</file>

<file path=xl/sharedStrings.xml><?xml version="1.0" encoding="utf-8"?>
<sst xmlns="http://schemas.openxmlformats.org/spreadsheetml/2006/main" count="1435" uniqueCount="226">
  <si>
    <t xml:space="preserve">Fx (%) </t>
  </si>
  <si>
    <t xml:space="preserve">Fy (%) </t>
  </si>
  <si>
    <t xml:space="preserve">Sx (%) </t>
  </si>
  <si>
    <t xml:space="preserve">Sy (%) </t>
  </si>
  <si>
    <t xml:space="preserve">2D F (%) </t>
  </si>
  <si>
    <t>Date</t>
  </si>
  <si>
    <t>Notes</t>
  </si>
  <si>
    <t>warrning</t>
  </si>
  <si>
    <t>action level</t>
  </si>
  <si>
    <t xml:space="preserve">DCen (Gy) </t>
  </si>
  <si>
    <t xml:space="preserve">MatriXX PT </t>
  </si>
  <si>
    <t>F</t>
  </si>
  <si>
    <t>S</t>
  </si>
  <si>
    <t>Dose</t>
  </si>
  <si>
    <t>FWHM</t>
  </si>
  <si>
    <t>R15_SOBP10_2Gy, 10 cm WET, 9.2 SW</t>
  </si>
  <si>
    <t>R31_SOBP10_2Gy , 26 cm WET, 24.8 SW</t>
  </si>
  <si>
    <t>PLx  (mm)</t>
  </si>
  <si>
    <t>PRx  (mm)</t>
  </si>
  <si>
    <t>PRy  (mm)</t>
  </si>
  <si>
    <t>PLy  (mm)</t>
  </si>
  <si>
    <t>FWHM x (mm)</t>
  </si>
  <si>
    <t>FWHM y (mm)</t>
  </si>
  <si>
    <t>Daily cubes parameters</t>
  </si>
  <si>
    <r>
      <rPr>
        <b/>
        <sz val="11"/>
        <color theme="1"/>
        <rFont val="Calibri"/>
        <family val="2"/>
        <scheme val="minor"/>
      </rPr>
      <t xml:space="preserve">Set-up: </t>
    </r>
    <r>
      <rPr>
        <sz val="11"/>
        <color theme="1"/>
        <rFont val="Calibri"/>
        <family val="2"/>
        <scheme val="minor"/>
      </rPr>
      <t xml:space="preserve">MatriXX position adjusted using lasers or X-rays (chambers at iso); </t>
    </r>
    <r>
      <rPr>
        <b/>
        <sz val="11"/>
        <color theme="1"/>
        <rFont val="Calibri"/>
        <family val="2"/>
        <scheme val="minor"/>
      </rPr>
      <t>MyQA Project: GTR2_MAtrixMorgonQA</t>
    </r>
  </si>
  <si>
    <t>LS</t>
  </si>
  <si>
    <t>FWHM (mm)</t>
  </si>
  <si>
    <t>Penumbra (mm)</t>
  </si>
  <si>
    <t>Responsible</t>
  </si>
  <si>
    <t>Change Description</t>
  </si>
  <si>
    <t>EA, LS</t>
  </si>
  <si>
    <t>Reference</t>
  </si>
  <si>
    <t>R15_SOBP10_2Gy</t>
  </si>
  <si>
    <t>R31_SOBP10</t>
  </si>
  <si>
    <t>P</t>
  </si>
  <si>
    <t>FWHM [mm]</t>
  </si>
  <si>
    <t>Penumbra [mm]</t>
  </si>
  <si>
    <t xml:space="preserve">P </t>
  </si>
  <si>
    <t xml:space="preserve">FWHM </t>
  </si>
  <si>
    <t xml:space="preserve"> Matrix is calibrated in D [Gy]</t>
  </si>
  <si>
    <t>No</t>
  </si>
  <si>
    <t>penumbra is calculated for 20%-80% instead of 10%-90%</t>
  </si>
  <si>
    <t xml:space="preserve">new formatting with colours for limits for D, P and FWHM. Limits were set according to AAPM 224 report. For dose ref is TPS, for P and FWHM limit is 1 and 2 mm the same for x and y, left and right. Ref. value for P and FWHM is an average for Jan-Feb 2020 </t>
  </si>
  <si>
    <t xml:space="preserve">2D S L/R  (%) </t>
  </si>
  <si>
    <t xml:space="preserve">2D S U/D (%) </t>
  </si>
  <si>
    <t>Updated definition of symmetry and flatness to be in accordance with AAPM 224. Also changed so that the flat part is defined as FWHM - 3 penumbra. Prevously it was FWHM-2 penumbra</t>
  </si>
  <si>
    <t>first half of 2019</t>
  </si>
  <si>
    <t>LS, after AI upgrade and iso change</t>
  </si>
  <si>
    <t>GB</t>
  </si>
  <si>
    <t>AA</t>
  </si>
  <si>
    <t>All results were recalculated with a new MatlabScript. Reference values were updated</t>
  </si>
  <si>
    <t>LS after downtime (1)</t>
  </si>
  <si>
    <t>LS after downtime (repetition 1)</t>
  </si>
  <si>
    <t>LS after downtime (repetition 2)</t>
  </si>
  <si>
    <t>LS after downtime (repetition 3, updated DM)</t>
  </si>
  <si>
    <t xml:space="preserve">CVD repetition in the evening </t>
  </si>
  <si>
    <t>CVD</t>
  </si>
  <si>
    <t>ref R15_SOBP10_2Gy</t>
  </si>
  <si>
    <t>ref R31_SOBP10_2Gy</t>
  </si>
  <si>
    <t>Ref.</t>
  </si>
  <si>
    <t xml:space="preserve">Diff R15_SOBP10_2Gy </t>
  </si>
  <si>
    <t>Diff R31_SOBP10_2Gy</t>
  </si>
  <si>
    <t>R31_SOBP10_2Gy</t>
  </si>
  <si>
    <t>AD</t>
  </si>
  <si>
    <t>ML</t>
  </si>
  <si>
    <t>ML, Matrix_1</t>
  </si>
  <si>
    <t>LL, Matrix_1</t>
  </si>
  <si>
    <t>ML, Matrix_1, rot 270 deg</t>
  </si>
  <si>
    <t>ML, MatriXX_2</t>
  </si>
  <si>
    <t>ML, MatriXX_1</t>
  </si>
  <si>
    <t>ML, Matrix_2</t>
  </si>
  <si>
    <t>ML, Matrixx_1</t>
  </si>
  <si>
    <t>ML, Matrixx_2</t>
  </si>
  <si>
    <t>ML, MatriXX_1, run 1</t>
  </si>
  <si>
    <t>ML, MatriXX_1, run 2</t>
  </si>
  <si>
    <t>ML, MatriXX_1, run 3</t>
  </si>
  <si>
    <t>ML, Matrixx 1</t>
  </si>
  <si>
    <t>ML, Matrixx 2</t>
  </si>
  <si>
    <t>cvd, Matrix 2</t>
  </si>
  <si>
    <t>GB, Matrix 2</t>
  </si>
  <si>
    <t>CVD, Mx1</t>
  </si>
  <si>
    <t>CVD, Matrix 2</t>
  </si>
  <si>
    <t>cvd</t>
  </si>
  <si>
    <t>ML/drop not confirmed by measurements done with IC</t>
  </si>
  <si>
    <t>CVD, Matrixx 1</t>
  </si>
  <si>
    <t>GB, Matrixx 1</t>
  </si>
  <si>
    <t>EF</t>
  </si>
  <si>
    <t>KA</t>
  </si>
  <si>
    <t>GB/ wrong calib. Factor for Matrixx 1</t>
  </si>
  <si>
    <t>ML/ wrong calibration factor was applied</t>
  </si>
  <si>
    <t>LL</t>
  </si>
  <si>
    <t xml:space="preserve">GB, kört med 0,8 grader lägre temperatur i dosimetry manager. </t>
  </si>
  <si>
    <t>EF YM</t>
  </si>
  <si>
    <t>YM</t>
  </si>
  <si>
    <t>ef</t>
  </si>
  <si>
    <t>from measurements for Matrixx 1</t>
  </si>
  <si>
    <t>from measurements for Matrixx 2</t>
  </si>
  <si>
    <t>Reference values were updated</t>
  </si>
  <si>
    <t>AC</t>
  </si>
  <si>
    <t>D (from meas)</t>
  </si>
  <si>
    <t>AC, Matrixx2</t>
  </si>
  <si>
    <t>CVD KW</t>
  </si>
  <si>
    <t>GB, R31 not measured because of downtime in the morning</t>
  </si>
  <si>
    <t>AC, MatriXX2, aftrernoon measurements</t>
  </si>
  <si>
    <t>AC, MatriXX2, afternoon measurements</t>
  </si>
  <si>
    <t>ML,MatriXX_1</t>
  </si>
  <si>
    <t>CVD, MatriXX_2</t>
  </si>
  <si>
    <t>CVD Matrixx1</t>
  </si>
  <si>
    <t>CVD Matrixx2</t>
  </si>
  <si>
    <t>on</t>
  </si>
  <si>
    <t>MatriXX_1</t>
  </si>
  <si>
    <t>ML ?</t>
  </si>
  <si>
    <t>CVD, Matrix 1</t>
  </si>
  <si>
    <t>CVD, Matlab R2021b in new Citrix portal</t>
  </si>
  <si>
    <t>CVD, students informed me about deviating gamma</t>
  </si>
  <si>
    <t>CVD, Matlab R2018b, new Citrix portal</t>
  </si>
  <si>
    <t>AC, Matrixx3</t>
  </si>
  <si>
    <t>ML, MatriXX_3</t>
  </si>
  <si>
    <t>AC, MatriXX_2</t>
  </si>
  <si>
    <t>ML, MatriXX 2</t>
  </si>
  <si>
    <t>ML, MatriXX1</t>
  </si>
  <si>
    <t>Average for 2019</t>
  </si>
  <si>
    <t>STD</t>
  </si>
  <si>
    <t>RSTD</t>
  </si>
  <si>
    <t>Date/Plan ID</t>
  </si>
  <si>
    <t>R15_SOBP10</t>
  </si>
  <si>
    <t>GTR1</t>
  </si>
  <si>
    <t>GTR2</t>
  </si>
  <si>
    <t>Intermission _ Matrixx from DailyQA</t>
  </si>
  <si>
    <t>From DailyQA</t>
  </si>
  <si>
    <t>From Daily QA</t>
  </si>
  <si>
    <t>ML, From DailyQA, Matrixx 3</t>
  </si>
  <si>
    <t>ML, From DailyQA, Matrixx 2</t>
  </si>
  <si>
    <t>AJ</t>
  </si>
  <si>
    <t>AE</t>
  </si>
  <si>
    <t>AJ, MatriXX_2</t>
  </si>
  <si>
    <t>AE, MatriXX_2</t>
  </si>
  <si>
    <t>EH SR OJ, MatriXX_2</t>
  </si>
  <si>
    <t>SM, GF, AR, OJ, MatriXX_2</t>
  </si>
  <si>
    <t>SM, SR, JR, AR, Only Matrixx 1 on G1 from DailyQA</t>
  </si>
  <si>
    <t>AR</t>
  </si>
  <si>
    <t>OJ</t>
  </si>
  <si>
    <t>EH</t>
  </si>
  <si>
    <t>AR, AJ</t>
  </si>
  <si>
    <t>AR, JR</t>
  </si>
  <si>
    <t>SM, SF</t>
  </si>
  <si>
    <t>JR</t>
  </si>
  <si>
    <t>SM, AR</t>
  </si>
  <si>
    <t>AE, AR</t>
  </si>
  <si>
    <t>SM, AE</t>
  </si>
  <si>
    <t>GK,SM</t>
  </si>
  <si>
    <t>GK,ON,SF</t>
  </si>
  <si>
    <t>SM, OJ</t>
  </si>
  <si>
    <t>ON</t>
  </si>
  <si>
    <t>AE, GF</t>
  </si>
  <si>
    <t>ON, SM, JR</t>
  </si>
  <si>
    <t>JR,SM</t>
  </si>
  <si>
    <t>OJ, GK</t>
  </si>
  <si>
    <t>GK,EH</t>
  </si>
  <si>
    <t>JR,AR</t>
  </si>
  <si>
    <t>GK,AR</t>
  </si>
  <si>
    <t>OJ, AR</t>
  </si>
  <si>
    <t>ON, SM</t>
  </si>
  <si>
    <t>SM, JR</t>
  </si>
  <si>
    <t>OJ, SM</t>
  </si>
  <si>
    <t>EN,AJ</t>
  </si>
  <si>
    <t>GK,AR,EF</t>
  </si>
  <si>
    <t>SM, AJ</t>
  </si>
  <si>
    <t>EN</t>
  </si>
  <si>
    <t>EN,GK,ON</t>
  </si>
  <si>
    <t>GF, AE, EF</t>
  </si>
  <si>
    <t>SM, GK</t>
  </si>
  <si>
    <t>EF, AJ, OJ</t>
  </si>
  <si>
    <t>AJ, OJ</t>
  </si>
  <si>
    <t>AE, EF</t>
  </si>
  <si>
    <t>GK,JR</t>
  </si>
  <si>
    <t>GK,SF</t>
  </si>
  <si>
    <t>GF, SF</t>
  </si>
  <si>
    <t>AJ, EF</t>
  </si>
  <si>
    <t>GK,ON</t>
  </si>
  <si>
    <t>GK</t>
  </si>
  <si>
    <t>AD, GB, run 2, after ion source replacement</t>
  </si>
  <si>
    <t>JR, After beam alignment</t>
  </si>
  <si>
    <t>ML, ML corrected the analysis</t>
  </si>
  <si>
    <t xml:space="preserve">GK,JR, Checked and ok with Matrixx3 /GB - Weird valus on R31, did the test 2 times. </t>
  </si>
  <si>
    <t>GK, After LLRF calibration /ML</t>
  </si>
  <si>
    <r>
      <t xml:space="preserve">ML, From DailyQA, Matrixx 2, </t>
    </r>
    <r>
      <rPr>
        <sz val="11"/>
        <color rgb="FFFF0000"/>
        <rFont val="Calibri"/>
        <family val="2"/>
        <scheme val="minor"/>
      </rPr>
      <t>REFERENCE images</t>
    </r>
  </si>
  <si>
    <r>
      <t xml:space="preserve">ML, From DailyQA, Matrixx 3, </t>
    </r>
    <r>
      <rPr>
        <sz val="11"/>
        <color rgb="FFFF0000"/>
        <rFont val="Calibri"/>
        <family val="2"/>
        <scheme val="minor"/>
      </rPr>
      <t>REFERENCE images</t>
    </r>
  </si>
  <si>
    <t>GK,AJ,AR,OJ,EH</t>
  </si>
  <si>
    <t>GF</t>
  </si>
  <si>
    <t>AR, GK</t>
  </si>
  <si>
    <t>AE, Training session, beam not tunned</t>
  </si>
  <si>
    <t>AR, Training session, beam not tunned</t>
  </si>
  <si>
    <t>JR, Remeber to record the GI vaules/ML</t>
  </si>
  <si>
    <t>ML, only large cube was repeated</t>
  </si>
  <si>
    <t>ML, Large cube: region approx. 3x3cm (right, down corner of the field) where dose deviates from reference in av. -2.5%</t>
  </si>
  <si>
    <t>MatriXX_2</t>
  </si>
  <si>
    <t>MatriXX_3</t>
  </si>
  <si>
    <t>GB, YM</t>
  </si>
  <si>
    <r>
      <t xml:space="preserve">ML, </t>
    </r>
    <r>
      <rPr>
        <sz val="11"/>
        <color rgb="FFFF0000"/>
        <rFont val="Calibri"/>
        <family val="2"/>
        <scheme val="minor"/>
      </rPr>
      <t>REFERENCE IMAGES</t>
    </r>
  </si>
  <si>
    <t>SM, EH</t>
  </si>
  <si>
    <t>GF,AE</t>
  </si>
  <si>
    <t>SF</t>
  </si>
  <si>
    <t>AJ, GK</t>
  </si>
  <si>
    <t>GK,ON,EH</t>
  </si>
  <si>
    <t>JR,ON</t>
  </si>
  <si>
    <t>AR, SM</t>
  </si>
  <si>
    <t>AE, OJ</t>
  </si>
  <si>
    <t>GF, EH, ON</t>
  </si>
  <si>
    <t>JR,GF</t>
  </si>
  <si>
    <t>GK,GF</t>
  </si>
  <si>
    <t>ON, EH</t>
  </si>
  <si>
    <t>SM, ON</t>
  </si>
  <si>
    <t>GK,AE</t>
  </si>
  <si>
    <t>GK,OJ</t>
  </si>
  <si>
    <t>AE, AR, EF</t>
  </si>
  <si>
    <t>ON, EF</t>
  </si>
  <si>
    <t>OJ, SF</t>
  </si>
  <si>
    <t>SF, JR</t>
  </si>
  <si>
    <t>OJ, ON, EN</t>
  </si>
  <si>
    <t>EN,AJ,AR</t>
  </si>
  <si>
    <t>AE, OJ, EF</t>
  </si>
  <si>
    <t>GF, ON</t>
  </si>
  <si>
    <t>AE, SM</t>
  </si>
  <si>
    <t>OJ, EN</t>
  </si>
  <si>
    <t>EN, After LLRF calibration/ML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</si>
</sst>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9C57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ck">
        <color theme="2" tint="-0.499984740745262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ck">
        <color theme="2" tint="-0.499984740745262"/>
      </left>
      <right style="thin">
        <color theme="2" tint="-0.24994659260841701"/>
      </right>
      <top style="thick">
        <color theme="2" tint="-0.499984740745262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ck">
        <color theme="2" tint="-0.499984740745262"/>
      </top>
      <bottom/>
      <diagonal/>
    </border>
    <border>
      <left style="thick">
        <color theme="2" tint="-0.499984740745262"/>
      </left>
      <right style="thin">
        <color theme="2" tint="-0.24994659260841701"/>
      </right>
      <top style="medium">
        <color theme="2" tint="-0.499984740745262"/>
      </top>
      <bottom style="thick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theme="2" tint="-0.499984740745262"/>
      </top>
      <bottom style="thick">
        <color theme="2" tint="-0.499984740745262"/>
      </bottom>
      <diagonal/>
    </border>
    <border>
      <left/>
      <right style="thin">
        <color theme="2" tint="-0.24994659260841701"/>
      </right>
      <top style="medium">
        <color theme="2" tint="-0.499984740745262"/>
      </top>
      <bottom style="thick">
        <color theme="2" tint="-0.499984740745262"/>
      </bottom>
      <diagonal/>
    </border>
    <border>
      <left style="thin">
        <color theme="2" tint="-0.24994659260841701"/>
      </left>
      <right style="medium">
        <color theme="2" tint="-0.499984740745262"/>
      </right>
      <top style="medium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/>
      <right style="thick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24994659260841701"/>
      </left>
      <right/>
      <top style="thick">
        <color theme="2" tint="-0.499984740745262"/>
      </top>
      <bottom/>
      <diagonal/>
    </border>
    <border>
      <left/>
      <right style="thick">
        <color theme="2" tint="-0.499984740745262"/>
      </right>
      <top style="medium">
        <color theme="2" tint="-0.499984740745262"/>
      </top>
      <bottom style="thick">
        <color theme="2" tint="-0.499984740745262"/>
      </bottom>
      <diagonal/>
    </border>
    <border>
      <left style="thin">
        <color theme="2" tint="-0.24994659260841701"/>
      </left>
      <right/>
      <top style="medium">
        <color theme="2" tint="-0.499984740745262"/>
      </top>
      <bottom style="thick">
        <color theme="2" tint="-0.499984740745262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ck">
        <color theme="2" tint="-0.499984740745262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ck">
        <color theme="2" tint="-0.499984740745262"/>
      </left>
      <right style="thick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thick">
        <color theme="2" tint="-0.499984740745262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ck">
        <color theme="2" tint="-0.499984740745262"/>
      </right>
      <top style="thin">
        <color theme="2" tint="-0.499984740745262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medium">
        <color indexed="64"/>
      </bottom>
      <diagonal/>
    </border>
    <border>
      <left style="thick">
        <color theme="2" tint="-0.499984740745262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indexed="64"/>
      </bottom>
      <diagonal/>
    </border>
    <border>
      <left style="thick">
        <color theme="2" tint="-0.499984740745262"/>
      </left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  <border>
      <left/>
      <right style="thick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ck">
        <color theme="2" tint="-0.499984740745262"/>
      </left>
      <right/>
      <top/>
      <bottom/>
      <diagonal/>
    </border>
    <border>
      <left style="thick">
        <color theme="2" tint="-0.499984740745262"/>
      </left>
      <right/>
      <top style="thick">
        <color theme="2" tint="-0.499984740745262"/>
      </top>
      <bottom/>
      <diagonal/>
    </border>
    <border>
      <left style="thick">
        <color theme="2" tint="-0.499984740745262"/>
      </left>
      <right/>
      <top/>
      <bottom style="thick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ck">
        <color theme="2" tint="-0.499984740745262"/>
      </left>
      <right/>
      <top style="thin">
        <color theme="2" tint="-0.499984740745262"/>
      </top>
      <bottom/>
      <diagonal/>
    </border>
    <border>
      <left style="thick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 style="thick">
        <color theme="2" tint="-0.499984740745262"/>
      </left>
      <right/>
      <top/>
      <bottom style="thin">
        <color theme="2" tint="-0.499984740745262"/>
      </bottom>
      <diagonal/>
    </border>
    <border>
      <left style="thick">
        <color theme="2" tint="-0.499984740745262"/>
      </left>
      <right/>
      <top style="thin">
        <color theme="2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24994659260841701"/>
      </left>
      <right style="thick">
        <color theme="2" tint="-0.499984740745262"/>
      </right>
      <top/>
      <bottom style="thin">
        <color theme="2" tint="-0.24994659260841701"/>
      </bottom>
      <diagonal/>
    </border>
    <border>
      <left style="thin">
        <color indexed="64"/>
      </left>
      <right style="thick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indexed="64"/>
      </top>
      <bottom style="thin">
        <color indexed="64"/>
      </bottom>
      <diagonal/>
    </border>
    <border>
      <left style="thick">
        <color theme="2" tint="-0.499984740745262"/>
      </left>
      <right style="thin">
        <color theme="2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2" tint="-0.499984740745262"/>
      </left>
      <right style="thin">
        <color theme="2" tint="-0.24994659260841701"/>
      </right>
      <top style="medium">
        <color indexed="64"/>
      </top>
      <bottom/>
      <diagonal/>
    </border>
    <border>
      <left/>
      <right style="thick">
        <color theme="2" tint="-0.499984740745262"/>
      </right>
      <top style="medium">
        <color indexed="64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/>
      <diagonal/>
    </border>
    <border>
      <left/>
      <right style="thin">
        <color theme="2" tint="-0.24994659260841701"/>
      </right>
      <top style="medium">
        <color indexed="64"/>
      </top>
      <bottom/>
      <diagonal/>
    </border>
    <border>
      <left style="thin">
        <color theme="2" tint="-0.24994659260841701"/>
      </left>
      <right/>
      <top style="medium">
        <color indexed="64"/>
      </top>
      <bottom/>
      <diagonal/>
    </border>
    <border>
      <left style="thick">
        <color theme="2" tint="-0.499984740745262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10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1" fillId="17" borderId="0" applyNumberFormat="0" applyBorder="0" applyAlignment="0" applyProtection="0"/>
    <xf numFmtId="0" fontId="12" fillId="18" borderId="0" applyNumberFormat="0" applyBorder="0" applyAlignment="0" applyProtection="0"/>
  </cellStyleXfs>
  <cellXfs count="254">
    <xf numFmtId="0" fontId="0" fillId="0" borderId="0" xfId="0"/>
    <xf numFmtId="0" fontId="1" fillId="3" borderId="1" xfId="2" applyBorder="1"/>
    <xf numFmtId="0" fontId="1" fillId="4" borderId="5" xfId="3" applyFont="1" applyBorder="1"/>
    <xf numFmtId="0" fontId="1" fillId="4" borderId="6" xfId="3" applyFont="1" applyBorder="1"/>
    <xf numFmtId="0" fontId="2" fillId="0" borderId="0" xfId="0" applyFont="1"/>
    <xf numFmtId="0" fontId="1" fillId="6" borderId="11" xfId="5" applyBorder="1"/>
    <xf numFmtId="0" fontId="5" fillId="2" borderId="5" xfId="1" applyFont="1" applyBorder="1"/>
    <xf numFmtId="0" fontId="5" fillId="2" borderId="6" xfId="1" applyFont="1" applyBorder="1"/>
    <xf numFmtId="0" fontId="5" fillId="2" borderId="8" xfId="1" applyFont="1" applyBorder="1"/>
    <xf numFmtId="0" fontId="5" fillId="2" borderId="7" xfId="1" applyFont="1" applyBorder="1"/>
    <xf numFmtId="0" fontId="0" fillId="4" borderId="6" xfId="3" applyFont="1" applyBorder="1"/>
    <xf numFmtId="0" fontId="0" fillId="0" borderId="12" xfId="0" applyBorder="1"/>
    <xf numFmtId="0" fontId="1" fillId="7" borderId="1" xfId="6" applyBorder="1"/>
    <xf numFmtId="0" fontId="6" fillId="0" borderId="0" xfId="0" applyFont="1" applyAlignment="1">
      <alignment horizontal="left"/>
    </xf>
    <xf numFmtId="0" fontId="7" fillId="0" borderId="0" xfId="0" applyFont="1"/>
    <xf numFmtId="9" fontId="0" fillId="9" borderId="0" xfId="0" applyNumberFormat="1" applyFill="1"/>
    <xf numFmtId="9" fontId="0" fillId="8" borderId="0" xfId="0" applyNumberFormat="1" applyFill="1"/>
    <xf numFmtId="0" fontId="8" fillId="0" borderId="0" xfId="0" applyFont="1"/>
    <xf numFmtId="0" fontId="5" fillId="2" borderId="14" xfId="1" applyFont="1" applyBorder="1"/>
    <xf numFmtId="0" fontId="1" fillId="4" borderId="7" xfId="3" applyFont="1" applyBorder="1"/>
    <xf numFmtId="9" fontId="0" fillId="9" borderId="0" xfId="0" applyNumberFormat="1" applyFill="1" applyAlignment="1">
      <alignment horizontal="right"/>
    </xf>
    <xf numFmtId="0" fontId="0" fillId="9" borderId="0" xfId="0" applyFill="1" applyAlignment="1">
      <alignment horizontal="right"/>
    </xf>
    <xf numFmtId="9" fontId="0" fillId="8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3" fillId="10" borderId="0" xfId="7"/>
    <xf numFmtId="14" fontId="0" fillId="0" borderId="0" xfId="0" applyNumberFormat="1"/>
    <xf numFmtId="2" fontId="0" fillId="9" borderId="0" xfId="0" applyNumberFormat="1" applyFill="1"/>
    <xf numFmtId="2" fontId="0" fillId="8" borderId="0" xfId="0" applyNumberFormat="1" applyFill="1"/>
    <xf numFmtId="9" fontId="0" fillId="0" borderId="0" xfId="0" applyNumberFormat="1"/>
    <xf numFmtId="2" fontId="0" fillId="0" borderId="0" xfId="8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5" fillId="2" borderId="15" xfId="1" applyFont="1" applyBorder="1"/>
    <xf numFmtId="165" fontId="0" fillId="9" borderId="0" xfId="0" applyNumberFormat="1" applyFill="1" applyAlignment="1">
      <alignment horizontal="right"/>
    </xf>
    <xf numFmtId="0" fontId="0" fillId="0" borderId="0" xfId="8" applyNumberFormat="1" applyFont="1"/>
    <xf numFmtId="2" fontId="0" fillId="0" borderId="0" xfId="0" applyNumberFormat="1"/>
    <xf numFmtId="0" fontId="1" fillId="3" borderId="16" xfId="2" applyBorder="1"/>
    <xf numFmtId="0" fontId="1" fillId="3" borderId="17" xfId="2" applyBorder="1"/>
    <xf numFmtId="0" fontId="1" fillId="11" borderId="16" xfId="2" applyFill="1" applyBorder="1"/>
    <xf numFmtId="0" fontId="1" fillId="11" borderId="1" xfId="2" applyFill="1" applyBorder="1"/>
    <xf numFmtId="0" fontId="1" fillId="12" borderId="1" xfId="6" applyFill="1" applyBorder="1"/>
    <xf numFmtId="0" fontId="1" fillId="12" borderId="16" xfId="2" applyFill="1" applyBorder="1"/>
    <xf numFmtId="0" fontId="1" fillId="13" borderId="16" xfId="2" applyFill="1" applyBorder="1"/>
    <xf numFmtId="0" fontId="1" fillId="11" borderId="2" xfId="2" applyFill="1" applyBorder="1"/>
    <xf numFmtId="0" fontId="1" fillId="11" borderId="17" xfId="2" applyFill="1" applyBorder="1"/>
    <xf numFmtId="0" fontId="9" fillId="0" borderId="0" xfId="0" applyFont="1"/>
    <xf numFmtId="0" fontId="1" fillId="3" borderId="18" xfId="2" applyBorder="1"/>
    <xf numFmtId="0" fontId="1" fillId="7" borderId="18" xfId="6" applyBorder="1"/>
    <xf numFmtId="0" fontId="1" fillId="3" borderId="19" xfId="2" applyBorder="1"/>
    <xf numFmtId="0" fontId="1" fillId="13" borderId="19" xfId="2" applyFill="1" applyBorder="1"/>
    <xf numFmtId="0" fontId="1" fillId="3" borderId="20" xfId="2" applyBorder="1"/>
    <xf numFmtId="0" fontId="1" fillId="11" borderId="21" xfId="2" applyFill="1" applyBorder="1"/>
    <xf numFmtId="0" fontId="1" fillId="12" borderId="18" xfId="6" applyFill="1" applyBorder="1"/>
    <xf numFmtId="0" fontId="1" fillId="11" borderId="19" xfId="2" applyFill="1" applyBorder="1"/>
    <xf numFmtId="0" fontId="1" fillId="12" borderId="19" xfId="2" applyFill="1" applyBorder="1"/>
    <xf numFmtId="0" fontId="1" fillId="11" borderId="18" xfId="2" applyFill="1" applyBorder="1"/>
    <xf numFmtId="0" fontId="1" fillId="11" borderId="20" xfId="2" applyFill="1" applyBorder="1"/>
    <xf numFmtId="0" fontId="0" fillId="0" borderId="22" xfId="0" applyBorder="1"/>
    <xf numFmtId="0" fontId="1" fillId="4" borderId="0" xfId="3" applyFont="1" applyBorder="1"/>
    <xf numFmtId="164" fontId="9" fillId="0" borderId="0" xfId="8" applyNumberFormat="1" applyFont="1"/>
    <xf numFmtId="9" fontId="10" fillId="0" borderId="0" xfId="0" applyNumberFormat="1" applyFont="1"/>
    <xf numFmtId="0" fontId="10" fillId="0" borderId="0" xfId="0" applyFont="1"/>
    <xf numFmtId="164" fontId="10" fillId="0" borderId="0" xfId="0" applyNumberFormat="1" applyFont="1"/>
    <xf numFmtId="1" fontId="0" fillId="0" borderId="0" xfId="0" applyNumberFormat="1"/>
    <xf numFmtId="1" fontId="6" fillId="0" borderId="0" xfId="0" applyNumberFormat="1" applyFont="1" applyAlignment="1">
      <alignment horizontal="left"/>
    </xf>
    <xf numFmtId="1" fontId="7" fillId="0" borderId="0" xfId="0" applyNumberFormat="1" applyFont="1"/>
    <xf numFmtId="1" fontId="1" fillId="6" borderId="11" xfId="5" applyNumberFormat="1" applyBorder="1"/>
    <xf numFmtId="14" fontId="2" fillId="0" borderId="0" xfId="0" applyNumberFormat="1" applyFont="1"/>
    <xf numFmtId="14" fontId="9" fillId="0" borderId="0" xfId="0" applyNumberFormat="1" applyFont="1"/>
    <xf numFmtId="0" fontId="1" fillId="0" borderId="0" xfId="3" applyFont="1" applyFill="1" applyBorder="1"/>
    <xf numFmtId="164" fontId="1" fillId="11" borderId="1" xfId="2" applyNumberFormat="1" applyFill="1" applyBorder="1"/>
    <xf numFmtId="164" fontId="1" fillId="3" borderId="1" xfId="2" applyNumberFormat="1" applyBorder="1"/>
    <xf numFmtId="2" fontId="1" fillId="3" borderId="16" xfId="2" applyNumberFormat="1" applyBorder="1"/>
    <xf numFmtId="2" fontId="1" fillId="12" borderId="16" xfId="2" applyNumberFormat="1" applyFill="1" applyBorder="1"/>
    <xf numFmtId="2" fontId="1" fillId="7" borderId="1" xfId="6" applyNumberFormat="1" applyBorder="1"/>
    <xf numFmtId="2" fontId="1" fillId="3" borderId="1" xfId="2" applyNumberFormat="1" applyBorder="1"/>
    <xf numFmtId="2" fontId="1" fillId="13" borderId="16" xfId="2" applyNumberFormat="1" applyFill="1" applyBorder="1"/>
    <xf numFmtId="2" fontId="1" fillId="3" borderId="17" xfId="2" applyNumberFormat="1" applyBorder="1"/>
    <xf numFmtId="2" fontId="1" fillId="11" borderId="2" xfId="2" applyNumberFormat="1" applyFill="1" applyBorder="1"/>
    <xf numFmtId="2" fontId="1" fillId="12" borderId="1" xfId="6" applyNumberFormat="1" applyFill="1" applyBorder="1"/>
    <xf numFmtId="2" fontId="1" fillId="11" borderId="16" xfId="2" applyNumberFormat="1" applyFill="1" applyBorder="1"/>
    <xf numFmtId="2" fontId="1" fillId="11" borderId="1" xfId="2" applyNumberFormat="1" applyFill="1" applyBorder="1"/>
    <xf numFmtId="2" fontId="1" fillId="11" borderId="17" xfId="2" applyNumberFormat="1" applyFill="1" applyBorder="1"/>
    <xf numFmtId="166" fontId="1" fillId="3" borderId="1" xfId="2" applyNumberFormat="1" applyBorder="1"/>
    <xf numFmtId="166" fontId="1" fillId="7" borderId="1" xfId="6" applyNumberFormat="1" applyBorder="1"/>
    <xf numFmtId="166" fontId="1" fillId="12" borderId="1" xfId="6" applyNumberFormat="1" applyFill="1" applyBorder="1"/>
    <xf numFmtId="166" fontId="1" fillId="11" borderId="1" xfId="2" applyNumberFormat="1" applyFill="1" applyBorder="1"/>
    <xf numFmtId="166" fontId="1" fillId="11" borderId="17" xfId="2" applyNumberFormat="1" applyFill="1" applyBorder="1"/>
    <xf numFmtId="166" fontId="1" fillId="3" borderId="17" xfId="2" applyNumberFormat="1" applyBorder="1"/>
    <xf numFmtId="164" fontId="9" fillId="0" borderId="0" xfId="0" applyNumberFormat="1" applyFont="1"/>
    <xf numFmtId="0" fontId="1" fillId="15" borderId="1" xfId="9" applyBorder="1"/>
    <xf numFmtId="164" fontId="1" fillId="3" borderId="18" xfId="2" applyNumberFormat="1" applyBorder="1"/>
    <xf numFmtId="2" fontId="1" fillId="3" borderId="18" xfId="2" applyNumberFormat="1" applyBorder="1"/>
    <xf numFmtId="2" fontId="1" fillId="7" borderId="18" xfId="6" applyNumberFormat="1" applyBorder="1"/>
    <xf numFmtId="2" fontId="1" fillId="3" borderId="19" xfId="2" applyNumberFormat="1" applyBorder="1"/>
    <xf numFmtId="2" fontId="1" fillId="13" borderId="19" xfId="2" applyNumberFormat="1" applyFill="1" applyBorder="1"/>
    <xf numFmtId="166" fontId="1" fillId="7" borderId="18" xfId="6" applyNumberFormat="1" applyBorder="1"/>
    <xf numFmtId="166" fontId="1" fillId="3" borderId="18" xfId="2" applyNumberFormat="1" applyBorder="1"/>
    <xf numFmtId="166" fontId="1" fillId="3" borderId="20" xfId="2" applyNumberFormat="1" applyBorder="1"/>
    <xf numFmtId="2" fontId="1" fillId="11" borderId="21" xfId="2" applyNumberFormat="1" applyFill="1" applyBorder="1"/>
    <xf numFmtId="2" fontId="1" fillId="12" borderId="18" xfId="6" applyNumberFormat="1" applyFill="1" applyBorder="1"/>
    <xf numFmtId="2" fontId="1" fillId="11" borderId="19" xfId="2" applyNumberFormat="1" applyFill="1" applyBorder="1"/>
    <xf numFmtId="2" fontId="1" fillId="12" borderId="19" xfId="2" applyNumberFormat="1" applyFill="1" applyBorder="1"/>
    <xf numFmtId="2" fontId="1" fillId="11" borderId="18" xfId="2" applyNumberFormat="1" applyFill="1" applyBorder="1"/>
    <xf numFmtId="164" fontId="1" fillId="11" borderId="18" xfId="2" applyNumberFormat="1" applyFill="1" applyBorder="1"/>
    <xf numFmtId="166" fontId="1" fillId="12" borderId="18" xfId="6" applyNumberFormat="1" applyFill="1" applyBorder="1"/>
    <xf numFmtId="166" fontId="1" fillId="11" borderId="18" xfId="2" applyNumberFormat="1" applyFill="1" applyBorder="1"/>
    <xf numFmtId="166" fontId="1" fillId="11" borderId="20" xfId="2" applyNumberFormat="1" applyFill="1" applyBorder="1"/>
    <xf numFmtId="0" fontId="0" fillId="14" borderId="0" xfId="0" applyFill="1"/>
    <xf numFmtId="164" fontId="2" fillId="14" borderId="0" xfId="0" applyNumberFormat="1" applyFont="1" applyFill="1"/>
    <xf numFmtId="2" fontId="0" fillId="14" borderId="0" xfId="8" applyNumberFormat="1" applyFont="1" applyFill="1"/>
    <xf numFmtId="164" fontId="0" fillId="14" borderId="0" xfId="0" applyNumberFormat="1" applyFill="1"/>
    <xf numFmtId="0" fontId="2" fillId="14" borderId="0" xfId="0" applyFont="1" applyFill="1"/>
    <xf numFmtId="0" fontId="0" fillId="14" borderId="22" xfId="0" applyFill="1" applyBorder="1"/>
    <xf numFmtId="14" fontId="13" fillId="17" borderId="0" xfId="10" applyNumberFormat="1" applyFont="1" applyAlignment="1">
      <alignment horizontal="center" vertical="center"/>
    </xf>
    <xf numFmtId="14" fontId="14" fillId="0" borderId="0" xfId="10" applyNumberFormat="1" applyFont="1" applyFill="1" applyAlignment="1">
      <alignment horizontal="center" vertical="center"/>
    </xf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/>
    </xf>
    <xf numFmtId="165" fontId="15" fillId="0" borderId="0" xfId="8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1" fontId="13" fillId="17" borderId="0" xfId="10" applyNumberFormat="1" applyFont="1"/>
    <xf numFmtId="164" fontId="13" fillId="17" borderId="0" xfId="10" applyNumberFormat="1" applyFont="1" applyAlignment="1">
      <alignment horizontal="center"/>
    </xf>
    <xf numFmtId="14" fontId="15" fillId="0" borderId="0" xfId="0" applyNumberFormat="1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3" fillId="17" borderId="0" xfId="10" applyFo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4" fillId="5" borderId="9" xfId="4" applyNumberFormat="1" applyFont="1" applyBorder="1" applyAlignment="1">
      <alignment horizontal="center" vertical="center"/>
    </xf>
    <xf numFmtId="1" fontId="4" fillId="5" borderId="10" xfId="4" applyNumberFormat="1" applyFont="1" applyBorder="1" applyAlignment="1">
      <alignment horizontal="center" vertical="center"/>
    </xf>
    <xf numFmtId="0" fontId="2" fillId="2" borderId="3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13" xfId="1" applyFont="1" applyBorder="1" applyAlignment="1">
      <alignment horizontal="center"/>
    </xf>
    <xf numFmtId="0" fontId="2" fillId="4" borderId="3" xfId="3" applyFont="1" applyBorder="1" applyAlignment="1">
      <alignment horizontal="center"/>
    </xf>
    <xf numFmtId="0" fontId="2" fillId="4" borderId="4" xfId="3" applyFont="1" applyBorder="1" applyAlignment="1">
      <alignment horizontal="center"/>
    </xf>
    <xf numFmtId="0" fontId="2" fillId="4" borderId="13" xfId="3" applyFont="1" applyBorder="1" applyAlignment="1">
      <alignment horizontal="center"/>
    </xf>
    <xf numFmtId="0" fontId="4" fillId="5" borderId="9" xfId="4" applyFont="1" applyBorder="1" applyAlignment="1">
      <alignment horizontal="center" vertical="center"/>
    </xf>
    <xf numFmtId="0" fontId="4" fillId="5" borderId="10" xfId="4" applyFont="1" applyBorder="1" applyAlignment="1">
      <alignment horizontal="center" vertical="center"/>
    </xf>
    <xf numFmtId="0" fontId="15" fillId="16" borderId="23" xfId="0" applyFont="1" applyFill="1" applyBorder="1" applyAlignment="1">
      <alignment horizontal="center"/>
    </xf>
    <xf numFmtId="0" fontId="15" fillId="16" borderId="24" xfId="0" applyFont="1" applyFill="1" applyBorder="1" applyAlignment="1">
      <alignment horizontal="center"/>
    </xf>
    <xf numFmtId="0" fontId="15" fillId="16" borderId="25" xfId="0" applyFont="1" applyFill="1" applyBorder="1" applyAlignment="1">
      <alignment horizontal="center"/>
    </xf>
    <xf numFmtId="0" fontId="17" fillId="18" borderId="23" xfId="11" applyFont="1" applyBorder="1" applyAlignment="1">
      <alignment horizontal="center"/>
    </xf>
    <xf numFmtId="0" fontId="17" fillId="18" borderId="24" xfId="11" applyFont="1" applyBorder="1" applyAlignment="1">
      <alignment horizontal="center"/>
    </xf>
    <xf numFmtId="0" fontId="17" fillId="18" borderId="25" xfId="11" applyFont="1" applyBorder="1" applyAlignment="1">
      <alignment horizontal="center"/>
    </xf>
    <xf numFmtId="1" fontId="1" fillId="6" borderId="26" xfId="5" applyNumberFormat="1" applyBorder="1"/>
    <xf numFmtId="1" fontId="1" fillId="6" borderId="31" xfId="5" applyNumberFormat="1" applyBorder="1"/>
    <xf numFmtId="0" fontId="1" fillId="3" borderId="32" xfId="2" applyBorder="1"/>
    <xf numFmtId="0" fontId="1" fillId="7" borderId="32" xfId="6" applyBorder="1"/>
    <xf numFmtId="0" fontId="1" fillId="3" borderId="33" xfId="2" applyBorder="1"/>
    <xf numFmtId="0" fontId="1" fillId="13" borderId="33" xfId="2" applyFill="1" applyBorder="1"/>
    <xf numFmtId="0" fontId="1" fillId="3" borderId="34" xfId="2" applyBorder="1"/>
    <xf numFmtId="0" fontId="1" fillId="11" borderId="35" xfId="2" applyFill="1" applyBorder="1"/>
    <xf numFmtId="0" fontId="1" fillId="12" borderId="32" xfId="6" applyFill="1" applyBorder="1"/>
    <xf numFmtId="0" fontId="1" fillId="11" borderId="33" xfId="2" applyFill="1" applyBorder="1"/>
    <xf numFmtId="0" fontId="1" fillId="12" borderId="33" xfId="2" applyFill="1" applyBorder="1"/>
    <xf numFmtId="0" fontId="1" fillId="11" borderId="32" xfId="2" applyFill="1" applyBorder="1"/>
    <xf numFmtId="0" fontId="1" fillId="11" borderId="34" xfId="2" applyFill="1" applyBorder="1"/>
    <xf numFmtId="2" fontId="1" fillId="3" borderId="27" xfId="2" applyNumberFormat="1" applyBorder="1"/>
    <xf numFmtId="2" fontId="1" fillId="7" borderId="27" xfId="6" applyNumberFormat="1" applyBorder="1"/>
    <xf numFmtId="2" fontId="1" fillId="3" borderId="28" xfId="2" applyNumberFormat="1" applyBorder="1"/>
    <xf numFmtId="2" fontId="1" fillId="13" borderId="28" xfId="2" applyNumberFormat="1" applyFill="1" applyBorder="1"/>
    <xf numFmtId="164" fontId="1" fillId="3" borderId="27" xfId="2" applyNumberFormat="1" applyBorder="1"/>
    <xf numFmtId="2" fontId="1" fillId="11" borderId="30" xfId="2" applyNumberFormat="1" applyFill="1" applyBorder="1"/>
    <xf numFmtId="2" fontId="1" fillId="12" borderId="27" xfId="6" applyNumberFormat="1" applyFill="1" applyBorder="1"/>
    <xf numFmtId="2" fontId="1" fillId="11" borderId="28" xfId="2" applyNumberFormat="1" applyFill="1" applyBorder="1"/>
    <xf numFmtId="2" fontId="1" fillId="12" borderId="28" xfId="2" applyNumberFormat="1" applyFill="1" applyBorder="1"/>
    <xf numFmtId="2" fontId="1" fillId="11" borderId="27" xfId="2" applyNumberFormat="1" applyFill="1" applyBorder="1"/>
    <xf numFmtId="164" fontId="1" fillId="11" borderId="27" xfId="2" applyNumberFormat="1" applyFill="1" applyBorder="1"/>
    <xf numFmtId="1" fontId="1" fillId="6" borderId="37" xfId="5" applyNumberFormat="1" applyBorder="1"/>
    <xf numFmtId="166" fontId="1" fillId="7" borderId="27" xfId="6" applyNumberFormat="1" applyBorder="1"/>
    <xf numFmtId="166" fontId="1" fillId="3" borderId="27" xfId="2" applyNumberFormat="1" applyBorder="1"/>
    <xf numFmtId="166" fontId="1" fillId="3" borderId="29" xfId="2" applyNumberFormat="1" applyBorder="1"/>
    <xf numFmtId="166" fontId="1" fillId="12" borderId="27" xfId="6" applyNumberFormat="1" applyFill="1" applyBorder="1"/>
    <xf numFmtId="166" fontId="1" fillId="11" borderId="27" xfId="2" applyNumberFormat="1" applyFill="1" applyBorder="1"/>
    <xf numFmtId="166" fontId="1" fillId="11" borderId="29" xfId="2" applyNumberFormat="1" applyFill="1" applyBorder="1"/>
    <xf numFmtId="2" fontId="1" fillId="3" borderId="38" xfId="2" applyNumberFormat="1" applyBorder="1"/>
    <xf numFmtId="2" fontId="1" fillId="7" borderId="38" xfId="6" applyNumberFormat="1" applyBorder="1"/>
    <xf numFmtId="2" fontId="1" fillId="3" borderId="39" xfId="2" applyNumberFormat="1" applyBorder="1"/>
    <xf numFmtId="2" fontId="1" fillId="13" borderId="39" xfId="2" applyNumberFormat="1" applyFill="1" applyBorder="1"/>
    <xf numFmtId="164" fontId="1" fillId="3" borderId="38" xfId="2" applyNumberFormat="1" applyBorder="1"/>
    <xf numFmtId="166" fontId="1" fillId="7" borderId="38" xfId="6" applyNumberFormat="1" applyBorder="1"/>
    <xf numFmtId="166" fontId="1" fillId="3" borderId="38" xfId="2" applyNumberFormat="1" applyBorder="1"/>
    <xf numFmtId="166" fontId="1" fillId="3" borderId="40" xfId="2" applyNumberFormat="1" applyBorder="1"/>
    <xf numFmtId="2" fontId="1" fillId="11" borderId="41" xfId="2" applyNumberFormat="1" applyFill="1" applyBorder="1"/>
    <xf numFmtId="2" fontId="1" fillId="12" borderId="38" xfId="6" applyNumberFormat="1" applyFill="1" applyBorder="1"/>
    <xf numFmtId="2" fontId="1" fillId="11" borderId="39" xfId="2" applyNumberFormat="1" applyFill="1" applyBorder="1"/>
    <xf numFmtId="2" fontId="1" fillId="12" borderId="39" xfId="2" applyNumberFormat="1" applyFill="1" applyBorder="1"/>
    <xf numFmtId="2" fontId="1" fillId="11" borderId="38" xfId="2" applyNumberFormat="1" applyFill="1" applyBorder="1"/>
    <xf numFmtId="164" fontId="1" fillId="11" borderId="38" xfId="2" applyNumberFormat="1" applyFill="1" applyBorder="1"/>
    <xf numFmtId="166" fontId="1" fillId="12" borderId="38" xfId="6" applyNumberFormat="1" applyFill="1" applyBorder="1"/>
    <xf numFmtId="166" fontId="1" fillId="11" borderId="38" xfId="2" applyNumberFormat="1" applyFill="1" applyBorder="1"/>
    <xf numFmtId="166" fontId="1" fillId="11" borderId="40" xfId="2" applyNumberFormat="1" applyFill="1" applyBorder="1"/>
    <xf numFmtId="1" fontId="1" fillId="6" borderId="42" xfId="5" applyNumberFormat="1" applyBorder="1"/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wrapText="1"/>
    </xf>
    <xf numFmtId="0" fontId="0" fillId="0" borderId="47" xfId="0" applyBorder="1"/>
    <xf numFmtId="0" fontId="0" fillId="14" borderId="47" xfId="0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16" borderId="47" xfId="0" applyFill="1" applyBorder="1"/>
    <xf numFmtId="0" fontId="2" fillId="0" borderId="51" xfId="0" applyFont="1" applyBorder="1"/>
    <xf numFmtId="0" fontId="2" fillId="0" borderId="52" xfId="0" applyFont="1" applyBorder="1" applyAlignment="1">
      <alignment horizontal="center" vertical="center" wrapText="1"/>
    </xf>
    <xf numFmtId="0" fontId="9" fillId="0" borderId="53" xfId="0" applyFont="1" applyBorder="1"/>
    <xf numFmtId="0" fontId="9" fillId="0" borderId="54" xfId="0" applyFont="1" applyBorder="1"/>
    <xf numFmtId="0" fontId="0" fillId="0" borderId="54" xfId="0" applyBorder="1"/>
    <xf numFmtId="0" fontId="0" fillId="0" borderId="55" xfId="0" applyBorder="1"/>
    <xf numFmtId="166" fontId="1" fillId="11" borderId="56" xfId="2" applyNumberFormat="1" applyFill="1" applyBorder="1"/>
    <xf numFmtId="1" fontId="1" fillId="6" borderId="57" xfId="5" applyNumberFormat="1" applyBorder="1"/>
    <xf numFmtId="2" fontId="1" fillId="3" borderId="58" xfId="2" applyNumberFormat="1" applyBorder="1"/>
    <xf numFmtId="2" fontId="1" fillId="7" borderId="58" xfId="6" applyNumberFormat="1" applyBorder="1"/>
    <xf numFmtId="2" fontId="1" fillId="3" borderId="59" xfId="2" applyNumberFormat="1" applyBorder="1"/>
    <xf numFmtId="2" fontId="1" fillId="13" borderId="59" xfId="2" applyNumberFormat="1" applyFill="1" applyBorder="1"/>
    <xf numFmtId="164" fontId="1" fillId="3" borderId="58" xfId="2" applyNumberFormat="1" applyBorder="1"/>
    <xf numFmtId="166" fontId="1" fillId="7" borderId="58" xfId="6" applyNumberFormat="1" applyBorder="1"/>
    <xf numFmtId="166" fontId="1" fillId="3" borderId="58" xfId="2" applyNumberFormat="1" applyBorder="1"/>
    <xf numFmtId="166" fontId="1" fillId="3" borderId="60" xfId="2" applyNumberFormat="1" applyBorder="1"/>
    <xf numFmtId="2" fontId="1" fillId="11" borderId="61" xfId="2" applyNumberFormat="1" applyFill="1" applyBorder="1"/>
    <xf numFmtId="2" fontId="1" fillId="12" borderId="58" xfId="6" applyNumberFormat="1" applyFill="1" applyBorder="1"/>
    <xf numFmtId="2" fontId="1" fillId="11" borderId="59" xfId="2" applyNumberFormat="1" applyFill="1" applyBorder="1"/>
    <xf numFmtId="2" fontId="1" fillId="12" borderId="59" xfId="2" applyNumberFormat="1" applyFill="1" applyBorder="1"/>
    <xf numFmtId="2" fontId="1" fillId="11" borderId="58" xfId="2" applyNumberFormat="1" applyFill="1" applyBorder="1"/>
    <xf numFmtId="164" fontId="1" fillId="11" borderId="58" xfId="2" applyNumberFormat="1" applyFill="1" applyBorder="1"/>
    <xf numFmtId="166" fontId="1" fillId="12" borderId="58" xfId="6" applyNumberFormat="1" applyFill="1" applyBorder="1"/>
    <xf numFmtId="166" fontId="1" fillId="11" borderId="58" xfId="2" applyNumberFormat="1" applyFill="1" applyBorder="1"/>
    <xf numFmtId="166" fontId="1" fillId="11" borderId="62" xfId="2" applyNumberFormat="1" applyFill="1" applyBorder="1"/>
    <xf numFmtId="0" fontId="0" fillId="0" borderId="36" xfId="0" applyBorder="1"/>
    <xf numFmtId="166" fontId="1" fillId="11" borderId="60" xfId="2" applyNumberFormat="1" applyFill="1" applyBorder="1"/>
    <xf numFmtId="0" fontId="0" fillId="0" borderId="47" xfId="0" applyFill="1" applyBorder="1"/>
    <xf numFmtId="1" fontId="1" fillId="6" borderId="64" xfId="5" applyNumberFormat="1" applyBorder="1"/>
    <xf numFmtId="0" fontId="1" fillId="3" borderId="65" xfId="2" applyBorder="1"/>
    <xf numFmtId="0" fontId="1" fillId="7" borderId="65" xfId="6" applyBorder="1"/>
    <xf numFmtId="0" fontId="1" fillId="3" borderId="66" xfId="2" applyBorder="1"/>
    <xf numFmtId="0" fontId="1" fillId="13" borderId="66" xfId="2" applyFill="1" applyBorder="1"/>
    <xf numFmtId="0" fontId="1" fillId="3" borderId="67" xfId="2" applyBorder="1"/>
    <xf numFmtId="0" fontId="1" fillId="11" borderId="63" xfId="2" applyFill="1" applyBorder="1"/>
    <xf numFmtId="0" fontId="1" fillId="12" borderId="65" xfId="6" applyFill="1" applyBorder="1"/>
    <xf numFmtId="0" fontId="1" fillId="11" borderId="66" xfId="2" applyFill="1" applyBorder="1"/>
    <xf numFmtId="0" fontId="1" fillId="12" borderId="66" xfId="2" applyFill="1" applyBorder="1"/>
    <xf numFmtId="0" fontId="1" fillId="11" borderId="65" xfId="2" applyFill="1" applyBorder="1"/>
    <xf numFmtId="0" fontId="1" fillId="11" borderId="67" xfId="2" applyFill="1" applyBorder="1"/>
    <xf numFmtId="0" fontId="0" fillId="0" borderId="68" xfId="0" applyBorder="1"/>
    <xf numFmtId="0" fontId="0" fillId="19" borderId="54" xfId="0" applyFill="1" applyBorder="1"/>
    <xf numFmtId="0" fontId="0" fillId="20" borderId="54" xfId="0" applyFill="1" applyBorder="1"/>
    <xf numFmtId="0" fontId="0" fillId="21" borderId="54" xfId="0" applyFill="1" applyBorder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2" fillId="0" borderId="22" xfId="0" applyFont="1" applyFill="1" applyBorder="1"/>
  </cellXfs>
  <cellStyles count="12">
    <cellStyle name="20 % - Dekorfärg1" xfId="2" builtinId="30"/>
    <cellStyle name="20 % - Dekorfärg2" xfId="9" builtinId="34"/>
    <cellStyle name="20 % - Dekorfärg6" xfId="5" builtinId="50"/>
    <cellStyle name="40 % - Dekorfärg1" xfId="6" builtinId="31"/>
    <cellStyle name="Bra" xfId="10" builtinId="26"/>
    <cellStyle name="Dekorfärg1" xfId="1" builtinId="29"/>
    <cellStyle name="Dekorfärg2" xfId="3" builtinId="33"/>
    <cellStyle name="Dekorfärg5" xfId="7" builtinId="45"/>
    <cellStyle name="Dekorfärg6" xfId="4" builtinId="49"/>
    <cellStyle name="Neutral" xfId="11" builtinId="28"/>
    <cellStyle name="Normal" xfId="0" builtinId="0"/>
    <cellStyle name="Procent" xfId="8" builtinId="5"/>
  </cellStyles>
  <dxfs count="957"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0A2D0"/>
        </patternFill>
      </fill>
    </dxf>
    <dxf>
      <fill>
        <patternFill>
          <bgColor rgb="FFF496D5"/>
        </patternFill>
      </fill>
    </dxf>
    <dxf>
      <fill>
        <patternFill>
          <bgColor rgb="FFF0A2D0"/>
        </patternFill>
      </fill>
    </dxf>
    <dxf>
      <fill>
        <patternFill>
          <bgColor rgb="FFF496D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0A2D0"/>
        </patternFill>
      </fill>
    </dxf>
    <dxf>
      <fill>
        <patternFill>
          <bgColor rgb="FFF496D5"/>
        </patternFill>
      </fill>
    </dxf>
    <dxf>
      <fill>
        <patternFill>
          <bgColor rgb="FFF0A2D0"/>
        </patternFill>
      </fill>
    </dxf>
    <dxf>
      <fill>
        <patternFill>
          <bgColor rgb="FFF496D5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E96A3"/>
        </patternFill>
      </fill>
    </dxf>
    <dxf>
      <fill>
        <patternFill>
          <bgColor rgb="FFF995A3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E96A3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0A2D0"/>
        </patternFill>
      </fill>
    </dxf>
    <dxf>
      <fill>
        <patternFill>
          <bgColor rgb="FFF496D5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0A2D0"/>
        </patternFill>
      </fill>
    </dxf>
    <dxf>
      <fill>
        <patternFill>
          <bgColor rgb="FFF496D5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8181"/>
      <color rgb="FFF5B9DB"/>
      <color rgb="FFF3B3E1"/>
      <color rgb="FFF496D5"/>
      <color rgb="FFFF0066"/>
      <color rgb="FFF0A2D0"/>
      <color rgb="FFED8BC5"/>
      <color rgb="FFF5838E"/>
      <color rgb="FFF583AE"/>
      <color rgb="FFF09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GTR1 Matrix2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1805078415572333E-2"/>
          <c:y val="1.8426712269591902E-2"/>
          <c:w val="0.88959865522666381"/>
          <c:h val="0.90719083650282895"/>
        </c:manualLayout>
      </c:layout>
      <c:scatterChart>
        <c:scatterStyle val="lineMarker"/>
        <c:varyColors val="0"/>
        <c:ser>
          <c:idx val="6"/>
          <c:order val="0"/>
          <c:tx>
            <c:strRef>
              <c:f>'GTR1'!$AM$10</c:f>
              <c:strCache>
                <c:ptCount val="1"/>
                <c:pt idx="0">
                  <c:v>1%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'GTR1'!$AF$11:$AF$417</c:f>
              <c:numCache>
                <c:formatCode>m/d/yyyy</c:formatCode>
                <c:ptCount val="407"/>
                <c:pt idx="0">
                  <c:v>43502</c:v>
                </c:pt>
                <c:pt idx="1">
                  <c:v>43516</c:v>
                </c:pt>
                <c:pt idx="2">
                  <c:v>43529</c:v>
                </c:pt>
                <c:pt idx="3">
                  <c:v>43536</c:v>
                </c:pt>
                <c:pt idx="4">
                  <c:v>43541</c:v>
                </c:pt>
                <c:pt idx="5">
                  <c:v>43544</c:v>
                </c:pt>
                <c:pt idx="6">
                  <c:v>43550</c:v>
                </c:pt>
                <c:pt idx="7">
                  <c:v>43577</c:v>
                </c:pt>
                <c:pt idx="8">
                  <c:v>43592</c:v>
                </c:pt>
                <c:pt idx="9">
                  <c:v>43599</c:v>
                </c:pt>
                <c:pt idx="10">
                  <c:v>43608</c:v>
                </c:pt>
                <c:pt idx="11">
                  <c:v>43635</c:v>
                </c:pt>
                <c:pt idx="12">
                  <c:v>43648</c:v>
                </c:pt>
                <c:pt idx="13">
                  <c:v>43655</c:v>
                </c:pt>
                <c:pt idx="14">
                  <c:v>43669</c:v>
                </c:pt>
                <c:pt idx="15">
                  <c:v>43678</c:v>
                </c:pt>
                <c:pt idx="16">
                  <c:v>43684</c:v>
                </c:pt>
                <c:pt idx="17">
                  <c:v>43691</c:v>
                </c:pt>
                <c:pt idx="18">
                  <c:v>43697</c:v>
                </c:pt>
                <c:pt idx="19">
                  <c:v>43705</c:v>
                </c:pt>
                <c:pt idx="20">
                  <c:v>43719</c:v>
                </c:pt>
                <c:pt idx="21">
                  <c:v>43726</c:v>
                </c:pt>
                <c:pt idx="22">
                  <c:v>43747</c:v>
                </c:pt>
                <c:pt idx="23">
                  <c:v>43751</c:v>
                </c:pt>
                <c:pt idx="24">
                  <c:v>43754</c:v>
                </c:pt>
                <c:pt idx="25">
                  <c:v>43768</c:v>
                </c:pt>
                <c:pt idx="26">
                  <c:v>43776</c:v>
                </c:pt>
                <c:pt idx="27">
                  <c:v>43783</c:v>
                </c:pt>
                <c:pt idx="28">
                  <c:v>43788</c:v>
                </c:pt>
                <c:pt idx="29">
                  <c:v>43791</c:v>
                </c:pt>
                <c:pt idx="30">
                  <c:v>43797</c:v>
                </c:pt>
                <c:pt idx="31">
                  <c:v>43803</c:v>
                </c:pt>
                <c:pt idx="32">
                  <c:v>43810</c:v>
                </c:pt>
                <c:pt idx="33">
                  <c:v>43818</c:v>
                </c:pt>
                <c:pt idx="34">
                  <c:v>43827</c:v>
                </c:pt>
                <c:pt idx="35">
                  <c:v>43830</c:v>
                </c:pt>
                <c:pt idx="36">
                  <c:v>43837</c:v>
                </c:pt>
                <c:pt idx="37">
                  <c:v>43837</c:v>
                </c:pt>
                <c:pt idx="38">
                  <c:v>43840</c:v>
                </c:pt>
                <c:pt idx="39">
                  <c:v>43854</c:v>
                </c:pt>
                <c:pt idx="40">
                  <c:v>43860</c:v>
                </c:pt>
                <c:pt idx="41">
                  <c:v>43867</c:v>
                </c:pt>
                <c:pt idx="42">
                  <c:v>43874</c:v>
                </c:pt>
                <c:pt idx="43">
                  <c:v>43889</c:v>
                </c:pt>
                <c:pt idx="44">
                  <c:v>43893</c:v>
                </c:pt>
                <c:pt idx="45">
                  <c:v>43896</c:v>
                </c:pt>
                <c:pt idx="46">
                  <c:v>43902</c:v>
                </c:pt>
                <c:pt idx="47">
                  <c:v>43909</c:v>
                </c:pt>
                <c:pt idx="48">
                  <c:v>43915</c:v>
                </c:pt>
                <c:pt idx="49">
                  <c:v>43923</c:v>
                </c:pt>
                <c:pt idx="50">
                  <c:v>43930</c:v>
                </c:pt>
                <c:pt idx="51">
                  <c:v>43937</c:v>
                </c:pt>
                <c:pt idx="52">
                  <c:v>43944</c:v>
                </c:pt>
                <c:pt idx="53">
                  <c:v>43958</c:v>
                </c:pt>
                <c:pt idx="54">
                  <c:v>43966</c:v>
                </c:pt>
                <c:pt idx="55">
                  <c:v>43979</c:v>
                </c:pt>
                <c:pt idx="56">
                  <c:v>43985</c:v>
                </c:pt>
                <c:pt idx="57">
                  <c:v>43992</c:v>
                </c:pt>
                <c:pt idx="58">
                  <c:v>44006</c:v>
                </c:pt>
                <c:pt idx="59">
                  <c:v>44006</c:v>
                </c:pt>
                <c:pt idx="60">
                  <c:v>44006</c:v>
                </c:pt>
                <c:pt idx="61">
                  <c:v>44006</c:v>
                </c:pt>
                <c:pt idx="62">
                  <c:v>44006</c:v>
                </c:pt>
                <c:pt idx="63">
                  <c:v>44006</c:v>
                </c:pt>
                <c:pt idx="64">
                  <c:v>44014</c:v>
                </c:pt>
                <c:pt idx="65">
                  <c:v>44017</c:v>
                </c:pt>
                <c:pt idx="66">
                  <c:v>44019</c:v>
                </c:pt>
                <c:pt idx="67">
                  <c:v>44020</c:v>
                </c:pt>
                <c:pt idx="68">
                  <c:v>44027</c:v>
                </c:pt>
                <c:pt idx="69">
                  <c:v>44039</c:v>
                </c:pt>
                <c:pt idx="70">
                  <c:v>44048</c:v>
                </c:pt>
                <c:pt idx="71">
                  <c:v>44055</c:v>
                </c:pt>
                <c:pt idx="72">
                  <c:v>44062</c:v>
                </c:pt>
                <c:pt idx="73">
                  <c:v>44069</c:v>
                </c:pt>
                <c:pt idx="74">
                  <c:v>44077</c:v>
                </c:pt>
                <c:pt idx="75">
                  <c:v>44083</c:v>
                </c:pt>
                <c:pt idx="76">
                  <c:v>44090</c:v>
                </c:pt>
                <c:pt idx="77">
                  <c:v>44097</c:v>
                </c:pt>
                <c:pt idx="78">
                  <c:v>44104</c:v>
                </c:pt>
                <c:pt idx="79">
                  <c:v>44111</c:v>
                </c:pt>
                <c:pt idx="80">
                  <c:v>44116</c:v>
                </c:pt>
                <c:pt idx="81">
                  <c:v>44125</c:v>
                </c:pt>
                <c:pt idx="82">
                  <c:v>44134</c:v>
                </c:pt>
                <c:pt idx="83">
                  <c:v>44140</c:v>
                </c:pt>
                <c:pt idx="84">
                  <c:v>44146</c:v>
                </c:pt>
                <c:pt idx="85">
                  <c:v>44154</c:v>
                </c:pt>
                <c:pt idx="86">
                  <c:v>44162</c:v>
                </c:pt>
                <c:pt idx="87">
                  <c:v>44167</c:v>
                </c:pt>
                <c:pt idx="88">
                  <c:v>44174</c:v>
                </c:pt>
                <c:pt idx="89">
                  <c:v>44181</c:v>
                </c:pt>
                <c:pt idx="90">
                  <c:v>44192</c:v>
                </c:pt>
                <c:pt idx="91">
                  <c:v>44195</c:v>
                </c:pt>
                <c:pt idx="92">
                  <c:v>44203</c:v>
                </c:pt>
                <c:pt idx="93">
                  <c:v>44209</c:v>
                </c:pt>
                <c:pt idx="94">
                  <c:v>44216</c:v>
                </c:pt>
                <c:pt idx="95">
                  <c:v>44224</c:v>
                </c:pt>
                <c:pt idx="96">
                  <c:v>44225</c:v>
                </c:pt>
                <c:pt idx="97">
                  <c:v>44230</c:v>
                </c:pt>
                <c:pt idx="98">
                  <c:v>44238</c:v>
                </c:pt>
                <c:pt idx="99">
                  <c:v>44242</c:v>
                </c:pt>
                <c:pt idx="100">
                  <c:v>44250</c:v>
                </c:pt>
                <c:pt idx="101">
                  <c:v>44251</c:v>
                </c:pt>
                <c:pt idx="102">
                  <c:v>44258</c:v>
                </c:pt>
                <c:pt idx="103">
                  <c:v>44265</c:v>
                </c:pt>
                <c:pt idx="104">
                  <c:v>44279</c:v>
                </c:pt>
                <c:pt idx="105">
                  <c:v>44280</c:v>
                </c:pt>
                <c:pt idx="106">
                  <c:v>44286</c:v>
                </c:pt>
                <c:pt idx="107">
                  <c:v>44294</c:v>
                </c:pt>
                <c:pt idx="108">
                  <c:v>44300</c:v>
                </c:pt>
                <c:pt idx="109">
                  <c:v>44307</c:v>
                </c:pt>
                <c:pt idx="110">
                  <c:v>44314</c:v>
                </c:pt>
                <c:pt idx="111">
                  <c:v>44316</c:v>
                </c:pt>
                <c:pt idx="112">
                  <c:v>44316</c:v>
                </c:pt>
                <c:pt idx="113">
                  <c:v>44316</c:v>
                </c:pt>
                <c:pt idx="114">
                  <c:v>44323</c:v>
                </c:pt>
                <c:pt idx="115">
                  <c:v>44325</c:v>
                </c:pt>
                <c:pt idx="116">
                  <c:v>44328</c:v>
                </c:pt>
                <c:pt idx="117">
                  <c:v>44336</c:v>
                </c:pt>
                <c:pt idx="118">
                  <c:v>44342</c:v>
                </c:pt>
                <c:pt idx="119">
                  <c:v>44350</c:v>
                </c:pt>
                <c:pt idx="120">
                  <c:v>44354</c:v>
                </c:pt>
                <c:pt idx="121">
                  <c:v>44355</c:v>
                </c:pt>
                <c:pt idx="122">
                  <c:v>44356</c:v>
                </c:pt>
                <c:pt idx="123">
                  <c:v>44357</c:v>
                </c:pt>
                <c:pt idx="124">
                  <c:v>44358</c:v>
                </c:pt>
                <c:pt idx="125">
                  <c:v>44362</c:v>
                </c:pt>
                <c:pt idx="126">
                  <c:v>44363</c:v>
                </c:pt>
                <c:pt idx="127">
                  <c:v>44364</c:v>
                </c:pt>
                <c:pt idx="128">
                  <c:v>44365</c:v>
                </c:pt>
                <c:pt idx="129">
                  <c:v>44369</c:v>
                </c:pt>
                <c:pt idx="130">
                  <c:v>44370</c:v>
                </c:pt>
                <c:pt idx="131">
                  <c:v>44371</c:v>
                </c:pt>
                <c:pt idx="132">
                  <c:v>44376</c:v>
                </c:pt>
                <c:pt idx="133">
                  <c:v>44377</c:v>
                </c:pt>
                <c:pt idx="134">
                  <c:v>44378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44391</c:v>
                </c:pt>
                <c:pt idx="140">
                  <c:v>44392</c:v>
                </c:pt>
                <c:pt idx="141">
                  <c:v>44393</c:v>
                </c:pt>
                <c:pt idx="142">
                  <c:v>44396</c:v>
                </c:pt>
                <c:pt idx="143">
                  <c:v>44398</c:v>
                </c:pt>
                <c:pt idx="144">
                  <c:v>44399</c:v>
                </c:pt>
                <c:pt idx="145">
                  <c:v>44400</c:v>
                </c:pt>
                <c:pt idx="146">
                  <c:v>44404</c:v>
                </c:pt>
                <c:pt idx="147">
                  <c:v>44405</c:v>
                </c:pt>
                <c:pt idx="148">
                  <c:v>44406</c:v>
                </c:pt>
                <c:pt idx="149">
                  <c:v>44407</c:v>
                </c:pt>
                <c:pt idx="150">
                  <c:v>44411</c:v>
                </c:pt>
                <c:pt idx="151">
                  <c:v>44412</c:v>
                </c:pt>
                <c:pt idx="152">
                  <c:v>44413</c:v>
                </c:pt>
                <c:pt idx="153">
                  <c:v>44414</c:v>
                </c:pt>
                <c:pt idx="154">
                  <c:v>44418</c:v>
                </c:pt>
                <c:pt idx="155">
                  <c:v>44419</c:v>
                </c:pt>
                <c:pt idx="156">
                  <c:v>44420</c:v>
                </c:pt>
                <c:pt idx="157">
                  <c:v>44421</c:v>
                </c:pt>
                <c:pt idx="158">
                  <c:v>44425</c:v>
                </c:pt>
                <c:pt idx="159">
                  <c:v>44426</c:v>
                </c:pt>
                <c:pt idx="160">
                  <c:v>44427</c:v>
                </c:pt>
                <c:pt idx="161">
                  <c:v>44428</c:v>
                </c:pt>
                <c:pt idx="162">
                  <c:v>44432</c:v>
                </c:pt>
                <c:pt idx="163">
                  <c:v>44433</c:v>
                </c:pt>
                <c:pt idx="164">
                  <c:v>44434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44453</c:v>
                </c:pt>
                <c:pt idx="174">
                  <c:v>44455</c:v>
                </c:pt>
                <c:pt idx="175">
                  <c:v>44456</c:v>
                </c:pt>
                <c:pt idx="176">
                  <c:v>44460</c:v>
                </c:pt>
                <c:pt idx="177">
                  <c:v>44461</c:v>
                </c:pt>
                <c:pt idx="178">
                  <c:v>44463</c:v>
                </c:pt>
                <c:pt idx="179">
                  <c:v>44467</c:v>
                </c:pt>
                <c:pt idx="180">
                  <c:v>44468</c:v>
                </c:pt>
                <c:pt idx="181">
                  <c:v>44469</c:v>
                </c:pt>
                <c:pt idx="182">
                  <c:v>44470</c:v>
                </c:pt>
                <c:pt idx="183">
                  <c:v>44473</c:v>
                </c:pt>
                <c:pt idx="184">
                  <c:v>44474</c:v>
                </c:pt>
                <c:pt idx="185">
                  <c:v>44475</c:v>
                </c:pt>
                <c:pt idx="186">
                  <c:v>44476</c:v>
                </c:pt>
                <c:pt idx="187">
                  <c:v>44477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44486</c:v>
                </c:pt>
                <c:pt idx="192">
                  <c:v>44488</c:v>
                </c:pt>
                <c:pt idx="193">
                  <c:v>44489</c:v>
                </c:pt>
                <c:pt idx="194">
                  <c:v>44490</c:v>
                </c:pt>
                <c:pt idx="195">
                  <c:v>44491</c:v>
                </c:pt>
                <c:pt idx="196">
                  <c:v>44496</c:v>
                </c:pt>
                <c:pt idx="197">
                  <c:v>44497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44510</c:v>
                </c:pt>
                <c:pt idx="202">
                  <c:v>44511</c:v>
                </c:pt>
                <c:pt idx="203">
                  <c:v>44512</c:v>
                </c:pt>
                <c:pt idx="204">
                  <c:v>44516</c:v>
                </c:pt>
                <c:pt idx="205">
                  <c:v>44517</c:v>
                </c:pt>
                <c:pt idx="206">
                  <c:v>44518</c:v>
                </c:pt>
                <c:pt idx="207">
                  <c:v>44519</c:v>
                </c:pt>
                <c:pt idx="208">
                  <c:v>44523</c:v>
                </c:pt>
                <c:pt idx="209">
                  <c:v>44524</c:v>
                </c:pt>
                <c:pt idx="210">
                  <c:v>44525</c:v>
                </c:pt>
                <c:pt idx="211">
                  <c:v>44530</c:v>
                </c:pt>
                <c:pt idx="212">
                  <c:v>44531</c:v>
                </c:pt>
                <c:pt idx="213">
                  <c:v>44532</c:v>
                </c:pt>
                <c:pt idx="214">
                  <c:v>44533</c:v>
                </c:pt>
                <c:pt idx="215">
                  <c:v>44538</c:v>
                </c:pt>
                <c:pt idx="216">
                  <c:v>44539</c:v>
                </c:pt>
                <c:pt idx="217">
                  <c:v>44540</c:v>
                </c:pt>
                <c:pt idx="218">
                  <c:v>44543</c:v>
                </c:pt>
                <c:pt idx="219">
                  <c:v>44545</c:v>
                </c:pt>
                <c:pt idx="220">
                  <c:v>44547</c:v>
                </c:pt>
                <c:pt idx="221">
                  <c:v>44551</c:v>
                </c:pt>
                <c:pt idx="222">
                  <c:v>44553</c:v>
                </c:pt>
                <c:pt idx="223">
                  <c:v>44565</c:v>
                </c:pt>
                <c:pt idx="224">
                  <c:v>44566</c:v>
                </c:pt>
                <c:pt idx="225">
                  <c:v>44567</c:v>
                </c:pt>
                <c:pt idx="226">
                  <c:v>44568</c:v>
                </c:pt>
                <c:pt idx="227">
                  <c:v>44572</c:v>
                </c:pt>
                <c:pt idx="228">
                  <c:v>44573</c:v>
                </c:pt>
                <c:pt idx="229">
                  <c:v>44574</c:v>
                </c:pt>
                <c:pt idx="230">
                  <c:v>44575</c:v>
                </c:pt>
                <c:pt idx="231">
                  <c:v>44579</c:v>
                </c:pt>
                <c:pt idx="232">
                  <c:v>44580</c:v>
                </c:pt>
                <c:pt idx="233">
                  <c:v>44581</c:v>
                </c:pt>
                <c:pt idx="234">
                  <c:v>44582</c:v>
                </c:pt>
                <c:pt idx="235">
                  <c:v>44586</c:v>
                </c:pt>
                <c:pt idx="236">
                  <c:v>44587</c:v>
                </c:pt>
                <c:pt idx="237">
                  <c:v>44589</c:v>
                </c:pt>
                <c:pt idx="238">
                  <c:v>44593</c:v>
                </c:pt>
                <c:pt idx="239">
                  <c:v>44594</c:v>
                </c:pt>
                <c:pt idx="240">
                  <c:v>44595</c:v>
                </c:pt>
                <c:pt idx="241">
                  <c:v>44596</c:v>
                </c:pt>
                <c:pt idx="242">
                  <c:v>44600</c:v>
                </c:pt>
                <c:pt idx="243">
                  <c:v>44601</c:v>
                </c:pt>
                <c:pt idx="244">
                  <c:v>44607</c:v>
                </c:pt>
                <c:pt idx="245">
                  <c:v>44608</c:v>
                </c:pt>
                <c:pt idx="246">
                  <c:v>44609</c:v>
                </c:pt>
                <c:pt idx="247">
                  <c:v>44610</c:v>
                </c:pt>
                <c:pt idx="248">
                  <c:v>44614</c:v>
                </c:pt>
                <c:pt idx="249">
                  <c:v>44615</c:v>
                </c:pt>
                <c:pt idx="250">
                  <c:v>44617</c:v>
                </c:pt>
                <c:pt idx="251">
                  <c:v>44621</c:v>
                </c:pt>
                <c:pt idx="252">
                  <c:v>44622</c:v>
                </c:pt>
                <c:pt idx="253">
                  <c:v>44623</c:v>
                </c:pt>
                <c:pt idx="254">
                  <c:v>44624</c:v>
                </c:pt>
                <c:pt idx="255">
                  <c:v>44628</c:v>
                </c:pt>
                <c:pt idx="256">
                  <c:v>44629</c:v>
                </c:pt>
                <c:pt idx="257">
                  <c:v>44630</c:v>
                </c:pt>
                <c:pt idx="258">
                  <c:v>44634</c:v>
                </c:pt>
                <c:pt idx="259">
                  <c:v>44636</c:v>
                </c:pt>
                <c:pt idx="260">
                  <c:v>44637</c:v>
                </c:pt>
                <c:pt idx="261">
                  <c:v>44638</c:v>
                </c:pt>
                <c:pt idx="262">
                  <c:v>44643</c:v>
                </c:pt>
                <c:pt idx="263">
                  <c:v>44644</c:v>
                </c:pt>
                <c:pt idx="264">
                  <c:v>44645</c:v>
                </c:pt>
                <c:pt idx="265">
                  <c:v>44649</c:v>
                </c:pt>
                <c:pt idx="266">
                  <c:v>44650</c:v>
                </c:pt>
                <c:pt idx="267">
                  <c:v>44652</c:v>
                </c:pt>
                <c:pt idx="268">
                  <c:v>44656</c:v>
                </c:pt>
                <c:pt idx="269">
                  <c:v>44657</c:v>
                </c:pt>
                <c:pt idx="270">
                  <c:v>44658</c:v>
                </c:pt>
                <c:pt idx="271">
                  <c:v>44659</c:v>
                </c:pt>
                <c:pt idx="272">
                  <c:v>44663</c:v>
                </c:pt>
                <c:pt idx="273">
                  <c:v>44664</c:v>
                </c:pt>
                <c:pt idx="274">
                  <c:v>44665</c:v>
                </c:pt>
                <c:pt idx="275">
                  <c:v>44671</c:v>
                </c:pt>
                <c:pt idx="276">
                  <c:v>44672</c:v>
                </c:pt>
                <c:pt idx="277">
                  <c:v>44673</c:v>
                </c:pt>
                <c:pt idx="278">
                  <c:v>44677</c:v>
                </c:pt>
                <c:pt idx="279">
                  <c:v>44684</c:v>
                </c:pt>
                <c:pt idx="280">
                  <c:v>44685</c:v>
                </c:pt>
                <c:pt idx="281">
                  <c:v>44687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44698</c:v>
                </c:pt>
                <c:pt idx="287">
                  <c:v>44699</c:v>
                </c:pt>
                <c:pt idx="288">
                  <c:v>44700</c:v>
                </c:pt>
                <c:pt idx="289">
                  <c:v>44701</c:v>
                </c:pt>
                <c:pt idx="290">
                  <c:v>44705</c:v>
                </c:pt>
                <c:pt idx="291">
                  <c:v>44706</c:v>
                </c:pt>
                <c:pt idx="292">
                  <c:v>44713</c:v>
                </c:pt>
                <c:pt idx="293">
                  <c:v>44714</c:v>
                </c:pt>
                <c:pt idx="294">
                  <c:v>44720</c:v>
                </c:pt>
                <c:pt idx="295">
                  <c:v>44721</c:v>
                </c:pt>
                <c:pt idx="296">
                  <c:v>44722</c:v>
                </c:pt>
                <c:pt idx="297">
                  <c:v>44727</c:v>
                </c:pt>
                <c:pt idx="298">
                  <c:v>44728</c:v>
                </c:pt>
                <c:pt idx="299">
                  <c:v>44729</c:v>
                </c:pt>
                <c:pt idx="300">
                  <c:v>44733</c:v>
                </c:pt>
                <c:pt idx="301">
                  <c:v>44734</c:v>
                </c:pt>
                <c:pt idx="302">
                  <c:v>44735</c:v>
                </c:pt>
                <c:pt idx="303">
                  <c:v>44739</c:v>
                </c:pt>
                <c:pt idx="304">
                  <c:v>44741</c:v>
                </c:pt>
                <c:pt idx="305">
                  <c:v>44742</c:v>
                </c:pt>
                <c:pt idx="306">
                  <c:v>44743</c:v>
                </c:pt>
                <c:pt idx="307">
                  <c:v>44747</c:v>
                </c:pt>
                <c:pt idx="308">
                  <c:v>44748</c:v>
                </c:pt>
                <c:pt idx="309">
                  <c:v>44750</c:v>
                </c:pt>
                <c:pt idx="310">
                  <c:v>44753</c:v>
                </c:pt>
                <c:pt idx="311">
                  <c:v>44755</c:v>
                </c:pt>
                <c:pt idx="312">
                  <c:v>44756</c:v>
                </c:pt>
                <c:pt idx="313">
                  <c:v>44761</c:v>
                </c:pt>
                <c:pt idx="314">
                  <c:v>44762</c:v>
                </c:pt>
                <c:pt idx="315">
                  <c:v>44763</c:v>
                </c:pt>
                <c:pt idx="316">
                  <c:v>44764</c:v>
                </c:pt>
                <c:pt idx="317">
                  <c:v>44768</c:v>
                </c:pt>
                <c:pt idx="318">
                  <c:v>44770</c:v>
                </c:pt>
                <c:pt idx="319">
                  <c:v>44771</c:v>
                </c:pt>
                <c:pt idx="320">
                  <c:v>44775</c:v>
                </c:pt>
                <c:pt idx="321">
                  <c:v>44776</c:v>
                </c:pt>
                <c:pt idx="322">
                  <c:v>44777</c:v>
                </c:pt>
                <c:pt idx="323">
                  <c:v>44782</c:v>
                </c:pt>
                <c:pt idx="324">
                  <c:v>44783</c:v>
                </c:pt>
                <c:pt idx="325">
                  <c:v>44785</c:v>
                </c:pt>
                <c:pt idx="326">
                  <c:v>44789</c:v>
                </c:pt>
                <c:pt idx="327">
                  <c:v>44790</c:v>
                </c:pt>
                <c:pt idx="328">
                  <c:v>44791</c:v>
                </c:pt>
                <c:pt idx="329">
                  <c:v>44792</c:v>
                </c:pt>
                <c:pt idx="330">
                  <c:v>44796</c:v>
                </c:pt>
                <c:pt idx="331">
                  <c:v>44797</c:v>
                </c:pt>
                <c:pt idx="332">
                  <c:v>44798</c:v>
                </c:pt>
                <c:pt idx="333">
                  <c:v>44799</c:v>
                </c:pt>
                <c:pt idx="334">
                  <c:v>44803</c:v>
                </c:pt>
                <c:pt idx="335">
                  <c:v>44805</c:v>
                </c:pt>
                <c:pt idx="336">
                  <c:v>44806</c:v>
                </c:pt>
                <c:pt idx="337">
                  <c:v>44810</c:v>
                </c:pt>
                <c:pt idx="338">
                  <c:v>44811</c:v>
                </c:pt>
                <c:pt idx="339">
                  <c:v>44812</c:v>
                </c:pt>
                <c:pt idx="340">
                  <c:v>44813</c:v>
                </c:pt>
                <c:pt idx="341">
                  <c:v>44817</c:v>
                </c:pt>
                <c:pt idx="342">
                  <c:v>44818</c:v>
                </c:pt>
                <c:pt idx="343">
                  <c:v>44819</c:v>
                </c:pt>
                <c:pt idx="344">
                  <c:v>44820</c:v>
                </c:pt>
                <c:pt idx="345">
                  <c:v>44824</c:v>
                </c:pt>
                <c:pt idx="346">
                  <c:v>44825</c:v>
                </c:pt>
                <c:pt idx="347">
                  <c:v>44826</c:v>
                </c:pt>
                <c:pt idx="348">
                  <c:v>44827</c:v>
                </c:pt>
                <c:pt idx="349">
                  <c:v>44831</c:v>
                </c:pt>
                <c:pt idx="350">
                  <c:v>44832</c:v>
                </c:pt>
                <c:pt idx="351">
                  <c:v>44834</c:v>
                </c:pt>
                <c:pt idx="352">
                  <c:v>44843</c:v>
                </c:pt>
                <c:pt idx="353">
                  <c:v>44845</c:v>
                </c:pt>
                <c:pt idx="354">
                  <c:v>44846</c:v>
                </c:pt>
                <c:pt idx="355">
                  <c:v>44847</c:v>
                </c:pt>
                <c:pt idx="356">
                  <c:v>44848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44859</c:v>
                </c:pt>
                <c:pt idx="361">
                  <c:v>44866</c:v>
                </c:pt>
                <c:pt idx="362">
                  <c:v>44867</c:v>
                </c:pt>
                <c:pt idx="363">
                  <c:v>44869</c:v>
                </c:pt>
                <c:pt idx="364">
                  <c:v>44873</c:v>
                </c:pt>
                <c:pt idx="365">
                  <c:v>44874</c:v>
                </c:pt>
                <c:pt idx="366">
                  <c:v>44875</c:v>
                </c:pt>
                <c:pt idx="367">
                  <c:v>44876</c:v>
                </c:pt>
                <c:pt idx="368">
                  <c:v>44876</c:v>
                </c:pt>
                <c:pt idx="369">
                  <c:v>44876</c:v>
                </c:pt>
                <c:pt idx="370">
                  <c:v>44876</c:v>
                </c:pt>
                <c:pt idx="371">
                  <c:v>44881</c:v>
                </c:pt>
                <c:pt idx="372">
                  <c:v>44882</c:v>
                </c:pt>
                <c:pt idx="373">
                  <c:v>44883</c:v>
                </c:pt>
                <c:pt idx="374">
                  <c:v>44888</c:v>
                </c:pt>
                <c:pt idx="375">
                  <c:v>44890</c:v>
                </c:pt>
                <c:pt idx="376">
                  <c:v>44894</c:v>
                </c:pt>
                <c:pt idx="377">
                  <c:v>44896</c:v>
                </c:pt>
                <c:pt idx="378">
                  <c:v>44897</c:v>
                </c:pt>
                <c:pt idx="379">
                  <c:v>44901</c:v>
                </c:pt>
                <c:pt idx="380">
                  <c:v>44902</c:v>
                </c:pt>
                <c:pt idx="381">
                  <c:v>44903</c:v>
                </c:pt>
                <c:pt idx="382">
                  <c:v>44904</c:v>
                </c:pt>
                <c:pt idx="383">
                  <c:v>44904</c:v>
                </c:pt>
                <c:pt idx="384">
                  <c:v>44915</c:v>
                </c:pt>
                <c:pt idx="385">
                  <c:v>44917</c:v>
                </c:pt>
                <c:pt idx="386">
                  <c:v>44918</c:v>
                </c:pt>
                <c:pt idx="387">
                  <c:v>44924</c:v>
                </c:pt>
                <c:pt idx="388">
                  <c:v>44925</c:v>
                </c:pt>
                <c:pt idx="389">
                  <c:v>44929</c:v>
                </c:pt>
                <c:pt idx="390">
                  <c:v>44937</c:v>
                </c:pt>
                <c:pt idx="391">
                  <c:v>44939</c:v>
                </c:pt>
                <c:pt idx="392">
                  <c:v>44943</c:v>
                </c:pt>
                <c:pt idx="393">
                  <c:v>44945</c:v>
                </c:pt>
                <c:pt idx="394">
                  <c:v>44953</c:v>
                </c:pt>
                <c:pt idx="395">
                  <c:v>44957</c:v>
                </c:pt>
                <c:pt idx="396">
                  <c:v>44959</c:v>
                </c:pt>
                <c:pt idx="397">
                  <c:v>44960</c:v>
                </c:pt>
                <c:pt idx="398">
                  <c:v>44964</c:v>
                </c:pt>
                <c:pt idx="399">
                  <c:v>44965</c:v>
                </c:pt>
                <c:pt idx="400">
                  <c:v>44966</c:v>
                </c:pt>
                <c:pt idx="401">
                  <c:v>44967</c:v>
                </c:pt>
                <c:pt idx="402">
                  <c:v>44971</c:v>
                </c:pt>
                <c:pt idx="403">
                  <c:v>44971</c:v>
                </c:pt>
                <c:pt idx="404">
                  <c:v>44971</c:v>
                </c:pt>
                <c:pt idx="405">
                  <c:v>44972</c:v>
                </c:pt>
                <c:pt idx="406">
                  <c:v>44972</c:v>
                </c:pt>
              </c:numCache>
            </c:numRef>
          </c:xVal>
          <c:yVal>
            <c:numRef>
              <c:f>'GTR1'!$AM$11:$AM$417</c:f>
              <c:numCache>
                <c:formatCode>0.000</c:formatCode>
                <c:ptCount val="407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1.01</c:v>
                </c:pt>
                <c:pt idx="11">
                  <c:v>1.01</c:v>
                </c:pt>
                <c:pt idx="12">
                  <c:v>1.01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1.01</c:v>
                </c:pt>
                <c:pt idx="17">
                  <c:v>1.01</c:v>
                </c:pt>
                <c:pt idx="18">
                  <c:v>1.01</c:v>
                </c:pt>
                <c:pt idx="19">
                  <c:v>1.01</c:v>
                </c:pt>
                <c:pt idx="20">
                  <c:v>1.01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1.01</c:v>
                </c:pt>
                <c:pt idx="40">
                  <c:v>1.01</c:v>
                </c:pt>
                <c:pt idx="41">
                  <c:v>1.01</c:v>
                </c:pt>
                <c:pt idx="42">
                  <c:v>1.01</c:v>
                </c:pt>
                <c:pt idx="43">
                  <c:v>1.01</c:v>
                </c:pt>
                <c:pt idx="44">
                  <c:v>1.01</c:v>
                </c:pt>
                <c:pt idx="45">
                  <c:v>1.01</c:v>
                </c:pt>
                <c:pt idx="46">
                  <c:v>1.01</c:v>
                </c:pt>
                <c:pt idx="47">
                  <c:v>1.01</c:v>
                </c:pt>
                <c:pt idx="48">
                  <c:v>1.01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1.01</c:v>
                </c:pt>
                <c:pt idx="53">
                  <c:v>1.01</c:v>
                </c:pt>
                <c:pt idx="54">
                  <c:v>1.01</c:v>
                </c:pt>
                <c:pt idx="55">
                  <c:v>1.01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  <c:pt idx="64">
                  <c:v>1.01</c:v>
                </c:pt>
                <c:pt idx="65">
                  <c:v>1.01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1.01</c:v>
                </c:pt>
                <c:pt idx="75">
                  <c:v>1.01</c:v>
                </c:pt>
                <c:pt idx="76">
                  <c:v>1.01</c:v>
                </c:pt>
                <c:pt idx="77">
                  <c:v>1.01</c:v>
                </c:pt>
                <c:pt idx="78">
                  <c:v>1.01</c:v>
                </c:pt>
                <c:pt idx="79">
                  <c:v>1.01</c:v>
                </c:pt>
                <c:pt idx="80">
                  <c:v>1.01</c:v>
                </c:pt>
                <c:pt idx="81">
                  <c:v>1.01</c:v>
                </c:pt>
                <c:pt idx="82">
                  <c:v>1.01</c:v>
                </c:pt>
                <c:pt idx="83">
                  <c:v>1.01</c:v>
                </c:pt>
                <c:pt idx="84">
                  <c:v>1.01</c:v>
                </c:pt>
                <c:pt idx="85">
                  <c:v>1.01</c:v>
                </c:pt>
                <c:pt idx="86">
                  <c:v>1.01</c:v>
                </c:pt>
                <c:pt idx="87">
                  <c:v>1.01</c:v>
                </c:pt>
                <c:pt idx="88">
                  <c:v>1.01</c:v>
                </c:pt>
                <c:pt idx="89">
                  <c:v>1.01</c:v>
                </c:pt>
                <c:pt idx="90">
                  <c:v>1.01</c:v>
                </c:pt>
                <c:pt idx="91">
                  <c:v>1.01</c:v>
                </c:pt>
                <c:pt idx="92">
                  <c:v>1.01</c:v>
                </c:pt>
                <c:pt idx="93">
                  <c:v>1.01</c:v>
                </c:pt>
                <c:pt idx="94">
                  <c:v>1.01</c:v>
                </c:pt>
                <c:pt idx="95">
                  <c:v>1.01</c:v>
                </c:pt>
                <c:pt idx="96">
                  <c:v>1.01</c:v>
                </c:pt>
                <c:pt idx="97">
                  <c:v>1.01</c:v>
                </c:pt>
                <c:pt idx="98">
                  <c:v>1.01</c:v>
                </c:pt>
                <c:pt idx="99">
                  <c:v>1.01</c:v>
                </c:pt>
                <c:pt idx="100">
                  <c:v>1.01</c:v>
                </c:pt>
                <c:pt idx="101">
                  <c:v>1.01</c:v>
                </c:pt>
                <c:pt idx="102">
                  <c:v>1.01</c:v>
                </c:pt>
                <c:pt idx="103">
                  <c:v>1.01</c:v>
                </c:pt>
                <c:pt idx="104">
                  <c:v>1.01</c:v>
                </c:pt>
                <c:pt idx="105">
                  <c:v>1.01</c:v>
                </c:pt>
                <c:pt idx="106">
                  <c:v>1.01</c:v>
                </c:pt>
                <c:pt idx="107">
                  <c:v>1.01</c:v>
                </c:pt>
                <c:pt idx="108">
                  <c:v>1.01</c:v>
                </c:pt>
                <c:pt idx="109">
                  <c:v>1.01</c:v>
                </c:pt>
                <c:pt idx="110">
                  <c:v>1.01</c:v>
                </c:pt>
                <c:pt idx="111">
                  <c:v>1.01</c:v>
                </c:pt>
                <c:pt idx="112">
                  <c:v>1.01</c:v>
                </c:pt>
                <c:pt idx="113">
                  <c:v>1.01</c:v>
                </c:pt>
                <c:pt idx="114">
                  <c:v>1.01</c:v>
                </c:pt>
                <c:pt idx="115">
                  <c:v>1.01</c:v>
                </c:pt>
                <c:pt idx="116">
                  <c:v>1.01</c:v>
                </c:pt>
                <c:pt idx="117">
                  <c:v>1.01</c:v>
                </c:pt>
                <c:pt idx="118">
                  <c:v>1.01</c:v>
                </c:pt>
                <c:pt idx="119">
                  <c:v>1.01</c:v>
                </c:pt>
                <c:pt idx="120">
                  <c:v>1.01</c:v>
                </c:pt>
                <c:pt idx="121">
                  <c:v>1.01</c:v>
                </c:pt>
                <c:pt idx="122">
                  <c:v>1.01</c:v>
                </c:pt>
                <c:pt idx="123">
                  <c:v>1.01</c:v>
                </c:pt>
                <c:pt idx="124">
                  <c:v>1.01</c:v>
                </c:pt>
                <c:pt idx="125">
                  <c:v>1.01</c:v>
                </c:pt>
                <c:pt idx="126">
                  <c:v>1.01</c:v>
                </c:pt>
                <c:pt idx="127">
                  <c:v>1.01</c:v>
                </c:pt>
                <c:pt idx="128">
                  <c:v>1.01</c:v>
                </c:pt>
                <c:pt idx="129">
                  <c:v>1.01</c:v>
                </c:pt>
                <c:pt idx="130">
                  <c:v>1.01</c:v>
                </c:pt>
                <c:pt idx="131">
                  <c:v>1.01</c:v>
                </c:pt>
                <c:pt idx="132">
                  <c:v>1.01</c:v>
                </c:pt>
                <c:pt idx="133">
                  <c:v>1.01</c:v>
                </c:pt>
                <c:pt idx="134">
                  <c:v>1.01</c:v>
                </c:pt>
                <c:pt idx="135">
                  <c:v>1.01</c:v>
                </c:pt>
                <c:pt idx="136">
                  <c:v>1.01</c:v>
                </c:pt>
                <c:pt idx="137">
                  <c:v>1.01</c:v>
                </c:pt>
                <c:pt idx="138">
                  <c:v>1.01</c:v>
                </c:pt>
                <c:pt idx="139">
                  <c:v>1.01</c:v>
                </c:pt>
                <c:pt idx="140">
                  <c:v>1.01</c:v>
                </c:pt>
                <c:pt idx="141">
                  <c:v>1.01</c:v>
                </c:pt>
                <c:pt idx="142">
                  <c:v>1.01</c:v>
                </c:pt>
                <c:pt idx="143">
                  <c:v>1.01</c:v>
                </c:pt>
                <c:pt idx="144">
                  <c:v>1.01</c:v>
                </c:pt>
                <c:pt idx="145">
                  <c:v>1.01</c:v>
                </c:pt>
                <c:pt idx="146">
                  <c:v>1.01</c:v>
                </c:pt>
                <c:pt idx="147">
                  <c:v>1.01</c:v>
                </c:pt>
                <c:pt idx="148">
                  <c:v>1.01</c:v>
                </c:pt>
                <c:pt idx="149">
                  <c:v>1.01</c:v>
                </c:pt>
                <c:pt idx="150">
                  <c:v>1.01</c:v>
                </c:pt>
                <c:pt idx="151">
                  <c:v>1.01</c:v>
                </c:pt>
                <c:pt idx="152">
                  <c:v>1.01</c:v>
                </c:pt>
                <c:pt idx="153">
                  <c:v>1.01</c:v>
                </c:pt>
                <c:pt idx="154">
                  <c:v>1.01</c:v>
                </c:pt>
                <c:pt idx="155">
                  <c:v>1.01</c:v>
                </c:pt>
                <c:pt idx="156">
                  <c:v>1.01</c:v>
                </c:pt>
                <c:pt idx="157">
                  <c:v>1.01</c:v>
                </c:pt>
                <c:pt idx="158">
                  <c:v>1.01</c:v>
                </c:pt>
                <c:pt idx="159">
                  <c:v>1.01</c:v>
                </c:pt>
                <c:pt idx="160">
                  <c:v>1.01</c:v>
                </c:pt>
                <c:pt idx="161">
                  <c:v>1.01</c:v>
                </c:pt>
                <c:pt idx="162">
                  <c:v>1.01</c:v>
                </c:pt>
                <c:pt idx="163">
                  <c:v>1.01</c:v>
                </c:pt>
                <c:pt idx="164">
                  <c:v>1.01</c:v>
                </c:pt>
                <c:pt idx="165">
                  <c:v>1.01</c:v>
                </c:pt>
                <c:pt idx="166">
                  <c:v>1.01</c:v>
                </c:pt>
                <c:pt idx="167">
                  <c:v>1.01</c:v>
                </c:pt>
                <c:pt idx="168">
                  <c:v>1.01</c:v>
                </c:pt>
                <c:pt idx="169">
                  <c:v>1.01</c:v>
                </c:pt>
                <c:pt idx="170">
                  <c:v>1.01</c:v>
                </c:pt>
                <c:pt idx="171">
                  <c:v>1.01</c:v>
                </c:pt>
                <c:pt idx="172">
                  <c:v>1.01</c:v>
                </c:pt>
                <c:pt idx="173">
                  <c:v>1.01</c:v>
                </c:pt>
                <c:pt idx="174">
                  <c:v>1.01</c:v>
                </c:pt>
                <c:pt idx="175">
                  <c:v>1.01</c:v>
                </c:pt>
                <c:pt idx="176">
                  <c:v>1.01</c:v>
                </c:pt>
                <c:pt idx="177">
                  <c:v>1.01</c:v>
                </c:pt>
                <c:pt idx="178">
                  <c:v>1.01</c:v>
                </c:pt>
                <c:pt idx="179">
                  <c:v>1.01</c:v>
                </c:pt>
                <c:pt idx="180">
                  <c:v>1.01</c:v>
                </c:pt>
                <c:pt idx="181">
                  <c:v>1.01</c:v>
                </c:pt>
                <c:pt idx="182">
                  <c:v>1.01</c:v>
                </c:pt>
                <c:pt idx="183">
                  <c:v>1.01</c:v>
                </c:pt>
                <c:pt idx="184">
                  <c:v>1.01</c:v>
                </c:pt>
                <c:pt idx="185">
                  <c:v>1.01</c:v>
                </c:pt>
                <c:pt idx="186">
                  <c:v>1.01</c:v>
                </c:pt>
                <c:pt idx="187">
                  <c:v>1.01</c:v>
                </c:pt>
                <c:pt idx="188">
                  <c:v>1.01</c:v>
                </c:pt>
                <c:pt idx="189">
                  <c:v>1.01</c:v>
                </c:pt>
                <c:pt idx="190">
                  <c:v>1.01</c:v>
                </c:pt>
                <c:pt idx="191">
                  <c:v>1.01</c:v>
                </c:pt>
                <c:pt idx="192">
                  <c:v>1.01</c:v>
                </c:pt>
                <c:pt idx="193">
                  <c:v>1.01</c:v>
                </c:pt>
                <c:pt idx="194">
                  <c:v>1.01</c:v>
                </c:pt>
                <c:pt idx="195">
                  <c:v>1.01</c:v>
                </c:pt>
                <c:pt idx="196">
                  <c:v>1.01</c:v>
                </c:pt>
                <c:pt idx="197">
                  <c:v>1.01</c:v>
                </c:pt>
                <c:pt idx="198">
                  <c:v>1.01</c:v>
                </c:pt>
                <c:pt idx="199">
                  <c:v>1.01</c:v>
                </c:pt>
                <c:pt idx="200">
                  <c:v>1.01</c:v>
                </c:pt>
                <c:pt idx="201">
                  <c:v>1.01</c:v>
                </c:pt>
                <c:pt idx="202">
                  <c:v>1.01</c:v>
                </c:pt>
                <c:pt idx="203">
                  <c:v>1.01</c:v>
                </c:pt>
                <c:pt idx="204">
                  <c:v>1.01</c:v>
                </c:pt>
                <c:pt idx="205">
                  <c:v>1.01</c:v>
                </c:pt>
                <c:pt idx="206">
                  <c:v>1.01</c:v>
                </c:pt>
                <c:pt idx="207">
                  <c:v>1.01</c:v>
                </c:pt>
                <c:pt idx="208">
                  <c:v>1.01</c:v>
                </c:pt>
                <c:pt idx="209">
                  <c:v>1.01</c:v>
                </c:pt>
                <c:pt idx="210">
                  <c:v>1.01</c:v>
                </c:pt>
                <c:pt idx="211">
                  <c:v>1.01</c:v>
                </c:pt>
                <c:pt idx="212">
                  <c:v>1.01</c:v>
                </c:pt>
                <c:pt idx="213">
                  <c:v>1.01</c:v>
                </c:pt>
                <c:pt idx="214">
                  <c:v>1.01</c:v>
                </c:pt>
                <c:pt idx="215">
                  <c:v>1.01</c:v>
                </c:pt>
                <c:pt idx="216">
                  <c:v>1.01</c:v>
                </c:pt>
                <c:pt idx="217">
                  <c:v>1.01</c:v>
                </c:pt>
                <c:pt idx="218">
                  <c:v>1.01</c:v>
                </c:pt>
                <c:pt idx="219">
                  <c:v>1.01</c:v>
                </c:pt>
                <c:pt idx="220">
                  <c:v>1.01</c:v>
                </c:pt>
                <c:pt idx="221">
                  <c:v>1.01</c:v>
                </c:pt>
                <c:pt idx="222">
                  <c:v>1.01</c:v>
                </c:pt>
                <c:pt idx="223">
                  <c:v>1.01</c:v>
                </c:pt>
                <c:pt idx="224">
                  <c:v>1.01</c:v>
                </c:pt>
                <c:pt idx="225">
                  <c:v>1.01</c:v>
                </c:pt>
                <c:pt idx="226">
                  <c:v>1.01</c:v>
                </c:pt>
                <c:pt idx="227">
                  <c:v>1.01</c:v>
                </c:pt>
                <c:pt idx="228">
                  <c:v>1.01</c:v>
                </c:pt>
                <c:pt idx="229">
                  <c:v>1.01</c:v>
                </c:pt>
                <c:pt idx="230">
                  <c:v>1.01</c:v>
                </c:pt>
                <c:pt idx="231">
                  <c:v>1.01</c:v>
                </c:pt>
                <c:pt idx="232">
                  <c:v>1.01</c:v>
                </c:pt>
                <c:pt idx="233">
                  <c:v>1.01</c:v>
                </c:pt>
                <c:pt idx="234">
                  <c:v>1.01</c:v>
                </c:pt>
                <c:pt idx="235">
                  <c:v>1.01</c:v>
                </c:pt>
                <c:pt idx="236">
                  <c:v>1.01</c:v>
                </c:pt>
                <c:pt idx="237">
                  <c:v>1.01</c:v>
                </c:pt>
                <c:pt idx="238">
                  <c:v>1.01</c:v>
                </c:pt>
                <c:pt idx="239">
                  <c:v>1.01</c:v>
                </c:pt>
                <c:pt idx="240">
                  <c:v>1.01</c:v>
                </c:pt>
                <c:pt idx="241">
                  <c:v>1.01</c:v>
                </c:pt>
                <c:pt idx="242">
                  <c:v>1.01</c:v>
                </c:pt>
                <c:pt idx="243">
                  <c:v>1.01</c:v>
                </c:pt>
                <c:pt idx="244">
                  <c:v>1.01</c:v>
                </c:pt>
                <c:pt idx="245">
                  <c:v>1.01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1.01</c:v>
                </c:pt>
                <c:pt idx="251">
                  <c:v>1.01</c:v>
                </c:pt>
                <c:pt idx="252">
                  <c:v>1.01</c:v>
                </c:pt>
                <c:pt idx="253">
                  <c:v>1.01</c:v>
                </c:pt>
                <c:pt idx="254">
                  <c:v>1.01</c:v>
                </c:pt>
                <c:pt idx="255">
                  <c:v>1.01</c:v>
                </c:pt>
                <c:pt idx="256">
                  <c:v>1.01</c:v>
                </c:pt>
                <c:pt idx="257">
                  <c:v>1.01</c:v>
                </c:pt>
                <c:pt idx="258">
                  <c:v>1.01</c:v>
                </c:pt>
                <c:pt idx="259">
                  <c:v>1.01</c:v>
                </c:pt>
                <c:pt idx="260">
                  <c:v>1.01</c:v>
                </c:pt>
                <c:pt idx="261">
                  <c:v>1.01</c:v>
                </c:pt>
                <c:pt idx="262">
                  <c:v>1.01</c:v>
                </c:pt>
                <c:pt idx="263">
                  <c:v>1.01</c:v>
                </c:pt>
                <c:pt idx="264">
                  <c:v>1.01</c:v>
                </c:pt>
                <c:pt idx="265">
                  <c:v>1.01</c:v>
                </c:pt>
                <c:pt idx="266">
                  <c:v>1.01</c:v>
                </c:pt>
                <c:pt idx="267">
                  <c:v>1.01</c:v>
                </c:pt>
                <c:pt idx="268">
                  <c:v>1.01</c:v>
                </c:pt>
                <c:pt idx="269">
                  <c:v>1.01</c:v>
                </c:pt>
                <c:pt idx="270">
                  <c:v>1.01</c:v>
                </c:pt>
                <c:pt idx="271">
                  <c:v>1.01</c:v>
                </c:pt>
                <c:pt idx="272">
                  <c:v>1.01</c:v>
                </c:pt>
                <c:pt idx="273">
                  <c:v>1.01</c:v>
                </c:pt>
                <c:pt idx="274">
                  <c:v>1.01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</c:v>
                </c:pt>
                <c:pt idx="282">
                  <c:v>1.01</c:v>
                </c:pt>
                <c:pt idx="283">
                  <c:v>1.01</c:v>
                </c:pt>
                <c:pt idx="284">
                  <c:v>1.01</c:v>
                </c:pt>
                <c:pt idx="285">
                  <c:v>1.01</c:v>
                </c:pt>
                <c:pt idx="286">
                  <c:v>1.01</c:v>
                </c:pt>
                <c:pt idx="287">
                  <c:v>1.01</c:v>
                </c:pt>
                <c:pt idx="288">
                  <c:v>1.01</c:v>
                </c:pt>
                <c:pt idx="289">
                  <c:v>1.01</c:v>
                </c:pt>
                <c:pt idx="290">
                  <c:v>1.01</c:v>
                </c:pt>
                <c:pt idx="291">
                  <c:v>1.01</c:v>
                </c:pt>
                <c:pt idx="292">
                  <c:v>1.01</c:v>
                </c:pt>
                <c:pt idx="293">
                  <c:v>1.01</c:v>
                </c:pt>
                <c:pt idx="294">
                  <c:v>1.01</c:v>
                </c:pt>
                <c:pt idx="295">
                  <c:v>1.01</c:v>
                </c:pt>
                <c:pt idx="296">
                  <c:v>1.01</c:v>
                </c:pt>
                <c:pt idx="297">
                  <c:v>1.01</c:v>
                </c:pt>
                <c:pt idx="298">
                  <c:v>1.01</c:v>
                </c:pt>
                <c:pt idx="299">
                  <c:v>1.01</c:v>
                </c:pt>
                <c:pt idx="300">
                  <c:v>1.01</c:v>
                </c:pt>
                <c:pt idx="301">
                  <c:v>1.01</c:v>
                </c:pt>
                <c:pt idx="302">
                  <c:v>1.01</c:v>
                </c:pt>
                <c:pt idx="303">
                  <c:v>1.01</c:v>
                </c:pt>
                <c:pt idx="304">
                  <c:v>1.01</c:v>
                </c:pt>
                <c:pt idx="305">
                  <c:v>1.01</c:v>
                </c:pt>
                <c:pt idx="306">
                  <c:v>1.01</c:v>
                </c:pt>
                <c:pt idx="307">
                  <c:v>1.01</c:v>
                </c:pt>
                <c:pt idx="308">
                  <c:v>1.01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</c:v>
                </c:pt>
                <c:pt idx="315">
                  <c:v>1.01</c:v>
                </c:pt>
                <c:pt idx="316">
                  <c:v>1.01</c:v>
                </c:pt>
                <c:pt idx="317">
                  <c:v>1.01</c:v>
                </c:pt>
                <c:pt idx="318">
                  <c:v>1.01</c:v>
                </c:pt>
                <c:pt idx="319">
                  <c:v>1.01</c:v>
                </c:pt>
                <c:pt idx="320">
                  <c:v>1.01</c:v>
                </c:pt>
                <c:pt idx="321">
                  <c:v>1.01</c:v>
                </c:pt>
                <c:pt idx="322">
                  <c:v>1.01</c:v>
                </c:pt>
                <c:pt idx="323">
                  <c:v>1.01</c:v>
                </c:pt>
                <c:pt idx="324">
                  <c:v>1.01</c:v>
                </c:pt>
                <c:pt idx="325">
                  <c:v>1.01</c:v>
                </c:pt>
                <c:pt idx="326">
                  <c:v>1.01</c:v>
                </c:pt>
                <c:pt idx="327">
                  <c:v>1.01</c:v>
                </c:pt>
                <c:pt idx="328">
                  <c:v>1.01</c:v>
                </c:pt>
                <c:pt idx="329">
                  <c:v>1.01</c:v>
                </c:pt>
                <c:pt idx="330">
                  <c:v>1.01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</c:v>
                </c:pt>
                <c:pt idx="335">
                  <c:v>1.01</c:v>
                </c:pt>
                <c:pt idx="336">
                  <c:v>1.01</c:v>
                </c:pt>
                <c:pt idx="337">
                  <c:v>1.01</c:v>
                </c:pt>
                <c:pt idx="338">
                  <c:v>1.01</c:v>
                </c:pt>
                <c:pt idx="339">
                  <c:v>1.01</c:v>
                </c:pt>
                <c:pt idx="340">
                  <c:v>1.01</c:v>
                </c:pt>
                <c:pt idx="341">
                  <c:v>1.01</c:v>
                </c:pt>
                <c:pt idx="342">
                  <c:v>1.01</c:v>
                </c:pt>
                <c:pt idx="343">
                  <c:v>1.01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</c:v>
                </c:pt>
                <c:pt idx="348">
                  <c:v>1.01</c:v>
                </c:pt>
                <c:pt idx="349">
                  <c:v>1.01</c:v>
                </c:pt>
                <c:pt idx="350">
                  <c:v>1.01</c:v>
                </c:pt>
                <c:pt idx="351">
                  <c:v>1.01</c:v>
                </c:pt>
                <c:pt idx="352">
                  <c:v>1.01</c:v>
                </c:pt>
                <c:pt idx="353">
                  <c:v>1.01</c:v>
                </c:pt>
                <c:pt idx="354">
                  <c:v>1.01</c:v>
                </c:pt>
                <c:pt idx="355">
                  <c:v>1.01</c:v>
                </c:pt>
                <c:pt idx="356">
                  <c:v>1.01</c:v>
                </c:pt>
                <c:pt idx="357">
                  <c:v>1.01</c:v>
                </c:pt>
                <c:pt idx="358">
                  <c:v>1.01</c:v>
                </c:pt>
                <c:pt idx="359">
                  <c:v>1.01</c:v>
                </c:pt>
                <c:pt idx="360">
                  <c:v>1.01</c:v>
                </c:pt>
                <c:pt idx="361">
                  <c:v>1.01</c:v>
                </c:pt>
                <c:pt idx="362">
                  <c:v>1.01</c:v>
                </c:pt>
                <c:pt idx="363">
                  <c:v>1.01</c:v>
                </c:pt>
                <c:pt idx="364">
                  <c:v>1.01</c:v>
                </c:pt>
                <c:pt idx="365">
                  <c:v>1.01</c:v>
                </c:pt>
                <c:pt idx="366">
                  <c:v>1.01</c:v>
                </c:pt>
                <c:pt idx="367">
                  <c:v>1.01</c:v>
                </c:pt>
                <c:pt idx="368">
                  <c:v>1.01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</c:v>
                </c:pt>
                <c:pt idx="373">
                  <c:v>1.01</c:v>
                </c:pt>
                <c:pt idx="374">
                  <c:v>1.01</c:v>
                </c:pt>
                <c:pt idx="375">
                  <c:v>1.01</c:v>
                </c:pt>
                <c:pt idx="376">
                  <c:v>1.01</c:v>
                </c:pt>
                <c:pt idx="377">
                  <c:v>1.01</c:v>
                </c:pt>
                <c:pt idx="378">
                  <c:v>1.01</c:v>
                </c:pt>
                <c:pt idx="379">
                  <c:v>1.01</c:v>
                </c:pt>
                <c:pt idx="380">
                  <c:v>1.01</c:v>
                </c:pt>
                <c:pt idx="381">
                  <c:v>1.01</c:v>
                </c:pt>
                <c:pt idx="382">
                  <c:v>1.01</c:v>
                </c:pt>
                <c:pt idx="383">
                  <c:v>1.01</c:v>
                </c:pt>
                <c:pt idx="384">
                  <c:v>1.01</c:v>
                </c:pt>
                <c:pt idx="385">
                  <c:v>1.01</c:v>
                </c:pt>
                <c:pt idx="386">
                  <c:v>1.01</c:v>
                </c:pt>
                <c:pt idx="387">
                  <c:v>1.01</c:v>
                </c:pt>
                <c:pt idx="388">
                  <c:v>1.01</c:v>
                </c:pt>
                <c:pt idx="389">
                  <c:v>1.01</c:v>
                </c:pt>
                <c:pt idx="390">
                  <c:v>1.01</c:v>
                </c:pt>
                <c:pt idx="391">
                  <c:v>1.01</c:v>
                </c:pt>
                <c:pt idx="392">
                  <c:v>1.01</c:v>
                </c:pt>
                <c:pt idx="393">
                  <c:v>1.01</c:v>
                </c:pt>
                <c:pt idx="394">
                  <c:v>1.01</c:v>
                </c:pt>
                <c:pt idx="395">
                  <c:v>1.01</c:v>
                </c:pt>
                <c:pt idx="396">
                  <c:v>1.01</c:v>
                </c:pt>
                <c:pt idx="397">
                  <c:v>1.01</c:v>
                </c:pt>
                <c:pt idx="398">
                  <c:v>1.01</c:v>
                </c:pt>
                <c:pt idx="399">
                  <c:v>1.01</c:v>
                </c:pt>
                <c:pt idx="400">
                  <c:v>1.01</c:v>
                </c:pt>
                <c:pt idx="401">
                  <c:v>1.01</c:v>
                </c:pt>
                <c:pt idx="402">
                  <c:v>1.01</c:v>
                </c:pt>
                <c:pt idx="403">
                  <c:v>1.01</c:v>
                </c:pt>
                <c:pt idx="404">
                  <c:v>1.01</c:v>
                </c:pt>
                <c:pt idx="405">
                  <c:v>1.01</c:v>
                </c:pt>
                <c:pt idx="406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3A-41C6-A093-7F4BFFEAEA47}"/>
            </c:ext>
          </c:extLst>
        </c:ser>
        <c:ser>
          <c:idx val="7"/>
          <c:order val="1"/>
          <c:tx>
            <c:strRef>
              <c:f>'GTR1'!$AN$10</c:f>
              <c:strCache>
                <c:ptCount val="1"/>
                <c:pt idx="0">
                  <c:v>-1%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'GTR1'!$AF$11:$AF$417</c:f>
              <c:numCache>
                <c:formatCode>m/d/yyyy</c:formatCode>
                <c:ptCount val="407"/>
                <c:pt idx="0">
                  <c:v>43502</c:v>
                </c:pt>
                <c:pt idx="1">
                  <c:v>43516</c:v>
                </c:pt>
                <c:pt idx="2">
                  <c:v>43529</c:v>
                </c:pt>
                <c:pt idx="3">
                  <c:v>43536</c:v>
                </c:pt>
                <c:pt idx="4">
                  <c:v>43541</c:v>
                </c:pt>
                <c:pt idx="5">
                  <c:v>43544</c:v>
                </c:pt>
                <c:pt idx="6">
                  <c:v>43550</c:v>
                </c:pt>
                <c:pt idx="7">
                  <c:v>43577</c:v>
                </c:pt>
                <c:pt idx="8">
                  <c:v>43592</c:v>
                </c:pt>
                <c:pt idx="9">
                  <c:v>43599</c:v>
                </c:pt>
                <c:pt idx="10">
                  <c:v>43608</c:v>
                </c:pt>
                <c:pt idx="11">
                  <c:v>43635</c:v>
                </c:pt>
                <c:pt idx="12">
                  <c:v>43648</c:v>
                </c:pt>
                <c:pt idx="13">
                  <c:v>43655</c:v>
                </c:pt>
                <c:pt idx="14">
                  <c:v>43669</c:v>
                </c:pt>
                <c:pt idx="15">
                  <c:v>43678</c:v>
                </c:pt>
                <c:pt idx="16">
                  <c:v>43684</c:v>
                </c:pt>
                <c:pt idx="17">
                  <c:v>43691</c:v>
                </c:pt>
                <c:pt idx="18">
                  <c:v>43697</c:v>
                </c:pt>
                <c:pt idx="19">
                  <c:v>43705</c:v>
                </c:pt>
                <c:pt idx="20">
                  <c:v>43719</c:v>
                </c:pt>
                <c:pt idx="21">
                  <c:v>43726</c:v>
                </c:pt>
                <c:pt idx="22">
                  <c:v>43747</c:v>
                </c:pt>
                <c:pt idx="23">
                  <c:v>43751</c:v>
                </c:pt>
                <c:pt idx="24">
                  <c:v>43754</c:v>
                </c:pt>
                <c:pt idx="25">
                  <c:v>43768</c:v>
                </c:pt>
                <c:pt idx="26">
                  <c:v>43776</c:v>
                </c:pt>
                <c:pt idx="27">
                  <c:v>43783</c:v>
                </c:pt>
                <c:pt idx="28">
                  <c:v>43788</c:v>
                </c:pt>
                <c:pt idx="29">
                  <c:v>43791</c:v>
                </c:pt>
                <c:pt idx="30">
                  <c:v>43797</c:v>
                </c:pt>
                <c:pt idx="31">
                  <c:v>43803</c:v>
                </c:pt>
                <c:pt idx="32">
                  <c:v>43810</c:v>
                </c:pt>
                <c:pt idx="33">
                  <c:v>43818</c:v>
                </c:pt>
                <c:pt idx="34">
                  <c:v>43827</c:v>
                </c:pt>
                <c:pt idx="35">
                  <c:v>43830</c:v>
                </c:pt>
                <c:pt idx="36">
                  <c:v>43837</c:v>
                </c:pt>
                <c:pt idx="37">
                  <c:v>43837</c:v>
                </c:pt>
                <c:pt idx="38">
                  <c:v>43840</c:v>
                </c:pt>
                <c:pt idx="39">
                  <c:v>43854</c:v>
                </c:pt>
                <c:pt idx="40">
                  <c:v>43860</c:v>
                </c:pt>
                <c:pt idx="41">
                  <c:v>43867</c:v>
                </c:pt>
                <c:pt idx="42">
                  <c:v>43874</c:v>
                </c:pt>
                <c:pt idx="43">
                  <c:v>43889</c:v>
                </c:pt>
                <c:pt idx="44">
                  <c:v>43893</c:v>
                </c:pt>
                <c:pt idx="45">
                  <c:v>43896</c:v>
                </c:pt>
                <c:pt idx="46">
                  <c:v>43902</c:v>
                </c:pt>
                <c:pt idx="47">
                  <c:v>43909</c:v>
                </c:pt>
                <c:pt idx="48">
                  <c:v>43915</c:v>
                </c:pt>
                <c:pt idx="49">
                  <c:v>43923</c:v>
                </c:pt>
                <c:pt idx="50">
                  <c:v>43930</c:v>
                </c:pt>
                <c:pt idx="51">
                  <c:v>43937</c:v>
                </c:pt>
                <c:pt idx="52">
                  <c:v>43944</c:v>
                </c:pt>
                <c:pt idx="53">
                  <c:v>43958</c:v>
                </c:pt>
                <c:pt idx="54">
                  <c:v>43966</c:v>
                </c:pt>
                <c:pt idx="55">
                  <c:v>43979</c:v>
                </c:pt>
                <c:pt idx="56">
                  <c:v>43985</c:v>
                </c:pt>
                <c:pt idx="57">
                  <c:v>43992</c:v>
                </c:pt>
                <c:pt idx="58">
                  <c:v>44006</c:v>
                </c:pt>
                <c:pt idx="59">
                  <c:v>44006</c:v>
                </c:pt>
                <c:pt idx="60">
                  <c:v>44006</c:v>
                </c:pt>
                <c:pt idx="61">
                  <c:v>44006</c:v>
                </c:pt>
                <c:pt idx="62">
                  <c:v>44006</c:v>
                </c:pt>
                <c:pt idx="63">
                  <c:v>44006</c:v>
                </c:pt>
                <c:pt idx="64">
                  <c:v>44014</c:v>
                </c:pt>
                <c:pt idx="65">
                  <c:v>44017</c:v>
                </c:pt>
                <c:pt idx="66">
                  <c:v>44019</c:v>
                </c:pt>
                <c:pt idx="67">
                  <c:v>44020</c:v>
                </c:pt>
                <c:pt idx="68">
                  <c:v>44027</c:v>
                </c:pt>
                <c:pt idx="69">
                  <c:v>44039</c:v>
                </c:pt>
                <c:pt idx="70">
                  <c:v>44048</c:v>
                </c:pt>
                <c:pt idx="71">
                  <c:v>44055</c:v>
                </c:pt>
                <c:pt idx="72">
                  <c:v>44062</c:v>
                </c:pt>
                <c:pt idx="73">
                  <c:v>44069</c:v>
                </c:pt>
                <c:pt idx="74">
                  <c:v>44077</c:v>
                </c:pt>
                <c:pt idx="75">
                  <c:v>44083</c:v>
                </c:pt>
                <c:pt idx="76">
                  <c:v>44090</c:v>
                </c:pt>
                <c:pt idx="77">
                  <c:v>44097</c:v>
                </c:pt>
                <c:pt idx="78">
                  <c:v>44104</c:v>
                </c:pt>
                <c:pt idx="79">
                  <c:v>44111</c:v>
                </c:pt>
                <c:pt idx="80">
                  <c:v>44116</c:v>
                </c:pt>
                <c:pt idx="81">
                  <c:v>44125</c:v>
                </c:pt>
                <c:pt idx="82">
                  <c:v>44134</c:v>
                </c:pt>
                <c:pt idx="83">
                  <c:v>44140</c:v>
                </c:pt>
                <c:pt idx="84">
                  <c:v>44146</c:v>
                </c:pt>
                <c:pt idx="85">
                  <c:v>44154</c:v>
                </c:pt>
                <c:pt idx="86">
                  <c:v>44162</c:v>
                </c:pt>
                <c:pt idx="87">
                  <c:v>44167</c:v>
                </c:pt>
                <c:pt idx="88">
                  <c:v>44174</c:v>
                </c:pt>
                <c:pt idx="89">
                  <c:v>44181</c:v>
                </c:pt>
                <c:pt idx="90">
                  <c:v>44192</c:v>
                </c:pt>
                <c:pt idx="91">
                  <c:v>44195</c:v>
                </c:pt>
                <c:pt idx="92">
                  <c:v>44203</c:v>
                </c:pt>
                <c:pt idx="93">
                  <c:v>44209</c:v>
                </c:pt>
                <c:pt idx="94">
                  <c:v>44216</c:v>
                </c:pt>
                <c:pt idx="95">
                  <c:v>44224</c:v>
                </c:pt>
                <c:pt idx="96">
                  <c:v>44225</c:v>
                </c:pt>
                <c:pt idx="97">
                  <c:v>44230</c:v>
                </c:pt>
                <c:pt idx="98">
                  <c:v>44238</c:v>
                </c:pt>
                <c:pt idx="99">
                  <c:v>44242</c:v>
                </c:pt>
                <c:pt idx="100">
                  <c:v>44250</c:v>
                </c:pt>
                <c:pt idx="101">
                  <c:v>44251</c:v>
                </c:pt>
                <c:pt idx="102">
                  <c:v>44258</c:v>
                </c:pt>
                <c:pt idx="103">
                  <c:v>44265</c:v>
                </c:pt>
                <c:pt idx="104">
                  <c:v>44279</c:v>
                </c:pt>
                <c:pt idx="105">
                  <c:v>44280</c:v>
                </c:pt>
                <c:pt idx="106">
                  <c:v>44286</c:v>
                </c:pt>
                <c:pt idx="107">
                  <c:v>44294</c:v>
                </c:pt>
                <c:pt idx="108">
                  <c:v>44300</c:v>
                </c:pt>
                <c:pt idx="109">
                  <c:v>44307</c:v>
                </c:pt>
                <c:pt idx="110">
                  <c:v>44314</c:v>
                </c:pt>
                <c:pt idx="111">
                  <c:v>44316</c:v>
                </c:pt>
                <c:pt idx="112">
                  <c:v>44316</c:v>
                </c:pt>
                <c:pt idx="113">
                  <c:v>44316</c:v>
                </c:pt>
                <c:pt idx="114">
                  <c:v>44323</c:v>
                </c:pt>
                <c:pt idx="115">
                  <c:v>44325</c:v>
                </c:pt>
                <c:pt idx="116">
                  <c:v>44328</c:v>
                </c:pt>
                <c:pt idx="117">
                  <c:v>44336</c:v>
                </c:pt>
                <c:pt idx="118">
                  <c:v>44342</c:v>
                </c:pt>
                <c:pt idx="119">
                  <c:v>44350</c:v>
                </c:pt>
                <c:pt idx="120">
                  <c:v>44354</c:v>
                </c:pt>
                <c:pt idx="121">
                  <c:v>44355</c:v>
                </c:pt>
                <c:pt idx="122">
                  <c:v>44356</c:v>
                </c:pt>
                <c:pt idx="123">
                  <c:v>44357</c:v>
                </c:pt>
                <c:pt idx="124">
                  <c:v>44358</c:v>
                </c:pt>
                <c:pt idx="125">
                  <c:v>44362</c:v>
                </c:pt>
                <c:pt idx="126">
                  <c:v>44363</c:v>
                </c:pt>
                <c:pt idx="127">
                  <c:v>44364</c:v>
                </c:pt>
                <c:pt idx="128">
                  <c:v>44365</c:v>
                </c:pt>
                <c:pt idx="129">
                  <c:v>44369</c:v>
                </c:pt>
                <c:pt idx="130">
                  <c:v>44370</c:v>
                </c:pt>
                <c:pt idx="131">
                  <c:v>44371</c:v>
                </c:pt>
                <c:pt idx="132">
                  <c:v>44376</c:v>
                </c:pt>
                <c:pt idx="133">
                  <c:v>44377</c:v>
                </c:pt>
                <c:pt idx="134">
                  <c:v>44378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44391</c:v>
                </c:pt>
                <c:pt idx="140">
                  <c:v>44392</c:v>
                </c:pt>
                <c:pt idx="141">
                  <c:v>44393</c:v>
                </c:pt>
                <c:pt idx="142">
                  <c:v>44396</c:v>
                </c:pt>
                <c:pt idx="143">
                  <c:v>44398</c:v>
                </c:pt>
                <c:pt idx="144">
                  <c:v>44399</c:v>
                </c:pt>
                <c:pt idx="145">
                  <c:v>44400</c:v>
                </c:pt>
                <c:pt idx="146">
                  <c:v>44404</c:v>
                </c:pt>
                <c:pt idx="147">
                  <c:v>44405</c:v>
                </c:pt>
                <c:pt idx="148">
                  <c:v>44406</c:v>
                </c:pt>
                <c:pt idx="149">
                  <c:v>44407</c:v>
                </c:pt>
                <c:pt idx="150">
                  <c:v>44411</c:v>
                </c:pt>
                <c:pt idx="151">
                  <c:v>44412</c:v>
                </c:pt>
                <c:pt idx="152">
                  <c:v>44413</c:v>
                </c:pt>
                <c:pt idx="153">
                  <c:v>44414</c:v>
                </c:pt>
                <c:pt idx="154">
                  <c:v>44418</c:v>
                </c:pt>
                <c:pt idx="155">
                  <c:v>44419</c:v>
                </c:pt>
                <c:pt idx="156">
                  <c:v>44420</c:v>
                </c:pt>
                <c:pt idx="157">
                  <c:v>44421</c:v>
                </c:pt>
                <c:pt idx="158">
                  <c:v>44425</c:v>
                </c:pt>
                <c:pt idx="159">
                  <c:v>44426</c:v>
                </c:pt>
                <c:pt idx="160">
                  <c:v>44427</c:v>
                </c:pt>
                <c:pt idx="161">
                  <c:v>44428</c:v>
                </c:pt>
                <c:pt idx="162">
                  <c:v>44432</c:v>
                </c:pt>
                <c:pt idx="163">
                  <c:v>44433</c:v>
                </c:pt>
                <c:pt idx="164">
                  <c:v>44434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44453</c:v>
                </c:pt>
                <c:pt idx="174">
                  <c:v>44455</c:v>
                </c:pt>
                <c:pt idx="175">
                  <c:v>44456</c:v>
                </c:pt>
                <c:pt idx="176">
                  <c:v>44460</c:v>
                </c:pt>
                <c:pt idx="177">
                  <c:v>44461</c:v>
                </c:pt>
                <c:pt idx="178">
                  <c:v>44463</c:v>
                </c:pt>
                <c:pt idx="179">
                  <c:v>44467</c:v>
                </c:pt>
                <c:pt idx="180">
                  <c:v>44468</c:v>
                </c:pt>
                <c:pt idx="181">
                  <c:v>44469</c:v>
                </c:pt>
                <c:pt idx="182">
                  <c:v>44470</c:v>
                </c:pt>
                <c:pt idx="183">
                  <c:v>44473</c:v>
                </c:pt>
                <c:pt idx="184">
                  <c:v>44474</c:v>
                </c:pt>
                <c:pt idx="185">
                  <c:v>44475</c:v>
                </c:pt>
                <c:pt idx="186">
                  <c:v>44476</c:v>
                </c:pt>
                <c:pt idx="187">
                  <c:v>44477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44486</c:v>
                </c:pt>
                <c:pt idx="192">
                  <c:v>44488</c:v>
                </c:pt>
                <c:pt idx="193">
                  <c:v>44489</c:v>
                </c:pt>
                <c:pt idx="194">
                  <c:v>44490</c:v>
                </c:pt>
                <c:pt idx="195">
                  <c:v>44491</c:v>
                </c:pt>
                <c:pt idx="196">
                  <c:v>44496</c:v>
                </c:pt>
                <c:pt idx="197">
                  <c:v>44497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44510</c:v>
                </c:pt>
                <c:pt idx="202">
                  <c:v>44511</c:v>
                </c:pt>
                <c:pt idx="203">
                  <c:v>44512</c:v>
                </c:pt>
                <c:pt idx="204">
                  <c:v>44516</c:v>
                </c:pt>
                <c:pt idx="205">
                  <c:v>44517</c:v>
                </c:pt>
                <c:pt idx="206">
                  <c:v>44518</c:v>
                </c:pt>
                <c:pt idx="207">
                  <c:v>44519</c:v>
                </c:pt>
                <c:pt idx="208">
                  <c:v>44523</c:v>
                </c:pt>
                <c:pt idx="209">
                  <c:v>44524</c:v>
                </c:pt>
                <c:pt idx="210">
                  <c:v>44525</c:v>
                </c:pt>
                <c:pt idx="211">
                  <c:v>44530</c:v>
                </c:pt>
                <c:pt idx="212">
                  <c:v>44531</c:v>
                </c:pt>
                <c:pt idx="213">
                  <c:v>44532</c:v>
                </c:pt>
                <c:pt idx="214">
                  <c:v>44533</c:v>
                </c:pt>
                <c:pt idx="215">
                  <c:v>44538</c:v>
                </c:pt>
                <c:pt idx="216">
                  <c:v>44539</c:v>
                </c:pt>
                <c:pt idx="217">
                  <c:v>44540</c:v>
                </c:pt>
                <c:pt idx="218">
                  <c:v>44543</c:v>
                </c:pt>
                <c:pt idx="219">
                  <c:v>44545</c:v>
                </c:pt>
                <c:pt idx="220">
                  <c:v>44547</c:v>
                </c:pt>
                <c:pt idx="221">
                  <c:v>44551</c:v>
                </c:pt>
                <c:pt idx="222">
                  <c:v>44553</c:v>
                </c:pt>
                <c:pt idx="223">
                  <c:v>44565</c:v>
                </c:pt>
                <c:pt idx="224">
                  <c:v>44566</c:v>
                </c:pt>
                <c:pt idx="225">
                  <c:v>44567</c:v>
                </c:pt>
                <c:pt idx="226">
                  <c:v>44568</c:v>
                </c:pt>
                <c:pt idx="227">
                  <c:v>44572</c:v>
                </c:pt>
                <c:pt idx="228">
                  <c:v>44573</c:v>
                </c:pt>
                <c:pt idx="229">
                  <c:v>44574</c:v>
                </c:pt>
                <c:pt idx="230">
                  <c:v>44575</c:v>
                </c:pt>
                <c:pt idx="231">
                  <c:v>44579</c:v>
                </c:pt>
                <c:pt idx="232">
                  <c:v>44580</c:v>
                </c:pt>
                <c:pt idx="233">
                  <c:v>44581</c:v>
                </c:pt>
                <c:pt idx="234">
                  <c:v>44582</c:v>
                </c:pt>
                <c:pt idx="235">
                  <c:v>44586</c:v>
                </c:pt>
                <c:pt idx="236">
                  <c:v>44587</c:v>
                </c:pt>
                <c:pt idx="237">
                  <c:v>44589</c:v>
                </c:pt>
                <c:pt idx="238">
                  <c:v>44593</c:v>
                </c:pt>
                <c:pt idx="239">
                  <c:v>44594</c:v>
                </c:pt>
                <c:pt idx="240">
                  <c:v>44595</c:v>
                </c:pt>
                <c:pt idx="241">
                  <c:v>44596</c:v>
                </c:pt>
                <c:pt idx="242">
                  <c:v>44600</c:v>
                </c:pt>
                <c:pt idx="243">
                  <c:v>44601</c:v>
                </c:pt>
                <c:pt idx="244">
                  <c:v>44607</c:v>
                </c:pt>
                <c:pt idx="245">
                  <c:v>44608</c:v>
                </c:pt>
                <c:pt idx="246">
                  <c:v>44609</c:v>
                </c:pt>
                <c:pt idx="247">
                  <c:v>44610</c:v>
                </c:pt>
                <c:pt idx="248">
                  <c:v>44614</c:v>
                </c:pt>
                <c:pt idx="249">
                  <c:v>44615</c:v>
                </c:pt>
                <c:pt idx="250">
                  <c:v>44617</c:v>
                </c:pt>
                <c:pt idx="251">
                  <c:v>44621</c:v>
                </c:pt>
                <c:pt idx="252">
                  <c:v>44622</c:v>
                </c:pt>
                <c:pt idx="253">
                  <c:v>44623</c:v>
                </c:pt>
                <c:pt idx="254">
                  <c:v>44624</c:v>
                </c:pt>
                <c:pt idx="255">
                  <c:v>44628</c:v>
                </c:pt>
                <c:pt idx="256">
                  <c:v>44629</c:v>
                </c:pt>
                <c:pt idx="257">
                  <c:v>44630</c:v>
                </c:pt>
                <c:pt idx="258">
                  <c:v>44634</c:v>
                </c:pt>
                <c:pt idx="259">
                  <c:v>44636</c:v>
                </c:pt>
                <c:pt idx="260">
                  <c:v>44637</c:v>
                </c:pt>
                <c:pt idx="261">
                  <c:v>44638</c:v>
                </c:pt>
                <c:pt idx="262">
                  <c:v>44643</c:v>
                </c:pt>
                <c:pt idx="263">
                  <c:v>44644</c:v>
                </c:pt>
                <c:pt idx="264">
                  <c:v>44645</c:v>
                </c:pt>
                <c:pt idx="265">
                  <c:v>44649</c:v>
                </c:pt>
                <c:pt idx="266">
                  <c:v>44650</c:v>
                </c:pt>
                <c:pt idx="267">
                  <c:v>44652</c:v>
                </c:pt>
                <c:pt idx="268">
                  <c:v>44656</c:v>
                </c:pt>
                <c:pt idx="269">
                  <c:v>44657</c:v>
                </c:pt>
                <c:pt idx="270">
                  <c:v>44658</c:v>
                </c:pt>
                <c:pt idx="271">
                  <c:v>44659</c:v>
                </c:pt>
                <c:pt idx="272">
                  <c:v>44663</c:v>
                </c:pt>
                <c:pt idx="273">
                  <c:v>44664</c:v>
                </c:pt>
                <c:pt idx="274">
                  <c:v>44665</c:v>
                </c:pt>
                <c:pt idx="275">
                  <c:v>44671</c:v>
                </c:pt>
                <c:pt idx="276">
                  <c:v>44672</c:v>
                </c:pt>
                <c:pt idx="277">
                  <c:v>44673</c:v>
                </c:pt>
                <c:pt idx="278">
                  <c:v>44677</c:v>
                </c:pt>
                <c:pt idx="279">
                  <c:v>44684</c:v>
                </c:pt>
                <c:pt idx="280">
                  <c:v>44685</c:v>
                </c:pt>
                <c:pt idx="281">
                  <c:v>44687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44698</c:v>
                </c:pt>
                <c:pt idx="287">
                  <c:v>44699</c:v>
                </c:pt>
                <c:pt idx="288">
                  <c:v>44700</c:v>
                </c:pt>
                <c:pt idx="289">
                  <c:v>44701</c:v>
                </c:pt>
                <c:pt idx="290">
                  <c:v>44705</c:v>
                </c:pt>
                <c:pt idx="291">
                  <c:v>44706</c:v>
                </c:pt>
                <c:pt idx="292">
                  <c:v>44713</c:v>
                </c:pt>
                <c:pt idx="293">
                  <c:v>44714</c:v>
                </c:pt>
                <c:pt idx="294">
                  <c:v>44720</c:v>
                </c:pt>
                <c:pt idx="295">
                  <c:v>44721</c:v>
                </c:pt>
                <c:pt idx="296">
                  <c:v>44722</c:v>
                </c:pt>
                <c:pt idx="297">
                  <c:v>44727</c:v>
                </c:pt>
                <c:pt idx="298">
                  <c:v>44728</c:v>
                </c:pt>
                <c:pt idx="299">
                  <c:v>44729</c:v>
                </c:pt>
                <c:pt idx="300">
                  <c:v>44733</c:v>
                </c:pt>
                <c:pt idx="301">
                  <c:v>44734</c:v>
                </c:pt>
                <c:pt idx="302">
                  <c:v>44735</c:v>
                </c:pt>
                <c:pt idx="303">
                  <c:v>44739</c:v>
                </c:pt>
                <c:pt idx="304">
                  <c:v>44741</c:v>
                </c:pt>
                <c:pt idx="305">
                  <c:v>44742</c:v>
                </c:pt>
                <c:pt idx="306">
                  <c:v>44743</c:v>
                </c:pt>
                <c:pt idx="307">
                  <c:v>44747</c:v>
                </c:pt>
                <c:pt idx="308">
                  <c:v>44748</c:v>
                </c:pt>
                <c:pt idx="309">
                  <c:v>44750</c:v>
                </c:pt>
                <c:pt idx="310">
                  <c:v>44753</c:v>
                </c:pt>
                <c:pt idx="311">
                  <c:v>44755</c:v>
                </c:pt>
                <c:pt idx="312">
                  <c:v>44756</c:v>
                </c:pt>
                <c:pt idx="313">
                  <c:v>44761</c:v>
                </c:pt>
                <c:pt idx="314">
                  <c:v>44762</c:v>
                </c:pt>
                <c:pt idx="315">
                  <c:v>44763</c:v>
                </c:pt>
                <c:pt idx="316">
                  <c:v>44764</c:v>
                </c:pt>
                <c:pt idx="317">
                  <c:v>44768</c:v>
                </c:pt>
                <c:pt idx="318">
                  <c:v>44770</c:v>
                </c:pt>
                <c:pt idx="319">
                  <c:v>44771</c:v>
                </c:pt>
                <c:pt idx="320">
                  <c:v>44775</c:v>
                </c:pt>
                <c:pt idx="321">
                  <c:v>44776</c:v>
                </c:pt>
                <c:pt idx="322">
                  <c:v>44777</c:v>
                </c:pt>
                <c:pt idx="323">
                  <c:v>44782</c:v>
                </c:pt>
                <c:pt idx="324">
                  <c:v>44783</c:v>
                </c:pt>
                <c:pt idx="325">
                  <c:v>44785</c:v>
                </c:pt>
                <c:pt idx="326">
                  <c:v>44789</c:v>
                </c:pt>
                <c:pt idx="327">
                  <c:v>44790</c:v>
                </c:pt>
                <c:pt idx="328">
                  <c:v>44791</c:v>
                </c:pt>
                <c:pt idx="329">
                  <c:v>44792</c:v>
                </c:pt>
                <c:pt idx="330">
                  <c:v>44796</c:v>
                </c:pt>
                <c:pt idx="331">
                  <c:v>44797</c:v>
                </c:pt>
                <c:pt idx="332">
                  <c:v>44798</c:v>
                </c:pt>
                <c:pt idx="333">
                  <c:v>44799</c:v>
                </c:pt>
                <c:pt idx="334">
                  <c:v>44803</c:v>
                </c:pt>
                <c:pt idx="335">
                  <c:v>44805</c:v>
                </c:pt>
                <c:pt idx="336">
                  <c:v>44806</c:v>
                </c:pt>
                <c:pt idx="337">
                  <c:v>44810</c:v>
                </c:pt>
                <c:pt idx="338">
                  <c:v>44811</c:v>
                </c:pt>
                <c:pt idx="339">
                  <c:v>44812</c:v>
                </c:pt>
                <c:pt idx="340">
                  <c:v>44813</c:v>
                </c:pt>
                <c:pt idx="341">
                  <c:v>44817</c:v>
                </c:pt>
                <c:pt idx="342">
                  <c:v>44818</c:v>
                </c:pt>
                <c:pt idx="343">
                  <c:v>44819</c:v>
                </c:pt>
                <c:pt idx="344">
                  <c:v>44820</c:v>
                </c:pt>
                <c:pt idx="345">
                  <c:v>44824</c:v>
                </c:pt>
                <c:pt idx="346">
                  <c:v>44825</c:v>
                </c:pt>
                <c:pt idx="347">
                  <c:v>44826</c:v>
                </c:pt>
                <c:pt idx="348">
                  <c:v>44827</c:v>
                </c:pt>
                <c:pt idx="349">
                  <c:v>44831</c:v>
                </c:pt>
                <c:pt idx="350">
                  <c:v>44832</c:v>
                </c:pt>
                <c:pt idx="351">
                  <c:v>44834</c:v>
                </c:pt>
                <c:pt idx="352">
                  <c:v>44843</c:v>
                </c:pt>
                <c:pt idx="353">
                  <c:v>44845</c:v>
                </c:pt>
                <c:pt idx="354">
                  <c:v>44846</c:v>
                </c:pt>
                <c:pt idx="355">
                  <c:v>44847</c:v>
                </c:pt>
                <c:pt idx="356">
                  <c:v>44848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44859</c:v>
                </c:pt>
                <c:pt idx="361">
                  <c:v>44866</c:v>
                </c:pt>
                <c:pt idx="362">
                  <c:v>44867</c:v>
                </c:pt>
                <c:pt idx="363">
                  <c:v>44869</c:v>
                </c:pt>
                <c:pt idx="364">
                  <c:v>44873</c:v>
                </c:pt>
                <c:pt idx="365">
                  <c:v>44874</c:v>
                </c:pt>
                <c:pt idx="366">
                  <c:v>44875</c:v>
                </c:pt>
                <c:pt idx="367">
                  <c:v>44876</c:v>
                </c:pt>
                <c:pt idx="368">
                  <c:v>44876</c:v>
                </c:pt>
                <c:pt idx="369">
                  <c:v>44876</c:v>
                </c:pt>
                <c:pt idx="370">
                  <c:v>44876</c:v>
                </c:pt>
                <c:pt idx="371">
                  <c:v>44881</c:v>
                </c:pt>
                <c:pt idx="372">
                  <c:v>44882</c:v>
                </c:pt>
                <c:pt idx="373">
                  <c:v>44883</c:v>
                </c:pt>
                <c:pt idx="374">
                  <c:v>44888</c:v>
                </c:pt>
                <c:pt idx="375">
                  <c:v>44890</c:v>
                </c:pt>
                <c:pt idx="376">
                  <c:v>44894</c:v>
                </c:pt>
                <c:pt idx="377">
                  <c:v>44896</c:v>
                </c:pt>
                <c:pt idx="378">
                  <c:v>44897</c:v>
                </c:pt>
                <c:pt idx="379">
                  <c:v>44901</c:v>
                </c:pt>
                <c:pt idx="380">
                  <c:v>44902</c:v>
                </c:pt>
                <c:pt idx="381">
                  <c:v>44903</c:v>
                </c:pt>
                <c:pt idx="382">
                  <c:v>44904</c:v>
                </c:pt>
                <c:pt idx="383">
                  <c:v>44904</c:v>
                </c:pt>
                <c:pt idx="384">
                  <c:v>44915</c:v>
                </c:pt>
                <c:pt idx="385">
                  <c:v>44917</c:v>
                </c:pt>
                <c:pt idx="386">
                  <c:v>44918</c:v>
                </c:pt>
                <c:pt idx="387">
                  <c:v>44924</c:v>
                </c:pt>
                <c:pt idx="388">
                  <c:v>44925</c:v>
                </c:pt>
                <c:pt idx="389">
                  <c:v>44929</c:v>
                </c:pt>
                <c:pt idx="390">
                  <c:v>44937</c:v>
                </c:pt>
                <c:pt idx="391">
                  <c:v>44939</c:v>
                </c:pt>
                <c:pt idx="392">
                  <c:v>44943</c:v>
                </c:pt>
                <c:pt idx="393">
                  <c:v>44945</c:v>
                </c:pt>
                <c:pt idx="394">
                  <c:v>44953</c:v>
                </c:pt>
                <c:pt idx="395">
                  <c:v>44957</c:v>
                </c:pt>
                <c:pt idx="396">
                  <c:v>44959</c:v>
                </c:pt>
                <c:pt idx="397">
                  <c:v>44960</c:v>
                </c:pt>
                <c:pt idx="398">
                  <c:v>44964</c:v>
                </c:pt>
                <c:pt idx="399">
                  <c:v>44965</c:v>
                </c:pt>
                <c:pt idx="400">
                  <c:v>44966</c:v>
                </c:pt>
                <c:pt idx="401">
                  <c:v>44967</c:v>
                </c:pt>
                <c:pt idx="402">
                  <c:v>44971</c:v>
                </c:pt>
                <c:pt idx="403">
                  <c:v>44971</c:v>
                </c:pt>
                <c:pt idx="404">
                  <c:v>44971</c:v>
                </c:pt>
                <c:pt idx="405">
                  <c:v>44972</c:v>
                </c:pt>
                <c:pt idx="406">
                  <c:v>44972</c:v>
                </c:pt>
              </c:numCache>
            </c:numRef>
          </c:xVal>
          <c:yVal>
            <c:numRef>
              <c:f>'GTR1'!$AN$11:$AN$417</c:f>
              <c:numCache>
                <c:formatCode>0.000</c:formatCode>
                <c:ptCount val="407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0.99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0.99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0.99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</c:v>
                </c:pt>
                <c:pt idx="385">
                  <c:v>0.99</c:v>
                </c:pt>
                <c:pt idx="386">
                  <c:v>0.99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0.99</c:v>
                </c:pt>
                <c:pt idx="399">
                  <c:v>0.99</c:v>
                </c:pt>
                <c:pt idx="400">
                  <c:v>0.99</c:v>
                </c:pt>
                <c:pt idx="401">
                  <c:v>0.99</c:v>
                </c:pt>
                <c:pt idx="402">
                  <c:v>0.99</c:v>
                </c:pt>
                <c:pt idx="403">
                  <c:v>0.99</c:v>
                </c:pt>
                <c:pt idx="404">
                  <c:v>0.99</c:v>
                </c:pt>
                <c:pt idx="405">
                  <c:v>0.99</c:v>
                </c:pt>
                <c:pt idx="406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3A-41C6-A093-7F4BFFEAEA47}"/>
            </c:ext>
          </c:extLst>
        </c:ser>
        <c:ser>
          <c:idx val="8"/>
          <c:order val="2"/>
          <c:tx>
            <c:strRef>
              <c:f>'GTR1'!$AO$10</c:f>
              <c:strCache>
                <c:ptCount val="1"/>
                <c:pt idx="0">
                  <c:v>2%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'GTR1'!$AF$11:$AF$417</c:f>
              <c:numCache>
                <c:formatCode>m/d/yyyy</c:formatCode>
                <c:ptCount val="407"/>
                <c:pt idx="0">
                  <c:v>43502</c:v>
                </c:pt>
                <c:pt idx="1">
                  <c:v>43516</c:v>
                </c:pt>
                <c:pt idx="2">
                  <c:v>43529</c:v>
                </c:pt>
                <c:pt idx="3">
                  <c:v>43536</c:v>
                </c:pt>
                <c:pt idx="4">
                  <c:v>43541</c:v>
                </c:pt>
                <c:pt idx="5">
                  <c:v>43544</c:v>
                </c:pt>
                <c:pt idx="6">
                  <c:v>43550</c:v>
                </c:pt>
                <c:pt idx="7">
                  <c:v>43577</c:v>
                </c:pt>
                <c:pt idx="8">
                  <c:v>43592</c:v>
                </c:pt>
                <c:pt idx="9">
                  <c:v>43599</c:v>
                </c:pt>
                <c:pt idx="10">
                  <c:v>43608</c:v>
                </c:pt>
                <c:pt idx="11">
                  <c:v>43635</c:v>
                </c:pt>
                <c:pt idx="12">
                  <c:v>43648</c:v>
                </c:pt>
                <c:pt idx="13">
                  <c:v>43655</c:v>
                </c:pt>
                <c:pt idx="14">
                  <c:v>43669</c:v>
                </c:pt>
                <c:pt idx="15">
                  <c:v>43678</c:v>
                </c:pt>
                <c:pt idx="16">
                  <c:v>43684</c:v>
                </c:pt>
                <c:pt idx="17">
                  <c:v>43691</c:v>
                </c:pt>
                <c:pt idx="18">
                  <c:v>43697</c:v>
                </c:pt>
                <c:pt idx="19">
                  <c:v>43705</c:v>
                </c:pt>
                <c:pt idx="20">
                  <c:v>43719</c:v>
                </c:pt>
                <c:pt idx="21">
                  <c:v>43726</c:v>
                </c:pt>
                <c:pt idx="22">
                  <c:v>43747</c:v>
                </c:pt>
                <c:pt idx="23">
                  <c:v>43751</c:v>
                </c:pt>
                <c:pt idx="24">
                  <c:v>43754</c:v>
                </c:pt>
                <c:pt idx="25">
                  <c:v>43768</c:v>
                </c:pt>
                <c:pt idx="26">
                  <c:v>43776</c:v>
                </c:pt>
                <c:pt idx="27">
                  <c:v>43783</c:v>
                </c:pt>
                <c:pt idx="28">
                  <c:v>43788</c:v>
                </c:pt>
                <c:pt idx="29">
                  <c:v>43791</c:v>
                </c:pt>
                <c:pt idx="30">
                  <c:v>43797</c:v>
                </c:pt>
                <c:pt idx="31">
                  <c:v>43803</c:v>
                </c:pt>
                <c:pt idx="32">
                  <c:v>43810</c:v>
                </c:pt>
                <c:pt idx="33">
                  <c:v>43818</c:v>
                </c:pt>
                <c:pt idx="34">
                  <c:v>43827</c:v>
                </c:pt>
                <c:pt idx="35">
                  <c:v>43830</c:v>
                </c:pt>
                <c:pt idx="36">
                  <c:v>43837</c:v>
                </c:pt>
                <c:pt idx="37">
                  <c:v>43837</c:v>
                </c:pt>
                <c:pt idx="38">
                  <c:v>43840</c:v>
                </c:pt>
                <c:pt idx="39">
                  <c:v>43854</c:v>
                </c:pt>
                <c:pt idx="40">
                  <c:v>43860</c:v>
                </c:pt>
                <c:pt idx="41">
                  <c:v>43867</c:v>
                </c:pt>
                <c:pt idx="42">
                  <c:v>43874</c:v>
                </c:pt>
                <c:pt idx="43">
                  <c:v>43889</c:v>
                </c:pt>
                <c:pt idx="44">
                  <c:v>43893</c:v>
                </c:pt>
                <c:pt idx="45">
                  <c:v>43896</c:v>
                </c:pt>
                <c:pt idx="46">
                  <c:v>43902</c:v>
                </c:pt>
                <c:pt idx="47">
                  <c:v>43909</c:v>
                </c:pt>
                <c:pt idx="48">
                  <c:v>43915</c:v>
                </c:pt>
                <c:pt idx="49">
                  <c:v>43923</c:v>
                </c:pt>
                <c:pt idx="50">
                  <c:v>43930</c:v>
                </c:pt>
                <c:pt idx="51">
                  <c:v>43937</c:v>
                </c:pt>
                <c:pt idx="52">
                  <c:v>43944</c:v>
                </c:pt>
                <c:pt idx="53">
                  <c:v>43958</c:v>
                </c:pt>
                <c:pt idx="54">
                  <c:v>43966</c:v>
                </c:pt>
                <c:pt idx="55">
                  <c:v>43979</c:v>
                </c:pt>
                <c:pt idx="56">
                  <c:v>43985</c:v>
                </c:pt>
                <c:pt idx="57">
                  <c:v>43992</c:v>
                </c:pt>
                <c:pt idx="58">
                  <c:v>44006</c:v>
                </c:pt>
                <c:pt idx="59">
                  <c:v>44006</c:v>
                </c:pt>
                <c:pt idx="60">
                  <c:v>44006</c:v>
                </c:pt>
                <c:pt idx="61">
                  <c:v>44006</c:v>
                </c:pt>
                <c:pt idx="62">
                  <c:v>44006</c:v>
                </c:pt>
                <c:pt idx="63">
                  <c:v>44006</c:v>
                </c:pt>
                <c:pt idx="64">
                  <c:v>44014</c:v>
                </c:pt>
                <c:pt idx="65">
                  <c:v>44017</c:v>
                </c:pt>
                <c:pt idx="66">
                  <c:v>44019</c:v>
                </c:pt>
                <c:pt idx="67">
                  <c:v>44020</c:v>
                </c:pt>
                <c:pt idx="68">
                  <c:v>44027</c:v>
                </c:pt>
                <c:pt idx="69">
                  <c:v>44039</c:v>
                </c:pt>
                <c:pt idx="70">
                  <c:v>44048</c:v>
                </c:pt>
                <c:pt idx="71">
                  <c:v>44055</c:v>
                </c:pt>
                <c:pt idx="72">
                  <c:v>44062</c:v>
                </c:pt>
                <c:pt idx="73">
                  <c:v>44069</c:v>
                </c:pt>
                <c:pt idx="74">
                  <c:v>44077</c:v>
                </c:pt>
                <c:pt idx="75">
                  <c:v>44083</c:v>
                </c:pt>
                <c:pt idx="76">
                  <c:v>44090</c:v>
                </c:pt>
                <c:pt idx="77">
                  <c:v>44097</c:v>
                </c:pt>
                <c:pt idx="78">
                  <c:v>44104</c:v>
                </c:pt>
                <c:pt idx="79">
                  <c:v>44111</c:v>
                </c:pt>
                <c:pt idx="80">
                  <c:v>44116</c:v>
                </c:pt>
                <c:pt idx="81">
                  <c:v>44125</c:v>
                </c:pt>
                <c:pt idx="82">
                  <c:v>44134</c:v>
                </c:pt>
                <c:pt idx="83">
                  <c:v>44140</c:v>
                </c:pt>
                <c:pt idx="84">
                  <c:v>44146</c:v>
                </c:pt>
                <c:pt idx="85">
                  <c:v>44154</c:v>
                </c:pt>
                <c:pt idx="86">
                  <c:v>44162</c:v>
                </c:pt>
                <c:pt idx="87">
                  <c:v>44167</c:v>
                </c:pt>
                <c:pt idx="88">
                  <c:v>44174</c:v>
                </c:pt>
                <c:pt idx="89">
                  <c:v>44181</c:v>
                </c:pt>
                <c:pt idx="90">
                  <c:v>44192</c:v>
                </c:pt>
                <c:pt idx="91">
                  <c:v>44195</c:v>
                </c:pt>
                <c:pt idx="92">
                  <c:v>44203</c:v>
                </c:pt>
                <c:pt idx="93">
                  <c:v>44209</c:v>
                </c:pt>
                <c:pt idx="94">
                  <c:v>44216</c:v>
                </c:pt>
                <c:pt idx="95">
                  <c:v>44224</c:v>
                </c:pt>
                <c:pt idx="96">
                  <c:v>44225</c:v>
                </c:pt>
                <c:pt idx="97">
                  <c:v>44230</c:v>
                </c:pt>
                <c:pt idx="98">
                  <c:v>44238</c:v>
                </c:pt>
                <c:pt idx="99">
                  <c:v>44242</c:v>
                </c:pt>
                <c:pt idx="100">
                  <c:v>44250</c:v>
                </c:pt>
                <c:pt idx="101">
                  <c:v>44251</c:v>
                </c:pt>
                <c:pt idx="102">
                  <c:v>44258</c:v>
                </c:pt>
                <c:pt idx="103">
                  <c:v>44265</c:v>
                </c:pt>
                <c:pt idx="104">
                  <c:v>44279</c:v>
                </c:pt>
                <c:pt idx="105">
                  <c:v>44280</c:v>
                </c:pt>
                <c:pt idx="106">
                  <c:v>44286</c:v>
                </c:pt>
                <c:pt idx="107">
                  <c:v>44294</c:v>
                </c:pt>
                <c:pt idx="108">
                  <c:v>44300</c:v>
                </c:pt>
                <c:pt idx="109">
                  <c:v>44307</c:v>
                </c:pt>
                <c:pt idx="110">
                  <c:v>44314</c:v>
                </c:pt>
                <c:pt idx="111">
                  <c:v>44316</c:v>
                </c:pt>
                <c:pt idx="112">
                  <c:v>44316</c:v>
                </c:pt>
                <c:pt idx="113">
                  <c:v>44316</c:v>
                </c:pt>
                <c:pt idx="114">
                  <c:v>44323</c:v>
                </c:pt>
                <c:pt idx="115">
                  <c:v>44325</c:v>
                </c:pt>
                <c:pt idx="116">
                  <c:v>44328</c:v>
                </c:pt>
                <c:pt idx="117">
                  <c:v>44336</c:v>
                </c:pt>
                <c:pt idx="118">
                  <c:v>44342</c:v>
                </c:pt>
                <c:pt idx="119">
                  <c:v>44350</c:v>
                </c:pt>
                <c:pt idx="120">
                  <c:v>44354</c:v>
                </c:pt>
                <c:pt idx="121">
                  <c:v>44355</c:v>
                </c:pt>
                <c:pt idx="122">
                  <c:v>44356</c:v>
                </c:pt>
                <c:pt idx="123">
                  <c:v>44357</c:v>
                </c:pt>
                <c:pt idx="124">
                  <c:v>44358</c:v>
                </c:pt>
                <c:pt idx="125">
                  <c:v>44362</c:v>
                </c:pt>
                <c:pt idx="126">
                  <c:v>44363</c:v>
                </c:pt>
                <c:pt idx="127">
                  <c:v>44364</c:v>
                </c:pt>
                <c:pt idx="128">
                  <c:v>44365</c:v>
                </c:pt>
                <c:pt idx="129">
                  <c:v>44369</c:v>
                </c:pt>
                <c:pt idx="130">
                  <c:v>44370</c:v>
                </c:pt>
                <c:pt idx="131">
                  <c:v>44371</c:v>
                </c:pt>
                <c:pt idx="132">
                  <c:v>44376</c:v>
                </c:pt>
                <c:pt idx="133">
                  <c:v>44377</c:v>
                </c:pt>
                <c:pt idx="134">
                  <c:v>44378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44391</c:v>
                </c:pt>
                <c:pt idx="140">
                  <c:v>44392</c:v>
                </c:pt>
                <c:pt idx="141">
                  <c:v>44393</c:v>
                </c:pt>
                <c:pt idx="142">
                  <c:v>44396</c:v>
                </c:pt>
                <c:pt idx="143">
                  <c:v>44398</c:v>
                </c:pt>
                <c:pt idx="144">
                  <c:v>44399</c:v>
                </c:pt>
                <c:pt idx="145">
                  <c:v>44400</c:v>
                </c:pt>
                <c:pt idx="146">
                  <c:v>44404</c:v>
                </c:pt>
                <c:pt idx="147">
                  <c:v>44405</c:v>
                </c:pt>
                <c:pt idx="148">
                  <c:v>44406</c:v>
                </c:pt>
                <c:pt idx="149">
                  <c:v>44407</c:v>
                </c:pt>
                <c:pt idx="150">
                  <c:v>44411</c:v>
                </c:pt>
                <c:pt idx="151">
                  <c:v>44412</c:v>
                </c:pt>
                <c:pt idx="152">
                  <c:v>44413</c:v>
                </c:pt>
                <c:pt idx="153">
                  <c:v>44414</c:v>
                </c:pt>
                <c:pt idx="154">
                  <c:v>44418</c:v>
                </c:pt>
                <c:pt idx="155">
                  <c:v>44419</c:v>
                </c:pt>
                <c:pt idx="156">
                  <c:v>44420</c:v>
                </c:pt>
                <c:pt idx="157">
                  <c:v>44421</c:v>
                </c:pt>
                <c:pt idx="158">
                  <c:v>44425</c:v>
                </c:pt>
                <c:pt idx="159">
                  <c:v>44426</c:v>
                </c:pt>
                <c:pt idx="160">
                  <c:v>44427</c:v>
                </c:pt>
                <c:pt idx="161">
                  <c:v>44428</c:v>
                </c:pt>
                <c:pt idx="162">
                  <c:v>44432</c:v>
                </c:pt>
                <c:pt idx="163">
                  <c:v>44433</c:v>
                </c:pt>
                <c:pt idx="164">
                  <c:v>44434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44453</c:v>
                </c:pt>
                <c:pt idx="174">
                  <c:v>44455</c:v>
                </c:pt>
                <c:pt idx="175">
                  <c:v>44456</c:v>
                </c:pt>
                <c:pt idx="176">
                  <c:v>44460</c:v>
                </c:pt>
                <c:pt idx="177">
                  <c:v>44461</c:v>
                </c:pt>
                <c:pt idx="178">
                  <c:v>44463</c:v>
                </c:pt>
                <c:pt idx="179">
                  <c:v>44467</c:v>
                </c:pt>
                <c:pt idx="180">
                  <c:v>44468</c:v>
                </c:pt>
                <c:pt idx="181">
                  <c:v>44469</c:v>
                </c:pt>
                <c:pt idx="182">
                  <c:v>44470</c:v>
                </c:pt>
                <c:pt idx="183">
                  <c:v>44473</c:v>
                </c:pt>
                <c:pt idx="184">
                  <c:v>44474</c:v>
                </c:pt>
                <c:pt idx="185">
                  <c:v>44475</c:v>
                </c:pt>
                <c:pt idx="186">
                  <c:v>44476</c:v>
                </c:pt>
                <c:pt idx="187">
                  <c:v>44477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44486</c:v>
                </c:pt>
                <c:pt idx="192">
                  <c:v>44488</c:v>
                </c:pt>
                <c:pt idx="193">
                  <c:v>44489</c:v>
                </c:pt>
                <c:pt idx="194">
                  <c:v>44490</c:v>
                </c:pt>
                <c:pt idx="195">
                  <c:v>44491</c:v>
                </c:pt>
                <c:pt idx="196">
                  <c:v>44496</c:v>
                </c:pt>
                <c:pt idx="197">
                  <c:v>44497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44510</c:v>
                </c:pt>
                <c:pt idx="202">
                  <c:v>44511</c:v>
                </c:pt>
                <c:pt idx="203">
                  <c:v>44512</c:v>
                </c:pt>
                <c:pt idx="204">
                  <c:v>44516</c:v>
                </c:pt>
                <c:pt idx="205">
                  <c:v>44517</c:v>
                </c:pt>
                <c:pt idx="206">
                  <c:v>44518</c:v>
                </c:pt>
                <c:pt idx="207">
                  <c:v>44519</c:v>
                </c:pt>
                <c:pt idx="208">
                  <c:v>44523</c:v>
                </c:pt>
                <c:pt idx="209">
                  <c:v>44524</c:v>
                </c:pt>
                <c:pt idx="210">
                  <c:v>44525</c:v>
                </c:pt>
                <c:pt idx="211">
                  <c:v>44530</c:v>
                </c:pt>
                <c:pt idx="212">
                  <c:v>44531</c:v>
                </c:pt>
                <c:pt idx="213">
                  <c:v>44532</c:v>
                </c:pt>
                <c:pt idx="214">
                  <c:v>44533</c:v>
                </c:pt>
                <c:pt idx="215">
                  <c:v>44538</c:v>
                </c:pt>
                <c:pt idx="216">
                  <c:v>44539</c:v>
                </c:pt>
                <c:pt idx="217">
                  <c:v>44540</c:v>
                </c:pt>
                <c:pt idx="218">
                  <c:v>44543</c:v>
                </c:pt>
                <c:pt idx="219">
                  <c:v>44545</c:v>
                </c:pt>
                <c:pt idx="220">
                  <c:v>44547</c:v>
                </c:pt>
                <c:pt idx="221">
                  <c:v>44551</c:v>
                </c:pt>
                <c:pt idx="222">
                  <c:v>44553</c:v>
                </c:pt>
                <c:pt idx="223">
                  <c:v>44565</c:v>
                </c:pt>
                <c:pt idx="224">
                  <c:v>44566</c:v>
                </c:pt>
                <c:pt idx="225">
                  <c:v>44567</c:v>
                </c:pt>
                <c:pt idx="226">
                  <c:v>44568</c:v>
                </c:pt>
                <c:pt idx="227">
                  <c:v>44572</c:v>
                </c:pt>
                <c:pt idx="228">
                  <c:v>44573</c:v>
                </c:pt>
                <c:pt idx="229">
                  <c:v>44574</c:v>
                </c:pt>
                <c:pt idx="230">
                  <c:v>44575</c:v>
                </c:pt>
                <c:pt idx="231">
                  <c:v>44579</c:v>
                </c:pt>
                <c:pt idx="232">
                  <c:v>44580</c:v>
                </c:pt>
                <c:pt idx="233">
                  <c:v>44581</c:v>
                </c:pt>
                <c:pt idx="234">
                  <c:v>44582</c:v>
                </c:pt>
                <c:pt idx="235">
                  <c:v>44586</c:v>
                </c:pt>
                <c:pt idx="236">
                  <c:v>44587</c:v>
                </c:pt>
                <c:pt idx="237">
                  <c:v>44589</c:v>
                </c:pt>
                <c:pt idx="238">
                  <c:v>44593</c:v>
                </c:pt>
                <c:pt idx="239">
                  <c:v>44594</c:v>
                </c:pt>
                <c:pt idx="240">
                  <c:v>44595</c:v>
                </c:pt>
                <c:pt idx="241">
                  <c:v>44596</c:v>
                </c:pt>
                <c:pt idx="242">
                  <c:v>44600</c:v>
                </c:pt>
                <c:pt idx="243">
                  <c:v>44601</c:v>
                </c:pt>
                <c:pt idx="244">
                  <c:v>44607</c:v>
                </c:pt>
                <c:pt idx="245">
                  <c:v>44608</c:v>
                </c:pt>
                <c:pt idx="246">
                  <c:v>44609</c:v>
                </c:pt>
                <c:pt idx="247">
                  <c:v>44610</c:v>
                </c:pt>
                <c:pt idx="248">
                  <c:v>44614</c:v>
                </c:pt>
                <c:pt idx="249">
                  <c:v>44615</c:v>
                </c:pt>
                <c:pt idx="250">
                  <c:v>44617</c:v>
                </c:pt>
                <c:pt idx="251">
                  <c:v>44621</c:v>
                </c:pt>
                <c:pt idx="252">
                  <c:v>44622</c:v>
                </c:pt>
                <c:pt idx="253">
                  <c:v>44623</c:v>
                </c:pt>
                <c:pt idx="254">
                  <c:v>44624</c:v>
                </c:pt>
                <c:pt idx="255">
                  <c:v>44628</c:v>
                </c:pt>
                <c:pt idx="256">
                  <c:v>44629</c:v>
                </c:pt>
                <c:pt idx="257">
                  <c:v>44630</c:v>
                </c:pt>
                <c:pt idx="258">
                  <c:v>44634</c:v>
                </c:pt>
                <c:pt idx="259">
                  <c:v>44636</c:v>
                </c:pt>
                <c:pt idx="260">
                  <c:v>44637</c:v>
                </c:pt>
                <c:pt idx="261">
                  <c:v>44638</c:v>
                </c:pt>
                <c:pt idx="262">
                  <c:v>44643</c:v>
                </c:pt>
                <c:pt idx="263">
                  <c:v>44644</c:v>
                </c:pt>
                <c:pt idx="264">
                  <c:v>44645</c:v>
                </c:pt>
                <c:pt idx="265">
                  <c:v>44649</c:v>
                </c:pt>
                <c:pt idx="266">
                  <c:v>44650</c:v>
                </c:pt>
                <c:pt idx="267">
                  <c:v>44652</c:v>
                </c:pt>
                <c:pt idx="268">
                  <c:v>44656</c:v>
                </c:pt>
                <c:pt idx="269">
                  <c:v>44657</c:v>
                </c:pt>
                <c:pt idx="270">
                  <c:v>44658</c:v>
                </c:pt>
                <c:pt idx="271">
                  <c:v>44659</c:v>
                </c:pt>
                <c:pt idx="272">
                  <c:v>44663</c:v>
                </c:pt>
                <c:pt idx="273">
                  <c:v>44664</c:v>
                </c:pt>
                <c:pt idx="274">
                  <c:v>44665</c:v>
                </c:pt>
                <c:pt idx="275">
                  <c:v>44671</c:v>
                </c:pt>
                <c:pt idx="276">
                  <c:v>44672</c:v>
                </c:pt>
                <c:pt idx="277">
                  <c:v>44673</c:v>
                </c:pt>
                <c:pt idx="278">
                  <c:v>44677</c:v>
                </c:pt>
                <c:pt idx="279">
                  <c:v>44684</c:v>
                </c:pt>
                <c:pt idx="280">
                  <c:v>44685</c:v>
                </c:pt>
                <c:pt idx="281">
                  <c:v>44687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44698</c:v>
                </c:pt>
                <c:pt idx="287">
                  <c:v>44699</c:v>
                </c:pt>
                <c:pt idx="288">
                  <c:v>44700</c:v>
                </c:pt>
                <c:pt idx="289">
                  <c:v>44701</c:v>
                </c:pt>
                <c:pt idx="290">
                  <c:v>44705</c:v>
                </c:pt>
                <c:pt idx="291">
                  <c:v>44706</c:v>
                </c:pt>
                <c:pt idx="292">
                  <c:v>44713</c:v>
                </c:pt>
                <c:pt idx="293">
                  <c:v>44714</c:v>
                </c:pt>
                <c:pt idx="294">
                  <c:v>44720</c:v>
                </c:pt>
                <c:pt idx="295">
                  <c:v>44721</c:v>
                </c:pt>
                <c:pt idx="296">
                  <c:v>44722</c:v>
                </c:pt>
                <c:pt idx="297">
                  <c:v>44727</c:v>
                </c:pt>
                <c:pt idx="298">
                  <c:v>44728</c:v>
                </c:pt>
                <c:pt idx="299">
                  <c:v>44729</c:v>
                </c:pt>
                <c:pt idx="300">
                  <c:v>44733</c:v>
                </c:pt>
                <c:pt idx="301">
                  <c:v>44734</c:v>
                </c:pt>
                <c:pt idx="302">
                  <c:v>44735</c:v>
                </c:pt>
                <c:pt idx="303">
                  <c:v>44739</c:v>
                </c:pt>
                <c:pt idx="304">
                  <c:v>44741</c:v>
                </c:pt>
                <c:pt idx="305">
                  <c:v>44742</c:v>
                </c:pt>
                <c:pt idx="306">
                  <c:v>44743</c:v>
                </c:pt>
                <c:pt idx="307">
                  <c:v>44747</c:v>
                </c:pt>
                <c:pt idx="308">
                  <c:v>44748</c:v>
                </c:pt>
                <c:pt idx="309">
                  <c:v>44750</c:v>
                </c:pt>
                <c:pt idx="310">
                  <c:v>44753</c:v>
                </c:pt>
                <c:pt idx="311">
                  <c:v>44755</c:v>
                </c:pt>
                <c:pt idx="312">
                  <c:v>44756</c:v>
                </c:pt>
                <c:pt idx="313">
                  <c:v>44761</c:v>
                </c:pt>
                <c:pt idx="314">
                  <c:v>44762</c:v>
                </c:pt>
                <c:pt idx="315">
                  <c:v>44763</c:v>
                </c:pt>
                <c:pt idx="316">
                  <c:v>44764</c:v>
                </c:pt>
                <c:pt idx="317">
                  <c:v>44768</c:v>
                </c:pt>
                <c:pt idx="318">
                  <c:v>44770</c:v>
                </c:pt>
                <c:pt idx="319">
                  <c:v>44771</c:v>
                </c:pt>
                <c:pt idx="320">
                  <c:v>44775</c:v>
                </c:pt>
                <c:pt idx="321">
                  <c:v>44776</c:v>
                </c:pt>
                <c:pt idx="322">
                  <c:v>44777</c:v>
                </c:pt>
                <c:pt idx="323">
                  <c:v>44782</c:v>
                </c:pt>
                <c:pt idx="324">
                  <c:v>44783</c:v>
                </c:pt>
                <c:pt idx="325">
                  <c:v>44785</c:v>
                </c:pt>
                <c:pt idx="326">
                  <c:v>44789</c:v>
                </c:pt>
                <c:pt idx="327">
                  <c:v>44790</c:v>
                </c:pt>
                <c:pt idx="328">
                  <c:v>44791</c:v>
                </c:pt>
                <c:pt idx="329">
                  <c:v>44792</c:v>
                </c:pt>
                <c:pt idx="330">
                  <c:v>44796</c:v>
                </c:pt>
                <c:pt idx="331">
                  <c:v>44797</c:v>
                </c:pt>
                <c:pt idx="332">
                  <c:v>44798</c:v>
                </c:pt>
                <c:pt idx="333">
                  <c:v>44799</c:v>
                </c:pt>
                <c:pt idx="334">
                  <c:v>44803</c:v>
                </c:pt>
                <c:pt idx="335">
                  <c:v>44805</c:v>
                </c:pt>
                <c:pt idx="336">
                  <c:v>44806</c:v>
                </c:pt>
                <c:pt idx="337">
                  <c:v>44810</c:v>
                </c:pt>
                <c:pt idx="338">
                  <c:v>44811</c:v>
                </c:pt>
                <c:pt idx="339">
                  <c:v>44812</c:v>
                </c:pt>
                <c:pt idx="340">
                  <c:v>44813</c:v>
                </c:pt>
                <c:pt idx="341">
                  <c:v>44817</c:v>
                </c:pt>
                <c:pt idx="342">
                  <c:v>44818</c:v>
                </c:pt>
                <c:pt idx="343">
                  <c:v>44819</c:v>
                </c:pt>
                <c:pt idx="344">
                  <c:v>44820</c:v>
                </c:pt>
                <c:pt idx="345">
                  <c:v>44824</c:v>
                </c:pt>
                <c:pt idx="346">
                  <c:v>44825</c:v>
                </c:pt>
                <c:pt idx="347">
                  <c:v>44826</c:v>
                </c:pt>
                <c:pt idx="348">
                  <c:v>44827</c:v>
                </c:pt>
                <c:pt idx="349">
                  <c:v>44831</c:v>
                </c:pt>
                <c:pt idx="350">
                  <c:v>44832</c:v>
                </c:pt>
                <c:pt idx="351">
                  <c:v>44834</c:v>
                </c:pt>
                <c:pt idx="352">
                  <c:v>44843</c:v>
                </c:pt>
                <c:pt idx="353">
                  <c:v>44845</c:v>
                </c:pt>
                <c:pt idx="354">
                  <c:v>44846</c:v>
                </c:pt>
                <c:pt idx="355">
                  <c:v>44847</c:v>
                </c:pt>
                <c:pt idx="356">
                  <c:v>44848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44859</c:v>
                </c:pt>
                <c:pt idx="361">
                  <c:v>44866</c:v>
                </c:pt>
                <c:pt idx="362">
                  <c:v>44867</c:v>
                </c:pt>
                <c:pt idx="363">
                  <c:v>44869</c:v>
                </c:pt>
                <c:pt idx="364">
                  <c:v>44873</c:v>
                </c:pt>
                <c:pt idx="365">
                  <c:v>44874</c:v>
                </c:pt>
                <c:pt idx="366">
                  <c:v>44875</c:v>
                </c:pt>
                <c:pt idx="367">
                  <c:v>44876</c:v>
                </c:pt>
                <c:pt idx="368">
                  <c:v>44876</c:v>
                </c:pt>
                <c:pt idx="369">
                  <c:v>44876</c:v>
                </c:pt>
                <c:pt idx="370">
                  <c:v>44876</c:v>
                </c:pt>
                <c:pt idx="371">
                  <c:v>44881</c:v>
                </c:pt>
                <c:pt idx="372">
                  <c:v>44882</c:v>
                </c:pt>
                <c:pt idx="373">
                  <c:v>44883</c:v>
                </c:pt>
                <c:pt idx="374">
                  <c:v>44888</c:v>
                </c:pt>
                <c:pt idx="375">
                  <c:v>44890</c:v>
                </c:pt>
                <c:pt idx="376">
                  <c:v>44894</c:v>
                </c:pt>
                <c:pt idx="377">
                  <c:v>44896</c:v>
                </c:pt>
                <c:pt idx="378">
                  <c:v>44897</c:v>
                </c:pt>
                <c:pt idx="379">
                  <c:v>44901</c:v>
                </c:pt>
                <c:pt idx="380">
                  <c:v>44902</c:v>
                </c:pt>
                <c:pt idx="381">
                  <c:v>44903</c:v>
                </c:pt>
                <c:pt idx="382">
                  <c:v>44904</c:v>
                </c:pt>
                <c:pt idx="383">
                  <c:v>44904</c:v>
                </c:pt>
                <c:pt idx="384">
                  <c:v>44915</c:v>
                </c:pt>
                <c:pt idx="385">
                  <c:v>44917</c:v>
                </c:pt>
                <c:pt idx="386">
                  <c:v>44918</c:v>
                </c:pt>
                <c:pt idx="387">
                  <c:v>44924</c:v>
                </c:pt>
                <c:pt idx="388">
                  <c:v>44925</c:v>
                </c:pt>
                <c:pt idx="389">
                  <c:v>44929</c:v>
                </c:pt>
                <c:pt idx="390">
                  <c:v>44937</c:v>
                </c:pt>
                <c:pt idx="391">
                  <c:v>44939</c:v>
                </c:pt>
                <c:pt idx="392">
                  <c:v>44943</c:v>
                </c:pt>
                <c:pt idx="393">
                  <c:v>44945</c:v>
                </c:pt>
                <c:pt idx="394">
                  <c:v>44953</c:v>
                </c:pt>
                <c:pt idx="395">
                  <c:v>44957</c:v>
                </c:pt>
                <c:pt idx="396">
                  <c:v>44959</c:v>
                </c:pt>
                <c:pt idx="397">
                  <c:v>44960</c:v>
                </c:pt>
                <c:pt idx="398">
                  <c:v>44964</c:v>
                </c:pt>
                <c:pt idx="399">
                  <c:v>44965</c:v>
                </c:pt>
                <c:pt idx="400">
                  <c:v>44966</c:v>
                </c:pt>
                <c:pt idx="401">
                  <c:v>44967</c:v>
                </c:pt>
                <c:pt idx="402">
                  <c:v>44971</c:v>
                </c:pt>
                <c:pt idx="403">
                  <c:v>44971</c:v>
                </c:pt>
                <c:pt idx="404">
                  <c:v>44971</c:v>
                </c:pt>
                <c:pt idx="405">
                  <c:v>44972</c:v>
                </c:pt>
                <c:pt idx="406">
                  <c:v>44972</c:v>
                </c:pt>
              </c:numCache>
            </c:numRef>
          </c:xVal>
          <c:yVal>
            <c:numRef>
              <c:f>'GTR1'!$AO$11:$AO$417</c:f>
              <c:numCache>
                <c:formatCode>0.000</c:formatCode>
                <c:ptCount val="407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1.02</c:v>
                </c:pt>
                <c:pt idx="107">
                  <c:v>1.02</c:v>
                </c:pt>
                <c:pt idx="108">
                  <c:v>1.02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1.02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1.02</c:v>
                </c:pt>
                <c:pt idx="140">
                  <c:v>1.02</c:v>
                </c:pt>
                <c:pt idx="141">
                  <c:v>1.02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1.02</c:v>
                </c:pt>
                <c:pt idx="146">
                  <c:v>1.02</c:v>
                </c:pt>
                <c:pt idx="147">
                  <c:v>1.02</c:v>
                </c:pt>
                <c:pt idx="148">
                  <c:v>1.02</c:v>
                </c:pt>
                <c:pt idx="149">
                  <c:v>1.02</c:v>
                </c:pt>
                <c:pt idx="150">
                  <c:v>1.02</c:v>
                </c:pt>
                <c:pt idx="151">
                  <c:v>1.02</c:v>
                </c:pt>
                <c:pt idx="152">
                  <c:v>1.02</c:v>
                </c:pt>
                <c:pt idx="153">
                  <c:v>1.02</c:v>
                </c:pt>
                <c:pt idx="154">
                  <c:v>1.02</c:v>
                </c:pt>
                <c:pt idx="155">
                  <c:v>1.02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1.02</c:v>
                </c:pt>
                <c:pt idx="180">
                  <c:v>1.02</c:v>
                </c:pt>
                <c:pt idx="181">
                  <c:v>1.02</c:v>
                </c:pt>
                <c:pt idx="182">
                  <c:v>1.02</c:v>
                </c:pt>
                <c:pt idx="183">
                  <c:v>1.02</c:v>
                </c:pt>
                <c:pt idx="184">
                  <c:v>1.02</c:v>
                </c:pt>
                <c:pt idx="185">
                  <c:v>1.02</c:v>
                </c:pt>
                <c:pt idx="186">
                  <c:v>1.02</c:v>
                </c:pt>
                <c:pt idx="187">
                  <c:v>1.02</c:v>
                </c:pt>
                <c:pt idx="188">
                  <c:v>1.02</c:v>
                </c:pt>
                <c:pt idx="189">
                  <c:v>1.02</c:v>
                </c:pt>
                <c:pt idx="190">
                  <c:v>1.02</c:v>
                </c:pt>
                <c:pt idx="191">
                  <c:v>1.02</c:v>
                </c:pt>
                <c:pt idx="192">
                  <c:v>1.02</c:v>
                </c:pt>
                <c:pt idx="193">
                  <c:v>1.02</c:v>
                </c:pt>
                <c:pt idx="194">
                  <c:v>1.02</c:v>
                </c:pt>
                <c:pt idx="195">
                  <c:v>1.02</c:v>
                </c:pt>
                <c:pt idx="196">
                  <c:v>1.02</c:v>
                </c:pt>
                <c:pt idx="197">
                  <c:v>1.02</c:v>
                </c:pt>
                <c:pt idx="198">
                  <c:v>1.02</c:v>
                </c:pt>
                <c:pt idx="199">
                  <c:v>1.02</c:v>
                </c:pt>
                <c:pt idx="200">
                  <c:v>1.02</c:v>
                </c:pt>
                <c:pt idx="201">
                  <c:v>1.02</c:v>
                </c:pt>
                <c:pt idx="202">
                  <c:v>1.02</c:v>
                </c:pt>
                <c:pt idx="203">
                  <c:v>1.02</c:v>
                </c:pt>
                <c:pt idx="204">
                  <c:v>1.02</c:v>
                </c:pt>
                <c:pt idx="205">
                  <c:v>1.02</c:v>
                </c:pt>
                <c:pt idx="206">
                  <c:v>1.02</c:v>
                </c:pt>
                <c:pt idx="207">
                  <c:v>1.02</c:v>
                </c:pt>
                <c:pt idx="208">
                  <c:v>1.02</c:v>
                </c:pt>
                <c:pt idx="209">
                  <c:v>1.02</c:v>
                </c:pt>
                <c:pt idx="210">
                  <c:v>1.02</c:v>
                </c:pt>
                <c:pt idx="211">
                  <c:v>1.02</c:v>
                </c:pt>
                <c:pt idx="212">
                  <c:v>1.02</c:v>
                </c:pt>
                <c:pt idx="213">
                  <c:v>1.02</c:v>
                </c:pt>
                <c:pt idx="214">
                  <c:v>1.02</c:v>
                </c:pt>
                <c:pt idx="215">
                  <c:v>1.02</c:v>
                </c:pt>
                <c:pt idx="216">
                  <c:v>1.02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</c:v>
                </c:pt>
                <c:pt idx="222">
                  <c:v>1.02</c:v>
                </c:pt>
                <c:pt idx="223">
                  <c:v>1.02</c:v>
                </c:pt>
                <c:pt idx="224">
                  <c:v>1.02</c:v>
                </c:pt>
                <c:pt idx="225">
                  <c:v>1.02</c:v>
                </c:pt>
                <c:pt idx="226">
                  <c:v>1.02</c:v>
                </c:pt>
                <c:pt idx="227">
                  <c:v>1.02</c:v>
                </c:pt>
                <c:pt idx="228">
                  <c:v>1.02</c:v>
                </c:pt>
                <c:pt idx="229">
                  <c:v>1.02</c:v>
                </c:pt>
                <c:pt idx="230">
                  <c:v>1.02</c:v>
                </c:pt>
                <c:pt idx="231">
                  <c:v>1.02</c:v>
                </c:pt>
                <c:pt idx="232">
                  <c:v>1.02</c:v>
                </c:pt>
                <c:pt idx="233">
                  <c:v>1.02</c:v>
                </c:pt>
                <c:pt idx="234">
                  <c:v>1.02</c:v>
                </c:pt>
                <c:pt idx="235">
                  <c:v>1.02</c:v>
                </c:pt>
                <c:pt idx="236">
                  <c:v>1.02</c:v>
                </c:pt>
                <c:pt idx="237">
                  <c:v>1.02</c:v>
                </c:pt>
                <c:pt idx="238">
                  <c:v>1.02</c:v>
                </c:pt>
                <c:pt idx="239">
                  <c:v>1.02</c:v>
                </c:pt>
                <c:pt idx="240">
                  <c:v>1.02</c:v>
                </c:pt>
                <c:pt idx="241">
                  <c:v>1.02</c:v>
                </c:pt>
                <c:pt idx="242">
                  <c:v>1.02</c:v>
                </c:pt>
                <c:pt idx="243">
                  <c:v>1.02</c:v>
                </c:pt>
                <c:pt idx="244">
                  <c:v>1.02</c:v>
                </c:pt>
                <c:pt idx="245">
                  <c:v>1.02</c:v>
                </c:pt>
                <c:pt idx="246">
                  <c:v>1.02</c:v>
                </c:pt>
                <c:pt idx="247">
                  <c:v>1.02</c:v>
                </c:pt>
                <c:pt idx="248">
                  <c:v>1.02</c:v>
                </c:pt>
                <c:pt idx="249">
                  <c:v>1.02</c:v>
                </c:pt>
                <c:pt idx="250">
                  <c:v>1.02</c:v>
                </c:pt>
                <c:pt idx="251">
                  <c:v>1.02</c:v>
                </c:pt>
                <c:pt idx="252">
                  <c:v>1.02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  <c:pt idx="256">
                  <c:v>1.02</c:v>
                </c:pt>
                <c:pt idx="257">
                  <c:v>1.02</c:v>
                </c:pt>
                <c:pt idx="258">
                  <c:v>1.02</c:v>
                </c:pt>
                <c:pt idx="259">
                  <c:v>1.02</c:v>
                </c:pt>
                <c:pt idx="260">
                  <c:v>1.02</c:v>
                </c:pt>
                <c:pt idx="261">
                  <c:v>1.02</c:v>
                </c:pt>
                <c:pt idx="262">
                  <c:v>1.02</c:v>
                </c:pt>
                <c:pt idx="263">
                  <c:v>1.02</c:v>
                </c:pt>
                <c:pt idx="264">
                  <c:v>1.02</c:v>
                </c:pt>
                <c:pt idx="265">
                  <c:v>1.02</c:v>
                </c:pt>
                <c:pt idx="266">
                  <c:v>1.02</c:v>
                </c:pt>
                <c:pt idx="267">
                  <c:v>1.02</c:v>
                </c:pt>
                <c:pt idx="268">
                  <c:v>1.02</c:v>
                </c:pt>
                <c:pt idx="269">
                  <c:v>1.02</c:v>
                </c:pt>
                <c:pt idx="270">
                  <c:v>1.02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1.02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1.02</c:v>
                </c:pt>
                <c:pt idx="282">
                  <c:v>1.02</c:v>
                </c:pt>
                <c:pt idx="283">
                  <c:v>1.02</c:v>
                </c:pt>
                <c:pt idx="284">
                  <c:v>1.02</c:v>
                </c:pt>
                <c:pt idx="285">
                  <c:v>1.02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</c:v>
                </c:pt>
                <c:pt idx="296">
                  <c:v>1.02</c:v>
                </c:pt>
                <c:pt idx="297">
                  <c:v>1.02</c:v>
                </c:pt>
                <c:pt idx="298">
                  <c:v>1.02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</c:v>
                </c:pt>
                <c:pt idx="311">
                  <c:v>1.02</c:v>
                </c:pt>
                <c:pt idx="312">
                  <c:v>1.02</c:v>
                </c:pt>
                <c:pt idx="313">
                  <c:v>1.02</c:v>
                </c:pt>
                <c:pt idx="314">
                  <c:v>1.02</c:v>
                </c:pt>
                <c:pt idx="315">
                  <c:v>1.02</c:v>
                </c:pt>
                <c:pt idx="316">
                  <c:v>1.02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</c:v>
                </c:pt>
                <c:pt idx="321">
                  <c:v>1.02</c:v>
                </c:pt>
                <c:pt idx="322">
                  <c:v>1.02</c:v>
                </c:pt>
                <c:pt idx="323">
                  <c:v>1.02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</c:v>
                </c:pt>
                <c:pt idx="330">
                  <c:v>1.02</c:v>
                </c:pt>
                <c:pt idx="331">
                  <c:v>1.02</c:v>
                </c:pt>
                <c:pt idx="332">
                  <c:v>1.02</c:v>
                </c:pt>
                <c:pt idx="333">
                  <c:v>1.02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</c:v>
                </c:pt>
                <c:pt idx="339">
                  <c:v>1.02</c:v>
                </c:pt>
                <c:pt idx="340">
                  <c:v>1.02</c:v>
                </c:pt>
                <c:pt idx="341">
                  <c:v>1.02</c:v>
                </c:pt>
                <c:pt idx="342">
                  <c:v>1.02</c:v>
                </c:pt>
                <c:pt idx="343">
                  <c:v>1.02</c:v>
                </c:pt>
                <c:pt idx="344">
                  <c:v>1.02</c:v>
                </c:pt>
                <c:pt idx="345">
                  <c:v>1.02</c:v>
                </c:pt>
                <c:pt idx="346">
                  <c:v>1.02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</c:v>
                </c:pt>
                <c:pt idx="356">
                  <c:v>1.02</c:v>
                </c:pt>
                <c:pt idx="357">
                  <c:v>1.02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</c:v>
                </c:pt>
                <c:pt idx="370">
                  <c:v>1.02</c:v>
                </c:pt>
                <c:pt idx="371">
                  <c:v>1.02</c:v>
                </c:pt>
                <c:pt idx="372">
                  <c:v>1.02</c:v>
                </c:pt>
                <c:pt idx="373">
                  <c:v>1.02</c:v>
                </c:pt>
                <c:pt idx="374">
                  <c:v>1.02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</c:v>
                </c:pt>
                <c:pt idx="387">
                  <c:v>1.02</c:v>
                </c:pt>
                <c:pt idx="388">
                  <c:v>1.02</c:v>
                </c:pt>
                <c:pt idx="389">
                  <c:v>1.02</c:v>
                </c:pt>
                <c:pt idx="390">
                  <c:v>1.02</c:v>
                </c:pt>
                <c:pt idx="391">
                  <c:v>1.02</c:v>
                </c:pt>
                <c:pt idx="392">
                  <c:v>1.02</c:v>
                </c:pt>
                <c:pt idx="393">
                  <c:v>1.02</c:v>
                </c:pt>
                <c:pt idx="394">
                  <c:v>1.02</c:v>
                </c:pt>
                <c:pt idx="395">
                  <c:v>1.02</c:v>
                </c:pt>
                <c:pt idx="396">
                  <c:v>1.02</c:v>
                </c:pt>
                <c:pt idx="397">
                  <c:v>1.02</c:v>
                </c:pt>
                <c:pt idx="398">
                  <c:v>1.02</c:v>
                </c:pt>
                <c:pt idx="399">
                  <c:v>1.02</c:v>
                </c:pt>
                <c:pt idx="400">
                  <c:v>1.02</c:v>
                </c:pt>
                <c:pt idx="401">
                  <c:v>1.02</c:v>
                </c:pt>
                <c:pt idx="402">
                  <c:v>1.02</c:v>
                </c:pt>
                <c:pt idx="403">
                  <c:v>1.02</c:v>
                </c:pt>
                <c:pt idx="404">
                  <c:v>1.02</c:v>
                </c:pt>
                <c:pt idx="405">
                  <c:v>1.02</c:v>
                </c:pt>
                <c:pt idx="406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3A-41C6-A093-7F4BFFEAEA47}"/>
            </c:ext>
          </c:extLst>
        </c:ser>
        <c:ser>
          <c:idx val="9"/>
          <c:order val="3"/>
          <c:tx>
            <c:strRef>
              <c:f>'GTR1'!$AP$10</c:f>
              <c:strCache>
                <c:ptCount val="1"/>
                <c:pt idx="0">
                  <c:v>-2%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'GTR1'!$AF$11:$AF$417</c:f>
              <c:numCache>
                <c:formatCode>m/d/yyyy</c:formatCode>
                <c:ptCount val="407"/>
                <c:pt idx="0">
                  <c:v>43502</c:v>
                </c:pt>
                <c:pt idx="1">
                  <c:v>43516</c:v>
                </c:pt>
                <c:pt idx="2">
                  <c:v>43529</c:v>
                </c:pt>
                <c:pt idx="3">
                  <c:v>43536</c:v>
                </c:pt>
                <c:pt idx="4">
                  <c:v>43541</c:v>
                </c:pt>
                <c:pt idx="5">
                  <c:v>43544</c:v>
                </c:pt>
                <c:pt idx="6">
                  <c:v>43550</c:v>
                </c:pt>
                <c:pt idx="7">
                  <c:v>43577</c:v>
                </c:pt>
                <c:pt idx="8">
                  <c:v>43592</c:v>
                </c:pt>
                <c:pt idx="9">
                  <c:v>43599</c:v>
                </c:pt>
                <c:pt idx="10">
                  <c:v>43608</c:v>
                </c:pt>
                <c:pt idx="11">
                  <c:v>43635</c:v>
                </c:pt>
                <c:pt idx="12">
                  <c:v>43648</c:v>
                </c:pt>
                <c:pt idx="13">
                  <c:v>43655</c:v>
                </c:pt>
                <c:pt idx="14">
                  <c:v>43669</c:v>
                </c:pt>
                <c:pt idx="15">
                  <c:v>43678</c:v>
                </c:pt>
                <c:pt idx="16">
                  <c:v>43684</c:v>
                </c:pt>
                <c:pt idx="17">
                  <c:v>43691</c:v>
                </c:pt>
                <c:pt idx="18">
                  <c:v>43697</c:v>
                </c:pt>
                <c:pt idx="19">
                  <c:v>43705</c:v>
                </c:pt>
                <c:pt idx="20">
                  <c:v>43719</c:v>
                </c:pt>
                <c:pt idx="21">
                  <c:v>43726</c:v>
                </c:pt>
                <c:pt idx="22">
                  <c:v>43747</c:v>
                </c:pt>
                <c:pt idx="23">
                  <c:v>43751</c:v>
                </c:pt>
                <c:pt idx="24">
                  <c:v>43754</c:v>
                </c:pt>
                <c:pt idx="25">
                  <c:v>43768</c:v>
                </c:pt>
                <c:pt idx="26">
                  <c:v>43776</c:v>
                </c:pt>
                <c:pt idx="27">
                  <c:v>43783</c:v>
                </c:pt>
                <c:pt idx="28">
                  <c:v>43788</c:v>
                </c:pt>
                <c:pt idx="29">
                  <c:v>43791</c:v>
                </c:pt>
                <c:pt idx="30">
                  <c:v>43797</c:v>
                </c:pt>
                <c:pt idx="31">
                  <c:v>43803</c:v>
                </c:pt>
                <c:pt idx="32">
                  <c:v>43810</c:v>
                </c:pt>
                <c:pt idx="33">
                  <c:v>43818</c:v>
                </c:pt>
                <c:pt idx="34">
                  <c:v>43827</c:v>
                </c:pt>
                <c:pt idx="35">
                  <c:v>43830</c:v>
                </c:pt>
                <c:pt idx="36">
                  <c:v>43837</c:v>
                </c:pt>
                <c:pt idx="37">
                  <c:v>43837</c:v>
                </c:pt>
                <c:pt idx="38">
                  <c:v>43840</c:v>
                </c:pt>
                <c:pt idx="39">
                  <c:v>43854</c:v>
                </c:pt>
                <c:pt idx="40">
                  <c:v>43860</c:v>
                </c:pt>
                <c:pt idx="41">
                  <c:v>43867</c:v>
                </c:pt>
                <c:pt idx="42">
                  <c:v>43874</c:v>
                </c:pt>
                <c:pt idx="43">
                  <c:v>43889</c:v>
                </c:pt>
                <c:pt idx="44">
                  <c:v>43893</c:v>
                </c:pt>
                <c:pt idx="45">
                  <c:v>43896</c:v>
                </c:pt>
                <c:pt idx="46">
                  <c:v>43902</c:v>
                </c:pt>
                <c:pt idx="47">
                  <c:v>43909</c:v>
                </c:pt>
                <c:pt idx="48">
                  <c:v>43915</c:v>
                </c:pt>
                <c:pt idx="49">
                  <c:v>43923</c:v>
                </c:pt>
                <c:pt idx="50">
                  <c:v>43930</c:v>
                </c:pt>
                <c:pt idx="51">
                  <c:v>43937</c:v>
                </c:pt>
                <c:pt idx="52">
                  <c:v>43944</c:v>
                </c:pt>
                <c:pt idx="53">
                  <c:v>43958</c:v>
                </c:pt>
                <c:pt idx="54">
                  <c:v>43966</c:v>
                </c:pt>
                <c:pt idx="55">
                  <c:v>43979</c:v>
                </c:pt>
                <c:pt idx="56">
                  <c:v>43985</c:v>
                </c:pt>
                <c:pt idx="57">
                  <c:v>43992</c:v>
                </c:pt>
                <c:pt idx="58">
                  <c:v>44006</c:v>
                </c:pt>
                <c:pt idx="59">
                  <c:v>44006</c:v>
                </c:pt>
                <c:pt idx="60">
                  <c:v>44006</c:v>
                </c:pt>
                <c:pt idx="61">
                  <c:v>44006</c:v>
                </c:pt>
                <c:pt idx="62">
                  <c:v>44006</c:v>
                </c:pt>
                <c:pt idx="63">
                  <c:v>44006</c:v>
                </c:pt>
                <c:pt idx="64">
                  <c:v>44014</c:v>
                </c:pt>
                <c:pt idx="65">
                  <c:v>44017</c:v>
                </c:pt>
                <c:pt idx="66">
                  <c:v>44019</c:v>
                </c:pt>
                <c:pt idx="67">
                  <c:v>44020</c:v>
                </c:pt>
                <c:pt idx="68">
                  <c:v>44027</c:v>
                </c:pt>
                <c:pt idx="69">
                  <c:v>44039</c:v>
                </c:pt>
                <c:pt idx="70">
                  <c:v>44048</c:v>
                </c:pt>
                <c:pt idx="71">
                  <c:v>44055</c:v>
                </c:pt>
                <c:pt idx="72">
                  <c:v>44062</c:v>
                </c:pt>
                <c:pt idx="73">
                  <c:v>44069</c:v>
                </c:pt>
                <c:pt idx="74">
                  <c:v>44077</c:v>
                </c:pt>
                <c:pt idx="75">
                  <c:v>44083</c:v>
                </c:pt>
                <c:pt idx="76">
                  <c:v>44090</c:v>
                </c:pt>
                <c:pt idx="77">
                  <c:v>44097</c:v>
                </c:pt>
                <c:pt idx="78">
                  <c:v>44104</c:v>
                </c:pt>
                <c:pt idx="79">
                  <c:v>44111</c:v>
                </c:pt>
                <c:pt idx="80">
                  <c:v>44116</c:v>
                </c:pt>
                <c:pt idx="81">
                  <c:v>44125</c:v>
                </c:pt>
                <c:pt idx="82">
                  <c:v>44134</c:v>
                </c:pt>
                <c:pt idx="83">
                  <c:v>44140</c:v>
                </c:pt>
                <c:pt idx="84">
                  <c:v>44146</c:v>
                </c:pt>
                <c:pt idx="85">
                  <c:v>44154</c:v>
                </c:pt>
                <c:pt idx="86">
                  <c:v>44162</c:v>
                </c:pt>
                <c:pt idx="87">
                  <c:v>44167</c:v>
                </c:pt>
                <c:pt idx="88">
                  <c:v>44174</c:v>
                </c:pt>
                <c:pt idx="89">
                  <c:v>44181</c:v>
                </c:pt>
                <c:pt idx="90">
                  <c:v>44192</c:v>
                </c:pt>
                <c:pt idx="91">
                  <c:v>44195</c:v>
                </c:pt>
                <c:pt idx="92">
                  <c:v>44203</c:v>
                </c:pt>
                <c:pt idx="93">
                  <c:v>44209</c:v>
                </c:pt>
                <c:pt idx="94">
                  <c:v>44216</c:v>
                </c:pt>
                <c:pt idx="95">
                  <c:v>44224</c:v>
                </c:pt>
                <c:pt idx="96">
                  <c:v>44225</c:v>
                </c:pt>
                <c:pt idx="97">
                  <c:v>44230</c:v>
                </c:pt>
                <c:pt idx="98">
                  <c:v>44238</c:v>
                </c:pt>
                <c:pt idx="99">
                  <c:v>44242</c:v>
                </c:pt>
                <c:pt idx="100">
                  <c:v>44250</c:v>
                </c:pt>
                <c:pt idx="101">
                  <c:v>44251</c:v>
                </c:pt>
                <c:pt idx="102">
                  <c:v>44258</c:v>
                </c:pt>
                <c:pt idx="103">
                  <c:v>44265</c:v>
                </c:pt>
                <c:pt idx="104">
                  <c:v>44279</c:v>
                </c:pt>
                <c:pt idx="105">
                  <c:v>44280</c:v>
                </c:pt>
                <c:pt idx="106">
                  <c:v>44286</c:v>
                </c:pt>
                <c:pt idx="107">
                  <c:v>44294</c:v>
                </c:pt>
                <c:pt idx="108">
                  <c:v>44300</c:v>
                </c:pt>
                <c:pt idx="109">
                  <c:v>44307</c:v>
                </c:pt>
                <c:pt idx="110">
                  <c:v>44314</c:v>
                </c:pt>
                <c:pt idx="111">
                  <c:v>44316</c:v>
                </c:pt>
                <c:pt idx="112">
                  <c:v>44316</c:v>
                </c:pt>
                <c:pt idx="113">
                  <c:v>44316</c:v>
                </c:pt>
                <c:pt idx="114">
                  <c:v>44323</c:v>
                </c:pt>
                <c:pt idx="115">
                  <c:v>44325</c:v>
                </c:pt>
                <c:pt idx="116">
                  <c:v>44328</c:v>
                </c:pt>
                <c:pt idx="117">
                  <c:v>44336</c:v>
                </c:pt>
                <c:pt idx="118">
                  <c:v>44342</c:v>
                </c:pt>
                <c:pt idx="119">
                  <c:v>44350</c:v>
                </c:pt>
                <c:pt idx="120">
                  <c:v>44354</c:v>
                </c:pt>
                <c:pt idx="121">
                  <c:v>44355</c:v>
                </c:pt>
                <c:pt idx="122">
                  <c:v>44356</c:v>
                </c:pt>
                <c:pt idx="123">
                  <c:v>44357</c:v>
                </c:pt>
                <c:pt idx="124">
                  <c:v>44358</c:v>
                </c:pt>
                <c:pt idx="125">
                  <c:v>44362</c:v>
                </c:pt>
                <c:pt idx="126">
                  <c:v>44363</c:v>
                </c:pt>
                <c:pt idx="127">
                  <c:v>44364</c:v>
                </c:pt>
                <c:pt idx="128">
                  <c:v>44365</c:v>
                </c:pt>
                <c:pt idx="129">
                  <c:v>44369</c:v>
                </c:pt>
                <c:pt idx="130">
                  <c:v>44370</c:v>
                </c:pt>
                <c:pt idx="131">
                  <c:v>44371</c:v>
                </c:pt>
                <c:pt idx="132">
                  <c:v>44376</c:v>
                </c:pt>
                <c:pt idx="133">
                  <c:v>44377</c:v>
                </c:pt>
                <c:pt idx="134">
                  <c:v>44378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44391</c:v>
                </c:pt>
                <c:pt idx="140">
                  <c:v>44392</c:v>
                </c:pt>
                <c:pt idx="141">
                  <c:v>44393</c:v>
                </c:pt>
                <c:pt idx="142">
                  <c:v>44396</c:v>
                </c:pt>
                <c:pt idx="143">
                  <c:v>44398</c:v>
                </c:pt>
                <c:pt idx="144">
                  <c:v>44399</c:v>
                </c:pt>
                <c:pt idx="145">
                  <c:v>44400</c:v>
                </c:pt>
                <c:pt idx="146">
                  <c:v>44404</c:v>
                </c:pt>
                <c:pt idx="147">
                  <c:v>44405</c:v>
                </c:pt>
                <c:pt idx="148">
                  <c:v>44406</c:v>
                </c:pt>
                <c:pt idx="149">
                  <c:v>44407</c:v>
                </c:pt>
                <c:pt idx="150">
                  <c:v>44411</c:v>
                </c:pt>
                <c:pt idx="151">
                  <c:v>44412</c:v>
                </c:pt>
                <c:pt idx="152">
                  <c:v>44413</c:v>
                </c:pt>
                <c:pt idx="153">
                  <c:v>44414</c:v>
                </c:pt>
                <c:pt idx="154">
                  <c:v>44418</c:v>
                </c:pt>
                <c:pt idx="155">
                  <c:v>44419</c:v>
                </c:pt>
                <c:pt idx="156">
                  <c:v>44420</c:v>
                </c:pt>
                <c:pt idx="157">
                  <c:v>44421</c:v>
                </c:pt>
                <c:pt idx="158">
                  <c:v>44425</c:v>
                </c:pt>
                <c:pt idx="159">
                  <c:v>44426</c:v>
                </c:pt>
                <c:pt idx="160">
                  <c:v>44427</c:v>
                </c:pt>
                <c:pt idx="161">
                  <c:v>44428</c:v>
                </c:pt>
                <c:pt idx="162">
                  <c:v>44432</c:v>
                </c:pt>
                <c:pt idx="163">
                  <c:v>44433</c:v>
                </c:pt>
                <c:pt idx="164">
                  <c:v>44434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44453</c:v>
                </c:pt>
                <c:pt idx="174">
                  <c:v>44455</c:v>
                </c:pt>
                <c:pt idx="175">
                  <c:v>44456</c:v>
                </c:pt>
                <c:pt idx="176">
                  <c:v>44460</c:v>
                </c:pt>
                <c:pt idx="177">
                  <c:v>44461</c:v>
                </c:pt>
                <c:pt idx="178">
                  <c:v>44463</c:v>
                </c:pt>
                <c:pt idx="179">
                  <c:v>44467</c:v>
                </c:pt>
                <c:pt idx="180">
                  <c:v>44468</c:v>
                </c:pt>
                <c:pt idx="181">
                  <c:v>44469</c:v>
                </c:pt>
                <c:pt idx="182">
                  <c:v>44470</c:v>
                </c:pt>
                <c:pt idx="183">
                  <c:v>44473</c:v>
                </c:pt>
                <c:pt idx="184">
                  <c:v>44474</c:v>
                </c:pt>
                <c:pt idx="185">
                  <c:v>44475</c:v>
                </c:pt>
                <c:pt idx="186">
                  <c:v>44476</c:v>
                </c:pt>
                <c:pt idx="187">
                  <c:v>44477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44486</c:v>
                </c:pt>
                <c:pt idx="192">
                  <c:v>44488</c:v>
                </c:pt>
                <c:pt idx="193">
                  <c:v>44489</c:v>
                </c:pt>
                <c:pt idx="194">
                  <c:v>44490</c:v>
                </c:pt>
                <c:pt idx="195">
                  <c:v>44491</c:v>
                </c:pt>
                <c:pt idx="196">
                  <c:v>44496</c:v>
                </c:pt>
                <c:pt idx="197">
                  <c:v>44497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44510</c:v>
                </c:pt>
                <c:pt idx="202">
                  <c:v>44511</c:v>
                </c:pt>
                <c:pt idx="203">
                  <c:v>44512</c:v>
                </c:pt>
                <c:pt idx="204">
                  <c:v>44516</c:v>
                </c:pt>
                <c:pt idx="205">
                  <c:v>44517</c:v>
                </c:pt>
                <c:pt idx="206">
                  <c:v>44518</c:v>
                </c:pt>
                <c:pt idx="207">
                  <c:v>44519</c:v>
                </c:pt>
                <c:pt idx="208">
                  <c:v>44523</c:v>
                </c:pt>
                <c:pt idx="209">
                  <c:v>44524</c:v>
                </c:pt>
                <c:pt idx="210">
                  <c:v>44525</c:v>
                </c:pt>
                <c:pt idx="211">
                  <c:v>44530</c:v>
                </c:pt>
                <c:pt idx="212">
                  <c:v>44531</c:v>
                </c:pt>
                <c:pt idx="213">
                  <c:v>44532</c:v>
                </c:pt>
                <c:pt idx="214">
                  <c:v>44533</c:v>
                </c:pt>
                <c:pt idx="215">
                  <c:v>44538</c:v>
                </c:pt>
                <c:pt idx="216">
                  <c:v>44539</c:v>
                </c:pt>
                <c:pt idx="217">
                  <c:v>44540</c:v>
                </c:pt>
                <c:pt idx="218">
                  <c:v>44543</c:v>
                </c:pt>
                <c:pt idx="219">
                  <c:v>44545</c:v>
                </c:pt>
                <c:pt idx="220">
                  <c:v>44547</c:v>
                </c:pt>
                <c:pt idx="221">
                  <c:v>44551</c:v>
                </c:pt>
                <c:pt idx="222">
                  <c:v>44553</c:v>
                </c:pt>
                <c:pt idx="223">
                  <c:v>44565</c:v>
                </c:pt>
                <c:pt idx="224">
                  <c:v>44566</c:v>
                </c:pt>
                <c:pt idx="225">
                  <c:v>44567</c:v>
                </c:pt>
                <c:pt idx="226">
                  <c:v>44568</c:v>
                </c:pt>
                <c:pt idx="227">
                  <c:v>44572</c:v>
                </c:pt>
                <c:pt idx="228">
                  <c:v>44573</c:v>
                </c:pt>
                <c:pt idx="229">
                  <c:v>44574</c:v>
                </c:pt>
                <c:pt idx="230">
                  <c:v>44575</c:v>
                </c:pt>
                <c:pt idx="231">
                  <c:v>44579</c:v>
                </c:pt>
                <c:pt idx="232">
                  <c:v>44580</c:v>
                </c:pt>
                <c:pt idx="233">
                  <c:v>44581</c:v>
                </c:pt>
                <c:pt idx="234">
                  <c:v>44582</c:v>
                </c:pt>
                <c:pt idx="235">
                  <c:v>44586</c:v>
                </c:pt>
                <c:pt idx="236">
                  <c:v>44587</c:v>
                </c:pt>
                <c:pt idx="237">
                  <c:v>44589</c:v>
                </c:pt>
                <c:pt idx="238">
                  <c:v>44593</c:v>
                </c:pt>
                <c:pt idx="239">
                  <c:v>44594</c:v>
                </c:pt>
                <c:pt idx="240">
                  <c:v>44595</c:v>
                </c:pt>
                <c:pt idx="241">
                  <c:v>44596</c:v>
                </c:pt>
                <c:pt idx="242">
                  <c:v>44600</c:v>
                </c:pt>
                <c:pt idx="243">
                  <c:v>44601</c:v>
                </c:pt>
                <c:pt idx="244">
                  <c:v>44607</c:v>
                </c:pt>
                <c:pt idx="245">
                  <c:v>44608</c:v>
                </c:pt>
                <c:pt idx="246">
                  <c:v>44609</c:v>
                </c:pt>
                <c:pt idx="247">
                  <c:v>44610</c:v>
                </c:pt>
                <c:pt idx="248">
                  <c:v>44614</c:v>
                </c:pt>
                <c:pt idx="249">
                  <c:v>44615</c:v>
                </c:pt>
                <c:pt idx="250">
                  <c:v>44617</c:v>
                </c:pt>
                <c:pt idx="251">
                  <c:v>44621</c:v>
                </c:pt>
                <c:pt idx="252">
                  <c:v>44622</c:v>
                </c:pt>
                <c:pt idx="253">
                  <c:v>44623</c:v>
                </c:pt>
                <c:pt idx="254">
                  <c:v>44624</c:v>
                </c:pt>
                <c:pt idx="255">
                  <c:v>44628</c:v>
                </c:pt>
                <c:pt idx="256">
                  <c:v>44629</c:v>
                </c:pt>
                <c:pt idx="257">
                  <c:v>44630</c:v>
                </c:pt>
                <c:pt idx="258">
                  <c:v>44634</c:v>
                </c:pt>
                <c:pt idx="259">
                  <c:v>44636</c:v>
                </c:pt>
                <c:pt idx="260">
                  <c:v>44637</c:v>
                </c:pt>
                <c:pt idx="261">
                  <c:v>44638</c:v>
                </c:pt>
                <c:pt idx="262">
                  <c:v>44643</c:v>
                </c:pt>
                <c:pt idx="263">
                  <c:v>44644</c:v>
                </c:pt>
                <c:pt idx="264">
                  <c:v>44645</c:v>
                </c:pt>
                <c:pt idx="265">
                  <c:v>44649</c:v>
                </c:pt>
                <c:pt idx="266">
                  <c:v>44650</c:v>
                </c:pt>
                <c:pt idx="267">
                  <c:v>44652</c:v>
                </c:pt>
                <c:pt idx="268">
                  <c:v>44656</c:v>
                </c:pt>
                <c:pt idx="269">
                  <c:v>44657</c:v>
                </c:pt>
                <c:pt idx="270">
                  <c:v>44658</c:v>
                </c:pt>
                <c:pt idx="271">
                  <c:v>44659</c:v>
                </c:pt>
                <c:pt idx="272">
                  <c:v>44663</c:v>
                </c:pt>
                <c:pt idx="273">
                  <c:v>44664</c:v>
                </c:pt>
                <c:pt idx="274">
                  <c:v>44665</c:v>
                </c:pt>
                <c:pt idx="275">
                  <c:v>44671</c:v>
                </c:pt>
                <c:pt idx="276">
                  <c:v>44672</c:v>
                </c:pt>
                <c:pt idx="277">
                  <c:v>44673</c:v>
                </c:pt>
                <c:pt idx="278">
                  <c:v>44677</c:v>
                </c:pt>
                <c:pt idx="279">
                  <c:v>44684</c:v>
                </c:pt>
                <c:pt idx="280">
                  <c:v>44685</c:v>
                </c:pt>
                <c:pt idx="281">
                  <c:v>44687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44698</c:v>
                </c:pt>
                <c:pt idx="287">
                  <c:v>44699</c:v>
                </c:pt>
                <c:pt idx="288">
                  <c:v>44700</c:v>
                </c:pt>
                <c:pt idx="289">
                  <c:v>44701</c:v>
                </c:pt>
                <c:pt idx="290">
                  <c:v>44705</c:v>
                </c:pt>
                <c:pt idx="291">
                  <c:v>44706</c:v>
                </c:pt>
                <c:pt idx="292">
                  <c:v>44713</c:v>
                </c:pt>
                <c:pt idx="293">
                  <c:v>44714</c:v>
                </c:pt>
                <c:pt idx="294">
                  <c:v>44720</c:v>
                </c:pt>
                <c:pt idx="295">
                  <c:v>44721</c:v>
                </c:pt>
                <c:pt idx="296">
                  <c:v>44722</c:v>
                </c:pt>
                <c:pt idx="297">
                  <c:v>44727</c:v>
                </c:pt>
                <c:pt idx="298">
                  <c:v>44728</c:v>
                </c:pt>
                <c:pt idx="299">
                  <c:v>44729</c:v>
                </c:pt>
                <c:pt idx="300">
                  <c:v>44733</c:v>
                </c:pt>
                <c:pt idx="301">
                  <c:v>44734</c:v>
                </c:pt>
                <c:pt idx="302">
                  <c:v>44735</c:v>
                </c:pt>
                <c:pt idx="303">
                  <c:v>44739</c:v>
                </c:pt>
                <c:pt idx="304">
                  <c:v>44741</c:v>
                </c:pt>
                <c:pt idx="305">
                  <c:v>44742</c:v>
                </c:pt>
                <c:pt idx="306">
                  <c:v>44743</c:v>
                </c:pt>
                <c:pt idx="307">
                  <c:v>44747</c:v>
                </c:pt>
                <c:pt idx="308">
                  <c:v>44748</c:v>
                </c:pt>
                <c:pt idx="309">
                  <c:v>44750</c:v>
                </c:pt>
                <c:pt idx="310">
                  <c:v>44753</c:v>
                </c:pt>
                <c:pt idx="311">
                  <c:v>44755</c:v>
                </c:pt>
                <c:pt idx="312">
                  <c:v>44756</c:v>
                </c:pt>
                <c:pt idx="313">
                  <c:v>44761</c:v>
                </c:pt>
                <c:pt idx="314">
                  <c:v>44762</c:v>
                </c:pt>
                <c:pt idx="315">
                  <c:v>44763</c:v>
                </c:pt>
                <c:pt idx="316">
                  <c:v>44764</c:v>
                </c:pt>
                <c:pt idx="317">
                  <c:v>44768</c:v>
                </c:pt>
                <c:pt idx="318">
                  <c:v>44770</c:v>
                </c:pt>
                <c:pt idx="319">
                  <c:v>44771</c:v>
                </c:pt>
                <c:pt idx="320">
                  <c:v>44775</c:v>
                </c:pt>
                <c:pt idx="321">
                  <c:v>44776</c:v>
                </c:pt>
                <c:pt idx="322">
                  <c:v>44777</c:v>
                </c:pt>
                <c:pt idx="323">
                  <c:v>44782</c:v>
                </c:pt>
                <c:pt idx="324">
                  <c:v>44783</c:v>
                </c:pt>
                <c:pt idx="325">
                  <c:v>44785</c:v>
                </c:pt>
                <c:pt idx="326">
                  <c:v>44789</c:v>
                </c:pt>
                <c:pt idx="327">
                  <c:v>44790</c:v>
                </c:pt>
                <c:pt idx="328">
                  <c:v>44791</c:v>
                </c:pt>
                <c:pt idx="329">
                  <c:v>44792</c:v>
                </c:pt>
                <c:pt idx="330">
                  <c:v>44796</c:v>
                </c:pt>
                <c:pt idx="331">
                  <c:v>44797</c:v>
                </c:pt>
                <c:pt idx="332">
                  <c:v>44798</c:v>
                </c:pt>
                <c:pt idx="333">
                  <c:v>44799</c:v>
                </c:pt>
                <c:pt idx="334">
                  <c:v>44803</c:v>
                </c:pt>
                <c:pt idx="335">
                  <c:v>44805</c:v>
                </c:pt>
                <c:pt idx="336">
                  <c:v>44806</c:v>
                </c:pt>
                <c:pt idx="337">
                  <c:v>44810</c:v>
                </c:pt>
                <c:pt idx="338">
                  <c:v>44811</c:v>
                </c:pt>
                <c:pt idx="339">
                  <c:v>44812</c:v>
                </c:pt>
                <c:pt idx="340">
                  <c:v>44813</c:v>
                </c:pt>
                <c:pt idx="341">
                  <c:v>44817</c:v>
                </c:pt>
                <c:pt idx="342">
                  <c:v>44818</c:v>
                </c:pt>
                <c:pt idx="343">
                  <c:v>44819</c:v>
                </c:pt>
                <c:pt idx="344">
                  <c:v>44820</c:v>
                </c:pt>
                <c:pt idx="345">
                  <c:v>44824</c:v>
                </c:pt>
                <c:pt idx="346">
                  <c:v>44825</c:v>
                </c:pt>
                <c:pt idx="347">
                  <c:v>44826</c:v>
                </c:pt>
                <c:pt idx="348">
                  <c:v>44827</c:v>
                </c:pt>
                <c:pt idx="349">
                  <c:v>44831</c:v>
                </c:pt>
                <c:pt idx="350">
                  <c:v>44832</c:v>
                </c:pt>
                <c:pt idx="351">
                  <c:v>44834</c:v>
                </c:pt>
                <c:pt idx="352">
                  <c:v>44843</c:v>
                </c:pt>
                <c:pt idx="353">
                  <c:v>44845</c:v>
                </c:pt>
                <c:pt idx="354">
                  <c:v>44846</c:v>
                </c:pt>
                <c:pt idx="355">
                  <c:v>44847</c:v>
                </c:pt>
                <c:pt idx="356">
                  <c:v>44848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44859</c:v>
                </c:pt>
                <c:pt idx="361">
                  <c:v>44866</c:v>
                </c:pt>
                <c:pt idx="362">
                  <c:v>44867</c:v>
                </c:pt>
                <c:pt idx="363">
                  <c:v>44869</c:v>
                </c:pt>
                <c:pt idx="364">
                  <c:v>44873</c:v>
                </c:pt>
                <c:pt idx="365">
                  <c:v>44874</c:v>
                </c:pt>
                <c:pt idx="366">
                  <c:v>44875</c:v>
                </c:pt>
                <c:pt idx="367">
                  <c:v>44876</c:v>
                </c:pt>
                <c:pt idx="368">
                  <c:v>44876</c:v>
                </c:pt>
                <c:pt idx="369">
                  <c:v>44876</c:v>
                </c:pt>
                <c:pt idx="370">
                  <c:v>44876</c:v>
                </c:pt>
                <c:pt idx="371">
                  <c:v>44881</c:v>
                </c:pt>
                <c:pt idx="372">
                  <c:v>44882</c:v>
                </c:pt>
                <c:pt idx="373">
                  <c:v>44883</c:v>
                </c:pt>
                <c:pt idx="374">
                  <c:v>44888</c:v>
                </c:pt>
                <c:pt idx="375">
                  <c:v>44890</c:v>
                </c:pt>
                <c:pt idx="376">
                  <c:v>44894</c:v>
                </c:pt>
                <c:pt idx="377">
                  <c:v>44896</c:v>
                </c:pt>
                <c:pt idx="378">
                  <c:v>44897</c:v>
                </c:pt>
                <c:pt idx="379">
                  <c:v>44901</c:v>
                </c:pt>
                <c:pt idx="380">
                  <c:v>44902</c:v>
                </c:pt>
                <c:pt idx="381">
                  <c:v>44903</c:v>
                </c:pt>
                <c:pt idx="382">
                  <c:v>44904</c:v>
                </c:pt>
                <c:pt idx="383">
                  <c:v>44904</c:v>
                </c:pt>
                <c:pt idx="384">
                  <c:v>44915</c:v>
                </c:pt>
                <c:pt idx="385">
                  <c:v>44917</c:v>
                </c:pt>
                <c:pt idx="386">
                  <c:v>44918</c:v>
                </c:pt>
                <c:pt idx="387">
                  <c:v>44924</c:v>
                </c:pt>
                <c:pt idx="388">
                  <c:v>44925</c:v>
                </c:pt>
                <c:pt idx="389">
                  <c:v>44929</c:v>
                </c:pt>
                <c:pt idx="390">
                  <c:v>44937</c:v>
                </c:pt>
                <c:pt idx="391">
                  <c:v>44939</c:v>
                </c:pt>
                <c:pt idx="392">
                  <c:v>44943</c:v>
                </c:pt>
                <c:pt idx="393">
                  <c:v>44945</c:v>
                </c:pt>
                <c:pt idx="394">
                  <c:v>44953</c:v>
                </c:pt>
                <c:pt idx="395">
                  <c:v>44957</c:v>
                </c:pt>
                <c:pt idx="396">
                  <c:v>44959</c:v>
                </c:pt>
                <c:pt idx="397">
                  <c:v>44960</c:v>
                </c:pt>
                <c:pt idx="398">
                  <c:v>44964</c:v>
                </c:pt>
                <c:pt idx="399">
                  <c:v>44965</c:v>
                </c:pt>
                <c:pt idx="400">
                  <c:v>44966</c:v>
                </c:pt>
                <c:pt idx="401">
                  <c:v>44967</c:v>
                </c:pt>
                <c:pt idx="402">
                  <c:v>44971</c:v>
                </c:pt>
                <c:pt idx="403">
                  <c:v>44971</c:v>
                </c:pt>
                <c:pt idx="404">
                  <c:v>44971</c:v>
                </c:pt>
                <c:pt idx="405">
                  <c:v>44972</c:v>
                </c:pt>
                <c:pt idx="406">
                  <c:v>44972</c:v>
                </c:pt>
              </c:numCache>
            </c:numRef>
          </c:xVal>
          <c:yVal>
            <c:numRef>
              <c:f>'GTR1'!$AP$11:$AP$417</c:f>
              <c:numCache>
                <c:formatCode>0.000</c:formatCode>
                <c:ptCount val="407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0.98</c:v>
                </c:pt>
                <c:pt idx="117">
                  <c:v>0.98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0.98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0.98</c:v>
                </c:pt>
                <c:pt idx="133">
                  <c:v>0.98</c:v>
                </c:pt>
                <c:pt idx="134">
                  <c:v>0.98</c:v>
                </c:pt>
                <c:pt idx="135">
                  <c:v>0.98</c:v>
                </c:pt>
                <c:pt idx="136">
                  <c:v>0.98</c:v>
                </c:pt>
                <c:pt idx="137">
                  <c:v>0.98</c:v>
                </c:pt>
                <c:pt idx="138">
                  <c:v>0.98</c:v>
                </c:pt>
                <c:pt idx="139">
                  <c:v>0.98</c:v>
                </c:pt>
                <c:pt idx="140">
                  <c:v>0.98</c:v>
                </c:pt>
                <c:pt idx="141">
                  <c:v>0.98</c:v>
                </c:pt>
                <c:pt idx="142">
                  <c:v>0.98</c:v>
                </c:pt>
                <c:pt idx="143">
                  <c:v>0.98</c:v>
                </c:pt>
                <c:pt idx="144">
                  <c:v>0.98</c:v>
                </c:pt>
                <c:pt idx="145">
                  <c:v>0.98</c:v>
                </c:pt>
                <c:pt idx="146">
                  <c:v>0.98</c:v>
                </c:pt>
                <c:pt idx="147">
                  <c:v>0.98</c:v>
                </c:pt>
                <c:pt idx="148">
                  <c:v>0.98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0.98</c:v>
                </c:pt>
                <c:pt idx="158">
                  <c:v>0.98</c:v>
                </c:pt>
                <c:pt idx="159">
                  <c:v>0.98</c:v>
                </c:pt>
                <c:pt idx="160">
                  <c:v>0.98</c:v>
                </c:pt>
                <c:pt idx="161">
                  <c:v>0.98</c:v>
                </c:pt>
                <c:pt idx="162">
                  <c:v>0.98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0.98</c:v>
                </c:pt>
                <c:pt idx="179">
                  <c:v>0.98</c:v>
                </c:pt>
                <c:pt idx="180">
                  <c:v>0.98</c:v>
                </c:pt>
                <c:pt idx="181">
                  <c:v>0.98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0.98</c:v>
                </c:pt>
                <c:pt idx="191">
                  <c:v>0.98</c:v>
                </c:pt>
                <c:pt idx="192">
                  <c:v>0.98</c:v>
                </c:pt>
                <c:pt idx="193">
                  <c:v>0.98</c:v>
                </c:pt>
                <c:pt idx="194">
                  <c:v>0.98</c:v>
                </c:pt>
                <c:pt idx="195">
                  <c:v>0.98</c:v>
                </c:pt>
                <c:pt idx="196">
                  <c:v>0.98</c:v>
                </c:pt>
                <c:pt idx="197">
                  <c:v>0.98</c:v>
                </c:pt>
                <c:pt idx="198">
                  <c:v>0.98</c:v>
                </c:pt>
                <c:pt idx="199">
                  <c:v>0.98</c:v>
                </c:pt>
                <c:pt idx="200">
                  <c:v>0.98</c:v>
                </c:pt>
                <c:pt idx="201">
                  <c:v>0.98</c:v>
                </c:pt>
                <c:pt idx="202">
                  <c:v>0.98</c:v>
                </c:pt>
                <c:pt idx="203">
                  <c:v>0.98</c:v>
                </c:pt>
                <c:pt idx="204">
                  <c:v>0.98</c:v>
                </c:pt>
                <c:pt idx="205">
                  <c:v>0.98</c:v>
                </c:pt>
                <c:pt idx="206">
                  <c:v>0.98</c:v>
                </c:pt>
                <c:pt idx="207">
                  <c:v>0.98</c:v>
                </c:pt>
                <c:pt idx="208">
                  <c:v>0.98</c:v>
                </c:pt>
                <c:pt idx="209">
                  <c:v>0.98</c:v>
                </c:pt>
                <c:pt idx="210">
                  <c:v>0.98</c:v>
                </c:pt>
                <c:pt idx="211">
                  <c:v>0.98</c:v>
                </c:pt>
                <c:pt idx="212">
                  <c:v>0.98</c:v>
                </c:pt>
                <c:pt idx="213">
                  <c:v>0.98</c:v>
                </c:pt>
                <c:pt idx="214">
                  <c:v>0.98</c:v>
                </c:pt>
                <c:pt idx="215">
                  <c:v>0.98</c:v>
                </c:pt>
                <c:pt idx="216">
                  <c:v>0.98</c:v>
                </c:pt>
                <c:pt idx="217">
                  <c:v>0.98</c:v>
                </c:pt>
                <c:pt idx="218">
                  <c:v>0.98</c:v>
                </c:pt>
                <c:pt idx="219">
                  <c:v>0.98</c:v>
                </c:pt>
                <c:pt idx="220">
                  <c:v>0.98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</c:v>
                </c:pt>
                <c:pt idx="225">
                  <c:v>0.98</c:v>
                </c:pt>
                <c:pt idx="226">
                  <c:v>0.98</c:v>
                </c:pt>
                <c:pt idx="227">
                  <c:v>0.98</c:v>
                </c:pt>
                <c:pt idx="228">
                  <c:v>0.98</c:v>
                </c:pt>
                <c:pt idx="229">
                  <c:v>0.98</c:v>
                </c:pt>
                <c:pt idx="230">
                  <c:v>0.98</c:v>
                </c:pt>
                <c:pt idx="231">
                  <c:v>0.98</c:v>
                </c:pt>
                <c:pt idx="232">
                  <c:v>0.98</c:v>
                </c:pt>
                <c:pt idx="233">
                  <c:v>0.98</c:v>
                </c:pt>
                <c:pt idx="234">
                  <c:v>0.98</c:v>
                </c:pt>
                <c:pt idx="235">
                  <c:v>0.98</c:v>
                </c:pt>
                <c:pt idx="236">
                  <c:v>0.98</c:v>
                </c:pt>
                <c:pt idx="237">
                  <c:v>0.98</c:v>
                </c:pt>
                <c:pt idx="238">
                  <c:v>0.98</c:v>
                </c:pt>
                <c:pt idx="239">
                  <c:v>0.98</c:v>
                </c:pt>
                <c:pt idx="240">
                  <c:v>0.98</c:v>
                </c:pt>
                <c:pt idx="241">
                  <c:v>0.98</c:v>
                </c:pt>
                <c:pt idx="242">
                  <c:v>0.98</c:v>
                </c:pt>
                <c:pt idx="243">
                  <c:v>0.98</c:v>
                </c:pt>
                <c:pt idx="244">
                  <c:v>0.98</c:v>
                </c:pt>
                <c:pt idx="245">
                  <c:v>0.98</c:v>
                </c:pt>
                <c:pt idx="246">
                  <c:v>0.98</c:v>
                </c:pt>
                <c:pt idx="247">
                  <c:v>0.98</c:v>
                </c:pt>
                <c:pt idx="248">
                  <c:v>0.98</c:v>
                </c:pt>
                <c:pt idx="249">
                  <c:v>0.98</c:v>
                </c:pt>
                <c:pt idx="250">
                  <c:v>0.98</c:v>
                </c:pt>
                <c:pt idx="251">
                  <c:v>0.98</c:v>
                </c:pt>
                <c:pt idx="252">
                  <c:v>0.98</c:v>
                </c:pt>
                <c:pt idx="253">
                  <c:v>0.98</c:v>
                </c:pt>
                <c:pt idx="254">
                  <c:v>0.98</c:v>
                </c:pt>
                <c:pt idx="255">
                  <c:v>0.98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</c:v>
                </c:pt>
                <c:pt idx="260">
                  <c:v>0.98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0.98</c:v>
                </c:pt>
                <c:pt idx="265">
                  <c:v>0.98</c:v>
                </c:pt>
                <c:pt idx="266">
                  <c:v>0.98</c:v>
                </c:pt>
                <c:pt idx="267">
                  <c:v>0.98</c:v>
                </c:pt>
                <c:pt idx="268">
                  <c:v>0.98</c:v>
                </c:pt>
                <c:pt idx="269">
                  <c:v>0.98</c:v>
                </c:pt>
                <c:pt idx="270">
                  <c:v>0.98</c:v>
                </c:pt>
                <c:pt idx="271">
                  <c:v>0.98</c:v>
                </c:pt>
                <c:pt idx="272">
                  <c:v>0.98</c:v>
                </c:pt>
                <c:pt idx="273">
                  <c:v>0.98</c:v>
                </c:pt>
                <c:pt idx="274">
                  <c:v>0.98</c:v>
                </c:pt>
                <c:pt idx="275">
                  <c:v>0.98</c:v>
                </c:pt>
                <c:pt idx="276">
                  <c:v>0.98</c:v>
                </c:pt>
                <c:pt idx="277">
                  <c:v>0.98</c:v>
                </c:pt>
                <c:pt idx="278">
                  <c:v>0.98</c:v>
                </c:pt>
                <c:pt idx="279">
                  <c:v>0.98</c:v>
                </c:pt>
                <c:pt idx="280">
                  <c:v>0.98</c:v>
                </c:pt>
                <c:pt idx="281">
                  <c:v>0.98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</c:v>
                </c:pt>
                <c:pt idx="286">
                  <c:v>0.98</c:v>
                </c:pt>
                <c:pt idx="287">
                  <c:v>0.98</c:v>
                </c:pt>
                <c:pt idx="288">
                  <c:v>0.98</c:v>
                </c:pt>
                <c:pt idx="289">
                  <c:v>0.98</c:v>
                </c:pt>
                <c:pt idx="290">
                  <c:v>0.98</c:v>
                </c:pt>
                <c:pt idx="291">
                  <c:v>0.98</c:v>
                </c:pt>
                <c:pt idx="292">
                  <c:v>0.98</c:v>
                </c:pt>
                <c:pt idx="293">
                  <c:v>0.98</c:v>
                </c:pt>
                <c:pt idx="294">
                  <c:v>0.98</c:v>
                </c:pt>
                <c:pt idx="295">
                  <c:v>0.98</c:v>
                </c:pt>
                <c:pt idx="296">
                  <c:v>0.98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0.98</c:v>
                </c:pt>
                <c:pt idx="301">
                  <c:v>0.98</c:v>
                </c:pt>
                <c:pt idx="302">
                  <c:v>0.98</c:v>
                </c:pt>
                <c:pt idx="303">
                  <c:v>0.98</c:v>
                </c:pt>
                <c:pt idx="304">
                  <c:v>0.98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0.98</c:v>
                </c:pt>
                <c:pt idx="324">
                  <c:v>0.98</c:v>
                </c:pt>
                <c:pt idx="325">
                  <c:v>0.98</c:v>
                </c:pt>
                <c:pt idx="326">
                  <c:v>0.98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0.98</c:v>
                </c:pt>
                <c:pt idx="348">
                  <c:v>0.98</c:v>
                </c:pt>
                <c:pt idx="349">
                  <c:v>0.98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</c:v>
                </c:pt>
                <c:pt idx="365">
                  <c:v>0.98</c:v>
                </c:pt>
                <c:pt idx="366">
                  <c:v>0.98</c:v>
                </c:pt>
                <c:pt idx="367">
                  <c:v>0.98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</c:v>
                </c:pt>
                <c:pt idx="376">
                  <c:v>0.98</c:v>
                </c:pt>
                <c:pt idx="377">
                  <c:v>0.98</c:v>
                </c:pt>
                <c:pt idx="378">
                  <c:v>0.98</c:v>
                </c:pt>
                <c:pt idx="379">
                  <c:v>0.98</c:v>
                </c:pt>
                <c:pt idx="380">
                  <c:v>0.98</c:v>
                </c:pt>
                <c:pt idx="381">
                  <c:v>0.98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</c:v>
                </c:pt>
                <c:pt idx="386">
                  <c:v>0.98</c:v>
                </c:pt>
                <c:pt idx="387">
                  <c:v>0.98</c:v>
                </c:pt>
                <c:pt idx="388">
                  <c:v>0.98</c:v>
                </c:pt>
                <c:pt idx="389">
                  <c:v>0.98</c:v>
                </c:pt>
                <c:pt idx="390">
                  <c:v>0.98</c:v>
                </c:pt>
                <c:pt idx="391">
                  <c:v>0.98</c:v>
                </c:pt>
                <c:pt idx="392">
                  <c:v>0.98</c:v>
                </c:pt>
                <c:pt idx="393">
                  <c:v>0.98</c:v>
                </c:pt>
                <c:pt idx="394">
                  <c:v>0.98</c:v>
                </c:pt>
                <c:pt idx="395">
                  <c:v>0.98</c:v>
                </c:pt>
                <c:pt idx="396">
                  <c:v>0.98</c:v>
                </c:pt>
                <c:pt idx="397">
                  <c:v>0.98</c:v>
                </c:pt>
                <c:pt idx="398">
                  <c:v>0.98</c:v>
                </c:pt>
                <c:pt idx="399">
                  <c:v>0.98</c:v>
                </c:pt>
                <c:pt idx="400">
                  <c:v>0.98</c:v>
                </c:pt>
                <c:pt idx="401">
                  <c:v>0.98</c:v>
                </c:pt>
                <c:pt idx="402">
                  <c:v>0.98</c:v>
                </c:pt>
                <c:pt idx="403">
                  <c:v>0.98</c:v>
                </c:pt>
                <c:pt idx="404">
                  <c:v>0.98</c:v>
                </c:pt>
                <c:pt idx="405">
                  <c:v>0.98</c:v>
                </c:pt>
                <c:pt idx="406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3A-41C6-A093-7F4BFFEAEA47}"/>
            </c:ext>
          </c:extLst>
        </c:ser>
        <c:ser>
          <c:idx val="10"/>
          <c:order val="4"/>
          <c:tx>
            <c:strRef>
              <c:f>'GTR1'!$AQ$10</c:f>
              <c:strCache>
                <c:ptCount val="1"/>
                <c:pt idx="0">
                  <c:v>Ref.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'GTR1'!$AF$11:$AF$417</c:f>
              <c:numCache>
                <c:formatCode>m/d/yyyy</c:formatCode>
                <c:ptCount val="407"/>
                <c:pt idx="0">
                  <c:v>43502</c:v>
                </c:pt>
                <c:pt idx="1">
                  <c:v>43516</c:v>
                </c:pt>
                <c:pt idx="2">
                  <c:v>43529</c:v>
                </c:pt>
                <c:pt idx="3">
                  <c:v>43536</c:v>
                </c:pt>
                <c:pt idx="4">
                  <c:v>43541</c:v>
                </c:pt>
                <c:pt idx="5">
                  <c:v>43544</c:v>
                </c:pt>
                <c:pt idx="6">
                  <c:v>43550</c:v>
                </c:pt>
                <c:pt idx="7">
                  <c:v>43577</c:v>
                </c:pt>
                <c:pt idx="8">
                  <c:v>43592</c:v>
                </c:pt>
                <c:pt idx="9">
                  <c:v>43599</c:v>
                </c:pt>
                <c:pt idx="10">
                  <c:v>43608</c:v>
                </c:pt>
                <c:pt idx="11">
                  <c:v>43635</c:v>
                </c:pt>
                <c:pt idx="12">
                  <c:v>43648</c:v>
                </c:pt>
                <c:pt idx="13">
                  <c:v>43655</c:v>
                </c:pt>
                <c:pt idx="14">
                  <c:v>43669</c:v>
                </c:pt>
                <c:pt idx="15">
                  <c:v>43678</c:v>
                </c:pt>
                <c:pt idx="16">
                  <c:v>43684</c:v>
                </c:pt>
                <c:pt idx="17">
                  <c:v>43691</c:v>
                </c:pt>
                <c:pt idx="18">
                  <c:v>43697</c:v>
                </c:pt>
                <c:pt idx="19">
                  <c:v>43705</c:v>
                </c:pt>
                <c:pt idx="20">
                  <c:v>43719</c:v>
                </c:pt>
                <c:pt idx="21">
                  <c:v>43726</c:v>
                </c:pt>
                <c:pt idx="22">
                  <c:v>43747</c:v>
                </c:pt>
                <c:pt idx="23">
                  <c:v>43751</c:v>
                </c:pt>
                <c:pt idx="24">
                  <c:v>43754</c:v>
                </c:pt>
                <c:pt idx="25">
                  <c:v>43768</c:v>
                </c:pt>
                <c:pt idx="26">
                  <c:v>43776</c:v>
                </c:pt>
                <c:pt idx="27">
                  <c:v>43783</c:v>
                </c:pt>
                <c:pt idx="28">
                  <c:v>43788</c:v>
                </c:pt>
                <c:pt idx="29">
                  <c:v>43791</c:v>
                </c:pt>
                <c:pt idx="30">
                  <c:v>43797</c:v>
                </c:pt>
                <c:pt idx="31">
                  <c:v>43803</c:v>
                </c:pt>
                <c:pt idx="32">
                  <c:v>43810</c:v>
                </c:pt>
                <c:pt idx="33">
                  <c:v>43818</c:v>
                </c:pt>
                <c:pt idx="34">
                  <c:v>43827</c:v>
                </c:pt>
                <c:pt idx="35">
                  <c:v>43830</c:v>
                </c:pt>
                <c:pt idx="36">
                  <c:v>43837</c:v>
                </c:pt>
                <c:pt idx="37">
                  <c:v>43837</c:v>
                </c:pt>
                <c:pt idx="38">
                  <c:v>43840</c:v>
                </c:pt>
                <c:pt idx="39">
                  <c:v>43854</c:v>
                </c:pt>
                <c:pt idx="40">
                  <c:v>43860</c:v>
                </c:pt>
                <c:pt idx="41">
                  <c:v>43867</c:v>
                </c:pt>
                <c:pt idx="42">
                  <c:v>43874</c:v>
                </c:pt>
                <c:pt idx="43">
                  <c:v>43889</c:v>
                </c:pt>
                <c:pt idx="44">
                  <c:v>43893</c:v>
                </c:pt>
                <c:pt idx="45">
                  <c:v>43896</c:v>
                </c:pt>
                <c:pt idx="46">
                  <c:v>43902</c:v>
                </c:pt>
                <c:pt idx="47">
                  <c:v>43909</c:v>
                </c:pt>
                <c:pt idx="48">
                  <c:v>43915</c:v>
                </c:pt>
                <c:pt idx="49">
                  <c:v>43923</c:v>
                </c:pt>
                <c:pt idx="50">
                  <c:v>43930</c:v>
                </c:pt>
                <c:pt idx="51">
                  <c:v>43937</c:v>
                </c:pt>
                <c:pt idx="52">
                  <c:v>43944</c:v>
                </c:pt>
                <c:pt idx="53">
                  <c:v>43958</c:v>
                </c:pt>
                <c:pt idx="54">
                  <c:v>43966</c:v>
                </c:pt>
                <c:pt idx="55">
                  <c:v>43979</c:v>
                </c:pt>
                <c:pt idx="56">
                  <c:v>43985</c:v>
                </c:pt>
                <c:pt idx="57">
                  <c:v>43992</c:v>
                </c:pt>
                <c:pt idx="58">
                  <c:v>44006</c:v>
                </c:pt>
                <c:pt idx="59">
                  <c:v>44006</c:v>
                </c:pt>
                <c:pt idx="60">
                  <c:v>44006</c:v>
                </c:pt>
                <c:pt idx="61">
                  <c:v>44006</c:v>
                </c:pt>
                <c:pt idx="62">
                  <c:v>44006</c:v>
                </c:pt>
                <c:pt idx="63">
                  <c:v>44006</c:v>
                </c:pt>
                <c:pt idx="64">
                  <c:v>44014</c:v>
                </c:pt>
                <c:pt idx="65">
                  <c:v>44017</c:v>
                </c:pt>
                <c:pt idx="66">
                  <c:v>44019</c:v>
                </c:pt>
                <c:pt idx="67">
                  <c:v>44020</c:v>
                </c:pt>
                <c:pt idx="68">
                  <c:v>44027</c:v>
                </c:pt>
                <c:pt idx="69">
                  <c:v>44039</c:v>
                </c:pt>
                <c:pt idx="70">
                  <c:v>44048</c:v>
                </c:pt>
                <c:pt idx="71">
                  <c:v>44055</c:v>
                </c:pt>
                <c:pt idx="72">
                  <c:v>44062</c:v>
                </c:pt>
                <c:pt idx="73">
                  <c:v>44069</c:v>
                </c:pt>
                <c:pt idx="74">
                  <c:v>44077</c:v>
                </c:pt>
                <c:pt idx="75">
                  <c:v>44083</c:v>
                </c:pt>
                <c:pt idx="76">
                  <c:v>44090</c:v>
                </c:pt>
                <c:pt idx="77">
                  <c:v>44097</c:v>
                </c:pt>
                <c:pt idx="78">
                  <c:v>44104</c:v>
                </c:pt>
                <c:pt idx="79">
                  <c:v>44111</c:v>
                </c:pt>
                <c:pt idx="80">
                  <c:v>44116</c:v>
                </c:pt>
                <c:pt idx="81">
                  <c:v>44125</c:v>
                </c:pt>
                <c:pt idx="82">
                  <c:v>44134</c:v>
                </c:pt>
                <c:pt idx="83">
                  <c:v>44140</c:v>
                </c:pt>
                <c:pt idx="84">
                  <c:v>44146</c:v>
                </c:pt>
                <c:pt idx="85">
                  <c:v>44154</c:v>
                </c:pt>
                <c:pt idx="86">
                  <c:v>44162</c:v>
                </c:pt>
                <c:pt idx="87">
                  <c:v>44167</c:v>
                </c:pt>
                <c:pt idx="88">
                  <c:v>44174</c:v>
                </c:pt>
                <c:pt idx="89">
                  <c:v>44181</c:v>
                </c:pt>
                <c:pt idx="90">
                  <c:v>44192</c:v>
                </c:pt>
                <c:pt idx="91">
                  <c:v>44195</c:v>
                </c:pt>
                <c:pt idx="92">
                  <c:v>44203</c:v>
                </c:pt>
                <c:pt idx="93">
                  <c:v>44209</c:v>
                </c:pt>
                <c:pt idx="94">
                  <c:v>44216</c:v>
                </c:pt>
                <c:pt idx="95">
                  <c:v>44224</c:v>
                </c:pt>
                <c:pt idx="96">
                  <c:v>44225</c:v>
                </c:pt>
                <c:pt idx="97">
                  <c:v>44230</c:v>
                </c:pt>
                <c:pt idx="98">
                  <c:v>44238</c:v>
                </c:pt>
                <c:pt idx="99">
                  <c:v>44242</c:v>
                </c:pt>
                <c:pt idx="100">
                  <c:v>44250</c:v>
                </c:pt>
                <c:pt idx="101">
                  <c:v>44251</c:v>
                </c:pt>
                <c:pt idx="102">
                  <c:v>44258</c:v>
                </c:pt>
                <c:pt idx="103">
                  <c:v>44265</c:v>
                </c:pt>
                <c:pt idx="104">
                  <c:v>44279</c:v>
                </c:pt>
                <c:pt idx="105">
                  <c:v>44280</c:v>
                </c:pt>
                <c:pt idx="106">
                  <c:v>44286</c:v>
                </c:pt>
                <c:pt idx="107">
                  <c:v>44294</c:v>
                </c:pt>
                <c:pt idx="108">
                  <c:v>44300</c:v>
                </c:pt>
                <c:pt idx="109">
                  <c:v>44307</c:v>
                </c:pt>
                <c:pt idx="110">
                  <c:v>44314</c:v>
                </c:pt>
                <c:pt idx="111">
                  <c:v>44316</c:v>
                </c:pt>
                <c:pt idx="112">
                  <c:v>44316</c:v>
                </c:pt>
                <c:pt idx="113">
                  <c:v>44316</c:v>
                </c:pt>
                <c:pt idx="114">
                  <c:v>44323</c:v>
                </c:pt>
                <c:pt idx="115">
                  <c:v>44325</c:v>
                </c:pt>
                <c:pt idx="116">
                  <c:v>44328</c:v>
                </c:pt>
                <c:pt idx="117">
                  <c:v>44336</c:v>
                </c:pt>
                <c:pt idx="118">
                  <c:v>44342</c:v>
                </c:pt>
                <c:pt idx="119">
                  <c:v>44350</c:v>
                </c:pt>
                <c:pt idx="120">
                  <c:v>44354</c:v>
                </c:pt>
                <c:pt idx="121">
                  <c:v>44355</c:v>
                </c:pt>
                <c:pt idx="122">
                  <c:v>44356</c:v>
                </c:pt>
                <c:pt idx="123">
                  <c:v>44357</c:v>
                </c:pt>
                <c:pt idx="124">
                  <c:v>44358</c:v>
                </c:pt>
                <c:pt idx="125">
                  <c:v>44362</c:v>
                </c:pt>
                <c:pt idx="126">
                  <c:v>44363</c:v>
                </c:pt>
                <c:pt idx="127">
                  <c:v>44364</c:v>
                </c:pt>
                <c:pt idx="128">
                  <c:v>44365</c:v>
                </c:pt>
                <c:pt idx="129">
                  <c:v>44369</c:v>
                </c:pt>
                <c:pt idx="130">
                  <c:v>44370</c:v>
                </c:pt>
                <c:pt idx="131">
                  <c:v>44371</c:v>
                </c:pt>
                <c:pt idx="132">
                  <c:v>44376</c:v>
                </c:pt>
                <c:pt idx="133">
                  <c:v>44377</c:v>
                </c:pt>
                <c:pt idx="134">
                  <c:v>44378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44391</c:v>
                </c:pt>
                <c:pt idx="140">
                  <c:v>44392</c:v>
                </c:pt>
                <c:pt idx="141">
                  <c:v>44393</c:v>
                </c:pt>
                <c:pt idx="142">
                  <c:v>44396</c:v>
                </c:pt>
                <c:pt idx="143">
                  <c:v>44398</c:v>
                </c:pt>
                <c:pt idx="144">
                  <c:v>44399</c:v>
                </c:pt>
                <c:pt idx="145">
                  <c:v>44400</c:v>
                </c:pt>
                <c:pt idx="146">
                  <c:v>44404</c:v>
                </c:pt>
                <c:pt idx="147">
                  <c:v>44405</c:v>
                </c:pt>
                <c:pt idx="148">
                  <c:v>44406</c:v>
                </c:pt>
                <c:pt idx="149">
                  <c:v>44407</c:v>
                </c:pt>
                <c:pt idx="150">
                  <c:v>44411</c:v>
                </c:pt>
                <c:pt idx="151">
                  <c:v>44412</c:v>
                </c:pt>
                <c:pt idx="152">
                  <c:v>44413</c:v>
                </c:pt>
                <c:pt idx="153">
                  <c:v>44414</c:v>
                </c:pt>
                <c:pt idx="154">
                  <c:v>44418</c:v>
                </c:pt>
                <c:pt idx="155">
                  <c:v>44419</c:v>
                </c:pt>
                <c:pt idx="156">
                  <c:v>44420</c:v>
                </c:pt>
                <c:pt idx="157">
                  <c:v>44421</c:v>
                </c:pt>
                <c:pt idx="158">
                  <c:v>44425</c:v>
                </c:pt>
                <c:pt idx="159">
                  <c:v>44426</c:v>
                </c:pt>
                <c:pt idx="160">
                  <c:v>44427</c:v>
                </c:pt>
                <c:pt idx="161">
                  <c:v>44428</c:v>
                </c:pt>
                <c:pt idx="162">
                  <c:v>44432</c:v>
                </c:pt>
                <c:pt idx="163">
                  <c:v>44433</c:v>
                </c:pt>
                <c:pt idx="164">
                  <c:v>44434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44453</c:v>
                </c:pt>
                <c:pt idx="174">
                  <c:v>44455</c:v>
                </c:pt>
                <c:pt idx="175">
                  <c:v>44456</c:v>
                </c:pt>
                <c:pt idx="176">
                  <c:v>44460</c:v>
                </c:pt>
                <c:pt idx="177">
                  <c:v>44461</c:v>
                </c:pt>
                <c:pt idx="178">
                  <c:v>44463</c:v>
                </c:pt>
                <c:pt idx="179">
                  <c:v>44467</c:v>
                </c:pt>
                <c:pt idx="180">
                  <c:v>44468</c:v>
                </c:pt>
                <c:pt idx="181">
                  <c:v>44469</c:v>
                </c:pt>
                <c:pt idx="182">
                  <c:v>44470</c:v>
                </c:pt>
                <c:pt idx="183">
                  <c:v>44473</c:v>
                </c:pt>
                <c:pt idx="184">
                  <c:v>44474</c:v>
                </c:pt>
                <c:pt idx="185">
                  <c:v>44475</c:v>
                </c:pt>
                <c:pt idx="186">
                  <c:v>44476</c:v>
                </c:pt>
                <c:pt idx="187">
                  <c:v>44477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44486</c:v>
                </c:pt>
                <c:pt idx="192">
                  <c:v>44488</c:v>
                </c:pt>
                <c:pt idx="193">
                  <c:v>44489</c:v>
                </c:pt>
                <c:pt idx="194">
                  <c:v>44490</c:v>
                </c:pt>
                <c:pt idx="195">
                  <c:v>44491</c:v>
                </c:pt>
                <c:pt idx="196">
                  <c:v>44496</c:v>
                </c:pt>
                <c:pt idx="197">
                  <c:v>44497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44510</c:v>
                </c:pt>
                <c:pt idx="202">
                  <c:v>44511</c:v>
                </c:pt>
                <c:pt idx="203">
                  <c:v>44512</c:v>
                </c:pt>
                <c:pt idx="204">
                  <c:v>44516</c:v>
                </c:pt>
                <c:pt idx="205">
                  <c:v>44517</c:v>
                </c:pt>
                <c:pt idx="206">
                  <c:v>44518</c:v>
                </c:pt>
                <c:pt idx="207">
                  <c:v>44519</c:v>
                </c:pt>
                <c:pt idx="208">
                  <c:v>44523</c:v>
                </c:pt>
                <c:pt idx="209">
                  <c:v>44524</c:v>
                </c:pt>
                <c:pt idx="210">
                  <c:v>44525</c:v>
                </c:pt>
                <c:pt idx="211">
                  <c:v>44530</c:v>
                </c:pt>
                <c:pt idx="212">
                  <c:v>44531</c:v>
                </c:pt>
                <c:pt idx="213">
                  <c:v>44532</c:v>
                </c:pt>
                <c:pt idx="214">
                  <c:v>44533</c:v>
                </c:pt>
                <c:pt idx="215">
                  <c:v>44538</c:v>
                </c:pt>
                <c:pt idx="216">
                  <c:v>44539</c:v>
                </c:pt>
                <c:pt idx="217">
                  <c:v>44540</c:v>
                </c:pt>
                <c:pt idx="218">
                  <c:v>44543</c:v>
                </c:pt>
                <c:pt idx="219">
                  <c:v>44545</c:v>
                </c:pt>
                <c:pt idx="220">
                  <c:v>44547</c:v>
                </c:pt>
                <c:pt idx="221">
                  <c:v>44551</c:v>
                </c:pt>
                <c:pt idx="222">
                  <c:v>44553</c:v>
                </c:pt>
                <c:pt idx="223">
                  <c:v>44565</c:v>
                </c:pt>
                <c:pt idx="224">
                  <c:v>44566</c:v>
                </c:pt>
                <c:pt idx="225">
                  <c:v>44567</c:v>
                </c:pt>
                <c:pt idx="226">
                  <c:v>44568</c:v>
                </c:pt>
                <c:pt idx="227">
                  <c:v>44572</c:v>
                </c:pt>
                <c:pt idx="228">
                  <c:v>44573</c:v>
                </c:pt>
                <c:pt idx="229">
                  <c:v>44574</c:v>
                </c:pt>
                <c:pt idx="230">
                  <c:v>44575</c:v>
                </c:pt>
                <c:pt idx="231">
                  <c:v>44579</c:v>
                </c:pt>
                <c:pt idx="232">
                  <c:v>44580</c:v>
                </c:pt>
                <c:pt idx="233">
                  <c:v>44581</c:v>
                </c:pt>
                <c:pt idx="234">
                  <c:v>44582</c:v>
                </c:pt>
                <c:pt idx="235">
                  <c:v>44586</c:v>
                </c:pt>
                <c:pt idx="236">
                  <c:v>44587</c:v>
                </c:pt>
                <c:pt idx="237">
                  <c:v>44589</c:v>
                </c:pt>
                <c:pt idx="238">
                  <c:v>44593</c:v>
                </c:pt>
                <c:pt idx="239">
                  <c:v>44594</c:v>
                </c:pt>
                <c:pt idx="240">
                  <c:v>44595</c:v>
                </c:pt>
                <c:pt idx="241">
                  <c:v>44596</c:v>
                </c:pt>
                <c:pt idx="242">
                  <c:v>44600</c:v>
                </c:pt>
                <c:pt idx="243">
                  <c:v>44601</c:v>
                </c:pt>
                <c:pt idx="244">
                  <c:v>44607</c:v>
                </c:pt>
                <c:pt idx="245">
                  <c:v>44608</c:v>
                </c:pt>
                <c:pt idx="246">
                  <c:v>44609</c:v>
                </c:pt>
                <c:pt idx="247">
                  <c:v>44610</c:v>
                </c:pt>
                <c:pt idx="248">
                  <c:v>44614</c:v>
                </c:pt>
                <c:pt idx="249">
                  <c:v>44615</c:v>
                </c:pt>
                <c:pt idx="250">
                  <c:v>44617</c:v>
                </c:pt>
                <c:pt idx="251">
                  <c:v>44621</c:v>
                </c:pt>
                <c:pt idx="252">
                  <c:v>44622</c:v>
                </c:pt>
                <c:pt idx="253">
                  <c:v>44623</c:v>
                </c:pt>
                <c:pt idx="254">
                  <c:v>44624</c:v>
                </c:pt>
                <c:pt idx="255">
                  <c:v>44628</c:v>
                </c:pt>
                <c:pt idx="256">
                  <c:v>44629</c:v>
                </c:pt>
                <c:pt idx="257">
                  <c:v>44630</c:v>
                </c:pt>
                <c:pt idx="258">
                  <c:v>44634</c:v>
                </c:pt>
                <c:pt idx="259">
                  <c:v>44636</c:v>
                </c:pt>
                <c:pt idx="260">
                  <c:v>44637</c:v>
                </c:pt>
                <c:pt idx="261">
                  <c:v>44638</c:v>
                </c:pt>
                <c:pt idx="262">
                  <c:v>44643</c:v>
                </c:pt>
                <c:pt idx="263">
                  <c:v>44644</c:v>
                </c:pt>
                <c:pt idx="264">
                  <c:v>44645</c:v>
                </c:pt>
                <c:pt idx="265">
                  <c:v>44649</c:v>
                </c:pt>
                <c:pt idx="266">
                  <c:v>44650</c:v>
                </c:pt>
                <c:pt idx="267">
                  <c:v>44652</c:v>
                </c:pt>
                <c:pt idx="268">
                  <c:v>44656</c:v>
                </c:pt>
                <c:pt idx="269">
                  <c:v>44657</c:v>
                </c:pt>
                <c:pt idx="270">
                  <c:v>44658</c:v>
                </c:pt>
                <c:pt idx="271">
                  <c:v>44659</c:v>
                </c:pt>
                <c:pt idx="272">
                  <c:v>44663</c:v>
                </c:pt>
                <c:pt idx="273">
                  <c:v>44664</c:v>
                </c:pt>
                <c:pt idx="274">
                  <c:v>44665</c:v>
                </c:pt>
                <c:pt idx="275">
                  <c:v>44671</c:v>
                </c:pt>
                <c:pt idx="276">
                  <c:v>44672</c:v>
                </c:pt>
                <c:pt idx="277">
                  <c:v>44673</c:v>
                </c:pt>
                <c:pt idx="278">
                  <c:v>44677</c:v>
                </c:pt>
                <c:pt idx="279">
                  <c:v>44684</c:v>
                </c:pt>
                <c:pt idx="280">
                  <c:v>44685</c:v>
                </c:pt>
                <c:pt idx="281">
                  <c:v>44687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44698</c:v>
                </c:pt>
                <c:pt idx="287">
                  <c:v>44699</c:v>
                </c:pt>
                <c:pt idx="288">
                  <c:v>44700</c:v>
                </c:pt>
                <c:pt idx="289">
                  <c:v>44701</c:v>
                </c:pt>
                <c:pt idx="290">
                  <c:v>44705</c:v>
                </c:pt>
                <c:pt idx="291">
                  <c:v>44706</c:v>
                </c:pt>
                <c:pt idx="292">
                  <c:v>44713</c:v>
                </c:pt>
                <c:pt idx="293">
                  <c:v>44714</c:v>
                </c:pt>
                <c:pt idx="294">
                  <c:v>44720</c:v>
                </c:pt>
                <c:pt idx="295">
                  <c:v>44721</c:v>
                </c:pt>
                <c:pt idx="296">
                  <c:v>44722</c:v>
                </c:pt>
                <c:pt idx="297">
                  <c:v>44727</c:v>
                </c:pt>
                <c:pt idx="298">
                  <c:v>44728</c:v>
                </c:pt>
                <c:pt idx="299">
                  <c:v>44729</c:v>
                </c:pt>
                <c:pt idx="300">
                  <c:v>44733</c:v>
                </c:pt>
                <c:pt idx="301">
                  <c:v>44734</c:v>
                </c:pt>
                <c:pt idx="302">
                  <c:v>44735</c:v>
                </c:pt>
                <c:pt idx="303">
                  <c:v>44739</c:v>
                </c:pt>
                <c:pt idx="304">
                  <c:v>44741</c:v>
                </c:pt>
                <c:pt idx="305">
                  <c:v>44742</c:v>
                </c:pt>
                <c:pt idx="306">
                  <c:v>44743</c:v>
                </c:pt>
                <c:pt idx="307">
                  <c:v>44747</c:v>
                </c:pt>
                <c:pt idx="308">
                  <c:v>44748</c:v>
                </c:pt>
                <c:pt idx="309">
                  <c:v>44750</c:v>
                </c:pt>
                <c:pt idx="310">
                  <c:v>44753</c:v>
                </c:pt>
                <c:pt idx="311">
                  <c:v>44755</c:v>
                </c:pt>
                <c:pt idx="312">
                  <c:v>44756</c:v>
                </c:pt>
                <c:pt idx="313">
                  <c:v>44761</c:v>
                </c:pt>
                <c:pt idx="314">
                  <c:v>44762</c:v>
                </c:pt>
                <c:pt idx="315">
                  <c:v>44763</c:v>
                </c:pt>
                <c:pt idx="316">
                  <c:v>44764</c:v>
                </c:pt>
                <c:pt idx="317">
                  <c:v>44768</c:v>
                </c:pt>
                <c:pt idx="318">
                  <c:v>44770</c:v>
                </c:pt>
                <c:pt idx="319">
                  <c:v>44771</c:v>
                </c:pt>
                <c:pt idx="320">
                  <c:v>44775</c:v>
                </c:pt>
                <c:pt idx="321">
                  <c:v>44776</c:v>
                </c:pt>
                <c:pt idx="322">
                  <c:v>44777</c:v>
                </c:pt>
                <c:pt idx="323">
                  <c:v>44782</c:v>
                </c:pt>
                <c:pt idx="324">
                  <c:v>44783</c:v>
                </c:pt>
                <c:pt idx="325">
                  <c:v>44785</c:v>
                </c:pt>
                <c:pt idx="326">
                  <c:v>44789</c:v>
                </c:pt>
                <c:pt idx="327">
                  <c:v>44790</c:v>
                </c:pt>
                <c:pt idx="328">
                  <c:v>44791</c:v>
                </c:pt>
                <c:pt idx="329">
                  <c:v>44792</c:v>
                </c:pt>
                <c:pt idx="330">
                  <c:v>44796</c:v>
                </c:pt>
                <c:pt idx="331">
                  <c:v>44797</c:v>
                </c:pt>
                <c:pt idx="332">
                  <c:v>44798</c:v>
                </c:pt>
                <c:pt idx="333">
                  <c:v>44799</c:v>
                </c:pt>
                <c:pt idx="334">
                  <c:v>44803</c:v>
                </c:pt>
                <c:pt idx="335">
                  <c:v>44805</c:v>
                </c:pt>
                <c:pt idx="336">
                  <c:v>44806</c:v>
                </c:pt>
                <c:pt idx="337">
                  <c:v>44810</c:v>
                </c:pt>
                <c:pt idx="338">
                  <c:v>44811</c:v>
                </c:pt>
                <c:pt idx="339">
                  <c:v>44812</c:v>
                </c:pt>
                <c:pt idx="340">
                  <c:v>44813</c:v>
                </c:pt>
                <c:pt idx="341">
                  <c:v>44817</c:v>
                </c:pt>
                <c:pt idx="342">
                  <c:v>44818</c:v>
                </c:pt>
                <c:pt idx="343">
                  <c:v>44819</c:v>
                </c:pt>
                <c:pt idx="344">
                  <c:v>44820</c:v>
                </c:pt>
                <c:pt idx="345">
                  <c:v>44824</c:v>
                </c:pt>
                <c:pt idx="346">
                  <c:v>44825</c:v>
                </c:pt>
                <c:pt idx="347">
                  <c:v>44826</c:v>
                </c:pt>
                <c:pt idx="348">
                  <c:v>44827</c:v>
                </c:pt>
                <c:pt idx="349">
                  <c:v>44831</c:v>
                </c:pt>
                <c:pt idx="350">
                  <c:v>44832</c:v>
                </c:pt>
                <c:pt idx="351">
                  <c:v>44834</c:v>
                </c:pt>
                <c:pt idx="352">
                  <c:v>44843</c:v>
                </c:pt>
                <c:pt idx="353">
                  <c:v>44845</c:v>
                </c:pt>
                <c:pt idx="354">
                  <c:v>44846</c:v>
                </c:pt>
                <c:pt idx="355">
                  <c:v>44847</c:v>
                </c:pt>
                <c:pt idx="356">
                  <c:v>44848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44859</c:v>
                </c:pt>
                <c:pt idx="361">
                  <c:v>44866</c:v>
                </c:pt>
                <c:pt idx="362">
                  <c:v>44867</c:v>
                </c:pt>
                <c:pt idx="363">
                  <c:v>44869</c:v>
                </c:pt>
                <c:pt idx="364">
                  <c:v>44873</c:v>
                </c:pt>
                <c:pt idx="365">
                  <c:v>44874</c:v>
                </c:pt>
                <c:pt idx="366">
                  <c:v>44875</c:v>
                </c:pt>
                <c:pt idx="367">
                  <c:v>44876</c:v>
                </c:pt>
                <c:pt idx="368">
                  <c:v>44876</c:v>
                </c:pt>
                <c:pt idx="369">
                  <c:v>44876</c:v>
                </c:pt>
                <c:pt idx="370">
                  <c:v>44876</c:v>
                </c:pt>
                <c:pt idx="371">
                  <c:v>44881</c:v>
                </c:pt>
                <c:pt idx="372">
                  <c:v>44882</c:v>
                </c:pt>
                <c:pt idx="373">
                  <c:v>44883</c:v>
                </c:pt>
                <c:pt idx="374">
                  <c:v>44888</c:v>
                </c:pt>
                <c:pt idx="375">
                  <c:v>44890</c:v>
                </c:pt>
                <c:pt idx="376">
                  <c:v>44894</c:v>
                </c:pt>
                <c:pt idx="377">
                  <c:v>44896</c:v>
                </c:pt>
                <c:pt idx="378">
                  <c:v>44897</c:v>
                </c:pt>
                <c:pt idx="379">
                  <c:v>44901</c:v>
                </c:pt>
                <c:pt idx="380">
                  <c:v>44902</c:v>
                </c:pt>
                <c:pt idx="381">
                  <c:v>44903</c:v>
                </c:pt>
                <c:pt idx="382">
                  <c:v>44904</c:v>
                </c:pt>
                <c:pt idx="383">
                  <c:v>44904</c:v>
                </c:pt>
                <c:pt idx="384">
                  <c:v>44915</c:v>
                </c:pt>
                <c:pt idx="385">
                  <c:v>44917</c:v>
                </c:pt>
                <c:pt idx="386">
                  <c:v>44918</c:v>
                </c:pt>
                <c:pt idx="387">
                  <c:v>44924</c:v>
                </c:pt>
                <c:pt idx="388">
                  <c:v>44925</c:v>
                </c:pt>
                <c:pt idx="389">
                  <c:v>44929</c:v>
                </c:pt>
                <c:pt idx="390">
                  <c:v>44937</c:v>
                </c:pt>
                <c:pt idx="391">
                  <c:v>44939</c:v>
                </c:pt>
                <c:pt idx="392">
                  <c:v>44943</c:v>
                </c:pt>
                <c:pt idx="393">
                  <c:v>44945</c:v>
                </c:pt>
                <c:pt idx="394">
                  <c:v>44953</c:v>
                </c:pt>
                <c:pt idx="395">
                  <c:v>44957</c:v>
                </c:pt>
                <c:pt idx="396">
                  <c:v>44959</c:v>
                </c:pt>
                <c:pt idx="397">
                  <c:v>44960</c:v>
                </c:pt>
                <c:pt idx="398">
                  <c:v>44964</c:v>
                </c:pt>
                <c:pt idx="399">
                  <c:v>44965</c:v>
                </c:pt>
                <c:pt idx="400">
                  <c:v>44966</c:v>
                </c:pt>
                <c:pt idx="401">
                  <c:v>44967</c:v>
                </c:pt>
                <c:pt idx="402">
                  <c:v>44971</c:v>
                </c:pt>
                <c:pt idx="403">
                  <c:v>44971</c:v>
                </c:pt>
                <c:pt idx="404">
                  <c:v>44971</c:v>
                </c:pt>
                <c:pt idx="405">
                  <c:v>44972</c:v>
                </c:pt>
                <c:pt idx="406">
                  <c:v>44972</c:v>
                </c:pt>
              </c:numCache>
            </c:numRef>
          </c:xVal>
          <c:yVal>
            <c:numRef>
              <c:f>'GTR1'!$AQ$11:$AQ$417</c:f>
              <c:numCache>
                <c:formatCode>General</c:formatCode>
                <c:ptCount val="4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4</c:v>
                </c:pt>
                <c:pt idx="405">
                  <c:v>5</c:v>
                </c:pt>
                <c:pt idx="40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3A-41C6-A093-7F4BFFEAEA47}"/>
            </c:ext>
          </c:extLst>
        </c:ser>
        <c:ser>
          <c:idx val="0"/>
          <c:order val="5"/>
          <c:tx>
            <c:strRef>
              <c:f>'GTR1'!$P$2</c:f>
              <c:strCache>
                <c:ptCount val="1"/>
                <c:pt idx="0">
                  <c:v>R15_SOBP10_2Gy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6E-442C-8697-3837513EA9B7}"/>
              </c:ext>
            </c:extLst>
          </c:dPt>
          <c:xVal>
            <c:numRef>
              <c:f>'GTR1'!$AF$11:$AF$417</c:f>
              <c:numCache>
                <c:formatCode>m/d/yyyy</c:formatCode>
                <c:ptCount val="407"/>
                <c:pt idx="0">
                  <c:v>43502</c:v>
                </c:pt>
                <c:pt idx="1">
                  <c:v>43516</c:v>
                </c:pt>
                <c:pt idx="2">
                  <c:v>43529</c:v>
                </c:pt>
                <c:pt idx="3">
                  <c:v>43536</c:v>
                </c:pt>
                <c:pt idx="4">
                  <c:v>43541</c:v>
                </c:pt>
                <c:pt idx="5">
                  <c:v>43544</c:v>
                </c:pt>
                <c:pt idx="6">
                  <c:v>43550</c:v>
                </c:pt>
                <c:pt idx="7">
                  <c:v>43577</c:v>
                </c:pt>
                <c:pt idx="8">
                  <c:v>43592</c:v>
                </c:pt>
                <c:pt idx="9">
                  <c:v>43599</c:v>
                </c:pt>
                <c:pt idx="10">
                  <c:v>43608</c:v>
                </c:pt>
                <c:pt idx="11">
                  <c:v>43635</c:v>
                </c:pt>
                <c:pt idx="12">
                  <c:v>43648</c:v>
                </c:pt>
                <c:pt idx="13">
                  <c:v>43655</c:v>
                </c:pt>
                <c:pt idx="14">
                  <c:v>43669</c:v>
                </c:pt>
                <c:pt idx="15">
                  <c:v>43678</c:v>
                </c:pt>
                <c:pt idx="16">
                  <c:v>43684</c:v>
                </c:pt>
                <c:pt idx="17">
                  <c:v>43691</c:v>
                </c:pt>
                <c:pt idx="18">
                  <c:v>43697</c:v>
                </c:pt>
                <c:pt idx="19">
                  <c:v>43705</c:v>
                </c:pt>
                <c:pt idx="20">
                  <c:v>43719</c:v>
                </c:pt>
                <c:pt idx="21">
                  <c:v>43726</c:v>
                </c:pt>
                <c:pt idx="22">
                  <c:v>43747</c:v>
                </c:pt>
                <c:pt idx="23">
                  <c:v>43751</c:v>
                </c:pt>
                <c:pt idx="24">
                  <c:v>43754</c:v>
                </c:pt>
                <c:pt idx="25">
                  <c:v>43768</c:v>
                </c:pt>
                <c:pt idx="26">
                  <c:v>43776</c:v>
                </c:pt>
                <c:pt idx="27">
                  <c:v>43783</c:v>
                </c:pt>
                <c:pt idx="28">
                  <c:v>43788</c:v>
                </c:pt>
                <c:pt idx="29">
                  <c:v>43791</c:v>
                </c:pt>
                <c:pt idx="30">
                  <c:v>43797</c:v>
                </c:pt>
                <c:pt idx="31">
                  <c:v>43803</c:v>
                </c:pt>
                <c:pt idx="32">
                  <c:v>43810</c:v>
                </c:pt>
                <c:pt idx="33">
                  <c:v>43818</c:v>
                </c:pt>
                <c:pt idx="34">
                  <c:v>43827</c:v>
                </c:pt>
                <c:pt idx="35">
                  <c:v>43830</c:v>
                </c:pt>
                <c:pt idx="36">
                  <c:v>43837</c:v>
                </c:pt>
                <c:pt idx="37">
                  <c:v>43837</c:v>
                </c:pt>
                <c:pt idx="38">
                  <c:v>43840</c:v>
                </c:pt>
                <c:pt idx="39">
                  <c:v>43854</c:v>
                </c:pt>
                <c:pt idx="40">
                  <c:v>43860</c:v>
                </c:pt>
                <c:pt idx="41">
                  <c:v>43867</c:v>
                </c:pt>
                <c:pt idx="42">
                  <c:v>43874</c:v>
                </c:pt>
                <c:pt idx="43">
                  <c:v>43889</c:v>
                </c:pt>
                <c:pt idx="44">
                  <c:v>43893</c:v>
                </c:pt>
                <c:pt idx="45">
                  <c:v>43896</c:v>
                </c:pt>
                <c:pt idx="46">
                  <c:v>43902</c:v>
                </c:pt>
                <c:pt idx="47">
                  <c:v>43909</c:v>
                </c:pt>
                <c:pt idx="48">
                  <c:v>43915</c:v>
                </c:pt>
                <c:pt idx="49">
                  <c:v>43923</c:v>
                </c:pt>
                <c:pt idx="50">
                  <c:v>43930</c:v>
                </c:pt>
                <c:pt idx="51">
                  <c:v>43937</c:v>
                </c:pt>
                <c:pt idx="52">
                  <c:v>43944</c:v>
                </c:pt>
                <c:pt idx="53">
                  <c:v>43958</c:v>
                </c:pt>
                <c:pt idx="54">
                  <c:v>43966</c:v>
                </c:pt>
                <c:pt idx="55">
                  <c:v>43979</c:v>
                </c:pt>
                <c:pt idx="56">
                  <c:v>43985</c:v>
                </c:pt>
                <c:pt idx="57">
                  <c:v>43992</c:v>
                </c:pt>
                <c:pt idx="58">
                  <c:v>44006</c:v>
                </c:pt>
                <c:pt idx="59">
                  <c:v>44006</c:v>
                </c:pt>
                <c:pt idx="60">
                  <c:v>44006</c:v>
                </c:pt>
                <c:pt idx="61">
                  <c:v>44006</c:v>
                </c:pt>
                <c:pt idx="62">
                  <c:v>44006</c:v>
                </c:pt>
                <c:pt idx="63">
                  <c:v>44006</c:v>
                </c:pt>
                <c:pt idx="64">
                  <c:v>44014</c:v>
                </c:pt>
                <c:pt idx="65">
                  <c:v>44017</c:v>
                </c:pt>
                <c:pt idx="66">
                  <c:v>44019</c:v>
                </c:pt>
                <c:pt idx="67">
                  <c:v>44020</c:v>
                </c:pt>
                <c:pt idx="68">
                  <c:v>44027</c:v>
                </c:pt>
                <c:pt idx="69">
                  <c:v>44039</c:v>
                </c:pt>
                <c:pt idx="70">
                  <c:v>44048</c:v>
                </c:pt>
                <c:pt idx="71">
                  <c:v>44055</c:v>
                </c:pt>
                <c:pt idx="72">
                  <c:v>44062</c:v>
                </c:pt>
                <c:pt idx="73">
                  <c:v>44069</c:v>
                </c:pt>
                <c:pt idx="74">
                  <c:v>44077</c:v>
                </c:pt>
                <c:pt idx="75">
                  <c:v>44083</c:v>
                </c:pt>
                <c:pt idx="76">
                  <c:v>44090</c:v>
                </c:pt>
                <c:pt idx="77">
                  <c:v>44097</c:v>
                </c:pt>
                <c:pt idx="78">
                  <c:v>44104</c:v>
                </c:pt>
                <c:pt idx="79">
                  <c:v>44111</c:v>
                </c:pt>
                <c:pt idx="80">
                  <c:v>44116</c:v>
                </c:pt>
                <c:pt idx="81">
                  <c:v>44125</c:v>
                </c:pt>
                <c:pt idx="82">
                  <c:v>44134</c:v>
                </c:pt>
                <c:pt idx="83">
                  <c:v>44140</c:v>
                </c:pt>
                <c:pt idx="84">
                  <c:v>44146</c:v>
                </c:pt>
                <c:pt idx="85">
                  <c:v>44154</c:v>
                </c:pt>
                <c:pt idx="86">
                  <c:v>44162</c:v>
                </c:pt>
                <c:pt idx="87">
                  <c:v>44167</c:v>
                </c:pt>
                <c:pt idx="88">
                  <c:v>44174</c:v>
                </c:pt>
                <c:pt idx="89">
                  <c:v>44181</c:v>
                </c:pt>
                <c:pt idx="90">
                  <c:v>44192</c:v>
                </c:pt>
                <c:pt idx="91">
                  <c:v>44195</c:v>
                </c:pt>
                <c:pt idx="92">
                  <c:v>44203</c:v>
                </c:pt>
                <c:pt idx="93">
                  <c:v>44209</c:v>
                </c:pt>
                <c:pt idx="94">
                  <c:v>44216</c:v>
                </c:pt>
                <c:pt idx="95">
                  <c:v>44224</c:v>
                </c:pt>
                <c:pt idx="96">
                  <c:v>44225</c:v>
                </c:pt>
                <c:pt idx="97">
                  <c:v>44230</c:v>
                </c:pt>
                <c:pt idx="98">
                  <c:v>44238</c:v>
                </c:pt>
                <c:pt idx="99">
                  <c:v>44242</c:v>
                </c:pt>
                <c:pt idx="100">
                  <c:v>44250</c:v>
                </c:pt>
                <c:pt idx="101">
                  <c:v>44251</c:v>
                </c:pt>
                <c:pt idx="102">
                  <c:v>44258</c:v>
                </c:pt>
                <c:pt idx="103">
                  <c:v>44265</c:v>
                </c:pt>
                <c:pt idx="104">
                  <c:v>44279</c:v>
                </c:pt>
                <c:pt idx="105">
                  <c:v>44280</c:v>
                </c:pt>
                <c:pt idx="106">
                  <c:v>44286</c:v>
                </c:pt>
                <c:pt idx="107">
                  <c:v>44294</c:v>
                </c:pt>
                <c:pt idx="108">
                  <c:v>44300</c:v>
                </c:pt>
                <c:pt idx="109">
                  <c:v>44307</c:v>
                </c:pt>
                <c:pt idx="110">
                  <c:v>44314</c:v>
                </c:pt>
                <c:pt idx="111">
                  <c:v>44316</c:v>
                </c:pt>
                <c:pt idx="112">
                  <c:v>44316</c:v>
                </c:pt>
                <c:pt idx="113">
                  <c:v>44316</c:v>
                </c:pt>
                <c:pt idx="114">
                  <c:v>44323</c:v>
                </c:pt>
                <c:pt idx="115">
                  <c:v>44325</c:v>
                </c:pt>
                <c:pt idx="116">
                  <c:v>44328</c:v>
                </c:pt>
                <c:pt idx="117">
                  <c:v>44336</c:v>
                </c:pt>
                <c:pt idx="118">
                  <c:v>44342</c:v>
                </c:pt>
                <c:pt idx="119">
                  <c:v>44350</c:v>
                </c:pt>
                <c:pt idx="120">
                  <c:v>44354</c:v>
                </c:pt>
                <c:pt idx="121">
                  <c:v>44355</c:v>
                </c:pt>
                <c:pt idx="122">
                  <c:v>44356</c:v>
                </c:pt>
                <c:pt idx="123">
                  <c:v>44357</c:v>
                </c:pt>
                <c:pt idx="124">
                  <c:v>44358</c:v>
                </c:pt>
                <c:pt idx="125">
                  <c:v>44362</c:v>
                </c:pt>
                <c:pt idx="126">
                  <c:v>44363</c:v>
                </c:pt>
                <c:pt idx="127">
                  <c:v>44364</c:v>
                </c:pt>
                <c:pt idx="128">
                  <c:v>44365</c:v>
                </c:pt>
                <c:pt idx="129">
                  <c:v>44369</c:v>
                </c:pt>
                <c:pt idx="130">
                  <c:v>44370</c:v>
                </c:pt>
                <c:pt idx="131">
                  <c:v>44371</c:v>
                </c:pt>
                <c:pt idx="132">
                  <c:v>44376</c:v>
                </c:pt>
                <c:pt idx="133">
                  <c:v>44377</c:v>
                </c:pt>
                <c:pt idx="134">
                  <c:v>44378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44391</c:v>
                </c:pt>
                <c:pt idx="140">
                  <c:v>44392</c:v>
                </c:pt>
                <c:pt idx="141">
                  <c:v>44393</c:v>
                </c:pt>
                <c:pt idx="142">
                  <c:v>44396</c:v>
                </c:pt>
                <c:pt idx="143">
                  <c:v>44398</c:v>
                </c:pt>
                <c:pt idx="144">
                  <c:v>44399</c:v>
                </c:pt>
                <c:pt idx="145">
                  <c:v>44400</c:v>
                </c:pt>
                <c:pt idx="146">
                  <c:v>44404</c:v>
                </c:pt>
                <c:pt idx="147">
                  <c:v>44405</c:v>
                </c:pt>
                <c:pt idx="148">
                  <c:v>44406</c:v>
                </c:pt>
                <c:pt idx="149">
                  <c:v>44407</c:v>
                </c:pt>
                <c:pt idx="150">
                  <c:v>44411</c:v>
                </c:pt>
                <c:pt idx="151">
                  <c:v>44412</c:v>
                </c:pt>
                <c:pt idx="152">
                  <c:v>44413</c:v>
                </c:pt>
                <c:pt idx="153">
                  <c:v>44414</c:v>
                </c:pt>
                <c:pt idx="154">
                  <c:v>44418</c:v>
                </c:pt>
                <c:pt idx="155">
                  <c:v>44419</c:v>
                </c:pt>
                <c:pt idx="156">
                  <c:v>44420</c:v>
                </c:pt>
                <c:pt idx="157">
                  <c:v>44421</c:v>
                </c:pt>
                <c:pt idx="158">
                  <c:v>44425</c:v>
                </c:pt>
                <c:pt idx="159">
                  <c:v>44426</c:v>
                </c:pt>
                <c:pt idx="160">
                  <c:v>44427</c:v>
                </c:pt>
                <c:pt idx="161">
                  <c:v>44428</c:v>
                </c:pt>
                <c:pt idx="162">
                  <c:v>44432</c:v>
                </c:pt>
                <c:pt idx="163">
                  <c:v>44433</c:v>
                </c:pt>
                <c:pt idx="164">
                  <c:v>44434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44453</c:v>
                </c:pt>
                <c:pt idx="174">
                  <c:v>44455</c:v>
                </c:pt>
                <c:pt idx="175">
                  <c:v>44456</c:v>
                </c:pt>
                <c:pt idx="176">
                  <c:v>44460</c:v>
                </c:pt>
                <c:pt idx="177">
                  <c:v>44461</c:v>
                </c:pt>
                <c:pt idx="178">
                  <c:v>44463</c:v>
                </c:pt>
                <c:pt idx="179">
                  <c:v>44467</c:v>
                </c:pt>
                <c:pt idx="180">
                  <c:v>44468</c:v>
                </c:pt>
                <c:pt idx="181">
                  <c:v>44469</c:v>
                </c:pt>
                <c:pt idx="182">
                  <c:v>44470</c:v>
                </c:pt>
                <c:pt idx="183">
                  <c:v>44473</c:v>
                </c:pt>
                <c:pt idx="184">
                  <c:v>44474</c:v>
                </c:pt>
                <c:pt idx="185">
                  <c:v>44475</c:v>
                </c:pt>
                <c:pt idx="186">
                  <c:v>44476</c:v>
                </c:pt>
                <c:pt idx="187">
                  <c:v>44477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44486</c:v>
                </c:pt>
                <c:pt idx="192">
                  <c:v>44488</c:v>
                </c:pt>
                <c:pt idx="193">
                  <c:v>44489</c:v>
                </c:pt>
                <c:pt idx="194">
                  <c:v>44490</c:v>
                </c:pt>
                <c:pt idx="195">
                  <c:v>44491</c:v>
                </c:pt>
                <c:pt idx="196">
                  <c:v>44496</c:v>
                </c:pt>
                <c:pt idx="197">
                  <c:v>44497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44510</c:v>
                </c:pt>
                <c:pt idx="202">
                  <c:v>44511</c:v>
                </c:pt>
                <c:pt idx="203">
                  <c:v>44512</c:v>
                </c:pt>
                <c:pt idx="204">
                  <c:v>44516</c:v>
                </c:pt>
                <c:pt idx="205">
                  <c:v>44517</c:v>
                </c:pt>
                <c:pt idx="206">
                  <c:v>44518</c:v>
                </c:pt>
                <c:pt idx="207">
                  <c:v>44519</c:v>
                </c:pt>
                <c:pt idx="208">
                  <c:v>44523</c:v>
                </c:pt>
                <c:pt idx="209">
                  <c:v>44524</c:v>
                </c:pt>
                <c:pt idx="210">
                  <c:v>44525</c:v>
                </c:pt>
                <c:pt idx="211">
                  <c:v>44530</c:v>
                </c:pt>
                <c:pt idx="212">
                  <c:v>44531</c:v>
                </c:pt>
                <c:pt idx="213">
                  <c:v>44532</c:v>
                </c:pt>
                <c:pt idx="214">
                  <c:v>44533</c:v>
                </c:pt>
                <c:pt idx="215">
                  <c:v>44538</c:v>
                </c:pt>
                <c:pt idx="216">
                  <c:v>44539</c:v>
                </c:pt>
                <c:pt idx="217">
                  <c:v>44540</c:v>
                </c:pt>
                <c:pt idx="218">
                  <c:v>44543</c:v>
                </c:pt>
                <c:pt idx="219">
                  <c:v>44545</c:v>
                </c:pt>
                <c:pt idx="220">
                  <c:v>44547</c:v>
                </c:pt>
                <c:pt idx="221">
                  <c:v>44551</c:v>
                </c:pt>
                <c:pt idx="222">
                  <c:v>44553</c:v>
                </c:pt>
                <c:pt idx="223">
                  <c:v>44565</c:v>
                </c:pt>
                <c:pt idx="224">
                  <c:v>44566</c:v>
                </c:pt>
                <c:pt idx="225">
                  <c:v>44567</c:v>
                </c:pt>
                <c:pt idx="226">
                  <c:v>44568</c:v>
                </c:pt>
                <c:pt idx="227">
                  <c:v>44572</c:v>
                </c:pt>
                <c:pt idx="228">
                  <c:v>44573</c:v>
                </c:pt>
                <c:pt idx="229">
                  <c:v>44574</c:v>
                </c:pt>
                <c:pt idx="230">
                  <c:v>44575</c:v>
                </c:pt>
                <c:pt idx="231">
                  <c:v>44579</c:v>
                </c:pt>
                <c:pt idx="232">
                  <c:v>44580</c:v>
                </c:pt>
                <c:pt idx="233">
                  <c:v>44581</c:v>
                </c:pt>
                <c:pt idx="234">
                  <c:v>44582</c:v>
                </c:pt>
                <c:pt idx="235">
                  <c:v>44586</c:v>
                </c:pt>
                <c:pt idx="236">
                  <c:v>44587</c:v>
                </c:pt>
                <c:pt idx="237">
                  <c:v>44589</c:v>
                </c:pt>
                <c:pt idx="238">
                  <c:v>44593</c:v>
                </c:pt>
                <c:pt idx="239">
                  <c:v>44594</c:v>
                </c:pt>
                <c:pt idx="240">
                  <c:v>44595</c:v>
                </c:pt>
                <c:pt idx="241">
                  <c:v>44596</c:v>
                </c:pt>
                <c:pt idx="242">
                  <c:v>44600</c:v>
                </c:pt>
                <c:pt idx="243">
                  <c:v>44601</c:v>
                </c:pt>
                <c:pt idx="244">
                  <c:v>44607</c:v>
                </c:pt>
                <c:pt idx="245">
                  <c:v>44608</c:v>
                </c:pt>
                <c:pt idx="246">
                  <c:v>44609</c:v>
                </c:pt>
                <c:pt idx="247">
                  <c:v>44610</c:v>
                </c:pt>
                <c:pt idx="248">
                  <c:v>44614</c:v>
                </c:pt>
                <c:pt idx="249">
                  <c:v>44615</c:v>
                </c:pt>
                <c:pt idx="250">
                  <c:v>44617</c:v>
                </c:pt>
                <c:pt idx="251">
                  <c:v>44621</c:v>
                </c:pt>
                <c:pt idx="252">
                  <c:v>44622</c:v>
                </c:pt>
                <c:pt idx="253">
                  <c:v>44623</c:v>
                </c:pt>
                <c:pt idx="254">
                  <c:v>44624</c:v>
                </c:pt>
                <c:pt idx="255">
                  <c:v>44628</c:v>
                </c:pt>
                <c:pt idx="256">
                  <c:v>44629</c:v>
                </c:pt>
                <c:pt idx="257">
                  <c:v>44630</c:v>
                </c:pt>
                <c:pt idx="258">
                  <c:v>44634</c:v>
                </c:pt>
                <c:pt idx="259">
                  <c:v>44636</c:v>
                </c:pt>
                <c:pt idx="260">
                  <c:v>44637</c:v>
                </c:pt>
                <c:pt idx="261">
                  <c:v>44638</c:v>
                </c:pt>
                <c:pt idx="262">
                  <c:v>44643</c:v>
                </c:pt>
                <c:pt idx="263">
                  <c:v>44644</c:v>
                </c:pt>
                <c:pt idx="264">
                  <c:v>44645</c:v>
                </c:pt>
                <c:pt idx="265">
                  <c:v>44649</c:v>
                </c:pt>
                <c:pt idx="266">
                  <c:v>44650</c:v>
                </c:pt>
                <c:pt idx="267">
                  <c:v>44652</c:v>
                </c:pt>
                <c:pt idx="268">
                  <c:v>44656</c:v>
                </c:pt>
                <c:pt idx="269">
                  <c:v>44657</c:v>
                </c:pt>
                <c:pt idx="270">
                  <c:v>44658</c:v>
                </c:pt>
                <c:pt idx="271">
                  <c:v>44659</c:v>
                </c:pt>
                <c:pt idx="272">
                  <c:v>44663</c:v>
                </c:pt>
                <c:pt idx="273">
                  <c:v>44664</c:v>
                </c:pt>
                <c:pt idx="274">
                  <c:v>44665</c:v>
                </c:pt>
                <c:pt idx="275">
                  <c:v>44671</c:v>
                </c:pt>
                <c:pt idx="276">
                  <c:v>44672</c:v>
                </c:pt>
                <c:pt idx="277">
                  <c:v>44673</c:v>
                </c:pt>
                <c:pt idx="278">
                  <c:v>44677</c:v>
                </c:pt>
                <c:pt idx="279">
                  <c:v>44684</c:v>
                </c:pt>
                <c:pt idx="280">
                  <c:v>44685</c:v>
                </c:pt>
                <c:pt idx="281">
                  <c:v>44687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44698</c:v>
                </c:pt>
                <c:pt idx="287">
                  <c:v>44699</c:v>
                </c:pt>
                <c:pt idx="288">
                  <c:v>44700</c:v>
                </c:pt>
                <c:pt idx="289">
                  <c:v>44701</c:v>
                </c:pt>
                <c:pt idx="290">
                  <c:v>44705</c:v>
                </c:pt>
                <c:pt idx="291">
                  <c:v>44706</c:v>
                </c:pt>
                <c:pt idx="292">
                  <c:v>44713</c:v>
                </c:pt>
                <c:pt idx="293">
                  <c:v>44714</c:v>
                </c:pt>
                <c:pt idx="294">
                  <c:v>44720</c:v>
                </c:pt>
                <c:pt idx="295">
                  <c:v>44721</c:v>
                </c:pt>
                <c:pt idx="296">
                  <c:v>44722</c:v>
                </c:pt>
                <c:pt idx="297">
                  <c:v>44727</c:v>
                </c:pt>
                <c:pt idx="298">
                  <c:v>44728</c:v>
                </c:pt>
                <c:pt idx="299">
                  <c:v>44729</c:v>
                </c:pt>
                <c:pt idx="300">
                  <c:v>44733</c:v>
                </c:pt>
                <c:pt idx="301">
                  <c:v>44734</c:v>
                </c:pt>
                <c:pt idx="302">
                  <c:v>44735</c:v>
                </c:pt>
                <c:pt idx="303">
                  <c:v>44739</c:v>
                </c:pt>
                <c:pt idx="304">
                  <c:v>44741</c:v>
                </c:pt>
                <c:pt idx="305">
                  <c:v>44742</c:v>
                </c:pt>
                <c:pt idx="306">
                  <c:v>44743</c:v>
                </c:pt>
                <c:pt idx="307">
                  <c:v>44747</c:v>
                </c:pt>
                <c:pt idx="308">
                  <c:v>44748</c:v>
                </c:pt>
                <c:pt idx="309">
                  <c:v>44750</c:v>
                </c:pt>
                <c:pt idx="310">
                  <c:v>44753</c:v>
                </c:pt>
                <c:pt idx="311">
                  <c:v>44755</c:v>
                </c:pt>
                <c:pt idx="312">
                  <c:v>44756</c:v>
                </c:pt>
                <c:pt idx="313">
                  <c:v>44761</c:v>
                </c:pt>
                <c:pt idx="314">
                  <c:v>44762</c:v>
                </c:pt>
                <c:pt idx="315">
                  <c:v>44763</c:v>
                </c:pt>
                <c:pt idx="316">
                  <c:v>44764</c:v>
                </c:pt>
                <c:pt idx="317">
                  <c:v>44768</c:v>
                </c:pt>
                <c:pt idx="318">
                  <c:v>44770</c:v>
                </c:pt>
                <c:pt idx="319">
                  <c:v>44771</c:v>
                </c:pt>
                <c:pt idx="320">
                  <c:v>44775</c:v>
                </c:pt>
                <c:pt idx="321">
                  <c:v>44776</c:v>
                </c:pt>
                <c:pt idx="322">
                  <c:v>44777</c:v>
                </c:pt>
                <c:pt idx="323">
                  <c:v>44782</c:v>
                </c:pt>
                <c:pt idx="324">
                  <c:v>44783</c:v>
                </c:pt>
                <c:pt idx="325">
                  <c:v>44785</c:v>
                </c:pt>
                <c:pt idx="326">
                  <c:v>44789</c:v>
                </c:pt>
                <c:pt idx="327">
                  <c:v>44790</c:v>
                </c:pt>
                <c:pt idx="328">
                  <c:v>44791</c:v>
                </c:pt>
                <c:pt idx="329">
                  <c:v>44792</c:v>
                </c:pt>
                <c:pt idx="330">
                  <c:v>44796</c:v>
                </c:pt>
                <c:pt idx="331">
                  <c:v>44797</c:v>
                </c:pt>
                <c:pt idx="332">
                  <c:v>44798</c:v>
                </c:pt>
                <c:pt idx="333">
                  <c:v>44799</c:v>
                </c:pt>
                <c:pt idx="334">
                  <c:v>44803</c:v>
                </c:pt>
                <c:pt idx="335">
                  <c:v>44805</c:v>
                </c:pt>
                <c:pt idx="336">
                  <c:v>44806</c:v>
                </c:pt>
                <c:pt idx="337">
                  <c:v>44810</c:v>
                </c:pt>
                <c:pt idx="338">
                  <c:v>44811</c:v>
                </c:pt>
                <c:pt idx="339">
                  <c:v>44812</c:v>
                </c:pt>
                <c:pt idx="340">
                  <c:v>44813</c:v>
                </c:pt>
                <c:pt idx="341">
                  <c:v>44817</c:v>
                </c:pt>
                <c:pt idx="342">
                  <c:v>44818</c:v>
                </c:pt>
                <c:pt idx="343">
                  <c:v>44819</c:v>
                </c:pt>
                <c:pt idx="344">
                  <c:v>44820</c:v>
                </c:pt>
                <c:pt idx="345">
                  <c:v>44824</c:v>
                </c:pt>
                <c:pt idx="346">
                  <c:v>44825</c:v>
                </c:pt>
                <c:pt idx="347">
                  <c:v>44826</c:v>
                </c:pt>
                <c:pt idx="348">
                  <c:v>44827</c:v>
                </c:pt>
                <c:pt idx="349">
                  <c:v>44831</c:v>
                </c:pt>
                <c:pt idx="350">
                  <c:v>44832</c:v>
                </c:pt>
                <c:pt idx="351">
                  <c:v>44834</c:v>
                </c:pt>
                <c:pt idx="352">
                  <c:v>44843</c:v>
                </c:pt>
                <c:pt idx="353">
                  <c:v>44845</c:v>
                </c:pt>
                <c:pt idx="354">
                  <c:v>44846</c:v>
                </c:pt>
                <c:pt idx="355">
                  <c:v>44847</c:v>
                </c:pt>
                <c:pt idx="356">
                  <c:v>44848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44859</c:v>
                </c:pt>
                <c:pt idx="361">
                  <c:v>44866</c:v>
                </c:pt>
                <c:pt idx="362">
                  <c:v>44867</c:v>
                </c:pt>
                <c:pt idx="363">
                  <c:v>44869</c:v>
                </c:pt>
                <c:pt idx="364">
                  <c:v>44873</c:v>
                </c:pt>
                <c:pt idx="365">
                  <c:v>44874</c:v>
                </c:pt>
                <c:pt idx="366">
                  <c:v>44875</c:v>
                </c:pt>
                <c:pt idx="367">
                  <c:v>44876</c:v>
                </c:pt>
                <c:pt idx="368">
                  <c:v>44876</c:v>
                </c:pt>
                <c:pt idx="369">
                  <c:v>44876</c:v>
                </c:pt>
                <c:pt idx="370">
                  <c:v>44876</c:v>
                </c:pt>
                <c:pt idx="371">
                  <c:v>44881</c:v>
                </c:pt>
                <c:pt idx="372">
                  <c:v>44882</c:v>
                </c:pt>
                <c:pt idx="373">
                  <c:v>44883</c:v>
                </c:pt>
                <c:pt idx="374">
                  <c:v>44888</c:v>
                </c:pt>
                <c:pt idx="375">
                  <c:v>44890</c:v>
                </c:pt>
                <c:pt idx="376">
                  <c:v>44894</c:v>
                </c:pt>
                <c:pt idx="377">
                  <c:v>44896</c:v>
                </c:pt>
                <c:pt idx="378">
                  <c:v>44897</c:v>
                </c:pt>
                <c:pt idx="379">
                  <c:v>44901</c:v>
                </c:pt>
                <c:pt idx="380">
                  <c:v>44902</c:v>
                </c:pt>
                <c:pt idx="381">
                  <c:v>44903</c:v>
                </c:pt>
                <c:pt idx="382">
                  <c:v>44904</c:v>
                </c:pt>
                <c:pt idx="383">
                  <c:v>44904</c:v>
                </c:pt>
                <c:pt idx="384">
                  <c:v>44915</c:v>
                </c:pt>
                <c:pt idx="385">
                  <c:v>44917</c:v>
                </c:pt>
                <c:pt idx="386">
                  <c:v>44918</c:v>
                </c:pt>
                <c:pt idx="387">
                  <c:v>44924</c:v>
                </c:pt>
                <c:pt idx="388">
                  <c:v>44925</c:v>
                </c:pt>
                <c:pt idx="389">
                  <c:v>44929</c:v>
                </c:pt>
                <c:pt idx="390">
                  <c:v>44937</c:v>
                </c:pt>
                <c:pt idx="391">
                  <c:v>44939</c:v>
                </c:pt>
                <c:pt idx="392">
                  <c:v>44943</c:v>
                </c:pt>
                <c:pt idx="393">
                  <c:v>44945</c:v>
                </c:pt>
                <c:pt idx="394">
                  <c:v>44953</c:v>
                </c:pt>
                <c:pt idx="395">
                  <c:v>44957</c:v>
                </c:pt>
                <c:pt idx="396">
                  <c:v>44959</c:v>
                </c:pt>
                <c:pt idx="397">
                  <c:v>44960</c:v>
                </c:pt>
                <c:pt idx="398">
                  <c:v>44964</c:v>
                </c:pt>
                <c:pt idx="399">
                  <c:v>44965</c:v>
                </c:pt>
                <c:pt idx="400">
                  <c:v>44966</c:v>
                </c:pt>
                <c:pt idx="401">
                  <c:v>44967</c:v>
                </c:pt>
                <c:pt idx="402">
                  <c:v>44971</c:v>
                </c:pt>
                <c:pt idx="403">
                  <c:v>44971</c:v>
                </c:pt>
                <c:pt idx="404">
                  <c:v>44971</c:v>
                </c:pt>
                <c:pt idx="405">
                  <c:v>44972</c:v>
                </c:pt>
                <c:pt idx="406">
                  <c:v>44972</c:v>
                </c:pt>
              </c:numCache>
            </c:numRef>
          </c:xVal>
          <c:yVal>
            <c:numRef>
              <c:f>'GTR1'!$AI$11:$AI$417</c:f>
              <c:numCache>
                <c:formatCode>0.000</c:formatCode>
                <c:ptCount val="407"/>
                <c:pt idx="0">
                  <c:v>0.99850224663005482</c:v>
                </c:pt>
                <c:pt idx="1">
                  <c:v>0.99750374438342482</c:v>
                </c:pt>
                <c:pt idx="2">
                  <c:v>1.0054917623564652</c:v>
                </c:pt>
                <c:pt idx="3">
                  <c:v>0.99550673989016469</c:v>
                </c:pt>
                <c:pt idx="4">
                  <c:v>1.00199700449326</c:v>
                </c:pt>
                <c:pt idx="5">
                  <c:v>1.001497753369945</c:v>
                </c:pt>
                <c:pt idx="6">
                  <c:v>0.99850224663005482</c:v>
                </c:pt>
                <c:pt idx="7">
                  <c:v>0.99900149775336988</c:v>
                </c:pt>
                <c:pt idx="8">
                  <c:v>1</c:v>
                </c:pt>
                <c:pt idx="9">
                  <c:v>1</c:v>
                </c:pt>
                <c:pt idx="10">
                  <c:v>1.0084872690963553</c:v>
                </c:pt>
                <c:pt idx="11">
                  <c:v>0.99800299550673988</c:v>
                </c:pt>
                <c:pt idx="12">
                  <c:v>0.99550673989016469</c:v>
                </c:pt>
                <c:pt idx="13">
                  <c:v>0.99750374438342482</c:v>
                </c:pt>
                <c:pt idx="14">
                  <c:v>0.99900149775336988</c:v>
                </c:pt>
                <c:pt idx="15">
                  <c:v>1.0004992511233151</c:v>
                </c:pt>
                <c:pt idx="16">
                  <c:v>1.0079880179730405</c:v>
                </c:pt>
                <c:pt idx="17">
                  <c:v>1</c:v>
                </c:pt>
                <c:pt idx="18">
                  <c:v>1.0004992511233151</c:v>
                </c:pt>
                <c:pt idx="19">
                  <c:v>1.0004992511233151</c:v>
                </c:pt>
                <c:pt idx="20">
                  <c:v>0.99850224663005482</c:v>
                </c:pt>
                <c:pt idx="21">
                  <c:v>0.99950074887668483</c:v>
                </c:pt>
                <c:pt idx="22">
                  <c:v>1.0009985022466299</c:v>
                </c:pt>
                <c:pt idx="23">
                  <c:v>0.99700449326010987</c:v>
                </c:pt>
                <c:pt idx="24">
                  <c:v>0.99500748876684975</c:v>
                </c:pt>
                <c:pt idx="25">
                  <c:v>1.0009985022466299</c:v>
                </c:pt>
                <c:pt idx="26">
                  <c:v>0.99850224663005482</c:v>
                </c:pt>
                <c:pt idx="27">
                  <c:v>0.99800299550673988</c:v>
                </c:pt>
                <c:pt idx="28">
                  <c:v>1.00199700449326</c:v>
                </c:pt>
                <c:pt idx="29">
                  <c:v>1.0004992511233151</c:v>
                </c:pt>
                <c:pt idx="30">
                  <c:v>0.99500748876684975</c:v>
                </c:pt>
                <c:pt idx="31">
                  <c:v>0.99950074887668483</c:v>
                </c:pt>
                <c:pt idx="32">
                  <c:v>0.9920119820269595</c:v>
                </c:pt>
                <c:pt idx="33">
                  <c:v>1.0004992511233151</c:v>
                </c:pt>
                <c:pt idx="34">
                  <c:v>1.0024962556165751</c:v>
                </c:pt>
                <c:pt idx="35">
                  <c:v>1.0024962556165751</c:v>
                </c:pt>
                <c:pt idx="36">
                  <c:v>1.0004992511233151</c:v>
                </c:pt>
                <c:pt idx="37">
                  <c:v>0.99800299550673988</c:v>
                </c:pt>
                <c:pt idx="38">
                  <c:v>0.99600599101347975</c:v>
                </c:pt>
                <c:pt idx="39">
                  <c:v>1.0029955067398901</c:v>
                </c:pt>
                <c:pt idx="40">
                  <c:v>1.0039940089865202</c:v>
                </c:pt>
                <c:pt idx="41">
                  <c:v>1.0009985022466299</c:v>
                </c:pt>
                <c:pt idx="42">
                  <c:v>1</c:v>
                </c:pt>
                <c:pt idx="43">
                  <c:v>1.003494757863205</c:v>
                </c:pt>
                <c:pt idx="44">
                  <c:v>1.0029955067398901</c:v>
                </c:pt>
                <c:pt idx="45">
                  <c:v>0.99900149775336988</c:v>
                </c:pt>
                <c:pt idx="46">
                  <c:v>0.99800299550673988</c:v>
                </c:pt>
                <c:pt idx="47">
                  <c:v>1.0004992511233151</c:v>
                </c:pt>
                <c:pt idx="48">
                  <c:v>1</c:v>
                </c:pt>
                <c:pt idx="49">
                  <c:v>0.99950074887668483</c:v>
                </c:pt>
                <c:pt idx="50">
                  <c:v>0.99700449326010987</c:v>
                </c:pt>
                <c:pt idx="51">
                  <c:v>0.9965052421367947</c:v>
                </c:pt>
                <c:pt idx="52">
                  <c:v>0.99700449326010987</c:v>
                </c:pt>
                <c:pt idx="53">
                  <c:v>1.0004992511233151</c:v>
                </c:pt>
                <c:pt idx="54">
                  <c:v>0.9965052421367947</c:v>
                </c:pt>
                <c:pt idx="55">
                  <c:v>0.99950074887668483</c:v>
                </c:pt>
                <c:pt idx="56">
                  <c:v>1</c:v>
                </c:pt>
                <c:pt idx="57">
                  <c:v>1</c:v>
                </c:pt>
                <c:pt idx="58">
                  <c:v>0.99850224663005482</c:v>
                </c:pt>
                <c:pt idx="59">
                  <c:v>1.0039940089865202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0.9965052421367947</c:v>
                </c:pt>
                <c:pt idx="65">
                  <c:v>0.99850224663005482</c:v>
                </c:pt>
                <c:pt idx="66">
                  <c:v>1</c:v>
                </c:pt>
                <c:pt idx="67">
                  <c:v>0.99850224663005482</c:v>
                </c:pt>
                <c:pt idx="68">
                  <c:v>0.9920119820269595</c:v>
                </c:pt>
                <c:pt idx="69">
                  <c:v>0.99800299550673988</c:v>
                </c:pt>
                <c:pt idx="70">
                  <c:v>0.99450823764353469</c:v>
                </c:pt>
                <c:pt idx="71">
                  <c:v>0.99400898652021963</c:v>
                </c:pt>
                <c:pt idx="72">
                  <c:v>0.99450823764353469</c:v>
                </c:pt>
                <c:pt idx="73">
                  <c:v>0.9965052421367947</c:v>
                </c:pt>
                <c:pt idx="74">
                  <c:v>0.99750374438342482</c:v>
                </c:pt>
                <c:pt idx="75">
                  <c:v>1.0004992511233151</c:v>
                </c:pt>
                <c:pt idx="76">
                  <c:v>1.001497753369945</c:v>
                </c:pt>
                <c:pt idx="77">
                  <c:v>1.0004992511233151</c:v>
                </c:pt>
                <c:pt idx="78">
                  <c:v>1.0009985022466299</c:v>
                </c:pt>
                <c:pt idx="79">
                  <c:v>0.99800299550673988</c:v>
                </c:pt>
                <c:pt idx="80">
                  <c:v>0.99750374438342482</c:v>
                </c:pt>
                <c:pt idx="81">
                  <c:v>0.99850224663005482</c:v>
                </c:pt>
                <c:pt idx="82">
                  <c:v>0.99800299550673988</c:v>
                </c:pt>
                <c:pt idx="83">
                  <c:v>0.99750374438342482</c:v>
                </c:pt>
                <c:pt idx="84">
                  <c:v>1</c:v>
                </c:pt>
                <c:pt idx="85">
                  <c:v>1.0004992511233151</c:v>
                </c:pt>
                <c:pt idx="86">
                  <c:v>0.99850224663005482</c:v>
                </c:pt>
                <c:pt idx="87">
                  <c:v>0.99700449326010987</c:v>
                </c:pt>
                <c:pt idx="88">
                  <c:v>0.99750374438342482</c:v>
                </c:pt>
                <c:pt idx="89">
                  <c:v>0.99800299550673988</c:v>
                </c:pt>
                <c:pt idx="90">
                  <c:v>0.99850224663005482</c:v>
                </c:pt>
                <c:pt idx="91">
                  <c:v>0.99550673989016469</c:v>
                </c:pt>
                <c:pt idx="92">
                  <c:v>0.99800299550673988</c:v>
                </c:pt>
                <c:pt idx="93">
                  <c:v>0.99151273090364445</c:v>
                </c:pt>
                <c:pt idx="94">
                  <c:v>0.9920119820269595</c:v>
                </c:pt>
                <c:pt idx="95">
                  <c:v>0.99700449326010987</c:v>
                </c:pt>
                <c:pt idx="96">
                  <c:v>0.99500748876684975</c:v>
                </c:pt>
                <c:pt idx="97">
                  <c:v>0.99500748876684975</c:v>
                </c:pt>
                <c:pt idx="98">
                  <c:v>0.9965052421367947</c:v>
                </c:pt>
                <c:pt idx="99">
                  <c:v>0.9920119820269595</c:v>
                </c:pt>
                <c:pt idx="100">
                  <c:v>1.0044932601098351</c:v>
                </c:pt>
                <c:pt idx="101">
                  <c:v>1.001497753369945</c:v>
                </c:pt>
                <c:pt idx="102">
                  <c:v>0.99800299550673988</c:v>
                </c:pt>
                <c:pt idx="103">
                  <c:v>0.99450823764353469</c:v>
                </c:pt>
                <c:pt idx="104">
                  <c:v>0.99750374438342482</c:v>
                </c:pt>
                <c:pt idx="105">
                  <c:v>0.99750374438342482</c:v>
                </c:pt>
                <c:pt idx="106">
                  <c:v>0.99950074887668483</c:v>
                </c:pt>
                <c:pt idx="107">
                  <c:v>0.99800299550673988</c:v>
                </c:pt>
                <c:pt idx="108">
                  <c:v>0.99700449326010987</c:v>
                </c:pt>
                <c:pt idx="109">
                  <c:v>1</c:v>
                </c:pt>
                <c:pt idx="110">
                  <c:v>1.001497753369945</c:v>
                </c:pt>
                <c:pt idx="111">
                  <c:v>1.0004992511233151</c:v>
                </c:pt>
                <c:pt idx="112">
                  <c:v>1.001497753369945</c:v>
                </c:pt>
                <c:pt idx="113">
                  <c:v>1.0009985022466299</c:v>
                </c:pt>
                <c:pt idx="114">
                  <c:v>0.99450823764353469</c:v>
                </c:pt>
                <c:pt idx="115">
                  <c:v>0.99600599101347975</c:v>
                </c:pt>
                <c:pt idx="116">
                  <c:v>1.003494757863205</c:v>
                </c:pt>
                <c:pt idx="117">
                  <c:v>0.99700449326010987</c:v>
                </c:pt>
                <c:pt idx="118">
                  <c:v>1.001497753369945</c:v>
                </c:pt>
                <c:pt idx="119">
                  <c:v>1.0084872690963553</c:v>
                </c:pt>
                <c:pt idx="120">
                  <c:v>1.0089865202196704</c:v>
                </c:pt>
                <c:pt idx="121">
                  <c:v>1.0089865202196704</c:v>
                </c:pt>
                <c:pt idx="122">
                  <c:v>1.0069895157264104</c:v>
                </c:pt>
                <c:pt idx="123">
                  <c:v>1.0099850224663005</c:v>
                </c:pt>
                <c:pt idx="124">
                  <c:v>1.0064902646030953</c:v>
                </c:pt>
                <c:pt idx="125">
                  <c:v>1.0084872690963553</c:v>
                </c:pt>
                <c:pt idx="126">
                  <c:v>1.0089865202196704</c:v>
                </c:pt>
                <c:pt idx="127">
                  <c:v>1.0099850224663005</c:v>
                </c:pt>
                <c:pt idx="128">
                  <c:v>1.0064902646030953</c:v>
                </c:pt>
                <c:pt idx="129">
                  <c:v>1.0074887668497252</c:v>
                </c:pt>
                <c:pt idx="130">
                  <c:v>1.0074887668497252</c:v>
                </c:pt>
                <c:pt idx="131">
                  <c:v>1.0054917623564652</c:v>
                </c:pt>
                <c:pt idx="132">
                  <c:v>1.0029955067398901</c:v>
                </c:pt>
                <c:pt idx="133">
                  <c:v>1.003494757863205</c:v>
                </c:pt>
                <c:pt idx="134">
                  <c:v>1.0079880179730405</c:v>
                </c:pt>
                <c:pt idx="135">
                  <c:v>0.99900149775336988</c:v>
                </c:pt>
                <c:pt idx="136">
                  <c:v>1.0009985022466299</c:v>
                </c:pt>
                <c:pt idx="137">
                  <c:v>1.0009985022466299</c:v>
                </c:pt>
                <c:pt idx="138">
                  <c:v>1.0024962556165751</c:v>
                </c:pt>
                <c:pt idx="139">
                  <c:v>0.99950074887668483</c:v>
                </c:pt>
                <c:pt idx="140">
                  <c:v>1.0064902646030953</c:v>
                </c:pt>
                <c:pt idx="141">
                  <c:v>0.99750374438342482</c:v>
                </c:pt>
                <c:pt idx="142">
                  <c:v>0.99750374438342482</c:v>
                </c:pt>
                <c:pt idx="143">
                  <c:v>0.99900149775336988</c:v>
                </c:pt>
                <c:pt idx="144">
                  <c:v>0.99950074887668483</c:v>
                </c:pt>
                <c:pt idx="145">
                  <c:v>1</c:v>
                </c:pt>
                <c:pt idx="146">
                  <c:v>0.99750374438342482</c:v>
                </c:pt>
                <c:pt idx="147">
                  <c:v>1.00199700449326</c:v>
                </c:pt>
                <c:pt idx="148">
                  <c:v>1</c:v>
                </c:pt>
                <c:pt idx="149">
                  <c:v>0.99750374438342482</c:v>
                </c:pt>
                <c:pt idx="150">
                  <c:v>0.99950074887668483</c:v>
                </c:pt>
                <c:pt idx="151">
                  <c:v>1.001497753369945</c:v>
                </c:pt>
                <c:pt idx="152">
                  <c:v>0.99850224663005482</c:v>
                </c:pt>
                <c:pt idx="153">
                  <c:v>0.99950074887668483</c:v>
                </c:pt>
                <c:pt idx="154">
                  <c:v>1.0009985022466299</c:v>
                </c:pt>
                <c:pt idx="155">
                  <c:v>1.0004992511233151</c:v>
                </c:pt>
                <c:pt idx="156">
                  <c:v>0.99900149775336988</c:v>
                </c:pt>
                <c:pt idx="157">
                  <c:v>0.99750374438342482</c:v>
                </c:pt>
                <c:pt idx="158">
                  <c:v>0.99850224663005482</c:v>
                </c:pt>
                <c:pt idx="159">
                  <c:v>0.99800299550673988</c:v>
                </c:pt>
                <c:pt idx="160">
                  <c:v>0.99301048427358962</c:v>
                </c:pt>
                <c:pt idx="161">
                  <c:v>0.99850224663005482</c:v>
                </c:pt>
                <c:pt idx="162">
                  <c:v>0.9965052421367947</c:v>
                </c:pt>
                <c:pt idx="163">
                  <c:v>1.0059910134797803</c:v>
                </c:pt>
                <c:pt idx="164">
                  <c:v>0.99800299550673988</c:v>
                </c:pt>
                <c:pt idx="165">
                  <c:v>0.99051422865701444</c:v>
                </c:pt>
                <c:pt idx="166">
                  <c:v>0.99151273090364445</c:v>
                </c:pt>
                <c:pt idx="167">
                  <c:v>0.99700449326010987</c:v>
                </c:pt>
                <c:pt idx="168">
                  <c:v>0.99750374438342482</c:v>
                </c:pt>
                <c:pt idx="169">
                  <c:v>0.99350973539690457</c:v>
                </c:pt>
                <c:pt idx="170">
                  <c:v>0.9910134797803295</c:v>
                </c:pt>
                <c:pt idx="171">
                  <c:v>0.99151273090364445</c:v>
                </c:pt>
                <c:pt idx="172">
                  <c:v>0.99251123315027456</c:v>
                </c:pt>
                <c:pt idx="173">
                  <c:v>0.99251123315027456</c:v>
                </c:pt>
                <c:pt idx="174">
                  <c:v>0.99500748876684975</c:v>
                </c:pt>
                <c:pt idx="175">
                  <c:v>0.9965052421367947</c:v>
                </c:pt>
                <c:pt idx="176">
                  <c:v>0.99350973539690457</c:v>
                </c:pt>
                <c:pt idx="177">
                  <c:v>0.99450823764353469</c:v>
                </c:pt>
                <c:pt idx="178">
                  <c:v>0.99450823764353469</c:v>
                </c:pt>
                <c:pt idx="179">
                  <c:v>0.9920119820269595</c:v>
                </c:pt>
                <c:pt idx="180">
                  <c:v>1.0064902646030953</c:v>
                </c:pt>
                <c:pt idx="181">
                  <c:v>1.0049925112331501</c:v>
                </c:pt>
                <c:pt idx="182">
                  <c:v>1.0069895157264104</c:v>
                </c:pt>
                <c:pt idx="183">
                  <c:v>1.0074887668497252</c:v>
                </c:pt>
                <c:pt idx="184">
                  <c:v>1.0044932601098351</c:v>
                </c:pt>
                <c:pt idx="185">
                  <c:v>1.0049925112331501</c:v>
                </c:pt>
                <c:pt idx="186">
                  <c:v>1.0044932601098351</c:v>
                </c:pt>
                <c:pt idx="187">
                  <c:v>1.0064902646030953</c:v>
                </c:pt>
                <c:pt idx="188">
                  <c:v>1.0024962556165751</c:v>
                </c:pt>
                <c:pt idx="189">
                  <c:v>1.0044932601098351</c:v>
                </c:pt>
                <c:pt idx="190">
                  <c:v>1.0049925112331501</c:v>
                </c:pt>
                <c:pt idx="191">
                  <c:v>1.0074887668497252</c:v>
                </c:pt>
                <c:pt idx="192">
                  <c:v>1.0064902646030953</c:v>
                </c:pt>
                <c:pt idx="193">
                  <c:v>1.0069895157264104</c:v>
                </c:pt>
                <c:pt idx="194">
                  <c:v>1.001497753369945</c:v>
                </c:pt>
                <c:pt idx="195">
                  <c:v>1.0029955067398901</c:v>
                </c:pt>
                <c:pt idx="196">
                  <c:v>1.0089865202196704</c:v>
                </c:pt>
                <c:pt idx="197">
                  <c:v>1.003494757863205</c:v>
                </c:pt>
                <c:pt idx="198">
                  <c:v>1.0029955067398901</c:v>
                </c:pt>
                <c:pt idx="199">
                  <c:v>1.0099850224663005</c:v>
                </c:pt>
                <c:pt idx="200">
                  <c:v>0.99301048427358962</c:v>
                </c:pt>
                <c:pt idx="201">
                  <c:v>1.0039940089865202</c:v>
                </c:pt>
                <c:pt idx="202">
                  <c:v>1.0074887668497252</c:v>
                </c:pt>
                <c:pt idx="203">
                  <c:v>1.003494757863205</c:v>
                </c:pt>
                <c:pt idx="204">
                  <c:v>0.99450823764353469</c:v>
                </c:pt>
                <c:pt idx="205">
                  <c:v>0.99900149775336988</c:v>
                </c:pt>
                <c:pt idx="206">
                  <c:v>0.99700449326010987</c:v>
                </c:pt>
                <c:pt idx="207">
                  <c:v>1.0029955067398901</c:v>
                </c:pt>
                <c:pt idx="208">
                  <c:v>0.99950074887668483</c:v>
                </c:pt>
                <c:pt idx="209">
                  <c:v>1</c:v>
                </c:pt>
                <c:pt idx="210">
                  <c:v>1.003494757863205</c:v>
                </c:pt>
                <c:pt idx="211">
                  <c:v>1.0039940089865202</c:v>
                </c:pt>
                <c:pt idx="212">
                  <c:v>1.0064902646030953</c:v>
                </c:pt>
                <c:pt idx="213">
                  <c:v>0.99950074887668483</c:v>
                </c:pt>
                <c:pt idx="214">
                  <c:v>1.0009985022466299</c:v>
                </c:pt>
                <c:pt idx="215">
                  <c:v>0.99900149775336988</c:v>
                </c:pt>
                <c:pt idx="216">
                  <c:v>1.0009985022466299</c:v>
                </c:pt>
                <c:pt idx="217">
                  <c:v>1.0009985022466299</c:v>
                </c:pt>
                <c:pt idx="218">
                  <c:v>1.0009985022466299</c:v>
                </c:pt>
                <c:pt idx="219">
                  <c:v>0.99850224663005482</c:v>
                </c:pt>
                <c:pt idx="220">
                  <c:v>0.99800299550673988</c:v>
                </c:pt>
                <c:pt idx="221">
                  <c:v>1.0004992511233151</c:v>
                </c:pt>
                <c:pt idx="222">
                  <c:v>1.0039940089865202</c:v>
                </c:pt>
                <c:pt idx="223">
                  <c:v>1.0124812780828756</c:v>
                </c:pt>
                <c:pt idx="224">
                  <c:v>0.99750374438342482</c:v>
                </c:pt>
                <c:pt idx="225">
                  <c:v>0.99950074887668483</c:v>
                </c:pt>
                <c:pt idx="226">
                  <c:v>1.001497753369945</c:v>
                </c:pt>
                <c:pt idx="227">
                  <c:v>1.0054917623564652</c:v>
                </c:pt>
                <c:pt idx="228">
                  <c:v>1.0049925112331501</c:v>
                </c:pt>
                <c:pt idx="229">
                  <c:v>1.001497753369945</c:v>
                </c:pt>
                <c:pt idx="230">
                  <c:v>1.003494757863205</c:v>
                </c:pt>
                <c:pt idx="231">
                  <c:v>1.003494757863205</c:v>
                </c:pt>
                <c:pt idx="232">
                  <c:v>1.0024962556165751</c:v>
                </c:pt>
                <c:pt idx="233">
                  <c:v>0.99900149775336988</c:v>
                </c:pt>
                <c:pt idx="234">
                  <c:v>1.001497753369945</c:v>
                </c:pt>
                <c:pt idx="235">
                  <c:v>0.99750374438342482</c:v>
                </c:pt>
                <c:pt idx="236">
                  <c:v>1</c:v>
                </c:pt>
                <c:pt idx="237">
                  <c:v>1.0009985022466299</c:v>
                </c:pt>
                <c:pt idx="238">
                  <c:v>0.99750374438342482</c:v>
                </c:pt>
                <c:pt idx="239">
                  <c:v>1.00199700449326</c:v>
                </c:pt>
                <c:pt idx="240">
                  <c:v>1.0009985022466299</c:v>
                </c:pt>
                <c:pt idx="241">
                  <c:v>1.0024962556165751</c:v>
                </c:pt>
                <c:pt idx="242">
                  <c:v>1.00199700449326</c:v>
                </c:pt>
                <c:pt idx="243">
                  <c:v>1.0084872690963553</c:v>
                </c:pt>
                <c:pt idx="244">
                  <c:v>0.99600599101347975</c:v>
                </c:pt>
                <c:pt idx="245">
                  <c:v>0.9965052421367947</c:v>
                </c:pt>
                <c:pt idx="246">
                  <c:v>1</c:v>
                </c:pt>
                <c:pt idx="247">
                  <c:v>0.99950074887668483</c:v>
                </c:pt>
                <c:pt idx="248">
                  <c:v>1.00199700449326</c:v>
                </c:pt>
                <c:pt idx="249">
                  <c:v>0.99850224663005482</c:v>
                </c:pt>
                <c:pt idx="250">
                  <c:v>1.00199700449326</c:v>
                </c:pt>
                <c:pt idx="251">
                  <c:v>1.00199700449326</c:v>
                </c:pt>
                <c:pt idx="252">
                  <c:v>1.0024962556165751</c:v>
                </c:pt>
                <c:pt idx="253">
                  <c:v>1.0004992511233151</c:v>
                </c:pt>
                <c:pt idx="254">
                  <c:v>1.0049925112331501</c:v>
                </c:pt>
                <c:pt idx="255">
                  <c:v>1.0039940089865202</c:v>
                </c:pt>
                <c:pt idx="256">
                  <c:v>1.0049925112331501</c:v>
                </c:pt>
                <c:pt idx="257">
                  <c:v>1.00199700449326</c:v>
                </c:pt>
                <c:pt idx="258">
                  <c:v>1.0064902646030953</c:v>
                </c:pt>
                <c:pt idx="259">
                  <c:v>1.0024962556165751</c:v>
                </c:pt>
                <c:pt idx="260">
                  <c:v>1.0054917623564652</c:v>
                </c:pt>
                <c:pt idx="261">
                  <c:v>1.0064902646030953</c:v>
                </c:pt>
                <c:pt idx="262">
                  <c:v>1.0069895157264104</c:v>
                </c:pt>
                <c:pt idx="263">
                  <c:v>1.0024962556165751</c:v>
                </c:pt>
                <c:pt idx="264">
                  <c:v>1.0024962556165751</c:v>
                </c:pt>
                <c:pt idx="265">
                  <c:v>1.0009985022466299</c:v>
                </c:pt>
                <c:pt idx="266">
                  <c:v>1.0054917623564652</c:v>
                </c:pt>
                <c:pt idx="267">
                  <c:v>1.0024962556165751</c:v>
                </c:pt>
                <c:pt idx="268">
                  <c:v>1.0049925112331501</c:v>
                </c:pt>
                <c:pt idx="269">
                  <c:v>0.99850224663005482</c:v>
                </c:pt>
                <c:pt idx="270">
                  <c:v>1.0029955067398901</c:v>
                </c:pt>
                <c:pt idx="271">
                  <c:v>0.99950074887668483</c:v>
                </c:pt>
                <c:pt idx="272">
                  <c:v>1.0009985022466299</c:v>
                </c:pt>
                <c:pt idx="273">
                  <c:v>1.0024962556165751</c:v>
                </c:pt>
                <c:pt idx="274">
                  <c:v>1.0024962556165751</c:v>
                </c:pt>
                <c:pt idx="275">
                  <c:v>1.00199700449326</c:v>
                </c:pt>
                <c:pt idx="276">
                  <c:v>1.0069895157264104</c:v>
                </c:pt>
                <c:pt idx="277">
                  <c:v>1.001497753369945</c:v>
                </c:pt>
                <c:pt idx="278">
                  <c:v>1</c:v>
                </c:pt>
                <c:pt idx="279">
                  <c:v>1.0069895157264104</c:v>
                </c:pt>
                <c:pt idx="280">
                  <c:v>1.003494757863205</c:v>
                </c:pt>
                <c:pt idx="281">
                  <c:v>1.0024962556165751</c:v>
                </c:pt>
                <c:pt idx="282">
                  <c:v>1.0024962556165751</c:v>
                </c:pt>
                <c:pt idx="283">
                  <c:v>0.99550673989016469</c:v>
                </c:pt>
                <c:pt idx="284">
                  <c:v>0.99450823764353469</c:v>
                </c:pt>
                <c:pt idx="285">
                  <c:v>1.001497753369945</c:v>
                </c:pt>
                <c:pt idx="286">
                  <c:v>0.99400898652021963</c:v>
                </c:pt>
                <c:pt idx="287">
                  <c:v>0.99700449326010987</c:v>
                </c:pt>
                <c:pt idx="288">
                  <c:v>0.99700449326010987</c:v>
                </c:pt>
                <c:pt idx="289">
                  <c:v>0.99550673989016469</c:v>
                </c:pt>
                <c:pt idx="290">
                  <c:v>0.99850224663005482</c:v>
                </c:pt>
                <c:pt idx="291">
                  <c:v>1.0049925112331501</c:v>
                </c:pt>
                <c:pt idx="292">
                  <c:v>1.0049925112331501</c:v>
                </c:pt>
                <c:pt idx="293">
                  <c:v>1.0039940089865202</c:v>
                </c:pt>
                <c:pt idx="294">
                  <c:v>1.0024962556165751</c:v>
                </c:pt>
                <c:pt idx="295">
                  <c:v>1.0009985022466299</c:v>
                </c:pt>
                <c:pt idx="296">
                  <c:v>1.0004992511233151</c:v>
                </c:pt>
                <c:pt idx="297">
                  <c:v>1</c:v>
                </c:pt>
                <c:pt idx="298">
                  <c:v>1.0009985022466299</c:v>
                </c:pt>
                <c:pt idx="299">
                  <c:v>1.003494757863205</c:v>
                </c:pt>
                <c:pt idx="300">
                  <c:v>1.0024962556165751</c:v>
                </c:pt>
                <c:pt idx="301">
                  <c:v>1.0009985022466299</c:v>
                </c:pt>
                <c:pt idx="302">
                  <c:v>1.00199700449326</c:v>
                </c:pt>
                <c:pt idx="303">
                  <c:v>1.0044932601098351</c:v>
                </c:pt>
                <c:pt idx="304">
                  <c:v>1.0074887668497252</c:v>
                </c:pt>
                <c:pt idx="305">
                  <c:v>1.0049925112331501</c:v>
                </c:pt>
                <c:pt idx="306">
                  <c:v>1.0084872690963553</c:v>
                </c:pt>
                <c:pt idx="307">
                  <c:v>1.0009985022466299</c:v>
                </c:pt>
                <c:pt idx="308">
                  <c:v>1.0009985022466299</c:v>
                </c:pt>
                <c:pt idx="309">
                  <c:v>1.001497753369945</c:v>
                </c:pt>
                <c:pt idx="310">
                  <c:v>0.99600599101347975</c:v>
                </c:pt>
                <c:pt idx="311">
                  <c:v>1</c:v>
                </c:pt>
                <c:pt idx="312">
                  <c:v>0.99550673989016469</c:v>
                </c:pt>
                <c:pt idx="313">
                  <c:v>0.99301048427358962</c:v>
                </c:pt>
                <c:pt idx="314">
                  <c:v>0.98851722416375432</c:v>
                </c:pt>
                <c:pt idx="315">
                  <c:v>0.99251123315027456</c:v>
                </c:pt>
                <c:pt idx="316">
                  <c:v>0.99400898652021963</c:v>
                </c:pt>
                <c:pt idx="317">
                  <c:v>0.99400898652021963</c:v>
                </c:pt>
                <c:pt idx="318">
                  <c:v>0.99251123315027456</c:v>
                </c:pt>
                <c:pt idx="319">
                  <c:v>0.99251123315027456</c:v>
                </c:pt>
                <c:pt idx="320">
                  <c:v>0.99550673989016469</c:v>
                </c:pt>
                <c:pt idx="321">
                  <c:v>0.99750374438342482</c:v>
                </c:pt>
                <c:pt idx="322">
                  <c:v>0.99750374438342482</c:v>
                </c:pt>
                <c:pt idx="323">
                  <c:v>1.0004992511233151</c:v>
                </c:pt>
                <c:pt idx="324">
                  <c:v>0.99750374438342482</c:v>
                </c:pt>
                <c:pt idx="325">
                  <c:v>0.99450823764353469</c:v>
                </c:pt>
                <c:pt idx="326">
                  <c:v>1.0029955067398901</c:v>
                </c:pt>
                <c:pt idx="327">
                  <c:v>0.99550673989016469</c:v>
                </c:pt>
                <c:pt idx="328">
                  <c:v>0.99500748876684975</c:v>
                </c:pt>
                <c:pt idx="329">
                  <c:v>0.99800299550673988</c:v>
                </c:pt>
                <c:pt idx="330">
                  <c:v>1.0004992511233151</c:v>
                </c:pt>
                <c:pt idx="331">
                  <c:v>0.99900149775336988</c:v>
                </c:pt>
                <c:pt idx="332">
                  <c:v>1.0029955067398901</c:v>
                </c:pt>
                <c:pt idx="333">
                  <c:v>1.0029955067398901</c:v>
                </c:pt>
                <c:pt idx="334">
                  <c:v>0.99750374438342482</c:v>
                </c:pt>
                <c:pt idx="335">
                  <c:v>0.99800299550673988</c:v>
                </c:pt>
                <c:pt idx="336">
                  <c:v>0.99800299550673988</c:v>
                </c:pt>
                <c:pt idx="337">
                  <c:v>0.99750374438342482</c:v>
                </c:pt>
                <c:pt idx="338">
                  <c:v>0.99800299550673988</c:v>
                </c:pt>
                <c:pt idx="339">
                  <c:v>0.99700449326010987</c:v>
                </c:pt>
                <c:pt idx="340">
                  <c:v>0.99251123315027456</c:v>
                </c:pt>
                <c:pt idx="341">
                  <c:v>0.99600599101347975</c:v>
                </c:pt>
                <c:pt idx="342">
                  <c:v>0.9965052421367947</c:v>
                </c:pt>
                <c:pt idx="343">
                  <c:v>0.99450823764353469</c:v>
                </c:pt>
                <c:pt idx="344">
                  <c:v>0.99301048427358962</c:v>
                </c:pt>
                <c:pt idx="345">
                  <c:v>0.99450823764353469</c:v>
                </c:pt>
                <c:pt idx="346">
                  <c:v>0.9965052421367947</c:v>
                </c:pt>
                <c:pt idx="347">
                  <c:v>0.99500748876684975</c:v>
                </c:pt>
                <c:pt idx="348">
                  <c:v>0.99350973539690457</c:v>
                </c:pt>
                <c:pt idx="349">
                  <c:v>0.99750374438342482</c:v>
                </c:pt>
                <c:pt idx="350">
                  <c:v>1.0004992511233151</c:v>
                </c:pt>
                <c:pt idx="351">
                  <c:v>1.0009985022466299</c:v>
                </c:pt>
                <c:pt idx="352">
                  <c:v>1.0004992511233151</c:v>
                </c:pt>
                <c:pt idx="353">
                  <c:v>0.99900149775336988</c:v>
                </c:pt>
                <c:pt idx="354">
                  <c:v>1.0004992511233151</c:v>
                </c:pt>
                <c:pt idx="355">
                  <c:v>1.0029955067398901</c:v>
                </c:pt>
                <c:pt idx="356">
                  <c:v>1.0009985022466299</c:v>
                </c:pt>
                <c:pt idx="357">
                  <c:v>0.99850224663005482</c:v>
                </c:pt>
                <c:pt idx="358">
                  <c:v>1.0009985022466299</c:v>
                </c:pt>
                <c:pt idx="359">
                  <c:v>0.99850224663005482</c:v>
                </c:pt>
                <c:pt idx="360">
                  <c:v>0.99950074887668483</c:v>
                </c:pt>
                <c:pt idx="361">
                  <c:v>1.0079880179730405</c:v>
                </c:pt>
                <c:pt idx="362">
                  <c:v>1.0044932601098351</c:v>
                </c:pt>
                <c:pt idx="363">
                  <c:v>1.0064902646030953</c:v>
                </c:pt>
                <c:pt idx="364">
                  <c:v>0.99750374438342482</c:v>
                </c:pt>
                <c:pt idx="365">
                  <c:v>1</c:v>
                </c:pt>
                <c:pt idx="366">
                  <c:v>0.99750374438342482</c:v>
                </c:pt>
                <c:pt idx="367">
                  <c:v>0.9965052421367947</c:v>
                </c:pt>
                <c:pt idx="368">
                  <c:v>0.99550673989016469</c:v>
                </c:pt>
                <c:pt idx="369">
                  <c:v>0.9965052421367947</c:v>
                </c:pt>
                <c:pt idx="370">
                  <c:v>0.9965052421367947</c:v>
                </c:pt>
                <c:pt idx="371">
                  <c:v>1.001497753369945</c:v>
                </c:pt>
                <c:pt idx="372">
                  <c:v>0.99800299550673988</c:v>
                </c:pt>
                <c:pt idx="373">
                  <c:v>0.99251123315027456</c:v>
                </c:pt>
                <c:pt idx="374">
                  <c:v>0.99700449326010987</c:v>
                </c:pt>
                <c:pt idx="375">
                  <c:v>1.0004992511233151</c:v>
                </c:pt>
                <c:pt idx="376">
                  <c:v>1.0039940089865202</c:v>
                </c:pt>
                <c:pt idx="377">
                  <c:v>1.0024962556165751</c:v>
                </c:pt>
                <c:pt idx="378">
                  <c:v>1.0009985022466299</c:v>
                </c:pt>
                <c:pt idx="379">
                  <c:v>1</c:v>
                </c:pt>
                <c:pt idx="380">
                  <c:v>1.0089865202196704</c:v>
                </c:pt>
                <c:pt idx="381">
                  <c:v>1</c:v>
                </c:pt>
                <c:pt idx="382">
                  <c:v>1.0039940089865202</c:v>
                </c:pt>
                <c:pt idx="383">
                  <c:v>1.0009985022466299</c:v>
                </c:pt>
                <c:pt idx="384">
                  <c:v>1.0039940089865202</c:v>
                </c:pt>
                <c:pt idx="385">
                  <c:v>1.0064902646030953</c:v>
                </c:pt>
                <c:pt idx="386">
                  <c:v>1.003494757863205</c:v>
                </c:pt>
                <c:pt idx="387">
                  <c:v>1.0094857713429854</c:v>
                </c:pt>
                <c:pt idx="388">
                  <c:v>1.0049925112331501</c:v>
                </c:pt>
                <c:pt idx="389">
                  <c:v>1.0049925112331501</c:v>
                </c:pt>
                <c:pt idx="390">
                  <c:v>1.0079880179730405</c:v>
                </c:pt>
                <c:pt idx="391">
                  <c:v>1.0074887668497252</c:v>
                </c:pt>
                <c:pt idx="392">
                  <c:v>1.0004992511233151</c:v>
                </c:pt>
                <c:pt idx="393">
                  <c:v>1.001497753369945</c:v>
                </c:pt>
                <c:pt idx="394">
                  <c:v>1.0074887668497252</c:v>
                </c:pt>
                <c:pt idx="395">
                  <c:v>1.0009985022466299</c:v>
                </c:pt>
                <c:pt idx="396">
                  <c:v>1.00199700449326</c:v>
                </c:pt>
                <c:pt idx="397">
                  <c:v>1.00199700449326</c:v>
                </c:pt>
                <c:pt idx="398">
                  <c:v>1.0039940089865202</c:v>
                </c:pt>
                <c:pt idx="399">
                  <c:v>1.0029955067398901</c:v>
                </c:pt>
                <c:pt idx="400">
                  <c:v>1.001497753369945</c:v>
                </c:pt>
                <c:pt idx="401">
                  <c:v>1.001497753369945</c:v>
                </c:pt>
                <c:pt idx="402">
                  <c:v>1.0039940089865202</c:v>
                </c:pt>
                <c:pt idx="403">
                  <c:v>1.0039940089865202</c:v>
                </c:pt>
                <c:pt idx="404">
                  <c:v>1.0039940089865202</c:v>
                </c:pt>
                <c:pt idx="405">
                  <c:v>1.0024962556165751</c:v>
                </c:pt>
                <c:pt idx="406">
                  <c:v>1.0024962556165751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3A-41C6-A093-7F4BFFEAEA47}"/>
            </c:ext>
          </c:extLst>
        </c:ser>
        <c:ser>
          <c:idx val="1"/>
          <c:order val="6"/>
          <c:tx>
            <c:strRef>
              <c:f>'GTR1'!$R$2</c:f>
              <c:strCache>
                <c:ptCount val="1"/>
                <c:pt idx="0">
                  <c:v>R31_SOBP10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'GTR1'!$AF$11:$AF$417</c:f>
              <c:numCache>
                <c:formatCode>m/d/yyyy</c:formatCode>
                <c:ptCount val="407"/>
                <c:pt idx="0">
                  <c:v>43502</c:v>
                </c:pt>
                <c:pt idx="1">
                  <c:v>43516</c:v>
                </c:pt>
                <c:pt idx="2">
                  <c:v>43529</c:v>
                </c:pt>
                <c:pt idx="3">
                  <c:v>43536</c:v>
                </c:pt>
                <c:pt idx="4">
                  <c:v>43541</c:v>
                </c:pt>
                <c:pt idx="5">
                  <c:v>43544</c:v>
                </c:pt>
                <c:pt idx="6">
                  <c:v>43550</c:v>
                </c:pt>
                <c:pt idx="7">
                  <c:v>43577</c:v>
                </c:pt>
                <c:pt idx="8">
                  <c:v>43592</c:v>
                </c:pt>
                <c:pt idx="9">
                  <c:v>43599</c:v>
                </c:pt>
                <c:pt idx="10">
                  <c:v>43608</c:v>
                </c:pt>
                <c:pt idx="11">
                  <c:v>43635</c:v>
                </c:pt>
                <c:pt idx="12">
                  <c:v>43648</c:v>
                </c:pt>
                <c:pt idx="13">
                  <c:v>43655</c:v>
                </c:pt>
                <c:pt idx="14">
                  <c:v>43669</c:v>
                </c:pt>
                <c:pt idx="15">
                  <c:v>43678</c:v>
                </c:pt>
                <c:pt idx="16">
                  <c:v>43684</c:v>
                </c:pt>
                <c:pt idx="17">
                  <c:v>43691</c:v>
                </c:pt>
                <c:pt idx="18">
                  <c:v>43697</c:v>
                </c:pt>
                <c:pt idx="19">
                  <c:v>43705</c:v>
                </c:pt>
                <c:pt idx="20">
                  <c:v>43719</c:v>
                </c:pt>
                <c:pt idx="21">
                  <c:v>43726</c:v>
                </c:pt>
                <c:pt idx="22">
                  <c:v>43747</c:v>
                </c:pt>
                <c:pt idx="23">
                  <c:v>43751</c:v>
                </c:pt>
                <c:pt idx="24">
                  <c:v>43754</c:v>
                </c:pt>
                <c:pt idx="25">
                  <c:v>43768</c:v>
                </c:pt>
                <c:pt idx="26">
                  <c:v>43776</c:v>
                </c:pt>
                <c:pt idx="27">
                  <c:v>43783</c:v>
                </c:pt>
                <c:pt idx="28">
                  <c:v>43788</c:v>
                </c:pt>
                <c:pt idx="29">
                  <c:v>43791</c:v>
                </c:pt>
                <c:pt idx="30">
                  <c:v>43797</c:v>
                </c:pt>
                <c:pt idx="31">
                  <c:v>43803</c:v>
                </c:pt>
                <c:pt idx="32">
                  <c:v>43810</c:v>
                </c:pt>
                <c:pt idx="33">
                  <c:v>43818</c:v>
                </c:pt>
                <c:pt idx="34">
                  <c:v>43827</c:v>
                </c:pt>
                <c:pt idx="35">
                  <c:v>43830</c:v>
                </c:pt>
                <c:pt idx="36">
                  <c:v>43837</c:v>
                </c:pt>
                <c:pt idx="37">
                  <c:v>43837</c:v>
                </c:pt>
                <c:pt idx="38">
                  <c:v>43840</c:v>
                </c:pt>
                <c:pt idx="39">
                  <c:v>43854</c:v>
                </c:pt>
                <c:pt idx="40">
                  <c:v>43860</c:v>
                </c:pt>
                <c:pt idx="41">
                  <c:v>43867</c:v>
                </c:pt>
                <c:pt idx="42">
                  <c:v>43874</c:v>
                </c:pt>
                <c:pt idx="43">
                  <c:v>43889</c:v>
                </c:pt>
                <c:pt idx="44">
                  <c:v>43893</c:v>
                </c:pt>
                <c:pt idx="45">
                  <c:v>43896</c:v>
                </c:pt>
                <c:pt idx="46">
                  <c:v>43902</c:v>
                </c:pt>
                <c:pt idx="47">
                  <c:v>43909</c:v>
                </c:pt>
                <c:pt idx="48">
                  <c:v>43915</c:v>
                </c:pt>
                <c:pt idx="49">
                  <c:v>43923</c:v>
                </c:pt>
                <c:pt idx="50">
                  <c:v>43930</c:v>
                </c:pt>
                <c:pt idx="51">
                  <c:v>43937</c:v>
                </c:pt>
                <c:pt idx="52">
                  <c:v>43944</c:v>
                </c:pt>
                <c:pt idx="53">
                  <c:v>43958</c:v>
                </c:pt>
                <c:pt idx="54">
                  <c:v>43966</c:v>
                </c:pt>
                <c:pt idx="55">
                  <c:v>43979</c:v>
                </c:pt>
                <c:pt idx="56">
                  <c:v>43985</c:v>
                </c:pt>
                <c:pt idx="57">
                  <c:v>43992</c:v>
                </c:pt>
                <c:pt idx="58">
                  <c:v>44006</c:v>
                </c:pt>
                <c:pt idx="59">
                  <c:v>44006</c:v>
                </c:pt>
                <c:pt idx="60">
                  <c:v>44006</c:v>
                </c:pt>
                <c:pt idx="61">
                  <c:v>44006</c:v>
                </c:pt>
                <c:pt idx="62">
                  <c:v>44006</c:v>
                </c:pt>
                <c:pt idx="63">
                  <c:v>44006</c:v>
                </c:pt>
                <c:pt idx="64">
                  <c:v>44014</c:v>
                </c:pt>
                <c:pt idx="65">
                  <c:v>44017</c:v>
                </c:pt>
                <c:pt idx="66">
                  <c:v>44019</c:v>
                </c:pt>
                <c:pt idx="67">
                  <c:v>44020</c:v>
                </c:pt>
                <c:pt idx="68">
                  <c:v>44027</c:v>
                </c:pt>
                <c:pt idx="69">
                  <c:v>44039</c:v>
                </c:pt>
                <c:pt idx="70">
                  <c:v>44048</c:v>
                </c:pt>
                <c:pt idx="71">
                  <c:v>44055</c:v>
                </c:pt>
                <c:pt idx="72">
                  <c:v>44062</c:v>
                </c:pt>
                <c:pt idx="73">
                  <c:v>44069</c:v>
                </c:pt>
                <c:pt idx="74">
                  <c:v>44077</c:v>
                </c:pt>
                <c:pt idx="75">
                  <c:v>44083</c:v>
                </c:pt>
                <c:pt idx="76">
                  <c:v>44090</c:v>
                </c:pt>
                <c:pt idx="77">
                  <c:v>44097</c:v>
                </c:pt>
                <c:pt idx="78">
                  <c:v>44104</c:v>
                </c:pt>
                <c:pt idx="79">
                  <c:v>44111</c:v>
                </c:pt>
                <c:pt idx="80">
                  <c:v>44116</c:v>
                </c:pt>
                <c:pt idx="81">
                  <c:v>44125</c:v>
                </c:pt>
                <c:pt idx="82">
                  <c:v>44134</c:v>
                </c:pt>
                <c:pt idx="83">
                  <c:v>44140</c:v>
                </c:pt>
                <c:pt idx="84">
                  <c:v>44146</c:v>
                </c:pt>
                <c:pt idx="85">
                  <c:v>44154</c:v>
                </c:pt>
                <c:pt idx="86">
                  <c:v>44162</c:v>
                </c:pt>
                <c:pt idx="87">
                  <c:v>44167</c:v>
                </c:pt>
                <c:pt idx="88">
                  <c:v>44174</c:v>
                </c:pt>
                <c:pt idx="89">
                  <c:v>44181</c:v>
                </c:pt>
                <c:pt idx="90">
                  <c:v>44192</c:v>
                </c:pt>
                <c:pt idx="91">
                  <c:v>44195</c:v>
                </c:pt>
                <c:pt idx="92">
                  <c:v>44203</c:v>
                </c:pt>
                <c:pt idx="93">
                  <c:v>44209</c:v>
                </c:pt>
                <c:pt idx="94">
                  <c:v>44216</c:v>
                </c:pt>
                <c:pt idx="95">
                  <c:v>44224</c:v>
                </c:pt>
                <c:pt idx="96">
                  <c:v>44225</c:v>
                </c:pt>
                <c:pt idx="97">
                  <c:v>44230</c:v>
                </c:pt>
                <c:pt idx="98">
                  <c:v>44238</c:v>
                </c:pt>
                <c:pt idx="99">
                  <c:v>44242</c:v>
                </c:pt>
                <c:pt idx="100">
                  <c:v>44250</c:v>
                </c:pt>
                <c:pt idx="101">
                  <c:v>44251</c:v>
                </c:pt>
                <c:pt idx="102">
                  <c:v>44258</c:v>
                </c:pt>
                <c:pt idx="103">
                  <c:v>44265</c:v>
                </c:pt>
                <c:pt idx="104">
                  <c:v>44279</c:v>
                </c:pt>
                <c:pt idx="105">
                  <c:v>44280</c:v>
                </c:pt>
                <c:pt idx="106">
                  <c:v>44286</c:v>
                </c:pt>
                <c:pt idx="107">
                  <c:v>44294</c:v>
                </c:pt>
                <c:pt idx="108">
                  <c:v>44300</c:v>
                </c:pt>
                <c:pt idx="109">
                  <c:v>44307</c:v>
                </c:pt>
                <c:pt idx="110">
                  <c:v>44314</c:v>
                </c:pt>
                <c:pt idx="111">
                  <c:v>44316</c:v>
                </c:pt>
                <c:pt idx="112">
                  <c:v>44316</c:v>
                </c:pt>
                <c:pt idx="113">
                  <c:v>44316</c:v>
                </c:pt>
                <c:pt idx="114">
                  <c:v>44323</c:v>
                </c:pt>
                <c:pt idx="115">
                  <c:v>44325</c:v>
                </c:pt>
                <c:pt idx="116">
                  <c:v>44328</c:v>
                </c:pt>
                <c:pt idx="117">
                  <c:v>44336</c:v>
                </c:pt>
                <c:pt idx="118">
                  <c:v>44342</c:v>
                </c:pt>
                <c:pt idx="119">
                  <c:v>44350</c:v>
                </c:pt>
                <c:pt idx="120">
                  <c:v>44354</c:v>
                </c:pt>
                <c:pt idx="121">
                  <c:v>44355</c:v>
                </c:pt>
                <c:pt idx="122">
                  <c:v>44356</c:v>
                </c:pt>
                <c:pt idx="123">
                  <c:v>44357</c:v>
                </c:pt>
                <c:pt idx="124">
                  <c:v>44358</c:v>
                </c:pt>
                <c:pt idx="125">
                  <c:v>44362</c:v>
                </c:pt>
                <c:pt idx="126">
                  <c:v>44363</c:v>
                </c:pt>
                <c:pt idx="127">
                  <c:v>44364</c:v>
                </c:pt>
                <c:pt idx="128">
                  <c:v>44365</c:v>
                </c:pt>
                <c:pt idx="129">
                  <c:v>44369</c:v>
                </c:pt>
                <c:pt idx="130">
                  <c:v>44370</c:v>
                </c:pt>
                <c:pt idx="131">
                  <c:v>44371</c:v>
                </c:pt>
                <c:pt idx="132">
                  <c:v>44376</c:v>
                </c:pt>
                <c:pt idx="133">
                  <c:v>44377</c:v>
                </c:pt>
                <c:pt idx="134">
                  <c:v>44378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44391</c:v>
                </c:pt>
                <c:pt idx="140">
                  <c:v>44392</c:v>
                </c:pt>
                <c:pt idx="141">
                  <c:v>44393</c:v>
                </c:pt>
                <c:pt idx="142">
                  <c:v>44396</c:v>
                </c:pt>
                <c:pt idx="143">
                  <c:v>44398</c:v>
                </c:pt>
                <c:pt idx="144">
                  <c:v>44399</c:v>
                </c:pt>
                <c:pt idx="145">
                  <c:v>44400</c:v>
                </c:pt>
                <c:pt idx="146">
                  <c:v>44404</c:v>
                </c:pt>
                <c:pt idx="147">
                  <c:v>44405</c:v>
                </c:pt>
                <c:pt idx="148">
                  <c:v>44406</c:v>
                </c:pt>
                <c:pt idx="149">
                  <c:v>44407</c:v>
                </c:pt>
                <c:pt idx="150">
                  <c:v>44411</c:v>
                </c:pt>
                <c:pt idx="151">
                  <c:v>44412</c:v>
                </c:pt>
                <c:pt idx="152">
                  <c:v>44413</c:v>
                </c:pt>
                <c:pt idx="153">
                  <c:v>44414</c:v>
                </c:pt>
                <c:pt idx="154">
                  <c:v>44418</c:v>
                </c:pt>
                <c:pt idx="155">
                  <c:v>44419</c:v>
                </c:pt>
                <c:pt idx="156">
                  <c:v>44420</c:v>
                </c:pt>
                <c:pt idx="157">
                  <c:v>44421</c:v>
                </c:pt>
                <c:pt idx="158">
                  <c:v>44425</c:v>
                </c:pt>
                <c:pt idx="159">
                  <c:v>44426</c:v>
                </c:pt>
                <c:pt idx="160">
                  <c:v>44427</c:v>
                </c:pt>
                <c:pt idx="161">
                  <c:v>44428</c:v>
                </c:pt>
                <c:pt idx="162">
                  <c:v>44432</c:v>
                </c:pt>
                <c:pt idx="163">
                  <c:v>44433</c:v>
                </c:pt>
                <c:pt idx="164">
                  <c:v>44434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44453</c:v>
                </c:pt>
                <c:pt idx="174">
                  <c:v>44455</c:v>
                </c:pt>
                <c:pt idx="175">
                  <c:v>44456</c:v>
                </c:pt>
                <c:pt idx="176">
                  <c:v>44460</c:v>
                </c:pt>
                <c:pt idx="177">
                  <c:v>44461</c:v>
                </c:pt>
                <c:pt idx="178">
                  <c:v>44463</c:v>
                </c:pt>
                <c:pt idx="179">
                  <c:v>44467</c:v>
                </c:pt>
                <c:pt idx="180">
                  <c:v>44468</c:v>
                </c:pt>
                <c:pt idx="181">
                  <c:v>44469</c:v>
                </c:pt>
                <c:pt idx="182">
                  <c:v>44470</c:v>
                </c:pt>
                <c:pt idx="183">
                  <c:v>44473</c:v>
                </c:pt>
                <c:pt idx="184">
                  <c:v>44474</c:v>
                </c:pt>
                <c:pt idx="185">
                  <c:v>44475</c:v>
                </c:pt>
                <c:pt idx="186">
                  <c:v>44476</c:v>
                </c:pt>
                <c:pt idx="187">
                  <c:v>44477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44486</c:v>
                </c:pt>
                <c:pt idx="192">
                  <c:v>44488</c:v>
                </c:pt>
                <c:pt idx="193">
                  <c:v>44489</c:v>
                </c:pt>
                <c:pt idx="194">
                  <c:v>44490</c:v>
                </c:pt>
                <c:pt idx="195">
                  <c:v>44491</c:v>
                </c:pt>
                <c:pt idx="196">
                  <c:v>44496</c:v>
                </c:pt>
                <c:pt idx="197">
                  <c:v>44497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44510</c:v>
                </c:pt>
                <c:pt idx="202">
                  <c:v>44511</c:v>
                </c:pt>
                <c:pt idx="203">
                  <c:v>44512</c:v>
                </c:pt>
                <c:pt idx="204">
                  <c:v>44516</c:v>
                </c:pt>
                <c:pt idx="205">
                  <c:v>44517</c:v>
                </c:pt>
                <c:pt idx="206">
                  <c:v>44518</c:v>
                </c:pt>
                <c:pt idx="207">
                  <c:v>44519</c:v>
                </c:pt>
                <c:pt idx="208">
                  <c:v>44523</c:v>
                </c:pt>
                <c:pt idx="209">
                  <c:v>44524</c:v>
                </c:pt>
                <c:pt idx="210">
                  <c:v>44525</c:v>
                </c:pt>
                <c:pt idx="211">
                  <c:v>44530</c:v>
                </c:pt>
                <c:pt idx="212">
                  <c:v>44531</c:v>
                </c:pt>
                <c:pt idx="213">
                  <c:v>44532</c:v>
                </c:pt>
                <c:pt idx="214">
                  <c:v>44533</c:v>
                </c:pt>
                <c:pt idx="215">
                  <c:v>44538</c:v>
                </c:pt>
                <c:pt idx="216">
                  <c:v>44539</c:v>
                </c:pt>
                <c:pt idx="217">
                  <c:v>44540</c:v>
                </c:pt>
                <c:pt idx="218">
                  <c:v>44543</c:v>
                </c:pt>
                <c:pt idx="219">
                  <c:v>44545</c:v>
                </c:pt>
                <c:pt idx="220">
                  <c:v>44547</c:v>
                </c:pt>
                <c:pt idx="221">
                  <c:v>44551</c:v>
                </c:pt>
                <c:pt idx="222">
                  <c:v>44553</c:v>
                </c:pt>
                <c:pt idx="223">
                  <c:v>44565</c:v>
                </c:pt>
                <c:pt idx="224">
                  <c:v>44566</c:v>
                </c:pt>
                <c:pt idx="225">
                  <c:v>44567</c:v>
                </c:pt>
                <c:pt idx="226">
                  <c:v>44568</c:v>
                </c:pt>
                <c:pt idx="227">
                  <c:v>44572</c:v>
                </c:pt>
                <c:pt idx="228">
                  <c:v>44573</c:v>
                </c:pt>
                <c:pt idx="229">
                  <c:v>44574</c:v>
                </c:pt>
                <c:pt idx="230">
                  <c:v>44575</c:v>
                </c:pt>
                <c:pt idx="231">
                  <c:v>44579</c:v>
                </c:pt>
                <c:pt idx="232">
                  <c:v>44580</c:v>
                </c:pt>
                <c:pt idx="233">
                  <c:v>44581</c:v>
                </c:pt>
                <c:pt idx="234">
                  <c:v>44582</c:v>
                </c:pt>
                <c:pt idx="235">
                  <c:v>44586</c:v>
                </c:pt>
                <c:pt idx="236">
                  <c:v>44587</c:v>
                </c:pt>
                <c:pt idx="237">
                  <c:v>44589</c:v>
                </c:pt>
                <c:pt idx="238">
                  <c:v>44593</c:v>
                </c:pt>
                <c:pt idx="239">
                  <c:v>44594</c:v>
                </c:pt>
                <c:pt idx="240">
                  <c:v>44595</c:v>
                </c:pt>
                <c:pt idx="241">
                  <c:v>44596</c:v>
                </c:pt>
                <c:pt idx="242">
                  <c:v>44600</c:v>
                </c:pt>
                <c:pt idx="243">
                  <c:v>44601</c:v>
                </c:pt>
                <c:pt idx="244">
                  <c:v>44607</c:v>
                </c:pt>
                <c:pt idx="245">
                  <c:v>44608</c:v>
                </c:pt>
                <c:pt idx="246">
                  <c:v>44609</c:v>
                </c:pt>
                <c:pt idx="247">
                  <c:v>44610</c:v>
                </c:pt>
                <c:pt idx="248">
                  <c:v>44614</c:v>
                </c:pt>
                <c:pt idx="249">
                  <c:v>44615</c:v>
                </c:pt>
                <c:pt idx="250">
                  <c:v>44617</c:v>
                </c:pt>
                <c:pt idx="251">
                  <c:v>44621</c:v>
                </c:pt>
                <c:pt idx="252">
                  <c:v>44622</c:v>
                </c:pt>
                <c:pt idx="253">
                  <c:v>44623</c:v>
                </c:pt>
                <c:pt idx="254">
                  <c:v>44624</c:v>
                </c:pt>
                <c:pt idx="255">
                  <c:v>44628</c:v>
                </c:pt>
                <c:pt idx="256">
                  <c:v>44629</c:v>
                </c:pt>
                <c:pt idx="257">
                  <c:v>44630</c:v>
                </c:pt>
                <c:pt idx="258">
                  <c:v>44634</c:v>
                </c:pt>
                <c:pt idx="259">
                  <c:v>44636</c:v>
                </c:pt>
                <c:pt idx="260">
                  <c:v>44637</c:v>
                </c:pt>
                <c:pt idx="261">
                  <c:v>44638</c:v>
                </c:pt>
                <c:pt idx="262">
                  <c:v>44643</c:v>
                </c:pt>
                <c:pt idx="263">
                  <c:v>44644</c:v>
                </c:pt>
                <c:pt idx="264">
                  <c:v>44645</c:v>
                </c:pt>
                <c:pt idx="265">
                  <c:v>44649</c:v>
                </c:pt>
                <c:pt idx="266">
                  <c:v>44650</c:v>
                </c:pt>
                <c:pt idx="267">
                  <c:v>44652</c:v>
                </c:pt>
                <c:pt idx="268">
                  <c:v>44656</c:v>
                </c:pt>
                <c:pt idx="269">
                  <c:v>44657</c:v>
                </c:pt>
                <c:pt idx="270">
                  <c:v>44658</c:v>
                </c:pt>
                <c:pt idx="271">
                  <c:v>44659</c:v>
                </c:pt>
                <c:pt idx="272">
                  <c:v>44663</c:v>
                </c:pt>
                <c:pt idx="273">
                  <c:v>44664</c:v>
                </c:pt>
                <c:pt idx="274">
                  <c:v>44665</c:v>
                </c:pt>
                <c:pt idx="275">
                  <c:v>44671</c:v>
                </c:pt>
                <c:pt idx="276">
                  <c:v>44672</c:v>
                </c:pt>
                <c:pt idx="277">
                  <c:v>44673</c:v>
                </c:pt>
                <c:pt idx="278">
                  <c:v>44677</c:v>
                </c:pt>
                <c:pt idx="279">
                  <c:v>44684</c:v>
                </c:pt>
                <c:pt idx="280">
                  <c:v>44685</c:v>
                </c:pt>
                <c:pt idx="281">
                  <c:v>44687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44698</c:v>
                </c:pt>
                <c:pt idx="287">
                  <c:v>44699</c:v>
                </c:pt>
                <c:pt idx="288">
                  <c:v>44700</c:v>
                </c:pt>
                <c:pt idx="289">
                  <c:v>44701</c:v>
                </c:pt>
                <c:pt idx="290">
                  <c:v>44705</c:v>
                </c:pt>
                <c:pt idx="291">
                  <c:v>44706</c:v>
                </c:pt>
                <c:pt idx="292">
                  <c:v>44713</c:v>
                </c:pt>
                <c:pt idx="293">
                  <c:v>44714</c:v>
                </c:pt>
                <c:pt idx="294">
                  <c:v>44720</c:v>
                </c:pt>
                <c:pt idx="295">
                  <c:v>44721</c:v>
                </c:pt>
                <c:pt idx="296">
                  <c:v>44722</c:v>
                </c:pt>
                <c:pt idx="297">
                  <c:v>44727</c:v>
                </c:pt>
                <c:pt idx="298">
                  <c:v>44728</c:v>
                </c:pt>
                <c:pt idx="299">
                  <c:v>44729</c:v>
                </c:pt>
                <c:pt idx="300">
                  <c:v>44733</c:v>
                </c:pt>
                <c:pt idx="301">
                  <c:v>44734</c:v>
                </c:pt>
                <c:pt idx="302">
                  <c:v>44735</c:v>
                </c:pt>
                <c:pt idx="303">
                  <c:v>44739</c:v>
                </c:pt>
                <c:pt idx="304">
                  <c:v>44741</c:v>
                </c:pt>
                <c:pt idx="305">
                  <c:v>44742</c:v>
                </c:pt>
                <c:pt idx="306">
                  <c:v>44743</c:v>
                </c:pt>
                <c:pt idx="307">
                  <c:v>44747</c:v>
                </c:pt>
                <c:pt idx="308">
                  <c:v>44748</c:v>
                </c:pt>
                <c:pt idx="309">
                  <c:v>44750</c:v>
                </c:pt>
                <c:pt idx="310">
                  <c:v>44753</c:v>
                </c:pt>
                <c:pt idx="311">
                  <c:v>44755</c:v>
                </c:pt>
                <c:pt idx="312">
                  <c:v>44756</c:v>
                </c:pt>
                <c:pt idx="313">
                  <c:v>44761</c:v>
                </c:pt>
                <c:pt idx="314">
                  <c:v>44762</c:v>
                </c:pt>
                <c:pt idx="315">
                  <c:v>44763</c:v>
                </c:pt>
                <c:pt idx="316">
                  <c:v>44764</c:v>
                </c:pt>
                <c:pt idx="317">
                  <c:v>44768</c:v>
                </c:pt>
                <c:pt idx="318">
                  <c:v>44770</c:v>
                </c:pt>
                <c:pt idx="319">
                  <c:v>44771</c:v>
                </c:pt>
                <c:pt idx="320">
                  <c:v>44775</c:v>
                </c:pt>
                <c:pt idx="321">
                  <c:v>44776</c:v>
                </c:pt>
                <c:pt idx="322">
                  <c:v>44777</c:v>
                </c:pt>
                <c:pt idx="323">
                  <c:v>44782</c:v>
                </c:pt>
                <c:pt idx="324">
                  <c:v>44783</c:v>
                </c:pt>
                <c:pt idx="325">
                  <c:v>44785</c:v>
                </c:pt>
                <c:pt idx="326">
                  <c:v>44789</c:v>
                </c:pt>
                <c:pt idx="327">
                  <c:v>44790</c:v>
                </c:pt>
                <c:pt idx="328">
                  <c:v>44791</c:v>
                </c:pt>
                <c:pt idx="329">
                  <c:v>44792</c:v>
                </c:pt>
                <c:pt idx="330">
                  <c:v>44796</c:v>
                </c:pt>
                <c:pt idx="331">
                  <c:v>44797</c:v>
                </c:pt>
                <c:pt idx="332">
                  <c:v>44798</c:v>
                </c:pt>
                <c:pt idx="333">
                  <c:v>44799</c:v>
                </c:pt>
                <c:pt idx="334">
                  <c:v>44803</c:v>
                </c:pt>
                <c:pt idx="335">
                  <c:v>44805</c:v>
                </c:pt>
                <c:pt idx="336">
                  <c:v>44806</c:v>
                </c:pt>
                <c:pt idx="337">
                  <c:v>44810</c:v>
                </c:pt>
                <c:pt idx="338">
                  <c:v>44811</c:v>
                </c:pt>
                <c:pt idx="339">
                  <c:v>44812</c:v>
                </c:pt>
                <c:pt idx="340">
                  <c:v>44813</c:v>
                </c:pt>
                <c:pt idx="341">
                  <c:v>44817</c:v>
                </c:pt>
                <c:pt idx="342">
                  <c:v>44818</c:v>
                </c:pt>
                <c:pt idx="343">
                  <c:v>44819</c:v>
                </c:pt>
                <c:pt idx="344">
                  <c:v>44820</c:v>
                </c:pt>
                <c:pt idx="345">
                  <c:v>44824</c:v>
                </c:pt>
                <c:pt idx="346">
                  <c:v>44825</c:v>
                </c:pt>
                <c:pt idx="347">
                  <c:v>44826</c:v>
                </c:pt>
                <c:pt idx="348">
                  <c:v>44827</c:v>
                </c:pt>
                <c:pt idx="349">
                  <c:v>44831</c:v>
                </c:pt>
                <c:pt idx="350">
                  <c:v>44832</c:v>
                </c:pt>
                <c:pt idx="351">
                  <c:v>44834</c:v>
                </c:pt>
                <c:pt idx="352">
                  <c:v>44843</c:v>
                </c:pt>
                <c:pt idx="353">
                  <c:v>44845</c:v>
                </c:pt>
                <c:pt idx="354">
                  <c:v>44846</c:v>
                </c:pt>
                <c:pt idx="355">
                  <c:v>44847</c:v>
                </c:pt>
                <c:pt idx="356">
                  <c:v>44848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44859</c:v>
                </c:pt>
                <c:pt idx="361">
                  <c:v>44866</c:v>
                </c:pt>
                <c:pt idx="362">
                  <c:v>44867</c:v>
                </c:pt>
                <c:pt idx="363">
                  <c:v>44869</c:v>
                </c:pt>
                <c:pt idx="364">
                  <c:v>44873</c:v>
                </c:pt>
                <c:pt idx="365">
                  <c:v>44874</c:v>
                </c:pt>
                <c:pt idx="366">
                  <c:v>44875</c:v>
                </c:pt>
                <c:pt idx="367">
                  <c:v>44876</c:v>
                </c:pt>
                <c:pt idx="368">
                  <c:v>44876</c:v>
                </c:pt>
                <c:pt idx="369">
                  <c:v>44876</c:v>
                </c:pt>
                <c:pt idx="370">
                  <c:v>44876</c:v>
                </c:pt>
                <c:pt idx="371">
                  <c:v>44881</c:v>
                </c:pt>
                <c:pt idx="372">
                  <c:v>44882</c:v>
                </c:pt>
                <c:pt idx="373">
                  <c:v>44883</c:v>
                </c:pt>
                <c:pt idx="374">
                  <c:v>44888</c:v>
                </c:pt>
                <c:pt idx="375">
                  <c:v>44890</c:v>
                </c:pt>
                <c:pt idx="376">
                  <c:v>44894</c:v>
                </c:pt>
                <c:pt idx="377">
                  <c:v>44896</c:v>
                </c:pt>
                <c:pt idx="378">
                  <c:v>44897</c:v>
                </c:pt>
                <c:pt idx="379">
                  <c:v>44901</c:v>
                </c:pt>
                <c:pt idx="380">
                  <c:v>44902</c:v>
                </c:pt>
                <c:pt idx="381">
                  <c:v>44903</c:v>
                </c:pt>
                <c:pt idx="382">
                  <c:v>44904</c:v>
                </c:pt>
                <c:pt idx="383">
                  <c:v>44904</c:v>
                </c:pt>
                <c:pt idx="384">
                  <c:v>44915</c:v>
                </c:pt>
                <c:pt idx="385">
                  <c:v>44917</c:v>
                </c:pt>
                <c:pt idx="386">
                  <c:v>44918</c:v>
                </c:pt>
                <c:pt idx="387">
                  <c:v>44924</c:v>
                </c:pt>
                <c:pt idx="388">
                  <c:v>44925</c:v>
                </c:pt>
                <c:pt idx="389">
                  <c:v>44929</c:v>
                </c:pt>
                <c:pt idx="390">
                  <c:v>44937</c:v>
                </c:pt>
                <c:pt idx="391">
                  <c:v>44939</c:v>
                </c:pt>
                <c:pt idx="392">
                  <c:v>44943</c:v>
                </c:pt>
                <c:pt idx="393">
                  <c:v>44945</c:v>
                </c:pt>
                <c:pt idx="394">
                  <c:v>44953</c:v>
                </c:pt>
                <c:pt idx="395">
                  <c:v>44957</c:v>
                </c:pt>
                <c:pt idx="396">
                  <c:v>44959</c:v>
                </c:pt>
                <c:pt idx="397">
                  <c:v>44960</c:v>
                </c:pt>
                <c:pt idx="398">
                  <c:v>44964</c:v>
                </c:pt>
                <c:pt idx="399">
                  <c:v>44965</c:v>
                </c:pt>
                <c:pt idx="400">
                  <c:v>44966</c:v>
                </c:pt>
                <c:pt idx="401">
                  <c:v>44967</c:v>
                </c:pt>
                <c:pt idx="402">
                  <c:v>44971</c:v>
                </c:pt>
                <c:pt idx="403">
                  <c:v>44971</c:v>
                </c:pt>
                <c:pt idx="404">
                  <c:v>44971</c:v>
                </c:pt>
                <c:pt idx="405">
                  <c:v>44972</c:v>
                </c:pt>
                <c:pt idx="406">
                  <c:v>44972</c:v>
                </c:pt>
              </c:numCache>
            </c:numRef>
          </c:xVal>
          <c:yVal>
            <c:numRef>
              <c:f>'GTR1'!$AL$11:$AL$417</c:f>
              <c:numCache>
                <c:formatCode>0.000</c:formatCode>
                <c:ptCount val="407"/>
                <c:pt idx="0">
                  <c:v>0.99950000000000006</c:v>
                </c:pt>
                <c:pt idx="1">
                  <c:v>0.99750000000000005</c:v>
                </c:pt>
                <c:pt idx="2">
                  <c:v>1.004</c:v>
                </c:pt>
                <c:pt idx="3">
                  <c:v>1.0015000000000001</c:v>
                </c:pt>
                <c:pt idx="4">
                  <c:v>1.0029999999999999</c:v>
                </c:pt>
                <c:pt idx="5">
                  <c:v>0.99750000000000005</c:v>
                </c:pt>
                <c:pt idx="6">
                  <c:v>0.99850000000000005</c:v>
                </c:pt>
                <c:pt idx="7">
                  <c:v>0.99650000000000005</c:v>
                </c:pt>
                <c:pt idx="8">
                  <c:v>0.997</c:v>
                </c:pt>
                <c:pt idx="9">
                  <c:v>1.006</c:v>
                </c:pt>
                <c:pt idx="10">
                  <c:v>1.0075000000000001</c:v>
                </c:pt>
                <c:pt idx="11">
                  <c:v>0.99750000000000005</c:v>
                </c:pt>
                <c:pt idx="12">
                  <c:v>0.99750000000000005</c:v>
                </c:pt>
                <c:pt idx="13">
                  <c:v>0.99950000000000006</c:v>
                </c:pt>
                <c:pt idx="14">
                  <c:v>0.99850000000000005</c:v>
                </c:pt>
                <c:pt idx="15">
                  <c:v>1.0015000000000001</c:v>
                </c:pt>
                <c:pt idx="16">
                  <c:v>0</c:v>
                </c:pt>
                <c:pt idx="17">
                  <c:v>1.0029999999999999</c:v>
                </c:pt>
                <c:pt idx="18">
                  <c:v>1.0004999999999999</c:v>
                </c:pt>
                <c:pt idx="19">
                  <c:v>1</c:v>
                </c:pt>
                <c:pt idx="20">
                  <c:v>1.0015000000000001</c:v>
                </c:pt>
                <c:pt idx="21">
                  <c:v>1.002</c:v>
                </c:pt>
                <c:pt idx="22">
                  <c:v>1.0009999999999999</c:v>
                </c:pt>
                <c:pt idx="23">
                  <c:v>0.99850000000000005</c:v>
                </c:pt>
                <c:pt idx="24">
                  <c:v>0.99299999999999999</c:v>
                </c:pt>
                <c:pt idx="25">
                  <c:v>1.0009999999999999</c:v>
                </c:pt>
                <c:pt idx="26">
                  <c:v>0.99850000000000005</c:v>
                </c:pt>
                <c:pt idx="27">
                  <c:v>0.99850000000000005</c:v>
                </c:pt>
                <c:pt idx="28">
                  <c:v>1.0029999999999999</c:v>
                </c:pt>
                <c:pt idx="29">
                  <c:v>1.0029999999999999</c:v>
                </c:pt>
                <c:pt idx="30">
                  <c:v>0.995</c:v>
                </c:pt>
                <c:pt idx="31">
                  <c:v>1</c:v>
                </c:pt>
                <c:pt idx="32">
                  <c:v>0.99350000000000005</c:v>
                </c:pt>
                <c:pt idx="33">
                  <c:v>1.0015000000000001</c:v>
                </c:pt>
                <c:pt idx="34">
                  <c:v>1.0044999999999999</c:v>
                </c:pt>
                <c:pt idx="35">
                  <c:v>1.0044999999999999</c:v>
                </c:pt>
                <c:pt idx="36">
                  <c:v>0.999</c:v>
                </c:pt>
                <c:pt idx="37">
                  <c:v>0.99550000000000005</c:v>
                </c:pt>
                <c:pt idx="38">
                  <c:v>0.99550000000000005</c:v>
                </c:pt>
                <c:pt idx="39">
                  <c:v>1.0004999999999999</c:v>
                </c:pt>
                <c:pt idx="40">
                  <c:v>1.0009999999999999</c:v>
                </c:pt>
                <c:pt idx="41">
                  <c:v>0.999</c:v>
                </c:pt>
                <c:pt idx="42">
                  <c:v>0.99750000000000005</c:v>
                </c:pt>
                <c:pt idx="43">
                  <c:v>1</c:v>
                </c:pt>
                <c:pt idx="44">
                  <c:v>0.999</c:v>
                </c:pt>
                <c:pt idx="45">
                  <c:v>0.996</c:v>
                </c:pt>
                <c:pt idx="46">
                  <c:v>0.998</c:v>
                </c:pt>
                <c:pt idx="47">
                  <c:v>1.0009999999999999</c:v>
                </c:pt>
                <c:pt idx="48">
                  <c:v>1</c:v>
                </c:pt>
                <c:pt idx="49">
                  <c:v>0.99950000000000006</c:v>
                </c:pt>
                <c:pt idx="50">
                  <c:v>0.99350000000000005</c:v>
                </c:pt>
                <c:pt idx="51">
                  <c:v>0.996</c:v>
                </c:pt>
                <c:pt idx="52">
                  <c:v>0.996</c:v>
                </c:pt>
                <c:pt idx="53">
                  <c:v>0.997</c:v>
                </c:pt>
                <c:pt idx="54">
                  <c:v>0.996</c:v>
                </c:pt>
                <c:pt idx="55">
                  <c:v>0.998</c:v>
                </c:pt>
                <c:pt idx="56">
                  <c:v>1.0009999999999999</c:v>
                </c:pt>
                <c:pt idx="57">
                  <c:v>0.99650000000000005</c:v>
                </c:pt>
                <c:pt idx="58">
                  <c:v>0.99750000000000005</c:v>
                </c:pt>
                <c:pt idx="59">
                  <c:v>1.0069999999999999</c:v>
                </c:pt>
                <c:pt idx="60">
                  <c:v>1.0065</c:v>
                </c:pt>
                <c:pt idx="61">
                  <c:v>1.0065</c:v>
                </c:pt>
                <c:pt idx="62">
                  <c:v>1.0095000000000001</c:v>
                </c:pt>
                <c:pt idx="63">
                  <c:v>1</c:v>
                </c:pt>
                <c:pt idx="64">
                  <c:v>0.996</c:v>
                </c:pt>
                <c:pt idx="65">
                  <c:v>1.0105</c:v>
                </c:pt>
                <c:pt idx="66">
                  <c:v>0.99850000000000005</c:v>
                </c:pt>
                <c:pt idx="67">
                  <c:v>0.99750000000000005</c:v>
                </c:pt>
                <c:pt idx="68">
                  <c:v>0.99399999999999999</c:v>
                </c:pt>
                <c:pt idx="69">
                  <c:v>0.997</c:v>
                </c:pt>
                <c:pt idx="70">
                  <c:v>0.99750000000000005</c:v>
                </c:pt>
                <c:pt idx="71">
                  <c:v>0.996</c:v>
                </c:pt>
                <c:pt idx="72">
                  <c:v>0.99650000000000005</c:v>
                </c:pt>
                <c:pt idx="73">
                  <c:v>0.997</c:v>
                </c:pt>
                <c:pt idx="74">
                  <c:v>0.999</c:v>
                </c:pt>
                <c:pt idx="75">
                  <c:v>1.0009999999999999</c:v>
                </c:pt>
                <c:pt idx="76">
                  <c:v>1.002</c:v>
                </c:pt>
                <c:pt idx="77">
                  <c:v>1.0009999999999999</c:v>
                </c:pt>
                <c:pt idx="78">
                  <c:v>1</c:v>
                </c:pt>
                <c:pt idx="79">
                  <c:v>0.99850000000000005</c:v>
                </c:pt>
                <c:pt idx="80">
                  <c:v>0.996</c:v>
                </c:pt>
                <c:pt idx="81">
                  <c:v>0.99850000000000005</c:v>
                </c:pt>
                <c:pt idx="82">
                  <c:v>0.997</c:v>
                </c:pt>
                <c:pt idx="83">
                  <c:v>0.999</c:v>
                </c:pt>
                <c:pt idx="84">
                  <c:v>0.99650000000000005</c:v>
                </c:pt>
                <c:pt idx="85">
                  <c:v>1</c:v>
                </c:pt>
                <c:pt idx="86">
                  <c:v>0.998</c:v>
                </c:pt>
                <c:pt idx="87">
                  <c:v>0.995</c:v>
                </c:pt>
                <c:pt idx="88">
                  <c:v>0.996</c:v>
                </c:pt>
                <c:pt idx="89">
                  <c:v>0.995</c:v>
                </c:pt>
                <c:pt idx="90">
                  <c:v>0.99850000000000005</c:v>
                </c:pt>
                <c:pt idx="91">
                  <c:v>0.99399999999999999</c:v>
                </c:pt>
                <c:pt idx="92">
                  <c:v>0.99750000000000005</c:v>
                </c:pt>
                <c:pt idx="93">
                  <c:v>0.98950000000000005</c:v>
                </c:pt>
                <c:pt idx="94">
                  <c:v>0.99199999999999999</c:v>
                </c:pt>
                <c:pt idx="95">
                  <c:v>0.99450000000000005</c:v>
                </c:pt>
                <c:pt idx="96">
                  <c:v>0.99399999999999999</c:v>
                </c:pt>
                <c:pt idx="97">
                  <c:v>0.99399999999999999</c:v>
                </c:pt>
                <c:pt idx="98">
                  <c:v>0.99050000000000005</c:v>
                </c:pt>
                <c:pt idx="99">
                  <c:v>0.98899999999999999</c:v>
                </c:pt>
                <c:pt idx="100">
                  <c:v>1.0035000000000001</c:v>
                </c:pt>
                <c:pt idx="101">
                  <c:v>0.997</c:v>
                </c:pt>
                <c:pt idx="102">
                  <c:v>0.99450000000000005</c:v>
                </c:pt>
                <c:pt idx="103">
                  <c:v>0.99350000000000005</c:v>
                </c:pt>
                <c:pt idx="104">
                  <c:v>0.996</c:v>
                </c:pt>
                <c:pt idx="105">
                  <c:v>0.995</c:v>
                </c:pt>
                <c:pt idx="106">
                  <c:v>0.99750000000000005</c:v>
                </c:pt>
                <c:pt idx="107">
                  <c:v>0.996</c:v>
                </c:pt>
                <c:pt idx="108">
                  <c:v>0.99399999999999999</c:v>
                </c:pt>
                <c:pt idx="109">
                  <c:v>0.997</c:v>
                </c:pt>
                <c:pt idx="110">
                  <c:v>1.0029999999999999</c:v>
                </c:pt>
                <c:pt idx="111">
                  <c:v>0.99650000000000005</c:v>
                </c:pt>
                <c:pt idx="112">
                  <c:v>0.996</c:v>
                </c:pt>
                <c:pt idx="113">
                  <c:v>0.99550000000000005</c:v>
                </c:pt>
                <c:pt idx="114">
                  <c:v>0.99150000000000005</c:v>
                </c:pt>
                <c:pt idx="115">
                  <c:v>0.98650000000000004</c:v>
                </c:pt>
                <c:pt idx="116">
                  <c:v>1.002</c:v>
                </c:pt>
                <c:pt idx="117">
                  <c:v>0.99350000000000005</c:v>
                </c:pt>
                <c:pt idx="118">
                  <c:v>0.99650000000000005</c:v>
                </c:pt>
                <c:pt idx="119">
                  <c:v>1.006</c:v>
                </c:pt>
                <c:pt idx="120">
                  <c:v>1.0055000000000001</c:v>
                </c:pt>
                <c:pt idx="121">
                  <c:v>1.0095000000000001</c:v>
                </c:pt>
                <c:pt idx="122">
                  <c:v>1.004</c:v>
                </c:pt>
                <c:pt idx="123">
                  <c:v>1.004</c:v>
                </c:pt>
                <c:pt idx="124">
                  <c:v>1.0024999999999999</c:v>
                </c:pt>
                <c:pt idx="125">
                  <c:v>1.0085</c:v>
                </c:pt>
                <c:pt idx="126">
                  <c:v>1.004</c:v>
                </c:pt>
                <c:pt idx="127">
                  <c:v>1.0075000000000001</c:v>
                </c:pt>
                <c:pt idx="128">
                  <c:v>1.0029999999999999</c:v>
                </c:pt>
                <c:pt idx="129">
                  <c:v>1.0044999999999999</c:v>
                </c:pt>
                <c:pt idx="130">
                  <c:v>1.0049999999999999</c:v>
                </c:pt>
                <c:pt idx="131">
                  <c:v>1.0024999999999999</c:v>
                </c:pt>
                <c:pt idx="132">
                  <c:v>1.0004999999999999</c:v>
                </c:pt>
                <c:pt idx="133">
                  <c:v>1.0009999999999999</c:v>
                </c:pt>
                <c:pt idx="134">
                  <c:v>1.006</c:v>
                </c:pt>
                <c:pt idx="135">
                  <c:v>0.999</c:v>
                </c:pt>
                <c:pt idx="136">
                  <c:v>1.002</c:v>
                </c:pt>
                <c:pt idx="137">
                  <c:v>0.998</c:v>
                </c:pt>
                <c:pt idx="138">
                  <c:v>1.0009999999999999</c:v>
                </c:pt>
                <c:pt idx="139">
                  <c:v>0.998</c:v>
                </c:pt>
                <c:pt idx="140">
                  <c:v>1.002</c:v>
                </c:pt>
                <c:pt idx="141">
                  <c:v>0.99550000000000005</c:v>
                </c:pt>
                <c:pt idx="142">
                  <c:v>0.99350000000000005</c:v>
                </c:pt>
                <c:pt idx="143">
                  <c:v>0.996</c:v>
                </c:pt>
                <c:pt idx="144">
                  <c:v>0.996</c:v>
                </c:pt>
                <c:pt idx="145">
                  <c:v>0.995</c:v>
                </c:pt>
                <c:pt idx="146">
                  <c:v>0.996</c:v>
                </c:pt>
                <c:pt idx="147">
                  <c:v>1</c:v>
                </c:pt>
                <c:pt idx="148">
                  <c:v>0.999</c:v>
                </c:pt>
                <c:pt idx="149">
                  <c:v>0.99550000000000005</c:v>
                </c:pt>
                <c:pt idx="150">
                  <c:v>0.99650000000000005</c:v>
                </c:pt>
                <c:pt idx="151">
                  <c:v>0.998</c:v>
                </c:pt>
                <c:pt idx="152">
                  <c:v>0.997</c:v>
                </c:pt>
                <c:pt idx="153">
                  <c:v>0.99650000000000005</c:v>
                </c:pt>
                <c:pt idx="154">
                  <c:v>0.997</c:v>
                </c:pt>
                <c:pt idx="155">
                  <c:v>0.99550000000000005</c:v>
                </c:pt>
                <c:pt idx="156">
                  <c:v>1</c:v>
                </c:pt>
                <c:pt idx="157">
                  <c:v>0.99399999999999999</c:v>
                </c:pt>
                <c:pt idx="158">
                  <c:v>0.99750000000000005</c:v>
                </c:pt>
                <c:pt idx="159">
                  <c:v>0.99350000000000005</c:v>
                </c:pt>
                <c:pt idx="160">
                  <c:v>0.98950000000000005</c:v>
                </c:pt>
                <c:pt idx="161">
                  <c:v>0.99099999999999999</c:v>
                </c:pt>
                <c:pt idx="162">
                  <c:v>0.996</c:v>
                </c:pt>
                <c:pt idx="163">
                  <c:v>1.0029999999999999</c:v>
                </c:pt>
                <c:pt idx="164">
                  <c:v>0.99550000000000005</c:v>
                </c:pt>
                <c:pt idx="165">
                  <c:v>0.99099999999999999</c:v>
                </c:pt>
                <c:pt idx="166">
                  <c:v>0.98950000000000005</c:v>
                </c:pt>
                <c:pt idx="167">
                  <c:v>0.995</c:v>
                </c:pt>
                <c:pt idx="168">
                  <c:v>0.99299999999999999</c:v>
                </c:pt>
                <c:pt idx="169">
                  <c:v>0.99150000000000005</c:v>
                </c:pt>
                <c:pt idx="170">
                  <c:v>0.99099999999999999</c:v>
                </c:pt>
                <c:pt idx="171">
                  <c:v>0.98750000000000004</c:v>
                </c:pt>
                <c:pt idx="172">
                  <c:v>0.99</c:v>
                </c:pt>
                <c:pt idx="173">
                  <c:v>0.99099999999999999</c:v>
                </c:pt>
                <c:pt idx="174">
                  <c:v>0.99299999999999999</c:v>
                </c:pt>
                <c:pt idx="175">
                  <c:v>0.99250000000000005</c:v>
                </c:pt>
                <c:pt idx="176">
                  <c:v>0.99050000000000005</c:v>
                </c:pt>
                <c:pt idx="177">
                  <c:v>0.99150000000000005</c:v>
                </c:pt>
                <c:pt idx="178">
                  <c:v>0.98950000000000005</c:v>
                </c:pt>
                <c:pt idx="179">
                  <c:v>0.99050000000000005</c:v>
                </c:pt>
                <c:pt idx="180">
                  <c:v>1.0035000000000001</c:v>
                </c:pt>
                <c:pt idx="181">
                  <c:v>1.0024999999999999</c:v>
                </c:pt>
                <c:pt idx="182">
                  <c:v>1.0055000000000001</c:v>
                </c:pt>
                <c:pt idx="183">
                  <c:v>1.0035000000000001</c:v>
                </c:pt>
                <c:pt idx="184">
                  <c:v>0.999</c:v>
                </c:pt>
                <c:pt idx="185">
                  <c:v>1</c:v>
                </c:pt>
                <c:pt idx="186">
                  <c:v>1.0024999999999999</c:v>
                </c:pt>
                <c:pt idx="187">
                  <c:v>1.002</c:v>
                </c:pt>
                <c:pt idx="188">
                  <c:v>0.999</c:v>
                </c:pt>
                <c:pt idx="189">
                  <c:v>1.0009999999999999</c:v>
                </c:pt>
                <c:pt idx="190">
                  <c:v>1.0009999999999999</c:v>
                </c:pt>
                <c:pt idx="191">
                  <c:v>1.0055000000000001</c:v>
                </c:pt>
                <c:pt idx="192">
                  <c:v>1.0044999999999999</c:v>
                </c:pt>
                <c:pt idx="193">
                  <c:v>1.0044999999999999</c:v>
                </c:pt>
                <c:pt idx="194">
                  <c:v>0.99750000000000005</c:v>
                </c:pt>
                <c:pt idx="195">
                  <c:v>0.999</c:v>
                </c:pt>
                <c:pt idx="196">
                  <c:v>1.004</c:v>
                </c:pt>
                <c:pt idx="197">
                  <c:v>1.002</c:v>
                </c:pt>
                <c:pt idx="198">
                  <c:v>0.99950000000000006</c:v>
                </c:pt>
                <c:pt idx="199">
                  <c:v>1.004</c:v>
                </c:pt>
                <c:pt idx="200">
                  <c:v>0.98899999999999999</c:v>
                </c:pt>
                <c:pt idx="201">
                  <c:v>0.99950000000000006</c:v>
                </c:pt>
                <c:pt idx="202">
                  <c:v>1.004</c:v>
                </c:pt>
                <c:pt idx="203">
                  <c:v>1.0004999999999999</c:v>
                </c:pt>
                <c:pt idx="204">
                  <c:v>0.99050000000000005</c:v>
                </c:pt>
                <c:pt idx="205">
                  <c:v>0.995</c:v>
                </c:pt>
                <c:pt idx="206">
                  <c:v>0.99199999999999999</c:v>
                </c:pt>
                <c:pt idx="207">
                  <c:v>0.997</c:v>
                </c:pt>
                <c:pt idx="208">
                  <c:v>0.996</c:v>
                </c:pt>
                <c:pt idx="209">
                  <c:v>0.99550000000000005</c:v>
                </c:pt>
                <c:pt idx="210">
                  <c:v>0.999</c:v>
                </c:pt>
                <c:pt idx="211">
                  <c:v>0.99850000000000005</c:v>
                </c:pt>
                <c:pt idx="212">
                  <c:v>1.0024999999999999</c:v>
                </c:pt>
                <c:pt idx="213">
                  <c:v>0.99399999999999999</c:v>
                </c:pt>
                <c:pt idx="214">
                  <c:v>0.99650000000000005</c:v>
                </c:pt>
                <c:pt idx="215">
                  <c:v>0.99550000000000005</c:v>
                </c:pt>
                <c:pt idx="216">
                  <c:v>0.99650000000000005</c:v>
                </c:pt>
                <c:pt idx="217">
                  <c:v>0.998</c:v>
                </c:pt>
                <c:pt idx="218">
                  <c:v>0.996</c:v>
                </c:pt>
                <c:pt idx="219">
                  <c:v>0.99650000000000005</c:v>
                </c:pt>
                <c:pt idx="220">
                  <c:v>0.99399999999999999</c:v>
                </c:pt>
                <c:pt idx="221">
                  <c:v>0.99650000000000005</c:v>
                </c:pt>
                <c:pt idx="222">
                  <c:v>1.0004999999999999</c:v>
                </c:pt>
                <c:pt idx="223">
                  <c:v>1.0035000000000001</c:v>
                </c:pt>
                <c:pt idx="224">
                  <c:v>0.99199999999999999</c:v>
                </c:pt>
                <c:pt idx="225">
                  <c:v>0.99350000000000005</c:v>
                </c:pt>
                <c:pt idx="226">
                  <c:v>0.996</c:v>
                </c:pt>
                <c:pt idx="227">
                  <c:v>1.0009999999999999</c:v>
                </c:pt>
                <c:pt idx="228">
                  <c:v>0.999</c:v>
                </c:pt>
                <c:pt idx="229">
                  <c:v>0.99650000000000005</c:v>
                </c:pt>
                <c:pt idx="230">
                  <c:v>0.999</c:v>
                </c:pt>
                <c:pt idx="231">
                  <c:v>0.99750000000000005</c:v>
                </c:pt>
                <c:pt idx="232">
                  <c:v>0.999</c:v>
                </c:pt>
                <c:pt idx="233">
                  <c:v>0.99250000000000005</c:v>
                </c:pt>
                <c:pt idx="234">
                  <c:v>0.99550000000000005</c:v>
                </c:pt>
                <c:pt idx="235">
                  <c:v>0.99299999999999999</c:v>
                </c:pt>
                <c:pt idx="236">
                  <c:v>0.99299999999999999</c:v>
                </c:pt>
                <c:pt idx="237">
                  <c:v>0.99350000000000005</c:v>
                </c:pt>
                <c:pt idx="238">
                  <c:v>0.99150000000000005</c:v>
                </c:pt>
                <c:pt idx="239">
                  <c:v>0.995</c:v>
                </c:pt>
                <c:pt idx="240">
                  <c:v>0.99550000000000005</c:v>
                </c:pt>
                <c:pt idx="241">
                  <c:v>0.99650000000000005</c:v>
                </c:pt>
                <c:pt idx="242">
                  <c:v>0.99650000000000005</c:v>
                </c:pt>
                <c:pt idx="243">
                  <c:v>1.0024999999999999</c:v>
                </c:pt>
                <c:pt idx="244">
                  <c:v>0.99199999999999999</c:v>
                </c:pt>
                <c:pt idx="245">
                  <c:v>0.99150000000000005</c:v>
                </c:pt>
                <c:pt idx="246">
                  <c:v>0.99450000000000005</c:v>
                </c:pt>
                <c:pt idx="247">
                  <c:v>0.99399999999999999</c:v>
                </c:pt>
                <c:pt idx="248">
                  <c:v>0.99650000000000005</c:v>
                </c:pt>
                <c:pt idx="249">
                  <c:v>0.996</c:v>
                </c:pt>
                <c:pt idx="250">
                  <c:v>0.996</c:v>
                </c:pt>
                <c:pt idx="251">
                  <c:v>0.99750000000000005</c:v>
                </c:pt>
                <c:pt idx="252">
                  <c:v>0.99650000000000005</c:v>
                </c:pt>
                <c:pt idx="253">
                  <c:v>0.997</c:v>
                </c:pt>
                <c:pt idx="254">
                  <c:v>1</c:v>
                </c:pt>
                <c:pt idx="255">
                  <c:v>0.99950000000000006</c:v>
                </c:pt>
                <c:pt idx="256">
                  <c:v>1</c:v>
                </c:pt>
                <c:pt idx="257">
                  <c:v>0.99750000000000005</c:v>
                </c:pt>
                <c:pt idx="258">
                  <c:v>1.0004999999999999</c:v>
                </c:pt>
                <c:pt idx="259">
                  <c:v>0.99850000000000005</c:v>
                </c:pt>
                <c:pt idx="260">
                  <c:v>1.0004999999999999</c:v>
                </c:pt>
                <c:pt idx="261">
                  <c:v>1.002</c:v>
                </c:pt>
                <c:pt idx="262">
                  <c:v>1.002</c:v>
                </c:pt>
                <c:pt idx="263">
                  <c:v>0.997</c:v>
                </c:pt>
                <c:pt idx="264">
                  <c:v>0.997</c:v>
                </c:pt>
                <c:pt idx="265">
                  <c:v>0.99750000000000005</c:v>
                </c:pt>
                <c:pt idx="266">
                  <c:v>1.0004999999999999</c:v>
                </c:pt>
                <c:pt idx="267">
                  <c:v>0.99750000000000005</c:v>
                </c:pt>
                <c:pt idx="268">
                  <c:v>0.999</c:v>
                </c:pt>
                <c:pt idx="269">
                  <c:v>0.99350000000000005</c:v>
                </c:pt>
                <c:pt idx="270">
                  <c:v>0.998</c:v>
                </c:pt>
                <c:pt idx="271">
                  <c:v>0.99450000000000005</c:v>
                </c:pt>
                <c:pt idx="272">
                  <c:v>0.99650000000000005</c:v>
                </c:pt>
                <c:pt idx="273">
                  <c:v>0.996</c:v>
                </c:pt>
                <c:pt idx="274">
                  <c:v>0.997</c:v>
                </c:pt>
                <c:pt idx="275">
                  <c:v>0.99750000000000005</c:v>
                </c:pt>
                <c:pt idx="276">
                  <c:v>1.002</c:v>
                </c:pt>
                <c:pt idx="277">
                  <c:v>0.99650000000000005</c:v>
                </c:pt>
                <c:pt idx="278">
                  <c:v>0.995</c:v>
                </c:pt>
                <c:pt idx="279">
                  <c:v>1.0024999999999999</c:v>
                </c:pt>
                <c:pt idx="280">
                  <c:v>0.99950000000000006</c:v>
                </c:pt>
                <c:pt idx="281">
                  <c:v>0.997</c:v>
                </c:pt>
                <c:pt idx="282">
                  <c:v>0.998</c:v>
                </c:pt>
                <c:pt idx="283">
                  <c:v>0.99</c:v>
                </c:pt>
                <c:pt idx="284">
                  <c:v>0.99</c:v>
                </c:pt>
                <c:pt idx="285">
                  <c:v>0.99650000000000005</c:v>
                </c:pt>
                <c:pt idx="286">
                  <c:v>0.99</c:v>
                </c:pt>
                <c:pt idx="287">
                  <c:v>0.99299999999999999</c:v>
                </c:pt>
                <c:pt idx="288">
                  <c:v>0.99250000000000005</c:v>
                </c:pt>
                <c:pt idx="289">
                  <c:v>0.99150000000000005</c:v>
                </c:pt>
                <c:pt idx="290">
                  <c:v>0.99350000000000005</c:v>
                </c:pt>
                <c:pt idx="291">
                  <c:v>1.0004999999999999</c:v>
                </c:pt>
                <c:pt idx="292">
                  <c:v>1</c:v>
                </c:pt>
                <c:pt idx="293">
                  <c:v>0.99850000000000005</c:v>
                </c:pt>
                <c:pt idx="294">
                  <c:v>0.99750000000000005</c:v>
                </c:pt>
                <c:pt idx="295">
                  <c:v>0.99750000000000005</c:v>
                </c:pt>
                <c:pt idx="296">
                  <c:v>0.996</c:v>
                </c:pt>
                <c:pt idx="297">
                  <c:v>0.995</c:v>
                </c:pt>
                <c:pt idx="298">
                  <c:v>0.99650000000000005</c:v>
                </c:pt>
                <c:pt idx="299">
                  <c:v>0.99850000000000005</c:v>
                </c:pt>
                <c:pt idx="300">
                  <c:v>0.99850000000000005</c:v>
                </c:pt>
                <c:pt idx="301">
                  <c:v>0.99550000000000005</c:v>
                </c:pt>
                <c:pt idx="302">
                  <c:v>0.997</c:v>
                </c:pt>
                <c:pt idx="303">
                  <c:v>1.0009999999999999</c:v>
                </c:pt>
                <c:pt idx="304">
                  <c:v>1.002</c:v>
                </c:pt>
                <c:pt idx="305">
                  <c:v>1.0009999999999999</c:v>
                </c:pt>
                <c:pt idx="306">
                  <c:v>1.004</c:v>
                </c:pt>
                <c:pt idx="307">
                  <c:v>0.998</c:v>
                </c:pt>
                <c:pt idx="308">
                  <c:v>0.999</c:v>
                </c:pt>
                <c:pt idx="309">
                  <c:v>0.99950000000000006</c:v>
                </c:pt>
                <c:pt idx="310">
                  <c:v>0.99</c:v>
                </c:pt>
                <c:pt idx="311">
                  <c:v>0.99350000000000005</c:v>
                </c:pt>
                <c:pt idx="312">
                  <c:v>0.99099999999999999</c:v>
                </c:pt>
                <c:pt idx="313">
                  <c:v>0.98699999999999999</c:v>
                </c:pt>
                <c:pt idx="314">
                  <c:v>0.98450000000000004</c:v>
                </c:pt>
                <c:pt idx="315">
                  <c:v>0.98650000000000004</c:v>
                </c:pt>
                <c:pt idx="316">
                  <c:v>0.98799999999999999</c:v>
                </c:pt>
                <c:pt idx="317">
                  <c:v>0.98850000000000005</c:v>
                </c:pt>
                <c:pt idx="318">
                  <c:v>0.98699999999999999</c:v>
                </c:pt>
                <c:pt idx="319">
                  <c:v>0.98550000000000004</c:v>
                </c:pt>
                <c:pt idx="320">
                  <c:v>0.98799999999999999</c:v>
                </c:pt>
                <c:pt idx="321">
                  <c:v>0.98899999999999999</c:v>
                </c:pt>
                <c:pt idx="322">
                  <c:v>0.99150000000000005</c:v>
                </c:pt>
                <c:pt idx="323">
                  <c:v>0.99099999999999999</c:v>
                </c:pt>
                <c:pt idx="324">
                  <c:v>0.99199999999999999</c:v>
                </c:pt>
                <c:pt idx="325">
                  <c:v>0.99750000000000005</c:v>
                </c:pt>
                <c:pt idx="326">
                  <c:v>0.99199999999999999</c:v>
                </c:pt>
                <c:pt idx="327">
                  <c:v>0.98899999999999999</c:v>
                </c:pt>
                <c:pt idx="328">
                  <c:v>0.98899999999999999</c:v>
                </c:pt>
                <c:pt idx="329">
                  <c:v>0.99250000000000005</c:v>
                </c:pt>
                <c:pt idx="330">
                  <c:v>0.99</c:v>
                </c:pt>
                <c:pt idx="331">
                  <c:v>0.99199999999999999</c:v>
                </c:pt>
                <c:pt idx="332">
                  <c:v>0.99550000000000005</c:v>
                </c:pt>
                <c:pt idx="333">
                  <c:v>1.002</c:v>
                </c:pt>
                <c:pt idx="334">
                  <c:v>0.99</c:v>
                </c:pt>
                <c:pt idx="335">
                  <c:v>0.98950000000000005</c:v>
                </c:pt>
                <c:pt idx="336">
                  <c:v>0.99</c:v>
                </c:pt>
                <c:pt idx="337">
                  <c:v>0.98950000000000005</c:v>
                </c:pt>
                <c:pt idx="338">
                  <c:v>0.99099999999999999</c:v>
                </c:pt>
                <c:pt idx="339">
                  <c:v>0.99050000000000005</c:v>
                </c:pt>
                <c:pt idx="340">
                  <c:v>0.98699999999999999</c:v>
                </c:pt>
                <c:pt idx="341">
                  <c:v>0.99</c:v>
                </c:pt>
                <c:pt idx="342">
                  <c:v>0.99099999999999999</c:v>
                </c:pt>
                <c:pt idx="343">
                  <c:v>0</c:v>
                </c:pt>
                <c:pt idx="344">
                  <c:v>0.98750000000000004</c:v>
                </c:pt>
                <c:pt idx="345">
                  <c:v>0.98750000000000004</c:v>
                </c:pt>
                <c:pt idx="346">
                  <c:v>0.99099999999999999</c:v>
                </c:pt>
                <c:pt idx="347">
                  <c:v>0.99199999999999999</c:v>
                </c:pt>
                <c:pt idx="348">
                  <c:v>0.98850000000000005</c:v>
                </c:pt>
                <c:pt idx="349">
                  <c:v>0.99299999999999999</c:v>
                </c:pt>
                <c:pt idx="350">
                  <c:v>0.99550000000000005</c:v>
                </c:pt>
                <c:pt idx="351">
                  <c:v>0.996</c:v>
                </c:pt>
                <c:pt idx="352">
                  <c:v>0.99650000000000005</c:v>
                </c:pt>
                <c:pt idx="353">
                  <c:v>0.99850000000000005</c:v>
                </c:pt>
                <c:pt idx="354">
                  <c:v>0.99750000000000005</c:v>
                </c:pt>
                <c:pt idx="355">
                  <c:v>0.99850000000000005</c:v>
                </c:pt>
                <c:pt idx="356">
                  <c:v>0.99750000000000005</c:v>
                </c:pt>
                <c:pt idx="357">
                  <c:v>0.99450000000000005</c:v>
                </c:pt>
                <c:pt idx="358">
                  <c:v>0.99650000000000005</c:v>
                </c:pt>
                <c:pt idx="359">
                  <c:v>0.99399999999999999</c:v>
                </c:pt>
                <c:pt idx="360">
                  <c:v>0.99550000000000005</c:v>
                </c:pt>
                <c:pt idx="361">
                  <c:v>1.0065</c:v>
                </c:pt>
                <c:pt idx="362">
                  <c:v>1.0004999999999999</c:v>
                </c:pt>
                <c:pt idx="363">
                  <c:v>1.002</c:v>
                </c:pt>
                <c:pt idx="364">
                  <c:v>0.99350000000000005</c:v>
                </c:pt>
                <c:pt idx="365">
                  <c:v>0.997</c:v>
                </c:pt>
                <c:pt idx="366">
                  <c:v>0.99550000000000005</c:v>
                </c:pt>
                <c:pt idx="367">
                  <c:v>0.99350000000000005</c:v>
                </c:pt>
                <c:pt idx="368">
                  <c:v>0.99299999999999999</c:v>
                </c:pt>
                <c:pt idx="369">
                  <c:v>0.99199999999999999</c:v>
                </c:pt>
                <c:pt idx="370">
                  <c:v>0.99250000000000005</c:v>
                </c:pt>
                <c:pt idx="371">
                  <c:v>0.99850000000000005</c:v>
                </c:pt>
                <c:pt idx="372">
                  <c:v>0.999</c:v>
                </c:pt>
                <c:pt idx="373">
                  <c:v>0.99</c:v>
                </c:pt>
                <c:pt idx="374">
                  <c:v>0.99450000000000005</c:v>
                </c:pt>
                <c:pt idx="375">
                  <c:v>0.99850000000000005</c:v>
                </c:pt>
                <c:pt idx="376">
                  <c:v>1.0015000000000001</c:v>
                </c:pt>
                <c:pt idx="377">
                  <c:v>0.99850000000000005</c:v>
                </c:pt>
                <c:pt idx="378">
                  <c:v>0.99850000000000005</c:v>
                </c:pt>
                <c:pt idx="379">
                  <c:v>0.99550000000000005</c:v>
                </c:pt>
                <c:pt idx="380">
                  <c:v>1.006</c:v>
                </c:pt>
                <c:pt idx="381">
                  <c:v>0.996</c:v>
                </c:pt>
                <c:pt idx="382">
                  <c:v>1.0035000000000001</c:v>
                </c:pt>
                <c:pt idx="383">
                  <c:v>0.99950000000000006</c:v>
                </c:pt>
                <c:pt idx="384">
                  <c:v>1.0009999999999999</c:v>
                </c:pt>
                <c:pt idx="385">
                  <c:v>1.0009999999999999</c:v>
                </c:pt>
                <c:pt idx="386">
                  <c:v>0.99650000000000005</c:v>
                </c:pt>
                <c:pt idx="387">
                  <c:v>1.004</c:v>
                </c:pt>
                <c:pt idx="388">
                  <c:v>1.0009999999999999</c:v>
                </c:pt>
                <c:pt idx="389">
                  <c:v>1.0004999999999999</c:v>
                </c:pt>
                <c:pt idx="390">
                  <c:v>1.0044999999999999</c:v>
                </c:pt>
                <c:pt idx="391">
                  <c:v>1.0029999999999999</c:v>
                </c:pt>
                <c:pt idx="392">
                  <c:v>0.997</c:v>
                </c:pt>
                <c:pt idx="393">
                  <c:v>0.99650000000000005</c:v>
                </c:pt>
                <c:pt idx="394">
                  <c:v>1.0015000000000001</c:v>
                </c:pt>
                <c:pt idx="395">
                  <c:v>0.997</c:v>
                </c:pt>
                <c:pt idx="396">
                  <c:v>0.997</c:v>
                </c:pt>
                <c:pt idx="397">
                  <c:v>0.99750000000000005</c:v>
                </c:pt>
                <c:pt idx="398">
                  <c:v>0.99950000000000006</c:v>
                </c:pt>
                <c:pt idx="399">
                  <c:v>0.997</c:v>
                </c:pt>
                <c:pt idx="400">
                  <c:v>0.99650000000000005</c:v>
                </c:pt>
                <c:pt idx="401">
                  <c:v>0.99450000000000005</c:v>
                </c:pt>
                <c:pt idx="402">
                  <c:v>1.0024999999999999</c:v>
                </c:pt>
                <c:pt idx="403">
                  <c:v>1.0024999999999999</c:v>
                </c:pt>
                <c:pt idx="404">
                  <c:v>1.0024999999999999</c:v>
                </c:pt>
                <c:pt idx="405">
                  <c:v>0.99850000000000005</c:v>
                </c:pt>
                <c:pt idx="406">
                  <c:v>0.99850000000000005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6E-442C-8697-3837513EA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64904"/>
        <c:axId val="489269216"/>
      </c:scatterChart>
      <c:valAx>
        <c:axId val="489264904"/>
        <c:scaling>
          <c:orientation val="minMax"/>
          <c:min val="434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9269216"/>
        <c:crosses val="autoZero"/>
        <c:crossBetween val="midCat"/>
      </c:valAx>
      <c:valAx>
        <c:axId val="489269216"/>
        <c:scaling>
          <c:orientation val="minMax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926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40764680924062E-2"/>
          <c:y val="0.6836162112729639"/>
          <c:w val="0.14191113058846658"/>
          <c:h val="0.221733783890384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GTR2 Matrix2 and Matrix</a:t>
            </a:r>
            <a:r>
              <a:rPr lang="en-GB" sz="3200" baseline="0"/>
              <a:t> 1</a:t>
            </a:r>
            <a:endParaRPr lang="en-GB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1805078415572333E-2"/>
          <c:y val="1.8426712269591902E-2"/>
          <c:w val="0.88959865522666381"/>
          <c:h val="0.90719083650282895"/>
        </c:manualLayout>
      </c:layout>
      <c:scatterChart>
        <c:scatterStyle val="lineMarker"/>
        <c:varyColors val="0"/>
        <c:ser>
          <c:idx val="6"/>
          <c:order val="0"/>
          <c:tx>
            <c:strRef>
              <c:f>'GTR2'!$AM$10</c:f>
              <c:strCache>
                <c:ptCount val="1"/>
                <c:pt idx="0">
                  <c:v>1%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'GTR2'!$AF$11:$AF$411</c:f>
              <c:numCache>
                <c:formatCode>m/d/yyyy</c:formatCode>
                <c:ptCount val="401"/>
                <c:pt idx="0">
                  <c:v>43516</c:v>
                </c:pt>
                <c:pt idx="1">
                  <c:v>43537</c:v>
                </c:pt>
                <c:pt idx="2">
                  <c:v>43564</c:v>
                </c:pt>
                <c:pt idx="3">
                  <c:v>43579</c:v>
                </c:pt>
                <c:pt idx="4">
                  <c:v>43593</c:v>
                </c:pt>
                <c:pt idx="5">
                  <c:v>43600</c:v>
                </c:pt>
                <c:pt idx="6">
                  <c:v>43613</c:v>
                </c:pt>
                <c:pt idx="7">
                  <c:v>43634</c:v>
                </c:pt>
                <c:pt idx="8">
                  <c:v>43641</c:v>
                </c:pt>
                <c:pt idx="9">
                  <c:v>43648</c:v>
                </c:pt>
                <c:pt idx="10">
                  <c:v>43663</c:v>
                </c:pt>
                <c:pt idx="11">
                  <c:v>43670</c:v>
                </c:pt>
                <c:pt idx="12">
                  <c:v>43676</c:v>
                </c:pt>
                <c:pt idx="13">
                  <c:v>43686</c:v>
                </c:pt>
                <c:pt idx="14">
                  <c:v>43696</c:v>
                </c:pt>
                <c:pt idx="15">
                  <c:v>43713</c:v>
                </c:pt>
                <c:pt idx="16">
                  <c:v>43720</c:v>
                </c:pt>
                <c:pt idx="17">
                  <c:v>43728</c:v>
                </c:pt>
                <c:pt idx="18">
                  <c:v>43740</c:v>
                </c:pt>
                <c:pt idx="19">
                  <c:v>43746</c:v>
                </c:pt>
                <c:pt idx="20">
                  <c:v>43752</c:v>
                </c:pt>
                <c:pt idx="21">
                  <c:v>43755</c:v>
                </c:pt>
                <c:pt idx="22">
                  <c:v>43761</c:v>
                </c:pt>
                <c:pt idx="23">
                  <c:v>43762</c:v>
                </c:pt>
                <c:pt idx="24">
                  <c:v>43769</c:v>
                </c:pt>
                <c:pt idx="25">
                  <c:v>43777</c:v>
                </c:pt>
                <c:pt idx="26">
                  <c:v>43783</c:v>
                </c:pt>
                <c:pt idx="27">
                  <c:v>43795</c:v>
                </c:pt>
                <c:pt idx="28">
                  <c:v>43804</c:v>
                </c:pt>
                <c:pt idx="29">
                  <c:v>43809</c:v>
                </c:pt>
                <c:pt idx="30">
                  <c:v>43819</c:v>
                </c:pt>
                <c:pt idx="31">
                  <c:v>43828</c:v>
                </c:pt>
                <c:pt idx="32">
                  <c:v>43834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43864</c:v>
                </c:pt>
                <c:pt idx="37">
                  <c:v>43874</c:v>
                </c:pt>
                <c:pt idx="38">
                  <c:v>43875</c:v>
                </c:pt>
                <c:pt idx="39">
                  <c:v>43881</c:v>
                </c:pt>
                <c:pt idx="40">
                  <c:v>43888</c:v>
                </c:pt>
                <c:pt idx="41">
                  <c:v>43901</c:v>
                </c:pt>
                <c:pt idx="42">
                  <c:v>43908</c:v>
                </c:pt>
                <c:pt idx="43">
                  <c:v>43916</c:v>
                </c:pt>
                <c:pt idx="44">
                  <c:v>43922</c:v>
                </c:pt>
                <c:pt idx="45">
                  <c:v>43929</c:v>
                </c:pt>
                <c:pt idx="46">
                  <c:v>43938</c:v>
                </c:pt>
                <c:pt idx="47">
                  <c:v>43950</c:v>
                </c:pt>
                <c:pt idx="48">
                  <c:v>43957</c:v>
                </c:pt>
                <c:pt idx="49">
                  <c:v>43964</c:v>
                </c:pt>
                <c:pt idx="50">
                  <c:v>43970</c:v>
                </c:pt>
                <c:pt idx="51">
                  <c:v>43976</c:v>
                </c:pt>
                <c:pt idx="52">
                  <c:v>43986</c:v>
                </c:pt>
                <c:pt idx="53">
                  <c:v>43993</c:v>
                </c:pt>
                <c:pt idx="54">
                  <c:v>43998</c:v>
                </c:pt>
                <c:pt idx="55">
                  <c:v>44000</c:v>
                </c:pt>
                <c:pt idx="56">
                  <c:v>44007</c:v>
                </c:pt>
                <c:pt idx="57">
                  <c:v>44013</c:v>
                </c:pt>
                <c:pt idx="58">
                  <c:v>44018</c:v>
                </c:pt>
                <c:pt idx="59">
                  <c:v>44019</c:v>
                </c:pt>
                <c:pt idx="60">
                  <c:v>44021</c:v>
                </c:pt>
                <c:pt idx="61">
                  <c:v>44040</c:v>
                </c:pt>
                <c:pt idx="62">
                  <c:v>44049</c:v>
                </c:pt>
                <c:pt idx="63">
                  <c:v>44056</c:v>
                </c:pt>
                <c:pt idx="64">
                  <c:v>44063</c:v>
                </c:pt>
                <c:pt idx="65">
                  <c:v>44070</c:v>
                </c:pt>
                <c:pt idx="66">
                  <c:v>44078</c:v>
                </c:pt>
                <c:pt idx="67">
                  <c:v>44085</c:v>
                </c:pt>
                <c:pt idx="68">
                  <c:v>44091</c:v>
                </c:pt>
                <c:pt idx="69">
                  <c:v>44098</c:v>
                </c:pt>
                <c:pt idx="70">
                  <c:v>44105</c:v>
                </c:pt>
                <c:pt idx="71">
                  <c:v>44112</c:v>
                </c:pt>
                <c:pt idx="72">
                  <c:v>44115</c:v>
                </c:pt>
                <c:pt idx="73">
                  <c:v>44126</c:v>
                </c:pt>
                <c:pt idx="74">
                  <c:v>44133</c:v>
                </c:pt>
                <c:pt idx="75">
                  <c:v>44141</c:v>
                </c:pt>
                <c:pt idx="76">
                  <c:v>44147</c:v>
                </c:pt>
                <c:pt idx="77">
                  <c:v>44153</c:v>
                </c:pt>
                <c:pt idx="78">
                  <c:v>44161</c:v>
                </c:pt>
                <c:pt idx="79">
                  <c:v>44169</c:v>
                </c:pt>
                <c:pt idx="80">
                  <c:v>44175</c:v>
                </c:pt>
                <c:pt idx="81">
                  <c:v>44182</c:v>
                </c:pt>
                <c:pt idx="82">
                  <c:v>44188</c:v>
                </c:pt>
                <c:pt idx="83">
                  <c:v>44199</c:v>
                </c:pt>
                <c:pt idx="84">
                  <c:v>44210</c:v>
                </c:pt>
                <c:pt idx="85">
                  <c:v>44217</c:v>
                </c:pt>
                <c:pt idx="86">
                  <c:v>44224</c:v>
                </c:pt>
                <c:pt idx="87">
                  <c:v>44232</c:v>
                </c:pt>
                <c:pt idx="88">
                  <c:v>44238</c:v>
                </c:pt>
                <c:pt idx="89">
                  <c:v>44242</c:v>
                </c:pt>
                <c:pt idx="90">
                  <c:v>44253</c:v>
                </c:pt>
                <c:pt idx="91">
                  <c:v>44259</c:v>
                </c:pt>
                <c:pt idx="92">
                  <c:v>44261</c:v>
                </c:pt>
                <c:pt idx="93">
                  <c:v>44266</c:v>
                </c:pt>
                <c:pt idx="94">
                  <c:v>44278</c:v>
                </c:pt>
                <c:pt idx="95">
                  <c:v>44278</c:v>
                </c:pt>
                <c:pt idx="96">
                  <c:v>44287</c:v>
                </c:pt>
                <c:pt idx="97">
                  <c:v>44295</c:v>
                </c:pt>
                <c:pt idx="98">
                  <c:v>44301</c:v>
                </c:pt>
                <c:pt idx="99">
                  <c:v>44307</c:v>
                </c:pt>
                <c:pt idx="100">
                  <c:v>44316</c:v>
                </c:pt>
                <c:pt idx="101">
                  <c:v>44316</c:v>
                </c:pt>
                <c:pt idx="102">
                  <c:v>44316</c:v>
                </c:pt>
                <c:pt idx="103">
                  <c:v>44316</c:v>
                </c:pt>
                <c:pt idx="104">
                  <c:v>44321</c:v>
                </c:pt>
                <c:pt idx="105">
                  <c:v>44325</c:v>
                </c:pt>
                <c:pt idx="106">
                  <c:v>44337</c:v>
                </c:pt>
                <c:pt idx="107">
                  <c:v>44351</c:v>
                </c:pt>
                <c:pt idx="108">
                  <c:v>44354</c:v>
                </c:pt>
                <c:pt idx="109">
                  <c:v>44356</c:v>
                </c:pt>
                <c:pt idx="110">
                  <c:v>44357</c:v>
                </c:pt>
                <c:pt idx="111">
                  <c:v>44358</c:v>
                </c:pt>
                <c:pt idx="112">
                  <c:v>44363</c:v>
                </c:pt>
                <c:pt idx="113">
                  <c:v>44365</c:v>
                </c:pt>
                <c:pt idx="114">
                  <c:v>44368</c:v>
                </c:pt>
                <c:pt idx="115">
                  <c:v>44370</c:v>
                </c:pt>
                <c:pt idx="116">
                  <c:v>44371</c:v>
                </c:pt>
                <c:pt idx="117">
                  <c:v>44375</c:v>
                </c:pt>
                <c:pt idx="118">
                  <c:v>44377</c:v>
                </c:pt>
                <c:pt idx="119">
                  <c:v>44379</c:v>
                </c:pt>
                <c:pt idx="120">
                  <c:v>44382</c:v>
                </c:pt>
                <c:pt idx="121">
                  <c:v>44384</c:v>
                </c:pt>
                <c:pt idx="122">
                  <c:v>44385</c:v>
                </c:pt>
                <c:pt idx="123">
                  <c:v>44389</c:v>
                </c:pt>
                <c:pt idx="124">
                  <c:v>44391</c:v>
                </c:pt>
                <c:pt idx="125">
                  <c:v>44392</c:v>
                </c:pt>
                <c:pt idx="126">
                  <c:v>44393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44412</c:v>
                </c:pt>
                <c:pt idx="137">
                  <c:v>44419</c:v>
                </c:pt>
                <c:pt idx="138">
                  <c:v>44420</c:v>
                </c:pt>
                <c:pt idx="139">
                  <c:v>44421</c:v>
                </c:pt>
                <c:pt idx="140">
                  <c:v>44424</c:v>
                </c:pt>
                <c:pt idx="141">
                  <c:v>44426</c:v>
                </c:pt>
                <c:pt idx="142">
                  <c:v>44428</c:v>
                </c:pt>
                <c:pt idx="143">
                  <c:v>44428</c:v>
                </c:pt>
                <c:pt idx="144">
                  <c:v>44431</c:v>
                </c:pt>
                <c:pt idx="145">
                  <c:v>44434</c:v>
                </c:pt>
                <c:pt idx="146">
                  <c:v>44435</c:v>
                </c:pt>
                <c:pt idx="147">
                  <c:v>44438</c:v>
                </c:pt>
                <c:pt idx="148">
                  <c:v>44440</c:v>
                </c:pt>
                <c:pt idx="149">
                  <c:v>44441</c:v>
                </c:pt>
                <c:pt idx="150">
                  <c:v>44442</c:v>
                </c:pt>
                <c:pt idx="151">
                  <c:v>44445</c:v>
                </c:pt>
                <c:pt idx="152">
                  <c:v>44446</c:v>
                </c:pt>
                <c:pt idx="153">
                  <c:v>44448</c:v>
                </c:pt>
                <c:pt idx="154">
                  <c:v>44449</c:v>
                </c:pt>
                <c:pt idx="155">
                  <c:v>44453</c:v>
                </c:pt>
                <c:pt idx="156">
                  <c:v>44454</c:v>
                </c:pt>
                <c:pt idx="157">
                  <c:v>44455</c:v>
                </c:pt>
                <c:pt idx="158">
                  <c:v>44456</c:v>
                </c:pt>
                <c:pt idx="159">
                  <c:v>44459</c:v>
                </c:pt>
                <c:pt idx="160">
                  <c:v>44461</c:v>
                </c:pt>
                <c:pt idx="161">
                  <c:v>44462</c:v>
                </c:pt>
                <c:pt idx="162">
                  <c:v>44463</c:v>
                </c:pt>
                <c:pt idx="163">
                  <c:v>44466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44482</c:v>
                </c:pt>
                <c:pt idx="169">
                  <c:v>44483</c:v>
                </c:pt>
                <c:pt idx="170">
                  <c:v>44487</c:v>
                </c:pt>
                <c:pt idx="171">
                  <c:v>44489</c:v>
                </c:pt>
                <c:pt idx="172">
                  <c:v>44490</c:v>
                </c:pt>
                <c:pt idx="173">
                  <c:v>44494</c:v>
                </c:pt>
                <c:pt idx="174">
                  <c:v>44496</c:v>
                </c:pt>
                <c:pt idx="175">
                  <c:v>44497</c:v>
                </c:pt>
                <c:pt idx="176">
                  <c:v>44498</c:v>
                </c:pt>
                <c:pt idx="177">
                  <c:v>44501</c:v>
                </c:pt>
                <c:pt idx="178">
                  <c:v>44503</c:v>
                </c:pt>
                <c:pt idx="179">
                  <c:v>44504</c:v>
                </c:pt>
                <c:pt idx="180">
                  <c:v>44508</c:v>
                </c:pt>
                <c:pt idx="181">
                  <c:v>44509</c:v>
                </c:pt>
                <c:pt idx="182">
                  <c:v>44512</c:v>
                </c:pt>
                <c:pt idx="183">
                  <c:v>44517</c:v>
                </c:pt>
                <c:pt idx="184">
                  <c:v>44519</c:v>
                </c:pt>
                <c:pt idx="185">
                  <c:v>44522</c:v>
                </c:pt>
                <c:pt idx="186">
                  <c:v>44524</c:v>
                </c:pt>
                <c:pt idx="187">
                  <c:v>44525</c:v>
                </c:pt>
                <c:pt idx="188">
                  <c:v>44526</c:v>
                </c:pt>
                <c:pt idx="189">
                  <c:v>44529</c:v>
                </c:pt>
                <c:pt idx="190">
                  <c:v>44532</c:v>
                </c:pt>
                <c:pt idx="191">
                  <c:v>44537</c:v>
                </c:pt>
                <c:pt idx="192">
                  <c:v>44539</c:v>
                </c:pt>
                <c:pt idx="193">
                  <c:v>44540</c:v>
                </c:pt>
                <c:pt idx="194">
                  <c:v>44543</c:v>
                </c:pt>
                <c:pt idx="195">
                  <c:v>44546</c:v>
                </c:pt>
                <c:pt idx="196">
                  <c:v>44550</c:v>
                </c:pt>
                <c:pt idx="197">
                  <c:v>44552</c:v>
                </c:pt>
                <c:pt idx="198">
                  <c:v>44553</c:v>
                </c:pt>
                <c:pt idx="199">
                  <c:v>44565</c:v>
                </c:pt>
                <c:pt idx="200">
                  <c:v>44565</c:v>
                </c:pt>
                <c:pt idx="201">
                  <c:v>44566</c:v>
                </c:pt>
                <c:pt idx="202">
                  <c:v>44567</c:v>
                </c:pt>
                <c:pt idx="203">
                  <c:v>44568</c:v>
                </c:pt>
                <c:pt idx="204">
                  <c:v>44571</c:v>
                </c:pt>
                <c:pt idx="205">
                  <c:v>44573</c:v>
                </c:pt>
                <c:pt idx="206">
                  <c:v>44574</c:v>
                </c:pt>
                <c:pt idx="207">
                  <c:v>44575</c:v>
                </c:pt>
                <c:pt idx="208">
                  <c:v>44577</c:v>
                </c:pt>
                <c:pt idx="209">
                  <c:v>44578</c:v>
                </c:pt>
                <c:pt idx="210">
                  <c:v>44580</c:v>
                </c:pt>
                <c:pt idx="211">
                  <c:v>44581</c:v>
                </c:pt>
                <c:pt idx="212">
                  <c:v>44582</c:v>
                </c:pt>
                <c:pt idx="213">
                  <c:v>44585</c:v>
                </c:pt>
                <c:pt idx="214">
                  <c:v>44587</c:v>
                </c:pt>
                <c:pt idx="215">
                  <c:v>44588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44599</c:v>
                </c:pt>
                <c:pt idx="220">
                  <c:v>44601</c:v>
                </c:pt>
                <c:pt idx="221">
                  <c:v>44606</c:v>
                </c:pt>
                <c:pt idx="222">
                  <c:v>44609</c:v>
                </c:pt>
                <c:pt idx="223">
                  <c:v>44610</c:v>
                </c:pt>
                <c:pt idx="224">
                  <c:v>44613</c:v>
                </c:pt>
                <c:pt idx="225">
                  <c:v>44615</c:v>
                </c:pt>
                <c:pt idx="226">
                  <c:v>44616</c:v>
                </c:pt>
                <c:pt idx="227">
                  <c:v>44620</c:v>
                </c:pt>
                <c:pt idx="228">
                  <c:v>44622</c:v>
                </c:pt>
                <c:pt idx="229">
                  <c:v>44623</c:v>
                </c:pt>
                <c:pt idx="230">
                  <c:v>44624</c:v>
                </c:pt>
                <c:pt idx="231">
                  <c:v>44627</c:v>
                </c:pt>
                <c:pt idx="232">
                  <c:v>44630</c:v>
                </c:pt>
                <c:pt idx="233">
                  <c:v>44635</c:v>
                </c:pt>
                <c:pt idx="234">
                  <c:v>44638</c:v>
                </c:pt>
                <c:pt idx="235">
                  <c:v>44641</c:v>
                </c:pt>
                <c:pt idx="236">
                  <c:v>44642</c:v>
                </c:pt>
                <c:pt idx="237">
                  <c:v>44644</c:v>
                </c:pt>
                <c:pt idx="238">
                  <c:v>44648</c:v>
                </c:pt>
                <c:pt idx="239">
                  <c:v>44650</c:v>
                </c:pt>
                <c:pt idx="240">
                  <c:v>44651</c:v>
                </c:pt>
                <c:pt idx="241">
                  <c:v>44652</c:v>
                </c:pt>
                <c:pt idx="242">
                  <c:v>44655</c:v>
                </c:pt>
                <c:pt idx="243">
                  <c:v>44657</c:v>
                </c:pt>
                <c:pt idx="244">
                  <c:v>44658</c:v>
                </c:pt>
                <c:pt idx="245">
                  <c:v>44659</c:v>
                </c:pt>
                <c:pt idx="246">
                  <c:v>44662</c:v>
                </c:pt>
                <c:pt idx="247">
                  <c:v>44665</c:v>
                </c:pt>
                <c:pt idx="248">
                  <c:v>44667</c:v>
                </c:pt>
                <c:pt idx="249">
                  <c:v>44670</c:v>
                </c:pt>
                <c:pt idx="250">
                  <c:v>44672</c:v>
                </c:pt>
                <c:pt idx="251">
                  <c:v>44673</c:v>
                </c:pt>
                <c:pt idx="252">
                  <c:v>44676</c:v>
                </c:pt>
                <c:pt idx="253">
                  <c:v>44678</c:v>
                </c:pt>
                <c:pt idx="254">
                  <c:v>44685</c:v>
                </c:pt>
                <c:pt idx="255">
                  <c:v>44686</c:v>
                </c:pt>
                <c:pt idx="256">
                  <c:v>44690</c:v>
                </c:pt>
                <c:pt idx="257">
                  <c:v>44692</c:v>
                </c:pt>
                <c:pt idx="258">
                  <c:v>44693</c:v>
                </c:pt>
                <c:pt idx="259">
                  <c:v>44694</c:v>
                </c:pt>
                <c:pt idx="260">
                  <c:v>44697</c:v>
                </c:pt>
                <c:pt idx="261">
                  <c:v>44699</c:v>
                </c:pt>
                <c:pt idx="262">
                  <c:v>44700</c:v>
                </c:pt>
                <c:pt idx="263">
                  <c:v>44701</c:v>
                </c:pt>
                <c:pt idx="264">
                  <c:v>44704</c:v>
                </c:pt>
                <c:pt idx="265">
                  <c:v>44706</c:v>
                </c:pt>
                <c:pt idx="266">
                  <c:v>44708</c:v>
                </c:pt>
                <c:pt idx="267">
                  <c:v>44711</c:v>
                </c:pt>
                <c:pt idx="268">
                  <c:v>44715</c:v>
                </c:pt>
                <c:pt idx="269">
                  <c:v>44719</c:v>
                </c:pt>
                <c:pt idx="270">
                  <c:v>44721</c:v>
                </c:pt>
                <c:pt idx="271">
                  <c:v>44722</c:v>
                </c:pt>
                <c:pt idx="272">
                  <c:v>44725</c:v>
                </c:pt>
                <c:pt idx="273">
                  <c:v>44726</c:v>
                </c:pt>
                <c:pt idx="274">
                  <c:v>44728</c:v>
                </c:pt>
                <c:pt idx="275">
                  <c:v>44732</c:v>
                </c:pt>
                <c:pt idx="276">
                  <c:v>44735</c:v>
                </c:pt>
                <c:pt idx="277">
                  <c:v>44742</c:v>
                </c:pt>
                <c:pt idx="278">
                  <c:v>44743</c:v>
                </c:pt>
                <c:pt idx="279">
                  <c:v>44748</c:v>
                </c:pt>
                <c:pt idx="280">
                  <c:v>44749</c:v>
                </c:pt>
                <c:pt idx="281">
                  <c:v>44750</c:v>
                </c:pt>
                <c:pt idx="282">
                  <c:v>44754</c:v>
                </c:pt>
                <c:pt idx="283">
                  <c:v>44756</c:v>
                </c:pt>
                <c:pt idx="284">
                  <c:v>44757</c:v>
                </c:pt>
                <c:pt idx="285">
                  <c:v>44760</c:v>
                </c:pt>
                <c:pt idx="286">
                  <c:v>44762</c:v>
                </c:pt>
                <c:pt idx="287">
                  <c:v>44763</c:v>
                </c:pt>
                <c:pt idx="288">
                  <c:v>44764</c:v>
                </c:pt>
                <c:pt idx="289">
                  <c:v>44767</c:v>
                </c:pt>
                <c:pt idx="290">
                  <c:v>44769</c:v>
                </c:pt>
                <c:pt idx="291">
                  <c:v>44774</c:v>
                </c:pt>
                <c:pt idx="292">
                  <c:v>44776</c:v>
                </c:pt>
                <c:pt idx="293">
                  <c:v>44778</c:v>
                </c:pt>
                <c:pt idx="294">
                  <c:v>44781</c:v>
                </c:pt>
                <c:pt idx="295">
                  <c:v>44782</c:v>
                </c:pt>
                <c:pt idx="296">
                  <c:v>44783</c:v>
                </c:pt>
                <c:pt idx="297">
                  <c:v>44788</c:v>
                </c:pt>
                <c:pt idx="298">
                  <c:v>44791</c:v>
                </c:pt>
                <c:pt idx="299">
                  <c:v>44792</c:v>
                </c:pt>
                <c:pt idx="300">
                  <c:v>44795</c:v>
                </c:pt>
                <c:pt idx="301">
                  <c:v>44797</c:v>
                </c:pt>
                <c:pt idx="302">
                  <c:v>44798</c:v>
                </c:pt>
                <c:pt idx="303">
                  <c:v>44799</c:v>
                </c:pt>
                <c:pt idx="304">
                  <c:v>44802</c:v>
                </c:pt>
                <c:pt idx="305">
                  <c:v>44804</c:v>
                </c:pt>
                <c:pt idx="306">
                  <c:v>44805</c:v>
                </c:pt>
                <c:pt idx="307">
                  <c:v>44806</c:v>
                </c:pt>
                <c:pt idx="308">
                  <c:v>44809</c:v>
                </c:pt>
                <c:pt idx="309">
                  <c:v>44811</c:v>
                </c:pt>
                <c:pt idx="310">
                  <c:v>44812</c:v>
                </c:pt>
                <c:pt idx="311">
                  <c:v>44813</c:v>
                </c:pt>
                <c:pt idx="312">
                  <c:v>44816</c:v>
                </c:pt>
                <c:pt idx="313">
                  <c:v>44818</c:v>
                </c:pt>
                <c:pt idx="314">
                  <c:v>44819</c:v>
                </c:pt>
                <c:pt idx="315">
                  <c:v>44820</c:v>
                </c:pt>
                <c:pt idx="316">
                  <c:v>44823</c:v>
                </c:pt>
                <c:pt idx="317">
                  <c:v>44825</c:v>
                </c:pt>
                <c:pt idx="318">
                  <c:v>44826</c:v>
                </c:pt>
                <c:pt idx="319">
                  <c:v>44827</c:v>
                </c:pt>
                <c:pt idx="320">
                  <c:v>44830</c:v>
                </c:pt>
                <c:pt idx="321">
                  <c:v>44832</c:v>
                </c:pt>
                <c:pt idx="322">
                  <c:v>44843</c:v>
                </c:pt>
                <c:pt idx="323">
                  <c:v>44845</c:v>
                </c:pt>
                <c:pt idx="324">
                  <c:v>44846</c:v>
                </c:pt>
                <c:pt idx="325">
                  <c:v>44847</c:v>
                </c:pt>
                <c:pt idx="326">
                  <c:v>44848</c:v>
                </c:pt>
                <c:pt idx="327">
                  <c:v>44855</c:v>
                </c:pt>
                <c:pt idx="328">
                  <c:v>44858</c:v>
                </c:pt>
                <c:pt idx="329">
                  <c:v>44858</c:v>
                </c:pt>
                <c:pt idx="330">
                  <c:v>44861</c:v>
                </c:pt>
                <c:pt idx="331">
                  <c:v>44865</c:v>
                </c:pt>
                <c:pt idx="332">
                  <c:v>44867</c:v>
                </c:pt>
                <c:pt idx="333">
                  <c:v>44868</c:v>
                </c:pt>
                <c:pt idx="334">
                  <c:v>44872</c:v>
                </c:pt>
                <c:pt idx="335">
                  <c:v>44874</c:v>
                </c:pt>
                <c:pt idx="336">
                  <c:v>44875</c:v>
                </c:pt>
                <c:pt idx="337">
                  <c:v>44876</c:v>
                </c:pt>
                <c:pt idx="338">
                  <c:v>44883</c:v>
                </c:pt>
                <c:pt idx="339">
                  <c:v>44883</c:v>
                </c:pt>
                <c:pt idx="340">
                  <c:v>44883</c:v>
                </c:pt>
                <c:pt idx="341">
                  <c:v>44883</c:v>
                </c:pt>
                <c:pt idx="342">
                  <c:v>44883</c:v>
                </c:pt>
                <c:pt idx="343">
                  <c:v>44883</c:v>
                </c:pt>
                <c:pt idx="344">
                  <c:v>44883</c:v>
                </c:pt>
                <c:pt idx="345">
                  <c:v>44883</c:v>
                </c:pt>
                <c:pt idx="346">
                  <c:v>44883</c:v>
                </c:pt>
                <c:pt idx="347">
                  <c:v>44883</c:v>
                </c:pt>
                <c:pt idx="348">
                  <c:v>44886</c:v>
                </c:pt>
                <c:pt idx="349">
                  <c:v>44888</c:v>
                </c:pt>
                <c:pt idx="350">
                  <c:v>44889</c:v>
                </c:pt>
                <c:pt idx="351">
                  <c:v>44890</c:v>
                </c:pt>
                <c:pt idx="352">
                  <c:v>44893</c:v>
                </c:pt>
                <c:pt idx="353">
                  <c:v>44895</c:v>
                </c:pt>
                <c:pt idx="354">
                  <c:v>44897</c:v>
                </c:pt>
                <c:pt idx="355">
                  <c:v>44900</c:v>
                </c:pt>
                <c:pt idx="356">
                  <c:v>44902</c:v>
                </c:pt>
                <c:pt idx="357">
                  <c:v>44903</c:v>
                </c:pt>
                <c:pt idx="358">
                  <c:v>44904</c:v>
                </c:pt>
                <c:pt idx="359">
                  <c:v>44908</c:v>
                </c:pt>
                <c:pt idx="360">
                  <c:v>44908</c:v>
                </c:pt>
                <c:pt idx="361">
                  <c:v>44910</c:v>
                </c:pt>
                <c:pt idx="362">
                  <c:v>44914</c:v>
                </c:pt>
                <c:pt idx="363">
                  <c:v>44916</c:v>
                </c:pt>
                <c:pt idx="364">
                  <c:v>44917</c:v>
                </c:pt>
                <c:pt idx="365">
                  <c:v>44918</c:v>
                </c:pt>
                <c:pt idx="366">
                  <c:v>44922</c:v>
                </c:pt>
                <c:pt idx="367">
                  <c:v>44924</c:v>
                </c:pt>
                <c:pt idx="368">
                  <c:v>44925</c:v>
                </c:pt>
                <c:pt idx="369">
                  <c:v>44928</c:v>
                </c:pt>
                <c:pt idx="370">
                  <c:v>44936</c:v>
                </c:pt>
                <c:pt idx="371">
                  <c:v>44939</c:v>
                </c:pt>
                <c:pt idx="372">
                  <c:v>44942</c:v>
                </c:pt>
                <c:pt idx="373">
                  <c:v>44944</c:v>
                </c:pt>
                <c:pt idx="374">
                  <c:v>44946</c:v>
                </c:pt>
                <c:pt idx="375">
                  <c:v>44950</c:v>
                </c:pt>
                <c:pt idx="376">
                  <c:v>44951</c:v>
                </c:pt>
                <c:pt idx="377">
                  <c:v>44956</c:v>
                </c:pt>
                <c:pt idx="378">
                  <c:v>44966</c:v>
                </c:pt>
                <c:pt idx="379">
                  <c:v>44967</c:v>
                </c:pt>
                <c:pt idx="380">
                  <c:v>44970</c:v>
                </c:pt>
                <c:pt idx="381">
                  <c:v>44971</c:v>
                </c:pt>
                <c:pt idx="382">
                  <c:v>44973</c:v>
                </c:pt>
                <c:pt idx="383">
                  <c:v>44973</c:v>
                </c:pt>
                <c:pt idx="384">
                  <c:v>44977</c:v>
                </c:pt>
                <c:pt idx="385">
                  <c:v>0</c:v>
                </c:pt>
                <c:pt idx="386">
                  <c:v>44977</c:v>
                </c:pt>
                <c:pt idx="387">
                  <c:v>44978</c:v>
                </c:pt>
                <c:pt idx="388">
                  <c:v>44978</c:v>
                </c:pt>
                <c:pt idx="389">
                  <c:v>44981</c:v>
                </c:pt>
                <c:pt idx="390">
                  <c:v>44984</c:v>
                </c:pt>
                <c:pt idx="391">
                  <c:v>44985</c:v>
                </c:pt>
                <c:pt idx="392">
                  <c:v>44986</c:v>
                </c:pt>
                <c:pt idx="393">
                  <c:v>44987</c:v>
                </c:pt>
                <c:pt idx="394">
                  <c:v>44988</c:v>
                </c:pt>
                <c:pt idx="395">
                  <c:v>44991</c:v>
                </c:pt>
                <c:pt idx="396">
                  <c:v>44991</c:v>
                </c:pt>
                <c:pt idx="397">
                  <c:v>44992</c:v>
                </c:pt>
                <c:pt idx="398">
                  <c:v>44992</c:v>
                </c:pt>
                <c:pt idx="399">
                  <c:v>44993</c:v>
                </c:pt>
                <c:pt idx="400">
                  <c:v>44993</c:v>
                </c:pt>
              </c:numCache>
            </c:numRef>
          </c:xVal>
          <c:yVal>
            <c:numRef>
              <c:f>'GTR2'!$AM$11:$AM$411</c:f>
              <c:numCache>
                <c:formatCode>0.000</c:formatCode>
                <c:ptCount val="401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1.01</c:v>
                </c:pt>
                <c:pt idx="11">
                  <c:v>1.01</c:v>
                </c:pt>
                <c:pt idx="12">
                  <c:v>1.01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1.01</c:v>
                </c:pt>
                <c:pt idx="17">
                  <c:v>1.01</c:v>
                </c:pt>
                <c:pt idx="18">
                  <c:v>1.01</c:v>
                </c:pt>
                <c:pt idx="19">
                  <c:v>1.01</c:v>
                </c:pt>
                <c:pt idx="20">
                  <c:v>1.01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1.01</c:v>
                </c:pt>
                <c:pt idx="40">
                  <c:v>1.01</c:v>
                </c:pt>
                <c:pt idx="41">
                  <c:v>1.01</c:v>
                </c:pt>
                <c:pt idx="42">
                  <c:v>1.01</c:v>
                </c:pt>
                <c:pt idx="43">
                  <c:v>1.01</c:v>
                </c:pt>
                <c:pt idx="44">
                  <c:v>1.01</c:v>
                </c:pt>
                <c:pt idx="45">
                  <c:v>1.01</c:v>
                </c:pt>
                <c:pt idx="46">
                  <c:v>1.01</c:v>
                </c:pt>
                <c:pt idx="47">
                  <c:v>1.01</c:v>
                </c:pt>
                <c:pt idx="48">
                  <c:v>1.01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1.01</c:v>
                </c:pt>
                <c:pt idx="53">
                  <c:v>1.01</c:v>
                </c:pt>
                <c:pt idx="54">
                  <c:v>1.01</c:v>
                </c:pt>
                <c:pt idx="55">
                  <c:v>1.01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  <c:pt idx="64">
                  <c:v>1.01</c:v>
                </c:pt>
                <c:pt idx="65">
                  <c:v>1.01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1.01</c:v>
                </c:pt>
                <c:pt idx="75">
                  <c:v>1.01</c:v>
                </c:pt>
                <c:pt idx="76">
                  <c:v>1.01</c:v>
                </c:pt>
                <c:pt idx="77">
                  <c:v>1.01</c:v>
                </c:pt>
                <c:pt idx="78">
                  <c:v>1.01</c:v>
                </c:pt>
                <c:pt idx="79">
                  <c:v>1.01</c:v>
                </c:pt>
                <c:pt idx="80">
                  <c:v>1.01</c:v>
                </c:pt>
                <c:pt idx="81">
                  <c:v>1.01</c:v>
                </c:pt>
                <c:pt idx="82">
                  <c:v>1.01</c:v>
                </c:pt>
                <c:pt idx="83">
                  <c:v>1.01</c:v>
                </c:pt>
                <c:pt idx="84">
                  <c:v>1.01</c:v>
                </c:pt>
                <c:pt idx="85">
                  <c:v>1.01</c:v>
                </c:pt>
                <c:pt idx="86">
                  <c:v>1.01</c:v>
                </c:pt>
                <c:pt idx="87">
                  <c:v>1.01</c:v>
                </c:pt>
                <c:pt idx="88">
                  <c:v>1.01</c:v>
                </c:pt>
                <c:pt idx="89">
                  <c:v>1.01</c:v>
                </c:pt>
                <c:pt idx="90">
                  <c:v>1.01</c:v>
                </c:pt>
                <c:pt idx="91">
                  <c:v>1.01</c:v>
                </c:pt>
                <c:pt idx="92">
                  <c:v>1.01</c:v>
                </c:pt>
                <c:pt idx="93">
                  <c:v>1.01</c:v>
                </c:pt>
                <c:pt idx="94">
                  <c:v>1.01</c:v>
                </c:pt>
                <c:pt idx="95">
                  <c:v>1.01</c:v>
                </c:pt>
                <c:pt idx="96">
                  <c:v>1.01</c:v>
                </c:pt>
                <c:pt idx="97">
                  <c:v>1.01</c:v>
                </c:pt>
                <c:pt idx="98">
                  <c:v>1.01</c:v>
                </c:pt>
                <c:pt idx="99">
                  <c:v>1.01</c:v>
                </c:pt>
                <c:pt idx="100">
                  <c:v>1.01</c:v>
                </c:pt>
                <c:pt idx="101">
                  <c:v>1.01</c:v>
                </c:pt>
                <c:pt idx="102">
                  <c:v>1.01</c:v>
                </c:pt>
                <c:pt idx="103">
                  <c:v>1.01</c:v>
                </c:pt>
                <c:pt idx="104">
                  <c:v>1.01</c:v>
                </c:pt>
                <c:pt idx="105">
                  <c:v>1.01</c:v>
                </c:pt>
                <c:pt idx="106">
                  <c:v>1.01</c:v>
                </c:pt>
                <c:pt idx="107">
                  <c:v>1.01</c:v>
                </c:pt>
                <c:pt idx="108">
                  <c:v>1.01</c:v>
                </c:pt>
                <c:pt idx="109">
                  <c:v>1.01</c:v>
                </c:pt>
                <c:pt idx="110">
                  <c:v>1.01</c:v>
                </c:pt>
                <c:pt idx="111">
                  <c:v>1.01</c:v>
                </c:pt>
                <c:pt idx="112">
                  <c:v>1.01</c:v>
                </c:pt>
                <c:pt idx="113">
                  <c:v>1.01</c:v>
                </c:pt>
                <c:pt idx="114">
                  <c:v>1.01</c:v>
                </c:pt>
                <c:pt idx="115">
                  <c:v>1.01</c:v>
                </c:pt>
                <c:pt idx="116">
                  <c:v>1.01</c:v>
                </c:pt>
                <c:pt idx="117">
                  <c:v>1.01</c:v>
                </c:pt>
                <c:pt idx="118">
                  <c:v>1.01</c:v>
                </c:pt>
                <c:pt idx="119">
                  <c:v>1.01</c:v>
                </c:pt>
                <c:pt idx="120">
                  <c:v>1.01</c:v>
                </c:pt>
                <c:pt idx="121">
                  <c:v>1.01</c:v>
                </c:pt>
                <c:pt idx="122">
                  <c:v>1.01</c:v>
                </c:pt>
                <c:pt idx="123">
                  <c:v>1.01</c:v>
                </c:pt>
                <c:pt idx="124">
                  <c:v>1.01</c:v>
                </c:pt>
                <c:pt idx="125">
                  <c:v>1.01</c:v>
                </c:pt>
                <c:pt idx="126">
                  <c:v>1.01</c:v>
                </c:pt>
                <c:pt idx="127">
                  <c:v>1.01</c:v>
                </c:pt>
                <c:pt idx="128">
                  <c:v>1.01</c:v>
                </c:pt>
                <c:pt idx="129">
                  <c:v>1.01</c:v>
                </c:pt>
                <c:pt idx="130">
                  <c:v>1.01</c:v>
                </c:pt>
                <c:pt idx="131">
                  <c:v>1.01</c:v>
                </c:pt>
                <c:pt idx="132">
                  <c:v>1.01</c:v>
                </c:pt>
                <c:pt idx="133">
                  <c:v>1.01</c:v>
                </c:pt>
                <c:pt idx="134">
                  <c:v>1.01</c:v>
                </c:pt>
                <c:pt idx="135">
                  <c:v>1.01</c:v>
                </c:pt>
                <c:pt idx="136">
                  <c:v>1.01</c:v>
                </c:pt>
                <c:pt idx="137">
                  <c:v>1.01</c:v>
                </c:pt>
                <c:pt idx="138">
                  <c:v>1.01</c:v>
                </c:pt>
                <c:pt idx="139">
                  <c:v>1.01</c:v>
                </c:pt>
                <c:pt idx="140">
                  <c:v>1.01</c:v>
                </c:pt>
                <c:pt idx="141">
                  <c:v>1.01</c:v>
                </c:pt>
                <c:pt idx="142">
                  <c:v>1.01</c:v>
                </c:pt>
                <c:pt idx="143">
                  <c:v>1.01</c:v>
                </c:pt>
                <c:pt idx="144">
                  <c:v>1.01</c:v>
                </c:pt>
                <c:pt idx="145">
                  <c:v>1.01</c:v>
                </c:pt>
                <c:pt idx="146">
                  <c:v>1.01</c:v>
                </c:pt>
                <c:pt idx="147">
                  <c:v>1.01</c:v>
                </c:pt>
                <c:pt idx="148">
                  <c:v>1.01</c:v>
                </c:pt>
                <c:pt idx="149">
                  <c:v>1.01</c:v>
                </c:pt>
                <c:pt idx="150">
                  <c:v>1.01</c:v>
                </c:pt>
                <c:pt idx="151">
                  <c:v>1.01</c:v>
                </c:pt>
                <c:pt idx="152">
                  <c:v>1.01</c:v>
                </c:pt>
                <c:pt idx="153">
                  <c:v>1.01</c:v>
                </c:pt>
                <c:pt idx="154">
                  <c:v>1.01</c:v>
                </c:pt>
                <c:pt idx="155">
                  <c:v>1.01</c:v>
                </c:pt>
                <c:pt idx="156">
                  <c:v>1.01</c:v>
                </c:pt>
                <c:pt idx="157">
                  <c:v>1.01</c:v>
                </c:pt>
                <c:pt idx="158">
                  <c:v>1.01</c:v>
                </c:pt>
                <c:pt idx="159">
                  <c:v>1.01</c:v>
                </c:pt>
                <c:pt idx="160">
                  <c:v>1.01</c:v>
                </c:pt>
                <c:pt idx="161">
                  <c:v>1.01</c:v>
                </c:pt>
                <c:pt idx="162">
                  <c:v>1.01</c:v>
                </c:pt>
                <c:pt idx="163">
                  <c:v>1.01</c:v>
                </c:pt>
                <c:pt idx="164">
                  <c:v>1.01</c:v>
                </c:pt>
                <c:pt idx="165">
                  <c:v>1.01</c:v>
                </c:pt>
                <c:pt idx="166">
                  <c:v>1.01</c:v>
                </c:pt>
                <c:pt idx="167">
                  <c:v>1.01</c:v>
                </c:pt>
                <c:pt idx="168">
                  <c:v>1.01</c:v>
                </c:pt>
                <c:pt idx="169">
                  <c:v>1.01</c:v>
                </c:pt>
                <c:pt idx="170">
                  <c:v>1.01</c:v>
                </c:pt>
                <c:pt idx="171">
                  <c:v>1.01</c:v>
                </c:pt>
                <c:pt idx="172">
                  <c:v>1.01</c:v>
                </c:pt>
                <c:pt idx="173">
                  <c:v>1.01</c:v>
                </c:pt>
                <c:pt idx="174">
                  <c:v>1.01</c:v>
                </c:pt>
                <c:pt idx="175">
                  <c:v>1.01</c:v>
                </c:pt>
                <c:pt idx="176">
                  <c:v>1.01</c:v>
                </c:pt>
                <c:pt idx="177">
                  <c:v>1.01</c:v>
                </c:pt>
                <c:pt idx="178">
                  <c:v>1.01</c:v>
                </c:pt>
                <c:pt idx="179">
                  <c:v>1.01</c:v>
                </c:pt>
                <c:pt idx="180">
                  <c:v>1.01</c:v>
                </c:pt>
                <c:pt idx="181">
                  <c:v>1.01</c:v>
                </c:pt>
                <c:pt idx="182">
                  <c:v>1.01</c:v>
                </c:pt>
                <c:pt idx="183">
                  <c:v>1.01</c:v>
                </c:pt>
                <c:pt idx="184">
                  <c:v>1.01</c:v>
                </c:pt>
                <c:pt idx="185">
                  <c:v>1.01</c:v>
                </c:pt>
                <c:pt idx="186">
                  <c:v>1.01</c:v>
                </c:pt>
                <c:pt idx="187">
                  <c:v>1.01</c:v>
                </c:pt>
                <c:pt idx="188">
                  <c:v>1.01</c:v>
                </c:pt>
                <c:pt idx="189">
                  <c:v>1.01</c:v>
                </c:pt>
                <c:pt idx="190">
                  <c:v>1.01</c:v>
                </c:pt>
                <c:pt idx="191">
                  <c:v>1.01</c:v>
                </c:pt>
                <c:pt idx="192">
                  <c:v>1.01</c:v>
                </c:pt>
                <c:pt idx="193">
                  <c:v>1.01</c:v>
                </c:pt>
                <c:pt idx="194">
                  <c:v>1.01</c:v>
                </c:pt>
                <c:pt idx="195">
                  <c:v>1.01</c:v>
                </c:pt>
                <c:pt idx="196">
                  <c:v>1.01</c:v>
                </c:pt>
                <c:pt idx="197">
                  <c:v>1.01</c:v>
                </c:pt>
                <c:pt idx="198">
                  <c:v>1.01</c:v>
                </c:pt>
                <c:pt idx="199">
                  <c:v>1.01</c:v>
                </c:pt>
                <c:pt idx="200">
                  <c:v>1.01</c:v>
                </c:pt>
                <c:pt idx="201">
                  <c:v>1.01</c:v>
                </c:pt>
                <c:pt idx="202">
                  <c:v>1.01</c:v>
                </c:pt>
                <c:pt idx="203">
                  <c:v>1.01</c:v>
                </c:pt>
                <c:pt idx="204">
                  <c:v>1.01</c:v>
                </c:pt>
                <c:pt idx="205">
                  <c:v>1.01</c:v>
                </c:pt>
                <c:pt idx="206">
                  <c:v>1.01</c:v>
                </c:pt>
                <c:pt idx="207">
                  <c:v>1.01</c:v>
                </c:pt>
                <c:pt idx="208">
                  <c:v>1.01</c:v>
                </c:pt>
                <c:pt idx="209">
                  <c:v>1.01</c:v>
                </c:pt>
                <c:pt idx="210">
                  <c:v>1.01</c:v>
                </c:pt>
                <c:pt idx="211">
                  <c:v>1.01</c:v>
                </c:pt>
                <c:pt idx="212">
                  <c:v>1.01</c:v>
                </c:pt>
                <c:pt idx="213">
                  <c:v>1.01</c:v>
                </c:pt>
                <c:pt idx="214">
                  <c:v>1.01</c:v>
                </c:pt>
                <c:pt idx="215">
                  <c:v>1.01</c:v>
                </c:pt>
                <c:pt idx="216">
                  <c:v>1.01</c:v>
                </c:pt>
                <c:pt idx="217">
                  <c:v>1.01</c:v>
                </c:pt>
                <c:pt idx="218">
                  <c:v>1.01</c:v>
                </c:pt>
                <c:pt idx="219">
                  <c:v>1.01</c:v>
                </c:pt>
                <c:pt idx="220">
                  <c:v>1.01</c:v>
                </c:pt>
                <c:pt idx="221">
                  <c:v>1.01</c:v>
                </c:pt>
                <c:pt idx="222">
                  <c:v>1.01</c:v>
                </c:pt>
                <c:pt idx="223">
                  <c:v>1.01</c:v>
                </c:pt>
                <c:pt idx="224">
                  <c:v>1.01</c:v>
                </c:pt>
                <c:pt idx="225">
                  <c:v>1.01</c:v>
                </c:pt>
                <c:pt idx="226">
                  <c:v>1.01</c:v>
                </c:pt>
                <c:pt idx="227">
                  <c:v>1.01</c:v>
                </c:pt>
                <c:pt idx="228">
                  <c:v>1.01</c:v>
                </c:pt>
                <c:pt idx="229">
                  <c:v>1.01</c:v>
                </c:pt>
                <c:pt idx="230">
                  <c:v>1.01</c:v>
                </c:pt>
                <c:pt idx="231">
                  <c:v>1.01</c:v>
                </c:pt>
                <c:pt idx="232">
                  <c:v>1.01</c:v>
                </c:pt>
                <c:pt idx="233">
                  <c:v>1.01</c:v>
                </c:pt>
                <c:pt idx="234">
                  <c:v>1.01</c:v>
                </c:pt>
                <c:pt idx="235">
                  <c:v>1.01</c:v>
                </c:pt>
                <c:pt idx="236">
                  <c:v>1.01</c:v>
                </c:pt>
                <c:pt idx="237">
                  <c:v>1.01</c:v>
                </c:pt>
                <c:pt idx="238">
                  <c:v>1.01</c:v>
                </c:pt>
                <c:pt idx="239">
                  <c:v>1.01</c:v>
                </c:pt>
                <c:pt idx="240">
                  <c:v>1.01</c:v>
                </c:pt>
                <c:pt idx="241">
                  <c:v>1.01</c:v>
                </c:pt>
                <c:pt idx="242">
                  <c:v>1.01</c:v>
                </c:pt>
                <c:pt idx="243">
                  <c:v>1.01</c:v>
                </c:pt>
                <c:pt idx="244">
                  <c:v>1.01</c:v>
                </c:pt>
                <c:pt idx="245">
                  <c:v>1.01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1.01</c:v>
                </c:pt>
                <c:pt idx="251">
                  <c:v>1.01</c:v>
                </c:pt>
                <c:pt idx="252">
                  <c:v>1.01</c:v>
                </c:pt>
                <c:pt idx="253">
                  <c:v>1.01</c:v>
                </c:pt>
                <c:pt idx="254">
                  <c:v>1.01</c:v>
                </c:pt>
                <c:pt idx="255">
                  <c:v>1.01</c:v>
                </c:pt>
                <c:pt idx="256">
                  <c:v>1.01</c:v>
                </c:pt>
                <c:pt idx="257">
                  <c:v>1.01</c:v>
                </c:pt>
                <c:pt idx="258">
                  <c:v>1.01</c:v>
                </c:pt>
                <c:pt idx="259">
                  <c:v>1.01</c:v>
                </c:pt>
                <c:pt idx="260">
                  <c:v>1.01</c:v>
                </c:pt>
                <c:pt idx="261">
                  <c:v>1.01</c:v>
                </c:pt>
                <c:pt idx="262">
                  <c:v>1.01</c:v>
                </c:pt>
                <c:pt idx="263">
                  <c:v>1.01</c:v>
                </c:pt>
                <c:pt idx="264">
                  <c:v>1.01</c:v>
                </c:pt>
                <c:pt idx="265">
                  <c:v>1.01</c:v>
                </c:pt>
                <c:pt idx="266">
                  <c:v>1.01</c:v>
                </c:pt>
                <c:pt idx="267">
                  <c:v>1.01</c:v>
                </c:pt>
                <c:pt idx="268">
                  <c:v>1.01</c:v>
                </c:pt>
                <c:pt idx="269">
                  <c:v>1.01</c:v>
                </c:pt>
                <c:pt idx="270">
                  <c:v>1.01</c:v>
                </c:pt>
                <c:pt idx="271">
                  <c:v>1.01</c:v>
                </c:pt>
                <c:pt idx="272">
                  <c:v>1.01</c:v>
                </c:pt>
                <c:pt idx="273">
                  <c:v>1.01</c:v>
                </c:pt>
                <c:pt idx="274">
                  <c:v>1.01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</c:v>
                </c:pt>
                <c:pt idx="282">
                  <c:v>1.01</c:v>
                </c:pt>
                <c:pt idx="283">
                  <c:v>1.01</c:v>
                </c:pt>
                <c:pt idx="284">
                  <c:v>1.01</c:v>
                </c:pt>
                <c:pt idx="285">
                  <c:v>1.01</c:v>
                </c:pt>
                <c:pt idx="286">
                  <c:v>1.01</c:v>
                </c:pt>
                <c:pt idx="287">
                  <c:v>1.01</c:v>
                </c:pt>
                <c:pt idx="288">
                  <c:v>1.01</c:v>
                </c:pt>
                <c:pt idx="289">
                  <c:v>1.01</c:v>
                </c:pt>
                <c:pt idx="290">
                  <c:v>1.01</c:v>
                </c:pt>
                <c:pt idx="291">
                  <c:v>1.01</c:v>
                </c:pt>
                <c:pt idx="292">
                  <c:v>1.01</c:v>
                </c:pt>
                <c:pt idx="293">
                  <c:v>1.01</c:v>
                </c:pt>
                <c:pt idx="294">
                  <c:v>1.01</c:v>
                </c:pt>
                <c:pt idx="295">
                  <c:v>1.01</c:v>
                </c:pt>
                <c:pt idx="296">
                  <c:v>1.01</c:v>
                </c:pt>
                <c:pt idx="297">
                  <c:v>1.01</c:v>
                </c:pt>
                <c:pt idx="298">
                  <c:v>1.01</c:v>
                </c:pt>
                <c:pt idx="299">
                  <c:v>1.01</c:v>
                </c:pt>
                <c:pt idx="300">
                  <c:v>1.01</c:v>
                </c:pt>
                <c:pt idx="301">
                  <c:v>1.01</c:v>
                </c:pt>
                <c:pt idx="302">
                  <c:v>1.01</c:v>
                </c:pt>
                <c:pt idx="303">
                  <c:v>1.01</c:v>
                </c:pt>
                <c:pt idx="304">
                  <c:v>1.01</c:v>
                </c:pt>
                <c:pt idx="305">
                  <c:v>1.01</c:v>
                </c:pt>
                <c:pt idx="306">
                  <c:v>1.01</c:v>
                </c:pt>
                <c:pt idx="307">
                  <c:v>1.01</c:v>
                </c:pt>
                <c:pt idx="308">
                  <c:v>1.01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</c:v>
                </c:pt>
                <c:pt idx="315">
                  <c:v>1.01</c:v>
                </c:pt>
                <c:pt idx="316">
                  <c:v>1.01</c:v>
                </c:pt>
                <c:pt idx="317">
                  <c:v>1.01</c:v>
                </c:pt>
                <c:pt idx="318">
                  <c:v>1.01</c:v>
                </c:pt>
                <c:pt idx="319">
                  <c:v>1.01</c:v>
                </c:pt>
                <c:pt idx="320">
                  <c:v>1.01</c:v>
                </c:pt>
                <c:pt idx="321">
                  <c:v>1.01</c:v>
                </c:pt>
                <c:pt idx="322">
                  <c:v>1.01</c:v>
                </c:pt>
                <c:pt idx="323">
                  <c:v>1.01</c:v>
                </c:pt>
                <c:pt idx="324">
                  <c:v>1.01</c:v>
                </c:pt>
                <c:pt idx="325">
                  <c:v>1.01</c:v>
                </c:pt>
                <c:pt idx="326">
                  <c:v>1.01</c:v>
                </c:pt>
                <c:pt idx="327">
                  <c:v>1.01</c:v>
                </c:pt>
                <c:pt idx="328">
                  <c:v>1.01</c:v>
                </c:pt>
                <c:pt idx="329">
                  <c:v>1.01</c:v>
                </c:pt>
                <c:pt idx="330">
                  <c:v>1.01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</c:v>
                </c:pt>
                <c:pt idx="335">
                  <c:v>1.01</c:v>
                </c:pt>
                <c:pt idx="336">
                  <c:v>1.01</c:v>
                </c:pt>
                <c:pt idx="337">
                  <c:v>1.01</c:v>
                </c:pt>
                <c:pt idx="338">
                  <c:v>1.01</c:v>
                </c:pt>
                <c:pt idx="339">
                  <c:v>1.01</c:v>
                </c:pt>
                <c:pt idx="340">
                  <c:v>1.01</c:v>
                </c:pt>
                <c:pt idx="341">
                  <c:v>1.01</c:v>
                </c:pt>
                <c:pt idx="342">
                  <c:v>1.01</c:v>
                </c:pt>
                <c:pt idx="343">
                  <c:v>1.01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</c:v>
                </c:pt>
                <c:pt idx="348">
                  <c:v>1.01</c:v>
                </c:pt>
                <c:pt idx="349">
                  <c:v>1.01</c:v>
                </c:pt>
                <c:pt idx="350">
                  <c:v>1.01</c:v>
                </c:pt>
                <c:pt idx="351">
                  <c:v>1.01</c:v>
                </c:pt>
                <c:pt idx="352">
                  <c:v>1.01</c:v>
                </c:pt>
                <c:pt idx="353">
                  <c:v>1.01</c:v>
                </c:pt>
                <c:pt idx="354">
                  <c:v>1.01</c:v>
                </c:pt>
                <c:pt idx="355">
                  <c:v>1.01</c:v>
                </c:pt>
                <c:pt idx="356">
                  <c:v>1.01</c:v>
                </c:pt>
                <c:pt idx="357">
                  <c:v>1.01</c:v>
                </c:pt>
                <c:pt idx="358">
                  <c:v>1.01</c:v>
                </c:pt>
                <c:pt idx="359">
                  <c:v>1.01</c:v>
                </c:pt>
                <c:pt idx="360">
                  <c:v>1.01</c:v>
                </c:pt>
                <c:pt idx="361">
                  <c:v>1.01</c:v>
                </c:pt>
                <c:pt idx="362">
                  <c:v>1.01</c:v>
                </c:pt>
                <c:pt idx="363">
                  <c:v>1.01</c:v>
                </c:pt>
                <c:pt idx="364">
                  <c:v>1.01</c:v>
                </c:pt>
                <c:pt idx="365">
                  <c:v>1.01</c:v>
                </c:pt>
                <c:pt idx="366">
                  <c:v>1.01</c:v>
                </c:pt>
                <c:pt idx="367">
                  <c:v>1.01</c:v>
                </c:pt>
                <c:pt idx="368">
                  <c:v>1.01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</c:v>
                </c:pt>
                <c:pt idx="373">
                  <c:v>1.01</c:v>
                </c:pt>
                <c:pt idx="374">
                  <c:v>1.01</c:v>
                </c:pt>
                <c:pt idx="375">
                  <c:v>1.01</c:v>
                </c:pt>
                <c:pt idx="376">
                  <c:v>1.01</c:v>
                </c:pt>
                <c:pt idx="377">
                  <c:v>1.01</c:v>
                </c:pt>
                <c:pt idx="378">
                  <c:v>1.01</c:v>
                </c:pt>
                <c:pt idx="379">
                  <c:v>1.01</c:v>
                </c:pt>
                <c:pt idx="380">
                  <c:v>1.01</c:v>
                </c:pt>
                <c:pt idx="381">
                  <c:v>1.01</c:v>
                </c:pt>
                <c:pt idx="382">
                  <c:v>1.01</c:v>
                </c:pt>
                <c:pt idx="383">
                  <c:v>1.01</c:v>
                </c:pt>
                <c:pt idx="384">
                  <c:v>1.01</c:v>
                </c:pt>
                <c:pt idx="385">
                  <c:v>1.01</c:v>
                </c:pt>
                <c:pt idx="386">
                  <c:v>1.01</c:v>
                </c:pt>
                <c:pt idx="387">
                  <c:v>1.01</c:v>
                </c:pt>
                <c:pt idx="388">
                  <c:v>1.01</c:v>
                </c:pt>
                <c:pt idx="389">
                  <c:v>1.01</c:v>
                </c:pt>
                <c:pt idx="390">
                  <c:v>1.01</c:v>
                </c:pt>
                <c:pt idx="391">
                  <c:v>1.01</c:v>
                </c:pt>
                <c:pt idx="392">
                  <c:v>1.01</c:v>
                </c:pt>
                <c:pt idx="393">
                  <c:v>1.01</c:v>
                </c:pt>
                <c:pt idx="394">
                  <c:v>1.01</c:v>
                </c:pt>
                <c:pt idx="395">
                  <c:v>1.01</c:v>
                </c:pt>
                <c:pt idx="396">
                  <c:v>1.01</c:v>
                </c:pt>
                <c:pt idx="397">
                  <c:v>1.01</c:v>
                </c:pt>
                <c:pt idx="398">
                  <c:v>1.01</c:v>
                </c:pt>
                <c:pt idx="399">
                  <c:v>1.01</c:v>
                </c:pt>
                <c:pt idx="400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A-4E6E-BA34-763B8BF7BEE1}"/>
            </c:ext>
          </c:extLst>
        </c:ser>
        <c:ser>
          <c:idx val="7"/>
          <c:order val="1"/>
          <c:tx>
            <c:strRef>
              <c:f>'GTR2'!$AN$10</c:f>
              <c:strCache>
                <c:ptCount val="1"/>
                <c:pt idx="0">
                  <c:v>-1%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'GTR2'!$AF$11:$AF$411</c:f>
              <c:numCache>
                <c:formatCode>m/d/yyyy</c:formatCode>
                <c:ptCount val="401"/>
                <c:pt idx="0">
                  <c:v>43516</c:v>
                </c:pt>
                <c:pt idx="1">
                  <c:v>43537</c:v>
                </c:pt>
                <c:pt idx="2">
                  <c:v>43564</c:v>
                </c:pt>
                <c:pt idx="3">
                  <c:v>43579</c:v>
                </c:pt>
                <c:pt idx="4">
                  <c:v>43593</c:v>
                </c:pt>
                <c:pt idx="5">
                  <c:v>43600</c:v>
                </c:pt>
                <c:pt idx="6">
                  <c:v>43613</c:v>
                </c:pt>
                <c:pt idx="7">
                  <c:v>43634</c:v>
                </c:pt>
                <c:pt idx="8">
                  <c:v>43641</c:v>
                </c:pt>
                <c:pt idx="9">
                  <c:v>43648</c:v>
                </c:pt>
                <c:pt idx="10">
                  <c:v>43663</c:v>
                </c:pt>
                <c:pt idx="11">
                  <c:v>43670</c:v>
                </c:pt>
                <c:pt idx="12">
                  <c:v>43676</c:v>
                </c:pt>
                <c:pt idx="13">
                  <c:v>43686</c:v>
                </c:pt>
                <c:pt idx="14">
                  <c:v>43696</c:v>
                </c:pt>
                <c:pt idx="15">
                  <c:v>43713</c:v>
                </c:pt>
                <c:pt idx="16">
                  <c:v>43720</c:v>
                </c:pt>
                <c:pt idx="17">
                  <c:v>43728</c:v>
                </c:pt>
                <c:pt idx="18">
                  <c:v>43740</c:v>
                </c:pt>
                <c:pt idx="19">
                  <c:v>43746</c:v>
                </c:pt>
                <c:pt idx="20">
                  <c:v>43752</c:v>
                </c:pt>
                <c:pt idx="21">
                  <c:v>43755</c:v>
                </c:pt>
                <c:pt idx="22">
                  <c:v>43761</c:v>
                </c:pt>
                <c:pt idx="23">
                  <c:v>43762</c:v>
                </c:pt>
                <c:pt idx="24">
                  <c:v>43769</c:v>
                </c:pt>
                <c:pt idx="25">
                  <c:v>43777</c:v>
                </c:pt>
                <c:pt idx="26">
                  <c:v>43783</c:v>
                </c:pt>
                <c:pt idx="27">
                  <c:v>43795</c:v>
                </c:pt>
                <c:pt idx="28">
                  <c:v>43804</c:v>
                </c:pt>
                <c:pt idx="29">
                  <c:v>43809</c:v>
                </c:pt>
                <c:pt idx="30">
                  <c:v>43819</c:v>
                </c:pt>
                <c:pt idx="31">
                  <c:v>43828</c:v>
                </c:pt>
                <c:pt idx="32">
                  <c:v>43834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43864</c:v>
                </c:pt>
                <c:pt idx="37">
                  <c:v>43874</c:v>
                </c:pt>
                <c:pt idx="38">
                  <c:v>43875</c:v>
                </c:pt>
                <c:pt idx="39">
                  <c:v>43881</c:v>
                </c:pt>
                <c:pt idx="40">
                  <c:v>43888</c:v>
                </c:pt>
                <c:pt idx="41">
                  <c:v>43901</c:v>
                </c:pt>
                <c:pt idx="42">
                  <c:v>43908</c:v>
                </c:pt>
                <c:pt idx="43">
                  <c:v>43916</c:v>
                </c:pt>
                <c:pt idx="44">
                  <c:v>43922</c:v>
                </c:pt>
                <c:pt idx="45">
                  <c:v>43929</c:v>
                </c:pt>
                <c:pt idx="46">
                  <c:v>43938</c:v>
                </c:pt>
                <c:pt idx="47">
                  <c:v>43950</c:v>
                </c:pt>
                <c:pt idx="48">
                  <c:v>43957</c:v>
                </c:pt>
                <c:pt idx="49">
                  <c:v>43964</c:v>
                </c:pt>
                <c:pt idx="50">
                  <c:v>43970</c:v>
                </c:pt>
                <c:pt idx="51">
                  <c:v>43976</c:v>
                </c:pt>
                <c:pt idx="52">
                  <c:v>43986</c:v>
                </c:pt>
                <c:pt idx="53">
                  <c:v>43993</c:v>
                </c:pt>
                <c:pt idx="54">
                  <c:v>43998</c:v>
                </c:pt>
                <c:pt idx="55">
                  <c:v>44000</c:v>
                </c:pt>
                <c:pt idx="56">
                  <c:v>44007</c:v>
                </c:pt>
                <c:pt idx="57">
                  <c:v>44013</c:v>
                </c:pt>
                <c:pt idx="58">
                  <c:v>44018</c:v>
                </c:pt>
                <c:pt idx="59">
                  <c:v>44019</c:v>
                </c:pt>
                <c:pt idx="60">
                  <c:v>44021</c:v>
                </c:pt>
                <c:pt idx="61">
                  <c:v>44040</c:v>
                </c:pt>
                <c:pt idx="62">
                  <c:v>44049</c:v>
                </c:pt>
                <c:pt idx="63">
                  <c:v>44056</c:v>
                </c:pt>
                <c:pt idx="64">
                  <c:v>44063</c:v>
                </c:pt>
                <c:pt idx="65">
                  <c:v>44070</c:v>
                </c:pt>
                <c:pt idx="66">
                  <c:v>44078</c:v>
                </c:pt>
                <c:pt idx="67">
                  <c:v>44085</c:v>
                </c:pt>
                <c:pt idx="68">
                  <c:v>44091</c:v>
                </c:pt>
                <c:pt idx="69">
                  <c:v>44098</c:v>
                </c:pt>
                <c:pt idx="70">
                  <c:v>44105</c:v>
                </c:pt>
                <c:pt idx="71">
                  <c:v>44112</c:v>
                </c:pt>
                <c:pt idx="72">
                  <c:v>44115</c:v>
                </c:pt>
                <c:pt idx="73">
                  <c:v>44126</c:v>
                </c:pt>
                <c:pt idx="74">
                  <c:v>44133</c:v>
                </c:pt>
                <c:pt idx="75">
                  <c:v>44141</c:v>
                </c:pt>
                <c:pt idx="76">
                  <c:v>44147</c:v>
                </c:pt>
                <c:pt idx="77">
                  <c:v>44153</c:v>
                </c:pt>
                <c:pt idx="78">
                  <c:v>44161</c:v>
                </c:pt>
                <c:pt idx="79">
                  <c:v>44169</c:v>
                </c:pt>
                <c:pt idx="80">
                  <c:v>44175</c:v>
                </c:pt>
                <c:pt idx="81">
                  <c:v>44182</c:v>
                </c:pt>
                <c:pt idx="82">
                  <c:v>44188</c:v>
                </c:pt>
                <c:pt idx="83">
                  <c:v>44199</c:v>
                </c:pt>
                <c:pt idx="84">
                  <c:v>44210</c:v>
                </c:pt>
                <c:pt idx="85">
                  <c:v>44217</c:v>
                </c:pt>
                <c:pt idx="86">
                  <c:v>44224</c:v>
                </c:pt>
                <c:pt idx="87">
                  <c:v>44232</c:v>
                </c:pt>
                <c:pt idx="88">
                  <c:v>44238</c:v>
                </c:pt>
                <c:pt idx="89">
                  <c:v>44242</c:v>
                </c:pt>
                <c:pt idx="90">
                  <c:v>44253</c:v>
                </c:pt>
                <c:pt idx="91">
                  <c:v>44259</c:v>
                </c:pt>
                <c:pt idx="92">
                  <c:v>44261</c:v>
                </c:pt>
                <c:pt idx="93">
                  <c:v>44266</c:v>
                </c:pt>
                <c:pt idx="94">
                  <c:v>44278</c:v>
                </c:pt>
                <c:pt idx="95">
                  <c:v>44278</c:v>
                </c:pt>
                <c:pt idx="96">
                  <c:v>44287</c:v>
                </c:pt>
                <c:pt idx="97">
                  <c:v>44295</c:v>
                </c:pt>
                <c:pt idx="98">
                  <c:v>44301</c:v>
                </c:pt>
                <c:pt idx="99">
                  <c:v>44307</c:v>
                </c:pt>
                <c:pt idx="100">
                  <c:v>44316</c:v>
                </c:pt>
                <c:pt idx="101">
                  <c:v>44316</c:v>
                </c:pt>
                <c:pt idx="102">
                  <c:v>44316</c:v>
                </c:pt>
                <c:pt idx="103">
                  <c:v>44316</c:v>
                </c:pt>
                <c:pt idx="104">
                  <c:v>44321</c:v>
                </c:pt>
                <c:pt idx="105">
                  <c:v>44325</c:v>
                </c:pt>
                <c:pt idx="106">
                  <c:v>44337</c:v>
                </c:pt>
                <c:pt idx="107">
                  <c:v>44351</c:v>
                </c:pt>
                <c:pt idx="108">
                  <c:v>44354</c:v>
                </c:pt>
                <c:pt idx="109">
                  <c:v>44356</c:v>
                </c:pt>
                <c:pt idx="110">
                  <c:v>44357</c:v>
                </c:pt>
                <c:pt idx="111">
                  <c:v>44358</c:v>
                </c:pt>
                <c:pt idx="112">
                  <c:v>44363</c:v>
                </c:pt>
                <c:pt idx="113">
                  <c:v>44365</c:v>
                </c:pt>
                <c:pt idx="114">
                  <c:v>44368</c:v>
                </c:pt>
                <c:pt idx="115">
                  <c:v>44370</c:v>
                </c:pt>
                <c:pt idx="116">
                  <c:v>44371</c:v>
                </c:pt>
                <c:pt idx="117">
                  <c:v>44375</c:v>
                </c:pt>
                <c:pt idx="118">
                  <c:v>44377</c:v>
                </c:pt>
                <c:pt idx="119">
                  <c:v>44379</c:v>
                </c:pt>
                <c:pt idx="120">
                  <c:v>44382</c:v>
                </c:pt>
                <c:pt idx="121">
                  <c:v>44384</c:v>
                </c:pt>
                <c:pt idx="122">
                  <c:v>44385</c:v>
                </c:pt>
                <c:pt idx="123">
                  <c:v>44389</c:v>
                </c:pt>
                <c:pt idx="124">
                  <c:v>44391</c:v>
                </c:pt>
                <c:pt idx="125">
                  <c:v>44392</c:v>
                </c:pt>
                <c:pt idx="126">
                  <c:v>44393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44412</c:v>
                </c:pt>
                <c:pt idx="137">
                  <c:v>44419</c:v>
                </c:pt>
                <c:pt idx="138">
                  <c:v>44420</c:v>
                </c:pt>
                <c:pt idx="139">
                  <c:v>44421</c:v>
                </c:pt>
                <c:pt idx="140">
                  <c:v>44424</c:v>
                </c:pt>
                <c:pt idx="141">
                  <c:v>44426</c:v>
                </c:pt>
                <c:pt idx="142">
                  <c:v>44428</c:v>
                </c:pt>
                <c:pt idx="143">
                  <c:v>44428</c:v>
                </c:pt>
                <c:pt idx="144">
                  <c:v>44431</c:v>
                </c:pt>
                <c:pt idx="145">
                  <c:v>44434</c:v>
                </c:pt>
                <c:pt idx="146">
                  <c:v>44435</c:v>
                </c:pt>
                <c:pt idx="147">
                  <c:v>44438</c:v>
                </c:pt>
                <c:pt idx="148">
                  <c:v>44440</c:v>
                </c:pt>
                <c:pt idx="149">
                  <c:v>44441</c:v>
                </c:pt>
                <c:pt idx="150">
                  <c:v>44442</c:v>
                </c:pt>
                <c:pt idx="151">
                  <c:v>44445</c:v>
                </c:pt>
                <c:pt idx="152">
                  <c:v>44446</c:v>
                </c:pt>
                <c:pt idx="153">
                  <c:v>44448</c:v>
                </c:pt>
                <c:pt idx="154">
                  <c:v>44449</c:v>
                </c:pt>
                <c:pt idx="155">
                  <c:v>44453</c:v>
                </c:pt>
                <c:pt idx="156">
                  <c:v>44454</c:v>
                </c:pt>
                <c:pt idx="157">
                  <c:v>44455</c:v>
                </c:pt>
                <c:pt idx="158">
                  <c:v>44456</c:v>
                </c:pt>
                <c:pt idx="159">
                  <c:v>44459</c:v>
                </c:pt>
                <c:pt idx="160">
                  <c:v>44461</c:v>
                </c:pt>
                <c:pt idx="161">
                  <c:v>44462</c:v>
                </c:pt>
                <c:pt idx="162">
                  <c:v>44463</c:v>
                </c:pt>
                <c:pt idx="163">
                  <c:v>44466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44482</c:v>
                </c:pt>
                <c:pt idx="169">
                  <c:v>44483</c:v>
                </c:pt>
                <c:pt idx="170">
                  <c:v>44487</c:v>
                </c:pt>
                <c:pt idx="171">
                  <c:v>44489</c:v>
                </c:pt>
                <c:pt idx="172">
                  <c:v>44490</c:v>
                </c:pt>
                <c:pt idx="173">
                  <c:v>44494</c:v>
                </c:pt>
                <c:pt idx="174">
                  <c:v>44496</c:v>
                </c:pt>
                <c:pt idx="175">
                  <c:v>44497</c:v>
                </c:pt>
                <c:pt idx="176">
                  <c:v>44498</c:v>
                </c:pt>
                <c:pt idx="177">
                  <c:v>44501</c:v>
                </c:pt>
                <c:pt idx="178">
                  <c:v>44503</c:v>
                </c:pt>
                <c:pt idx="179">
                  <c:v>44504</c:v>
                </c:pt>
                <c:pt idx="180">
                  <c:v>44508</c:v>
                </c:pt>
                <c:pt idx="181">
                  <c:v>44509</c:v>
                </c:pt>
                <c:pt idx="182">
                  <c:v>44512</c:v>
                </c:pt>
                <c:pt idx="183">
                  <c:v>44517</c:v>
                </c:pt>
                <c:pt idx="184">
                  <c:v>44519</c:v>
                </c:pt>
                <c:pt idx="185">
                  <c:v>44522</c:v>
                </c:pt>
                <c:pt idx="186">
                  <c:v>44524</c:v>
                </c:pt>
                <c:pt idx="187">
                  <c:v>44525</c:v>
                </c:pt>
                <c:pt idx="188">
                  <c:v>44526</c:v>
                </c:pt>
                <c:pt idx="189">
                  <c:v>44529</c:v>
                </c:pt>
                <c:pt idx="190">
                  <c:v>44532</c:v>
                </c:pt>
                <c:pt idx="191">
                  <c:v>44537</c:v>
                </c:pt>
                <c:pt idx="192">
                  <c:v>44539</c:v>
                </c:pt>
                <c:pt idx="193">
                  <c:v>44540</c:v>
                </c:pt>
                <c:pt idx="194">
                  <c:v>44543</c:v>
                </c:pt>
                <c:pt idx="195">
                  <c:v>44546</c:v>
                </c:pt>
                <c:pt idx="196">
                  <c:v>44550</c:v>
                </c:pt>
                <c:pt idx="197">
                  <c:v>44552</c:v>
                </c:pt>
                <c:pt idx="198">
                  <c:v>44553</c:v>
                </c:pt>
                <c:pt idx="199">
                  <c:v>44565</c:v>
                </c:pt>
                <c:pt idx="200">
                  <c:v>44565</c:v>
                </c:pt>
                <c:pt idx="201">
                  <c:v>44566</c:v>
                </c:pt>
                <c:pt idx="202">
                  <c:v>44567</c:v>
                </c:pt>
                <c:pt idx="203">
                  <c:v>44568</c:v>
                </c:pt>
                <c:pt idx="204">
                  <c:v>44571</c:v>
                </c:pt>
                <c:pt idx="205">
                  <c:v>44573</c:v>
                </c:pt>
                <c:pt idx="206">
                  <c:v>44574</c:v>
                </c:pt>
                <c:pt idx="207">
                  <c:v>44575</c:v>
                </c:pt>
                <c:pt idx="208">
                  <c:v>44577</c:v>
                </c:pt>
                <c:pt idx="209">
                  <c:v>44578</c:v>
                </c:pt>
                <c:pt idx="210">
                  <c:v>44580</c:v>
                </c:pt>
                <c:pt idx="211">
                  <c:v>44581</c:v>
                </c:pt>
                <c:pt idx="212">
                  <c:v>44582</c:v>
                </c:pt>
                <c:pt idx="213">
                  <c:v>44585</c:v>
                </c:pt>
                <c:pt idx="214">
                  <c:v>44587</c:v>
                </c:pt>
                <c:pt idx="215">
                  <c:v>44588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44599</c:v>
                </c:pt>
                <c:pt idx="220">
                  <c:v>44601</c:v>
                </c:pt>
                <c:pt idx="221">
                  <c:v>44606</c:v>
                </c:pt>
                <c:pt idx="222">
                  <c:v>44609</c:v>
                </c:pt>
                <c:pt idx="223">
                  <c:v>44610</c:v>
                </c:pt>
                <c:pt idx="224">
                  <c:v>44613</c:v>
                </c:pt>
                <c:pt idx="225">
                  <c:v>44615</c:v>
                </c:pt>
                <c:pt idx="226">
                  <c:v>44616</c:v>
                </c:pt>
                <c:pt idx="227">
                  <c:v>44620</c:v>
                </c:pt>
                <c:pt idx="228">
                  <c:v>44622</c:v>
                </c:pt>
                <c:pt idx="229">
                  <c:v>44623</c:v>
                </c:pt>
                <c:pt idx="230">
                  <c:v>44624</c:v>
                </c:pt>
                <c:pt idx="231">
                  <c:v>44627</c:v>
                </c:pt>
                <c:pt idx="232">
                  <c:v>44630</c:v>
                </c:pt>
                <c:pt idx="233">
                  <c:v>44635</c:v>
                </c:pt>
                <c:pt idx="234">
                  <c:v>44638</c:v>
                </c:pt>
                <c:pt idx="235">
                  <c:v>44641</c:v>
                </c:pt>
                <c:pt idx="236">
                  <c:v>44642</c:v>
                </c:pt>
                <c:pt idx="237">
                  <c:v>44644</c:v>
                </c:pt>
                <c:pt idx="238">
                  <c:v>44648</c:v>
                </c:pt>
                <c:pt idx="239">
                  <c:v>44650</c:v>
                </c:pt>
                <c:pt idx="240">
                  <c:v>44651</c:v>
                </c:pt>
                <c:pt idx="241">
                  <c:v>44652</c:v>
                </c:pt>
                <c:pt idx="242">
                  <c:v>44655</c:v>
                </c:pt>
                <c:pt idx="243">
                  <c:v>44657</c:v>
                </c:pt>
                <c:pt idx="244">
                  <c:v>44658</c:v>
                </c:pt>
                <c:pt idx="245">
                  <c:v>44659</c:v>
                </c:pt>
                <c:pt idx="246">
                  <c:v>44662</c:v>
                </c:pt>
                <c:pt idx="247">
                  <c:v>44665</c:v>
                </c:pt>
                <c:pt idx="248">
                  <c:v>44667</c:v>
                </c:pt>
                <c:pt idx="249">
                  <c:v>44670</c:v>
                </c:pt>
                <c:pt idx="250">
                  <c:v>44672</c:v>
                </c:pt>
                <c:pt idx="251">
                  <c:v>44673</c:v>
                </c:pt>
                <c:pt idx="252">
                  <c:v>44676</c:v>
                </c:pt>
                <c:pt idx="253">
                  <c:v>44678</c:v>
                </c:pt>
                <c:pt idx="254">
                  <c:v>44685</c:v>
                </c:pt>
                <c:pt idx="255">
                  <c:v>44686</c:v>
                </c:pt>
                <c:pt idx="256">
                  <c:v>44690</c:v>
                </c:pt>
                <c:pt idx="257">
                  <c:v>44692</c:v>
                </c:pt>
                <c:pt idx="258">
                  <c:v>44693</c:v>
                </c:pt>
                <c:pt idx="259">
                  <c:v>44694</c:v>
                </c:pt>
                <c:pt idx="260">
                  <c:v>44697</c:v>
                </c:pt>
                <c:pt idx="261">
                  <c:v>44699</c:v>
                </c:pt>
                <c:pt idx="262">
                  <c:v>44700</c:v>
                </c:pt>
                <c:pt idx="263">
                  <c:v>44701</c:v>
                </c:pt>
                <c:pt idx="264">
                  <c:v>44704</c:v>
                </c:pt>
                <c:pt idx="265">
                  <c:v>44706</c:v>
                </c:pt>
                <c:pt idx="266">
                  <c:v>44708</c:v>
                </c:pt>
                <c:pt idx="267">
                  <c:v>44711</c:v>
                </c:pt>
                <c:pt idx="268">
                  <c:v>44715</c:v>
                </c:pt>
                <c:pt idx="269">
                  <c:v>44719</c:v>
                </c:pt>
                <c:pt idx="270">
                  <c:v>44721</c:v>
                </c:pt>
                <c:pt idx="271">
                  <c:v>44722</c:v>
                </c:pt>
                <c:pt idx="272">
                  <c:v>44725</c:v>
                </c:pt>
                <c:pt idx="273">
                  <c:v>44726</c:v>
                </c:pt>
                <c:pt idx="274">
                  <c:v>44728</c:v>
                </c:pt>
                <c:pt idx="275">
                  <c:v>44732</c:v>
                </c:pt>
                <c:pt idx="276">
                  <c:v>44735</c:v>
                </c:pt>
                <c:pt idx="277">
                  <c:v>44742</c:v>
                </c:pt>
                <c:pt idx="278">
                  <c:v>44743</c:v>
                </c:pt>
                <c:pt idx="279">
                  <c:v>44748</c:v>
                </c:pt>
                <c:pt idx="280">
                  <c:v>44749</c:v>
                </c:pt>
                <c:pt idx="281">
                  <c:v>44750</c:v>
                </c:pt>
                <c:pt idx="282">
                  <c:v>44754</c:v>
                </c:pt>
                <c:pt idx="283">
                  <c:v>44756</c:v>
                </c:pt>
                <c:pt idx="284">
                  <c:v>44757</c:v>
                </c:pt>
                <c:pt idx="285">
                  <c:v>44760</c:v>
                </c:pt>
                <c:pt idx="286">
                  <c:v>44762</c:v>
                </c:pt>
                <c:pt idx="287">
                  <c:v>44763</c:v>
                </c:pt>
                <c:pt idx="288">
                  <c:v>44764</c:v>
                </c:pt>
                <c:pt idx="289">
                  <c:v>44767</c:v>
                </c:pt>
                <c:pt idx="290">
                  <c:v>44769</c:v>
                </c:pt>
                <c:pt idx="291">
                  <c:v>44774</c:v>
                </c:pt>
                <c:pt idx="292">
                  <c:v>44776</c:v>
                </c:pt>
                <c:pt idx="293">
                  <c:v>44778</c:v>
                </c:pt>
                <c:pt idx="294">
                  <c:v>44781</c:v>
                </c:pt>
                <c:pt idx="295">
                  <c:v>44782</c:v>
                </c:pt>
                <c:pt idx="296">
                  <c:v>44783</c:v>
                </c:pt>
                <c:pt idx="297">
                  <c:v>44788</c:v>
                </c:pt>
                <c:pt idx="298">
                  <c:v>44791</c:v>
                </c:pt>
                <c:pt idx="299">
                  <c:v>44792</c:v>
                </c:pt>
                <c:pt idx="300">
                  <c:v>44795</c:v>
                </c:pt>
                <c:pt idx="301">
                  <c:v>44797</c:v>
                </c:pt>
                <c:pt idx="302">
                  <c:v>44798</c:v>
                </c:pt>
                <c:pt idx="303">
                  <c:v>44799</c:v>
                </c:pt>
                <c:pt idx="304">
                  <c:v>44802</c:v>
                </c:pt>
                <c:pt idx="305">
                  <c:v>44804</c:v>
                </c:pt>
                <c:pt idx="306">
                  <c:v>44805</c:v>
                </c:pt>
                <c:pt idx="307">
                  <c:v>44806</c:v>
                </c:pt>
                <c:pt idx="308">
                  <c:v>44809</c:v>
                </c:pt>
                <c:pt idx="309">
                  <c:v>44811</c:v>
                </c:pt>
                <c:pt idx="310">
                  <c:v>44812</c:v>
                </c:pt>
                <c:pt idx="311">
                  <c:v>44813</c:v>
                </c:pt>
                <c:pt idx="312">
                  <c:v>44816</c:v>
                </c:pt>
                <c:pt idx="313">
                  <c:v>44818</c:v>
                </c:pt>
                <c:pt idx="314">
                  <c:v>44819</c:v>
                </c:pt>
                <c:pt idx="315">
                  <c:v>44820</c:v>
                </c:pt>
                <c:pt idx="316">
                  <c:v>44823</c:v>
                </c:pt>
                <c:pt idx="317">
                  <c:v>44825</c:v>
                </c:pt>
                <c:pt idx="318">
                  <c:v>44826</c:v>
                </c:pt>
                <c:pt idx="319">
                  <c:v>44827</c:v>
                </c:pt>
                <c:pt idx="320">
                  <c:v>44830</c:v>
                </c:pt>
                <c:pt idx="321">
                  <c:v>44832</c:v>
                </c:pt>
                <c:pt idx="322">
                  <c:v>44843</c:v>
                </c:pt>
                <c:pt idx="323">
                  <c:v>44845</c:v>
                </c:pt>
                <c:pt idx="324">
                  <c:v>44846</c:v>
                </c:pt>
                <c:pt idx="325">
                  <c:v>44847</c:v>
                </c:pt>
                <c:pt idx="326">
                  <c:v>44848</c:v>
                </c:pt>
                <c:pt idx="327">
                  <c:v>44855</c:v>
                </c:pt>
                <c:pt idx="328">
                  <c:v>44858</c:v>
                </c:pt>
                <c:pt idx="329">
                  <c:v>44858</c:v>
                </c:pt>
                <c:pt idx="330">
                  <c:v>44861</c:v>
                </c:pt>
                <c:pt idx="331">
                  <c:v>44865</c:v>
                </c:pt>
                <c:pt idx="332">
                  <c:v>44867</c:v>
                </c:pt>
                <c:pt idx="333">
                  <c:v>44868</c:v>
                </c:pt>
                <c:pt idx="334">
                  <c:v>44872</c:v>
                </c:pt>
                <c:pt idx="335">
                  <c:v>44874</c:v>
                </c:pt>
                <c:pt idx="336">
                  <c:v>44875</c:v>
                </c:pt>
                <c:pt idx="337">
                  <c:v>44876</c:v>
                </c:pt>
                <c:pt idx="338">
                  <c:v>44883</c:v>
                </c:pt>
                <c:pt idx="339">
                  <c:v>44883</c:v>
                </c:pt>
                <c:pt idx="340">
                  <c:v>44883</c:v>
                </c:pt>
                <c:pt idx="341">
                  <c:v>44883</c:v>
                </c:pt>
                <c:pt idx="342">
                  <c:v>44883</c:v>
                </c:pt>
                <c:pt idx="343">
                  <c:v>44883</c:v>
                </c:pt>
                <c:pt idx="344">
                  <c:v>44883</c:v>
                </c:pt>
                <c:pt idx="345">
                  <c:v>44883</c:v>
                </c:pt>
                <c:pt idx="346">
                  <c:v>44883</c:v>
                </c:pt>
                <c:pt idx="347">
                  <c:v>44883</c:v>
                </c:pt>
                <c:pt idx="348">
                  <c:v>44886</c:v>
                </c:pt>
                <c:pt idx="349">
                  <c:v>44888</c:v>
                </c:pt>
                <c:pt idx="350">
                  <c:v>44889</c:v>
                </c:pt>
                <c:pt idx="351">
                  <c:v>44890</c:v>
                </c:pt>
                <c:pt idx="352">
                  <c:v>44893</c:v>
                </c:pt>
                <c:pt idx="353">
                  <c:v>44895</c:v>
                </c:pt>
                <c:pt idx="354">
                  <c:v>44897</c:v>
                </c:pt>
                <c:pt idx="355">
                  <c:v>44900</c:v>
                </c:pt>
                <c:pt idx="356">
                  <c:v>44902</c:v>
                </c:pt>
                <c:pt idx="357">
                  <c:v>44903</c:v>
                </c:pt>
                <c:pt idx="358">
                  <c:v>44904</c:v>
                </c:pt>
                <c:pt idx="359">
                  <c:v>44908</c:v>
                </c:pt>
                <c:pt idx="360">
                  <c:v>44908</c:v>
                </c:pt>
                <c:pt idx="361">
                  <c:v>44910</c:v>
                </c:pt>
                <c:pt idx="362">
                  <c:v>44914</c:v>
                </c:pt>
                <c:pt idx="363">
                  <c:v>44916</c:v>
                </c:pt>
                <c:pt idx="364">
                  <c:v>44917</c:v>
                </c:pt>
                <c:pt idx="365">
                  <c:v>44918</c:v>
                </c:pt>
                <c:pt idx="366">
                  <c:v>44922</c:v>
                </c:pt>
                <c:pt idx="367">
                  <c:v>44924</c:v>
                </c:pt>
                <c:pt idx="368">
                  <c:v>44925</c:v>
                </c:pt>
                <c:pt idx="369">
                  <c:v>44928</c:v>
                </c:pt>
                <c:pt idx="370">
                  <c:v>44936</c:v>
                </c:pt>
                <c:pt idx="371">
                  <c:v>44939</c:v>
                </c:pt>
                <c:pt idx="372">
                  <c:v>44942</c:v>
                </c:pt>
                <c:pt idx="373">
                  <c:v>44944</c:v>
                </c:pt>
                <c:pt idx="374">
                  <c:v>44946</c:v>
                </c:pt>
                <c:pt idx="375">
                  <c:v>44950</c:v>
                </c:pt>
                <c:pt idx="376">
                  <c:v>44951</c:v>
                </c:pt>
                <c:pt idx="377">
                  <c:v>44956</c:v>
                </c:pt>
                <c:pt idx="378">
                  <c:v>44966</c:v>
                </c:pt>
                <c:pt idx="379">
                  <c:v>44967</c:v>
                </c:pt>
                <c:pt idx="380">
                  <c:v>44970</c:v>
                </c:pt>
                <c:pt idx="381">
                  <c:v>44971</c:v>
                </c:pt>
                <c:pt idx="382">
                  <c:v>44973</c:v>
                </c:pt>
                <c:pt idx="383">
                  <c:v>44973</c:v>
                </c:pt>
                <c:pt idx="384">
                  <c:v>44977</c:v>
                </c:pt>
                <c:pt idx="385">
                  <c:v>0</c:v>
                </c:pt>
                <c:pt idx="386">
                  <c:v>44977</c:v>
                </c:pt>
                <c:pt idx="387">
                  <c:v>44978</c:v>
                </c:pt>
                <c:pt idx="388">
                  <c:v>44978</c:v>
                </c:pt>
                <c:pt idx="389">
                  <c:v>44981</c:v>
                </c:pt>
                <c:pt idx="390">
                  <c:v>44984</c:v>
                </c:pt>
                <c:pt idx="391">
                  <c:v>44985</c:v>
                </c:pt>
                <c:pt idx="392">
                  <c:v>44986</c:v>
                </c:pt>
                <c:pt idx="393">
                  <c:v>44987</c:v>
                </c:pt>
                <c:pt idx="394">
                  <c:v>44988</c:v>
                </c:pt>
                <c:pt idx="395">
                  <c:v>44991</c:v>
                </c:pt>
                <c:pt idx="396">
                  <c:v>44991</c:v>
                </c:pt>
                <c:pt idx="397">
                  <c:v>44992</c:v>
                </c:pt>
                <c:pt idx="398">
                  <c:v>44992</c:v>
                </c:pt>
                <c:pt idx="399">
                  <c:v>44993</c:v>
                </c:pt>
                <c:pt idx="400">
                  <c:v>44993</c:v>
                </c:pt>
              </c:numCache>
            </c:numRef>
          </c:xVal>
          <c:yVal>
            <c:numRef>
              <c:f>'GTR2'!$AN$11:$AN$411</c:f>
              <c:numCache>
                <c:formatCode>0.000</c:formatCode>
                <c:ptCount val="401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0.99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0.99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0.99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</c:v>
                </c:pt>
                <c:pt idx="385">
                  <c:v>0.99</c:v>
                </c:pt>
                <c:pt idx="386">
                  <c:v>0.99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0.99</c:v>
                </c:pt>
                <c:pt idx="399">
                  <c:v>0.99</c:v>
                </c:pt>
                <c:pt idx="400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A-4E6E-BA34-763B8BF7BEE1}"/>
            </c:ext>
          </c:extLst>
        </c:ser>
        <c:ser>
          <c:idx val="8"/>
          <c:order val="2"/>
          <c:tx>
            <c:strRef>
              <c:f>'GTR2'!$AO$10</c:f>
              <c:strCache>
                <c:ptCount val="1"/>
                <c:pt idx="0">
                  <c:v>2%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'GTR2'!$AF$11:$AF$411</c:f>
              <c:numCache>
                <c:formatCode>m/d/yyyy</c:formatCode>
                <c:ptCount val="401"/>
                <c:pt idx="0">
                  <c:v>43516</c:v>
                </c:pt>
                <c:pt idx="1">
                  <c:v>43537</c:v>
                </c:pt>
                <c:pt idx="2">
                  <c:v>43564</c:v>
                </c:pt>
                <c:pt idx="3">
                  <c:v>43579</c:v>
                </c:pt>
                <c:pt idx="4">
                  <c:v>43593</c:v>
                </c:pt>
                <c:pt idx="5">
                  <c:v>43600</c:v>
                </c:pt>
                <c:pt idx="6">
                  <c:v>43613</c:v>
                </c:pt>
                <c:pt idx="7">
                  <c:v>43634</c:v>
                </c:pt>
                <c:pt idx="8">
                  <c:v>43641</c:v>
                </c:pt>
                <c:pt idx="9">
                  <c:v>43648</c:v>
                </c:pt>
                <c:pt idx="10">
                  <c:v>43663</c:v>
                </c:pt>
                <c:pt idx="11">
                  <c:v>43670</c:v>
                </c:pt>
                <c:pt idx="12">
                  <c:v>43676</c:v>
                </c:pt>
                <c:pt idx="13">
                  <c:v>43686</c:v>
                </c:pt>
                <c:pt idx="14">
                  <c:v>43696</c:v>
                </c:pt>
                <c:pt idx="15">
                  <c:v>43713</c:v>
                </c:pt>
                <c:pt idx="16">
                  <c:v>43720</c:v>
                </c:pt>
                <c:pt idx="17">
                  <c:v>43728</c:v>
                </c:pt>
                <c:pt idx="18">
                  <c:v>43740</c:v>
                </c:pt>
                <c:pt idx="19">
                  <c:v>43746</c:v>
                </c:pt>
                <c:pt idx="20">
                  <c:v>43752</c:v>
                </c:pt>
                <c:pt idx="21">
                  <c:v>43755</c:v>
                </c:pt>
                <c:pt idx="22">
                  <c:v>43761</c:v>
                </c:pt>
                <c:pt idx="23">
                  <c:v>43762</c:v>
                </c:pt>
                <c:pt idx="24">
                  <c:v>43769</c:v>
                </c:pt>
                <c:pt idx="25">
                  <c:v>43777</c:v>
                </c:pt>
                <c:pt idx="26">
                  <c:v>43783</c:v>
                </c:pt>
                <c:pt idx="27">
                  <c:v>43795</c:v>
                </c:pt>
                <c:pt idx="28">
                  <c:v>43804</c:v>
                </c:pt>
                <c:pt idx="29">
                  <c:v>43809</c:v>
                </c:pt>
                <c:pt idx="30">
                  <c:v>43819</c:v>
                </c:pt>
                <c:pt idx="31">
                  <c:v>43828</c:v>
                </c:pt>
                <c:pt idx="32">
                  <c:v>43834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43864</c:v>
                </c:pt>
                <c:pt idx="37">
                  <c:v>43874</c:v>
                </c:pt>
                <c:pt idx="38">
                  <c:v>43875</c:v>
                </c:pt>
                <c:pt idx="39">
                  <c:v>43881</c:v>
                </c:pt>
                <c:pt idx="40">
                  <c:v>43888</c:v>
                </c:pt>
                <c:pt idx="41">
                  <c:v>43901</c:v>
                </c:pt>
                <c:pt idx="42">
                  <c:v>43908</c:v>
                </c:pt>
                <c:pt idx="43">
                  <c:v>43916</c:v>
                </c:pt>
                <c:pt idx="44">
                  <c:v>43922</c:v>
                </c:pt>
                <c:pt idx="45">
                  <c:v>43929</c:v>
                </c:pt>
                <c:pt idx="46">
                  <c:v>43938</c:v>
                </c:pt>
                <c:pt idx="47">
                  <c:v>43950</c:v>
                </c:pt>
                <c:pt idx="48">
                  <c:v>43957</c:v>
                </c:pt>
                <c:pt idx="49">
                  <c:v>43964</c:v>
                </c:pt>
                <c:pt idx="50">
                  <c:v>43970</c:v>
                </c:pt>
                <c:pt idx="51">
                  <c:v>43976</c:v>
                </c:pt>
                <c:pt idx="52">
                  <c:v>43986</c:v>
                </c:pt>
                <c:pt idx="53">
                  <c:v>43993</c:v>
                </c:pt>
                <c:pt idx="54">
                  <c:v>43998</c:v>
                </c:pt>
                <c:pt idx="55">
                  <c:v>44000</c:v>
                </c:pt>
                <c:pt idx="56">
                  <c:v>44007</c:v>
                </c:pt>
                <c:pt idx="57">
                  <c:v>44013</c:v>
                </c:pt>
                <c:pt idx="58">
                  <c:v>44018</c:v>
                </c:pt>
                <c:pt idx="59">
                  <c:v>44019</c:v>
                </c:pt>
                <c:pt idx="60">
                  <c:v>44021</c:v>
                </c:pt>
                <c:pt idx="61">
                  <c:v>44040</c:v>
                </c:pt>
                <c:pt idx="62">
                  <c:v>44049</c:v>
                </c:pt>
                <c:pt idx="63">
                  <c:v>44056</c:v>
                </c:pt>
                <c:pt idx="64">
                  <c:v>44063</c:v>
                </c:pt>
                <c:pt idx="65">
                  <c:v>44070</c:v>
                </c:pt>
                <c:pt idx="66">
                  <c:v>44078</c:v>
                </c:pt>
                <c:pt idx="67">
                  <c:v>44085</c:v>
                </c:pt>
                <c:pt idx="68">
                  <c:v>44091</c:v>
                </c:pt>
                <c:pt idx="69">
                  <c:v>44098</c:v>
                </c:pt>
                <c:pt idx="70">
                  <c:v>44105</c:v>
                </c:pt>
                <c:pt idx="71">
                  <c:v>44112</c:v>
                </c:pt>
                <c:pt idx="72">
                  <c:v>44115</c:v>
                </c:pt>
                <c:pt idx="73">
                  <c:v>44126</c:v>
                </c:pt>
                <c:pt idx="74">
                  <c:v>44133</c:v>
                </c:pt>
                <c:pt idx="75">
                  <c:v>44141</c:v>
                </c:pt>
                <c:pt idx="76">
                  <c:v>44147</c:v>
                </c:pt>
                <c:pt idx="77">
                  <c:v>44153</c:v>
                </c:pt>
                <c:pt idx="78">
                  <c:v>44161</c:v>
                </c:pt>
                <c:pt idx="79">
                  <c:v>44169</c:v>
                </c:pt>
                <c:pt idx="80">
                  <c:v>44175</c:v>
                </c:pt>
                <c:pt idx="81">
                  <c:v>44182</c:v>
                </c:pt>
                <c:pt idx="82">
                  <c:v>44188</c:v>
                </c:pt>
                <c:pt idx="83">
                  <c:v>44199</c:v>
                </c:pt>
                <c:pt idx="84">
                  <c:v>44210</c:v>
                </c:pt>
                <c:pt idx="85">
                  <c:v>44217</c:v>
                </c:pt>
                <c:pt idx="86">
                  <c:v>44224</c:v>
                </c:pt>
                <c:pt idx="87">
                  <c:v>44232</c:v>
                </c:pt>
                <c:pt idx="88">
                  <c:v>44238</c:v>
                </c:pt>
                <c:pt idx="89">
                  <c:v>44242</c:v>
                </c:pt>
                <c:pt idx="90">
                  <c:v>44253</c:v>
                </c:pt>
                <c:pt idx="91">
                  <c:v>44259</c:v>
                </c:pt>
                <c:pt idx="92">
                  <c:v>44261</c:v>
                </c:pt>
                <c:pt idx="93">
                  <c:v>44266</c:v>
                </c:pt>
                <c:pt idx="94">
                  <c:v>44278</c:v>
                </c:pt>
                <c:pt idx="95">
                  <c:v>44278</c:v>
                </c:pt>
                <c:pt idx="96">
                  <c:v>44287</c:v>
                </c:pt>
                <c:pt idx="97">
                  <c:v>44295</c:v>
                </c:pt>
                <c:pt idx="98">
                  <c:v>44301</c:v>
                </c:pt>
                <c:pt idx="99">
                  <c:v>44307</c:v>
                </c:pt>
                <c:pt idx="100">
                  <c:v>44316</c:v>
                </c:pt>
                <c:pt idx="101">
                  <c:v>44316</c:v>
                </c:pt>
                <c:pt idx="102">
                  <c:v>44316</c:v>
                </c:pt>
                <c:pt idx="103">
                  <c:v>44316</c:v>
                </c:pt>
                <c:pt idx="104">
                  <c:v>44321</c:v>
                </c:pt>
                <c:pt idx="105">
                  <c:v>44325</c:v>
                </c:pt>
                <c:pt idx="106">
                  <c:v>44337</c:v>
                </c:pt>
                <c:pt idx="107">
                  <c:v>44351</c:v>
                </c:pt>
                <c:pt idx="108">
                  <c:v>44354</c:v>
                </c:pt>
                <c:pt idx="109">
                  <c:v>44356</c:v>
                </c:pt>
                <c:pt idx="110">
                  <c:v>44357</c:v>
                </c:pt>
                <c:pt idx="111">
                  <c:v>44358</c:v>
                </c:pt>
                <c:pt idx="112">
                  <c:v>44363</c:v>
                </c:pt>
                <c:pt idx="113">
                  <c:v>44365</c:v>
                </c:pt>
                <c:pt idx="114">
                  <c:v>44368</c:v>
                </c:pt>
                <c:pt idx="115">
                  <c:v>44370</c:v>
                </c:pt>
                <c:pt idx="116">
                  <c:v>44371</c:v>
                </c:pt>
                <c:pt idx="117">
                  <c:v>44375</c:v>
                </c:pt>
                <c:pt idx="118">
                  <c:v>44377</c:v>
                </c:pt>
                <c:pt idx="119">
                  <c:v>44379</c:v>
                </c:pt>
                <c:pt idx="120">
                  <c:v>44382</c:v>
                </c:pt>
                <c:pt idx="121">
                  <c:v>44384</c:v>
                </c:pt>
                <c:pt idx="122">
                  <c:v>44385</c:v>
                </c:pt>
                <c:pt idx="123">
                  <c:v>44389</c:v>
                </c:pt>
                <c:pt idx="124">
                  <c:v>44391</c:v>
                </c:pt>
                <c:pt idx="125">
                  <c:v>44392</c:v>
                </c:pt>
                <c:pt idx="126">
                  <c:v>44393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44412</c:v>
                </c:pt>
                <c:pt idx="137">
                  <c:v>44419</c:v>
                </c:pt>
                <c:pt idx="138">
                  <c:v>44420</c:v>
                </c:pt>
                <c:pt idx="139">
                  <c:v>44421</c:v>
                </c:pt>
                <c:pt idx="140">
                  <c:v>44424</c:v>
                </c:pt>
                <c:pt idx="141">
                  <c:v>44426</c:v>
                </c:pt>
                <c:pt idx="142">
                  <c:v>44428</c:v>
                </c:pt>
                <c:pt idx="143">
                  <c:v>44428</c:v>
                </c:pt>
                <c:pt idx="144">
                  <c:v>44431</c:v>
                </c:pt>
                <c:pt idx="145">
                  <c:v>44434</c:v>
                </c:pt>
                <c:pt idx="146">
                  <c:v>44435</c:v>
                </c:pt>
                <c:pt idx="147">
                  <c:v>44438</c:v>
                </c:pt>
                <c:pt idx="148">
                  <c:v>44440</c:v>
                </c:pt>
                <c:pt idx="149">
                  <c:v>44441</c:v>
                </c:pt>
                <c:pt idx="150">
                  <c:v>44442</c:v>
                </c:pt>
                <c:pt idx="151">
                  <c:v>44445</c:v>
                </c:pt>
                <c:pt idx="152">
                  <c:v>44446</c:v>
                </c:pt>
                <c:pt idx="153">
                  <c:v>44448</c:v>
                </c:pt>
                <c:pt idx="154">
                  <c:v>44449</c:v>
                </c:pt>
                <c:pt idx="155">
                  <c:v>44453</c:v>
                </c:pt>
                <c:pt idx="156">
                  <c:v>44454</c:v>
                </c:pt>
                <c:pt idx="157">
                  <c:v>44455</c:v>
                </c:pt>
                <c:pt idx="158">
                  <c:v>44456</c:v>
                </c:pt>
                <c:pt idx="159">
                  <c:v>44459</c:v>
                </c:pt>
                <c:pt idx="160">
                  <c:v>44461</c:v>
                </c:pt>
                <c:pt idx="161">
                  <c:v>44462</c:v>
                </c:pt>
                <c:pt idx="162">
                  <c:v>44463</c:v>
                </c:pt>
                <c:pt idx="163">
                  <c:v>44466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44482</c:v>
                </c:pt>
                <c:pt idx="169">
                  <c:v>44483</c:v>
                </c:pt>
                <c:pt idx="170">
                  <c:v>44487</c:v>
                </c:pt>
                <c:pt idx="171">
                  <c:v>44489</c:v>
                </c:pt>
                <c:pt idx="172">
                  <c:v>44490</c:v>
                </c:pt>
                <c:pt idx="173">
                  <c:v>44494</c:v>
                </c:pt>
                <c:pt idx="174">
                  <c:v>44496</c:v>
                </c:pt>
                <c:pt idx="175">
                  <c:v>44497</c:v>
                </c:pt>
                <c:pt idx="176">
                  <c:v>44498</c:v>
                </c:pt>
                <c:pt idx="177">
                  <c:v>44501</c:v>
                </c:pt>
                <c:pt idx="178">
                  <c:v>44503</c:v>
                </c:pt>
                <c:pt idx="179">
                  <c:v>44504</c:v>
                </c:pt>
                <c:pt idx="180">
                  <c:v>44508</c:v>
                </c:pt>
                <c:pt idx="181">
                  <c:v>44509</c:v>
                </c:pt>
                <c:pt idx="182">
                  <c:v>44512</c:v>
                </c:pt>
                <c:pt idx="183">
                  <c:v>44517</c:v>
                </c:pt>
                <c:pt idx="184">
                  <c:v>44519</c:v>
                </c:pt>
                <c:pt idx="185">
                  <c:v>44522</c:v>
                </c:pt>
                <c:pt idx="186">
                  <c:v>44524</c:v>
                </c:pt>
                <c:pt idx="187">
                  <c:v>44525</c:v>
                </c:pt>
                <c:pt idx="188">
                  <c:v>44526</c:v>
                </c:pt>
                <c:pt idx="189">
                  <c:v>44529</c:v>
                </c:pt>
                <c:pt idx="190">
                  <c:v>44532</c:v>
                </c:pt>
                <c:pt idx="191">
                  <c:v>44537</c:v>
                </c:pt>
                <c:pt idx="192">
                  <c:v>44539</c:v>
                </c:pt>
                <c:pt idx="193">
                  <c:v>44540</c:v>
                </c:pt>
                <c:pt idx="194">
                  <c:v>44543</c:v>
                </c:pt>
                <c:pt idx="195">
                  <c:v>44546</c:v>
                </c:pt>
                <c:pt idx="196">
                  <c:v>44550</c:v>
                </c:pt>
                <c:pt idx="197">
                  <c:v>44552</c:v>
                </c:pt>
                <c:pt idx="198">
                  <c:v>44553</c:v>
                </c:pt>
                <c:pt idx="199">
                  <c:v>44565</c:v>
                </c:pt>
                <c:pt idx="200">
                  <c:v>44565</c:v>
                </c:pt>
                <c:pt idx="201">
                  <c:v>44566</c:v>
                </c:pt>
                <c:pt idx="202">
                  <c:v>44567</c:v>
                </c:pt>
                <c:pt idx="203">
                  <c:v>44568</c:v>
                </c:pt>
                <c:pt idx="204">
                  <c:v>44571</c:v>
                </c:pt>
                <c:pt idx="205">
                  <c:v>44573</c:v>
                </c:pt>
                <c:pt idx="206">
                  <c:v>44574</c:v>
                </c:pt>
                <c:pt idx="207">
                  <c:v>44575</c:v>
                </c:pt>
                <c:pt idx="208">
                  <c:v>44577</c:v>
                </c:pt>
                <c:pt idx="209">
                  <c:v>44578</c:v>
                </c:pt>
                <c:pt idx="210">
                  <c:v>44580</c:v>
                </c:pt>
                <c:pt idx="211">
                  <c:v>44581</c:v>
                </c:pt>
                <c:pt idx="212">
                  <c:v>44582</c:v>
                </c:pt>
                <c:pt idx="213">
                  <c:v>44585</c:v>
                </c:pt>
                <c:pt idx="214">
                  <c:v>44587</c:v>
                </c:pt>
                <c:pt idx="215">
                  <c:v>44588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44599</c:v>
                </c:pt>
                <c:pt idx="220">
                  <c:v>44601</c:v>
                </c:pt>
                <c:pt idx="221">
                  <c:v>44606</c:v>
                </c:pt>
                <c:pt idx="222">
                  <c:v>44609</c:v>
                </c:pt>
                <c:pt idx="223">
                  <c:v>44610</c:v>
                </c:pt>
                <c:pt idx="224">
                  <c:v>44613</c:v>
                </c:pt>
                <c:pt idx="225">
                  <c:v>44615</c:v>
                </c:pt>
                <c:pt idx="226">
                  <c:v>44616</c:v>
                </c:pt>
                <c:pt idx="227">
                  <c:v>44620</c:v>
                </c:pt>
                <c:pt idx="228">
                  <c:v>44622</c:v>
                </c:pt>
                <c:pt idx="229">
                  <c:v>44623</c:v>
                </c:pt>
                <c:pt idx="230">
                  <c:v>44624</c:v>
                </c:pt>
                <c:pt idx="231">
                  <c:v>44627</c:v>
                </c:pt>
                <c:pt idx="232">
                  <c:v>44630</c:v>
                </c:pt>
                <c:pt idx="233">
                  <c:v>44635</c:v>
                </c:pt>
                <c:pt idx="234">
                  <c:v>44638</c:v>
                </c:pt>
                <c:pt idx="235">
                  <c:v>44641</c:v>
                </c:pt>
                <c:pt idx="236">
                  <c:v>44642</c:v>
                </c:pt>
                <c:pt idx="237">
                  <c:v>44644</c:v>
                </c:pt>
                <c:pt idx="238">
                  <c:v>44648</c:v>
                </c:pt>
                <c:pt idx="239">
                  <c:v>44650</c:v>
                </c:pt>
                <c:pt idx="240">
                  <c:v>44651</c:v>
                </c:pt>
                <c:pt idx="241">
                  <c:v>44652</c:v>
                </c:pt>
                <c:pt idx="242">
                  <c:v>44655</c:v>
                </c:pt>
                <c:pt idx="243">
                  <c:v>44657</c:v>
                </c:pt>
                <c:pt idx="244">
                  <c:v>44658</c:v>
                </c:pt>
                <c:pt idx="245">
                  <c:v>44659</c:v>
                </c:pt>
                <c:pt idx="246">
                  <c:v>44662</c:v>
                </c:pt>
                <c:pt idx="247">
                  <c:v>44665</c:v>
                </c:pt>
                <c:pt idx="248">
                  <c:v>44667</c:v>
                </c:pt>
                <c:pt idx="249">
                  <c:v>44670</c:v>
                </c:pt>
                <c:pt idx="250">
                  <c:v>44672</c:v>
                </c:pt>
                <c:pt idx="251">
                  <c:v>44673</c:v>
                </c:pt>
                <c:pt idx="252">
                  <c:v>44676</c:v>
                </c:pt>
                <c:pt idx="253">
                  <c:v>44678</c:v>
                </c:pt>
                <c:pt idx="254">
                  <c:v>44685</c:v>
                </c:pt>
                <c:pt idx="255">
                  <c:v>44686</c:v>
                </c:pt>
                <c:pt idx="256">
                  <c:v>44690</c:v>
                </c:pt>
                <c:pt idx="257">
                  <c:v>44692</c:v>
                </c:pt>
                <c:pt idx="258">
                  <c:v>44693</c:v>
                </c:pt>
                <c:pt idx="259">
                  <c:v>44694</c:v>
                </c:pt>
                <c:pt idx="260">
                  <c:v>44697</c:v>
                </c:pt>
                <c:pt idx="261">
                  <c:v>44699</c:v>
                </c:pt>
                <c:pt idx="262">
                  <c:v>44700</c:v>
                </c:pt>
                <c:pt idx="263">
                  <c:v>44701</c:v>
                </c:pt>
                <c:pt idx="264">
                  <c:v>44704</c:v>
                </c:pt>
                <c:pt idx="265">
                  <c:v>44706</c:v>
                </c:pt>
                <c:pt idx="266">
                  <c:v>44708</c:v>
                </c:pt>
                <c:pt idx="267">
                  <c:v>44711</c:v>
                </c:pt>
                <c:pt idx="268">
                  <c:v>44715</c:v>
                </c:pt>
                <c:pt idx="269">
                  <c:v>44719</c:v>
                </c:pt>
                <c:pt idx="270">
                  <c:v>44721</c:v>
                </c:pt>
                <c:pt idx="271">
                  <c:v>44722</c:v>
                </c:pt>
                <c:pt idx="272">
                  <c:v>44725</c:v>
                </c:pt>
                <c:pt idx="273">
                  <c:v>44726</c:v>
                </c:pt>
                <c:pt idx="274">
                  <c:v>44728</c:v>
                </c:pt>
                <c:pt idx="275">
                  <c:v>44732</c:v>
                </c:pt>
                <c:pt idx="276">
                  <c:v>44735</c:v>
                </c:pt>
                <c:pt idx="277">
                  <c:v>44742</c:v>
                </c:pt>
                <c:pt idx="278">
                  <c:v>44743</c:v>
                </c:pt>
                <c:pt idx="279">
                  <c:v>44748</c:v>
                </c:pt>
                <c:pt idx="280">
                  <c:v>44749</c:v>
                </c:pt>
                <c:pt idx="281">
                  <c:v>44750</c:v>
                </c:pt>
                <c:pt idx="282">
                  <c:v>44754</c:v>
                </c:pt>
                <c:pt idx="283">
                  <c:v>44756</c:v>
                </c:pt>
                <c:pt idx="284">
                  <c:v>44757</c:v>
                </c:pt>
                <c:pt idx="285">
                  <c:v>44760</c:v>
                </c:pt>
                <c:pt idx="286">
                  <c:v>44762</c:v>
                </c:pt>
                <c:pt idx="287">
                  <c:v>44763</c:v>
                </c:pt>
                <c:pt idx="288">
                  <c:v>44764</c:v>
                </c:pt>
                <c:pt idx="289">
                  <c:v>44767</c:v>
                </c:pt>
                <c:pt idx="290">
                  <c:v>44769</c:v>
                </c:pt>
                <c:pt idx="291">
                  <c:v>44774</c:v>
                </c:pt>
                <c:pt idx="292">
                  <c:v>44776</c:v>
                </c:pt>
                <c:pt idx="293">
                  <c:v>44778</c:v>
                </c:pt>
                <c:pt idx="294">
                  <c:v>44781</c:v>
                </c:pt>
                <c:pt idx="295">
                  <c:v>44782</c:v>
                </c:pt>
                <c:pt idx="296">
                  <c:v>44783</c:v>
                </c:pt>
                <c:pt idx="297">
                  <c:v>44788</c:v>
                </c:pt>
                <c:pt idx="298">
                  <c:v>44791</c:v>
                </c:pt>
                <c:pt idx="299">
                  <c:v>44792</c:v>
                </c:pt>
                <c:pt idx="300">
                  <c:v>44795</c:v>
                </c:pt>
                <c:pt idx="301">
                  <c:v>44797</c:v>
                </c:pt>
                <c:pt idx="302">
                  <c:v>44798</c:v>
                </c:pt>
                <c:pt idx="303">
                  <c:v>44799</c:v>
                </c:pt>
                <c:pt idx="304">
                  <c:v>44802</c:v>
                </c:pt>
                <c:pt idx="305">
                  <c:v>44804</c:v>
                </c:pt>
                <c:pt idx="306">
                  <c:v>44805</c:v>
                </c:pt>
                <c:pt idx="307">
                  <c:v>44806</c:v>
                </c:pt>
                <c:pt idx="308">
                  <c:v>44809</c:v>
                </c:pt>
                <c:pt idx="309">
                  <c:v>44811</c:v>
                </c:pt>
                <c:pt idx="310">
                  <c:v>44812</c:v>
                </c:pt>
                <c:pt idx="311">
                  <c:v>44813</c:v>
                </c:pt>
                <c:pt idx="312">
                  <c:v>44816</c:v>
                </c:pt>
                <c:pt idx="313">
                  <c:v>44818</c:v>
                </c:pt>
                <c:pt idx="314">
                  <c:v>44819</c:v>
                </c:pt>
                <c:pt idx="315">
                  <c:v>44820</c:v>
                </c:pt>
                <c:pt idx="316">
                  <c:v>44823</c:v>
                </c:pt>
                <c:pt idx="317">
                  <c:v>44825</c:v>
                </c:pt>
                <c:pt idx="318">
                  <c:v>44826</c:v>
                </c:pt>
                <c:pt idx="319">
                  <c:v>44827</c:v>
                </c:pt>
                <c:pt idx="320">
                  <c:v>44830</c:v>
                </c:pt>
                <c:pt idx="321">
                  <c:v>44832</c:v>
                </c:pt>
                <c:pt idx="322">
                  <c:v>44843</c:v>
                </c:pt>
                <c:pt idx="323">
                  <c:v>44845</c:v>
                </c:pt>
                <c:pt idx="324">
                  <c:v>44846</c:v>
                </c:pt>
                <c:pt idx="325">
                  <c:v>44847</c:v>
                </c:pt>
                <c:pt idx="326">
                  <c:v>44848</c:v>
                </c:pt>
                <c:pt idx="327">
                  <c:v>44855</c:v>
                </c:pt>
                <c:pt idx="328">
                  <c:v>44858</c:v>
                </c:pt>
                <c:pt idx="329">
                  <c:v>44858</c:v>
                </c:pt>
                <c:pt idx="330">
                  <c:v>44861</c:v>
                </c:pt>
                <c:pt idx="331">
                  <c:v>44865</c:v>
                </c:pt>
                <c:pt idx="332">
                  <c:v>44867</c:v>
                </c:pt>
                <c:pt idx="333">
                  <c:v>44868</c:v>
                </c:pt>
                <c:pt idx="334">
                  <c:v>44872</c:v>
                </c:pt>
                <c:pt idx="335">
                  <c:v>44874</c:v>
                </c:pt>
                <c:pt idx="336">
                  <c:v>44875</c:v>
                </c:pt>
                <c:pt idx="337">
                  <c:v>44876</c:v>
                </c:pt>
                <c:pt idx="338">
                  <c:v>44883</c:v>
                </c:pt>
                <c:pt idx="339">
                  <c:v>44883</c:v>
                </c:pt>
                <c:pt idx="340">
                  <c:v>44883</c:v>
                </c:pt>
                <c:pt idx="341">
                  <c:v>44883</c:v>
                </c:pt>
                <c:pt idx="342">
                  <c:v>44883</c:v>
                </c:pt>
                <c:pt idx="343">
                  <c:v>44883</c:v>
                </c:pt>
                <c:pt idx="344">
                  <c:v>44883</c:v>
                </c:pt>
                <c:pt idx="345">
                  <c:v>44883</c:v>
                </c:pt>
                <c:pt idx="346">
                  <c:v>44883</c:v>
                </c:pt>
                <c:pt idx="347">
                  <c:v>44883</c:v>
                </c:pt>
                <c:pt idx="348">
                  <c:v>44886</c:v>
                </c:pt>
                <c:pt idx="349">
                  <c:v>44888</c:v>
                </c:pt>
                <c:pt idx="350">
                  <c:v>44889</c:v>
                </c:pt>
                <c:pt idx="351">
                  <c:v>44890</c:v>
                </c:pt>
                <c:pt idx="352">
                  <c:v>44893</c:v>
                </c:pt>
                <c:pt idx="353">
                  <c:v>44895</c:v>
                </c:pt>
                <c:pt idx="354">
                  <c:v>44897</c:v>
                </c:pt>
                <c:pt idx="355">
                  <c:v>44900</c:v>
                </c:pt>
                <c:pt idx="356">
                  <c:v>44902</c:v>
                </c:pt>
                <c:pt idx="357">
                  <c:v>44903</c:v>
                </c:pt>
                <c:pt idx="358">
                  <c:v>44904</c:v>
                </c:pt>
                <c:pt idx="359">
                  <c:v>44908</c:v>
                </c:pt>
                <c:pt idx="360">
                  <c:v>44908</c:v>
                </c:pt>
                <c:pt idx="361">
                  <c:v>44910</c:v>
                </c:pt>
                <c:pt idx="362">
                  <c:v>44914</c:v>
                </c:pt>
                <c:pt idx="363">
                  <c:v>44916</c:v>
                </c:pt>
                <c:pt idx="364">
                  <c:v>44917</c:v>
                </c:pt>
                <c:pt idx="365">
                  <c:v>44918</c:v>
                </c:pt>
                <c:pt idx="366">
                  <c:v>44922</c:v>
                </c:pt>
                <c:pt idx="367">
                  <c:v>44924</c:v>
                </c:pt>
                <c:pt idx="368">
                  <c:v>44925</c:v>
                </c:pt>
                <c:pt idx="369">
                  <c:v>44928</c:v>
                </c:pt>
                <c:pt idx="370">
                  <c:v>44936</c:v>
                </c:pt>
                <c:pt idx="371">
                  <c:v>44939</c:v>
                </c:pt>
                <c:pt idx="372">
                  <c:v>44942</c:v>
                </c:pt>
                <c:pt idx="373">
                  <c:v>44944</c:v>
                </c:pt>
                <c:pt idx="374">
                  <c:v>44946</c:v>
                </c:pt>
                <c:pt idx="375">
                  <c:v>44950</c:v>
                </c:pt>
                <c:pt idx="376">
                  <c:v>44951</c:v>
                </c:pt>
                <c:pt idx="377">
                  <c:v>44956</c:v>
                </c:pt>
                <c:pt idx="378">
                  <c:v>44966</c:v>
                </c:pt>
                <c:pt idx="379">
                  <c:v>44967</c:v>
                </c:pt>
                <c:pt idx="380">
                  <c:v>44970</c:v>
                </c:pt>
                <c:pt idx="381">
                  <c:v>44971</c:v>
                </c:pt>
                <c:pt idx="382">
                  <c:v>44973</c:v>
                </c:pt>
                <c:pt idx="383">
                  <c:v>44973</c:v>
                </c:pt>
                <c:pt idx="384">
                  <c:v>44977</c:v>
                </c:pt>
                <c:pt idx="385">
                  <c:v>0</c:v>
                </c:pt>
                <c:pt idx="386">
                  <c:v>44977</c:v>
                </c:pt>
                <c:pt idx="387">
                  <c:v>44978</c:v>
                </c:pt>
                <c:pt idx="388">
                  <c:v>44978</c:v>
                </c:pt>
                <c:pt idx="389">
                  <c:v>44981</c:v>
                </c:pt>
                <c:pt idx="390">
                  <c:v>44984</c:v>
                </c:pt>
                <c:pt idx="391">
                  <c:v>44985</c:v>
                </c:pt>
                <c:pt idx="392">
                  <c:v>44986</c:v>
                </c:pt>
                <c:pt idx="393">
                  <c:v>44987</c:v>
                </c:pt>
                <c:pt idx="394">
                  <c:v>44988</c:v>
                </c:pt>
                <c:pt idx="395">
                  <c:v>44991</c:v>
                </c:pt>
                <c:pt idx="396">
                  <c:v>44991</c:v>
                </c:pt>
                <c:pt idx="397">
                  <c:v>44992</c:v>
                </c:pt>
                <c:pt idx="398">
                  <c:v>44992</c:v>
                </c:pt>
                <c:pt idx="399">
                  <c:v>44993</c:v>
                </c:pt>
                <c:pt idx="400">
                  <c:v>44993</c:v>
                </c:pt>
              </c:numCache>
            </c:numRef>
          </c:xVal>
          <c:yVal>
            <c:numRef>
              <c:f>'GTR2'!$AO$11:$AO$411</c:f>
              <c:numCache>
                <c:formatCode>0.000</c:formatCode>
                <c:ptCount val="401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1.02</c:v>
                </c:pt>
                <c:pt idx="107">
                  <c:v>1.02</c:v>
                </c:pt>
                <c:pt idx="108">
                  <c:v>1.02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1.02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1.02</c:v>
                </c:pt>
                <c:pt idx="140">
                  <c:v>1.02</c:v>
                </c:pt>
                <c:pt idx="141">
                  <c:v>1.02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1.02</c:v>
                </c:pt>
                <c:pt idx="146">
                  <c:v>1.02</c:v>
                </c:pt>
                <c:pt idx="147">
                  <c:v>1.02</c:v>
                </c:pt>
                <c:pt idx="148">
                  <c:v>1.02</c:v>
                </c:pt>
                <c:pt idx="149">
                  <c:v>1.02</c:v>
                </c:pt>
                <c:pt idx="150">
                  <c:v>1.02</c:v>
                </c:pt>
                <c:pt idx="151">
                  <c:v>1.02</c:v>
                </c:pt>
                <c:pt idx="152">
                  <c:v>1.02</c:v>
                </c:pt>
                <c:pt idx="153">
                  <c:v>1.02</c:v>
                </c:pt>
                <c:pt idx="154">
                  <c:v>1.02</c:v>
                </c:pt>
                <c:pt idx="155">
                  <c:v>1.02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1.02</c:v>
                </c:pt>
                <c:pt idx="180">
                  <c:v>1.02</c:v>
                </c:pt>
                <c:pt idx="181">
                  <c:v>1.02</c:v>
                </c:pt>
                <c:pt idx="182">
                  <c:v>1.02</c:v>
                </c:pt>
                <c:pt idx="183">
                  <c:v>1.02</c:v>
                </c:pt>
                <c:pt idx="184">
                  <c:v>1.02</c:v>
                </c:pt>
                <c:pt idx="185">
                  <c:v>1.02</c:v>
                </c:pt>
                <c:pt idx="186">
                  <c:v>1.02</c:v>
                </c:pt>
                <c:pt idx="187">
                  <c:v>1.02</c:v>
                </c:pt>
                <c:pt idx="188">
                  <c:v>1.02</c:v>
                </c:pt>
                <c:pt idx="189">
                  <c:v>1.02</c:v>
                </c:pt>
                <c:pt idx="190">
                  <c:v>1.02</c:v>
                </c:pt>
                <c:pt idx="191">
                  <c:v>1.02</c:v>
                </c:pt>
                <c:pt idx="192">
                  <c:v>1.02</c:v>
                </c:pt>
                <c:pt idx="193">
                  <c:v>1.02</c:v>
                </c:pt>
                <c:pt idx="194">
                  <c:v>1.02</c:v>
                </c:pt>
                <c:pt idx="195">
                  <c:v>1.02</c:v>
                </c:pt>
                <c:pt idx="196">
                  <c:v>1.02</c:v>
                </c:pt>
                <c:pt idx="197">
                  <c:v>1.02</c:v>
                </c:pt>
                <c:pt idx="198">
                  <c:v>1.02</c:v>
                </c:pt>
                <c:pt idx="199">
                  <c:v>1.02</c:v>
                </c:pt>
                <c:pt idx="200">
                  <c:v>1.02</c:v>
                </c:pt>
                <c:pt idx="201">
                  <c:v>1.02</c:v>
                </c:pt>
                <c:pt idx="202">
                  <c:v>1.02</c:v>
                </c:pt>
                <c:pt idx="203">
                  <c:v>1.02</c:v>
                </c:pt>
                <c:pt idx="204">
                  <c:v>1.02</c:v>
                </c:pt>
                <c:pt idx="205">
                  <c:v>1.02</c:v>
                </c:pt>
                <c:pt idx="206">
                  <c:v>1.02</c:v>
                </c:pt>
                <c:pt idx="207">
                  <c:v>1.02</c:v>
                </c:pt>
                <c:pt idx="208">
                  <c:v>1.02</c:v>
                </c:pt>
                <c:pt idx="209">
                  <c:v>1.02</c:v>
                </c:pt>
                <c:pt idx="210">
                  <c:v>1.02</c:v>
                </c:pt>
                <c:pt idx="211">
                  <c:v>1.02</c:v>
                </c:pt>
                <c:pt idx="212">
                  <c:v>1.02</c:v>
                </c:pt>
                <c:pt idx="213">
                  <c:v>1.02</c:v>
                </c:pt>
                <c:pt idx="214">
                  <c:v>1.02</c:v>
                </c:pt>
                <c:pt idx="215">
                  <c:v>1.02</c:v>
                </c:pt>
                <c:pt idx="216">
                  <c:v>1.02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</c:v>
                </c:pt>
                <c:pt idx="222">
                  <c:v>1.02</c:v>
                </c:pt>
                <c:pt idx="223">
                  <c:v>1.02</c:v>
                </c:pt>
                <c:pt idx="224">
                  <c:v>1.02</c:v>
                </c:pt>
                <c:pt idx="225">
                  <c:v>1.02</c:v>
                </c:pt>
                <c:pt idx="226">
                  <c:v>1.02</c:v>
                </c:pt>
                <c:pt idx="227">
                  <c:v>1.02</c:v>
                </c:pt>
                <c:pt idx="228">
                  <c:v>1.02</c:v>
                </c:pt>
                <c:pt idx="229">
                  <c:v>1.02</c:v>
                </c:pt>
                <c:pt idx="230">
                  <c:v>1.02</c:v>
                </c:pt>
                <c:pt idx="231">
                  <c:v>1.02</c:v>
                </c:pt>
                <c:pt idx="232">
                  <c:v>1.02</c:v>
                </c:pt>
                <c:pt idx="233">
                  <c:v>1.02</c:v>
                </c:pt>
                <c:pt idx="234">
                  <c:v>1.02</c:v>
                </c:pt>
                <c:pt idx="235">
                  <c:v>1.02</c:v>
                </c:pt>
                <c:pt idx="236">
                  <c:v>1.02</c:v>
                </c:pt>
                <c:pt idx="237">
                  <c:v>1.02</c:v>
                </c:pt>
                <c:pt idx="238">
                  <c:v>1.02</c:v>
                </c:pt>
                <c:pt idx="239">
                  <c:v>1.02</c:v>
                </c:pt>
                <c:pt idx="240">
                  <c:v>1.02</c:v>
                </c:pt>
                <c:pt idx="241">
                  <c:v>1.02</c:v>
                </c:pt>
                <c:pt idx="242">
                  <c:v>1.02</c:v>
                </c:pt>
                <c:pt idx="243">
                  <c:v>1.02</c:v>
                </c:pt>
                <c:pt idx="244">
                  <c:v>1.02</c:v>
                </c:pt>
                <c:pt idx="245">
                  <c:v>1.02</c:v>
                </c:pt>
                <c:pt idx="246">
                  <c:v>1.02</c:v>
                </c:pt>
                <c:pt idx="247">
                  <c:v>1.02</c:v>
                </c:pt>
                <c:pt idx="248">
                  <c:v>1.02</c:v>
                </c:pt>
                <c:pt idx="249">
                  <c:v>1.02</c:v>
                </c:pt>
                <c:pt idx="250">
                  <c:v>1.02</c:v>
                </c:pt>
                <c:pt idx="251">
                  <c:v>1.02</c:v>
                </c:pt>
                <c:pt idx="252">
                  <c:v>1.02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  <c:pt idx="256">
                  <c:v>1.02</c:v>
                </c:pt>
                <c:pt idx="257">
                  <c:v>1.02</c:v>
                </c:pt>
                <c:pt idx="258">
                  <c:v>1.02</c:v>
                </c:pt>
                <c:pt idx="259">
                  <c:v>1.02</c:v>
                </c:pt>
                <c:pt idx="260">
                  <c:v>1.02</c:v>
                </c:pt>
                <c:pt idx="261">
                  <c:v>1.02</c:v>
                </c:pt>
                <c:pt idx="262">
                  <c:v>1.02</c:v>
                </c:pt>
                <c:pt idx="263">
                  <c:v>1.02</c:v>
                </c:pt>
                <c:pt idx="264">
                  <c:v>1.02</c:v>
                </c:pt>
                <c:pt idx="265">
                  <c:v>1.02</c:v>
                </c:pt>
                <c:pt idx="266">
                  <c:v>1.02</c:v>
                </c:pt>
                <c:pt idx="267">
                  <c:v>1.02</c:v>
                </c:pt>
                <c:pt idx="268">
                  <c:v>1.02</c:v>
                </c:pt>
                <c:pt idx="269">
                  <c:v>1.02</c:v>
                </c:pt>
                <c:pt idx="270">
                  <c:v>1.02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1.02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1.02</c:v>
                </c:pt>
                <c:pt idx="282">
                  <c:v>1.02</c:v>
                </c:pt>
                <c:pt idx="283">
                  <c:v>1.02</c:v>
                </c:pt>
                <c:pt idx="284">
                  <c:v>1.02</c:v>
                </c:pt>
                <c:pt idx="285">
                  <c:v>1.02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</c:v>
                </c:pt>
                <c:pt idx="296">
                  <c:v>1.02</c:v>
                </c:pt>
                <c:pt idx="297">
                  <c:v>1.02</c:v>
                </c:pt>
                <c:pt idx="298">
                  <c:v>1.02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</c:v>
                </c:pt>
                <c:pt idx="311">
                  <c:v>1.02</c:v>
                </c:pt>
                <c:pt idx="312">
                  <c:v>1.02</c:v>
                </c:pt>
                <c:pt idx="313">
                  <c:v>1.02</c:v>
                </c:pt>
                <c:pt idx="314">
                  <c:v>1.02</c:v>
                </c:pt>
                <c:pt idx="315">
                  <c:v>1.02</c:v>
                </c:pt>
                <c:pt idx="316">
                  <c:v>1.02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</c:v>
                </c:pt>
                <c:pt idx="321">
                  <c:v>1.02</c:v>
                </c:pt>
                <c:pt idx="322">
                  <c:v>1.02</c:v>
                </c:pt>
                <c:pt idx="323">
                  <c:v>1.02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</c:v>
                </c:pt>
                <c:pt idx="330">
                  <c:v>1.02</c:v>
                </c:pt>
                <c:pt idx="331">
                  <c:v>1.02</c:v>
                </c:pt>
                <c:pt idx="332">
                  <c:v>1.02</c:v>
                </c:pt>
                <c:pt idx="333">
                  <c:v>1.02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</c:v>
                </c:pt>
                <c:pt idx="339">
                  <c:v>1.02</c:v>
                </c:pt>
                <c:pt idx="340">
                  <c:v>1.02</c:v>
                </c:pt>
                <c:pt idx="341">
                  <c:v>1.02</c:v>
                </c:pt>
                <c:pt idx="342">
                  <c:v>1.02</c:v>
                </c:pt>
                <c:pt idx="343">
                  <c:v>1.02</c:v>
                </c:pt>
                <c:pt idx="344">
                  <c:v>1.02</c:v>
                </c:pt>
                <c:pt idx="345">
                  <c:v>1.02</c:v>
                </c:pt>
                <c:pt idx="346">
                  <c:v>1.02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</c:v>
                </c:pt>
                <c:pt idx="356">
                  <c:v>1.02</c:v>
                </c:pt>
                <c:pt idx="357">
                  <c:v>1.02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</c:v>
                </c:pt>
                <c:pt idx="370">
                  <c:v>1.02</c:v>
                </c:pt>
                <c:pt idx="371">
                  <c:v>1.02</c:v>
                </c:pt>
                <c:pt idx="372">
                  <c:v>1.02</c:v>
                </c:pt>
                <c:pt idx="373">
                  <c:v>1.02</c:v>
                </c:pt>
                <c:pt idx="374">
                  <c:v>1.02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</c:v>
                </c:pt>
                <c:pt idx="387">
                  <c:v>1.02</c:v>
                </c:pt>
                <c:pt idx="388">
                  <c:v>1.02</c:v>
                </c:pt>
                <c:pt idx="389">
                  <c:v>1.02</c:v>
                </c:pt>
                <c:pt idx="390">
                  <c:v>1.02</c:v>
                </c:pt>
                <c:pt idx="391">
                  <c:v>1.02</c:v>
                </c:pt>
                <c:pt idx="392">
                  <c:v>1.02</c:v>
                </c:pt>
                <c:pt idx="393">
                  <c:v>1.02</c:v>
                </c:pt>
                <c:pt idx="394">
                  <c:v>1.02</c:v>
                </c:pt>
                <c:pt idx="395">
                  <c:v>1.02</c:v>
                </c:pt>
                <c:pt idx="396">
                  <c:v>1.02</c:v>
                </c:pt>
                <c:pt idx="397">
                  <c:v>1.02</c:v>
                </c:pt>
                <c:pt idx="398">
                  <c:v>1.02</c:v>
                </c:pt>
                <c:pt idx="399">
                  <c:v>1.02</c:v>
                </c:pt>
                <c:pt idx="40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AA-4E6E-BA34-763B8BF7BEE1}"/>
            </c:ext>
          </c:extLst>
        </c:ser>
        <c:ser>
          <c:idx val="9"/>
          <c:order val="3"/>
          <c:tx>
            <c:strRef>
              <c:f>'GTR2'!$AP$10</c:f>
              <c:strCache>
                <c:ptCount val="1"/>
                <c:pt idx="0">
                  <c:v>-2%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'GTR2'!$AF$11:$AF$411</c:f>
              <c:numCache>
                <c:formatCode>m/d/yyyy</c:formatCode>
                <c:ptCount val="401"/>
                <c:pt idx="0">
                  <c:v>43516</c:v>
                </c:pt>
                <c:pt idx="1">
                  <c:v>43537</c:v>
                </c:pt>
                <c:pt idx="2">
                  <c:v>43564</c:v>
                </c:pt>
                <c:pt idx="3">
                  <c:v>43579</c:v>
                </c:pt>
                <c:pt idx="4">
                  <c:v>43593</c:v>
                </c:pt>
                <c:pt idx="5">
                  <c:v>43600</c:v>
                </c:pt>
                <c:pt idx="6">
                  <c:v>43613</c:v>
                </c:pt>
                <c:pt idx="7">
                  <c:v>43634</c:v>
                </c:pt>
                <c:pt idx="8">
                  <c:v>43641</c:v>
                </c:pt>
                <c:pt idx="9">
                  <c:v>43648</c:v>
                </c:pt>
                <c:pt idx="10">
                  <c:v>43663</c:v>
                </c:pt>
                <c:pt idx="11">
                  <c:v>43670</c:v>
                </c:pt>
                <c:pt idx="12">
                  <c:v>43676</c:v>
                </c:pt>
                <c:pt idx="13">
                  <c:v>43686</c:v>
                </c:pt>
                <c:pt idx="14">
                  <c:v>43696</c:v>
                </c:pt>
                <c:pt idx="15">
                  <c:v>43713</c:v>
                </c:pt>
                <c:pt idx="16">
                  <c:v>43720</c:v>
                </c:pt>
                <c:pt idx="17">
                  <c:v>43728</c:v>
                </c:pt>
                <c:pt idx="18">
                  <c:v>43740</c:v>
                </c:pt>
                <c:pt idx="19">
                  <c:v>43746</c:v>
                </c:pt>
                <c:pt idx="20">
                  <c:v>43752</c:v>
                </c:pt>
                <c:pt idx="21">
                  <c:v>43755</c:v>
                </c:pt>
                <c:pt idx="22">
                  <c:v>43761</c:v>
                </c:pt>
                <c:pt idx="23">
                  <c:v>43762</c:v>
                </c:pt>
                <c:pt idx="24">
                  <c:v>43769</c:v>
                </c:pt>
                <c:pt idx="25">
                  <c:v>43777</c:v>
                </c:pt>
                <c:pt idx="26">
                  <c:v>43783</c:v>
                </c:pt>
                <c:pt idx="27">
                  <c:v>43795</c:v>
                </c:pt>
                <c:pt idx="28">
                  <c:v>43804</c:v>
                </c:pt>
                <c:pt idx="29">
                  <c:v>43809</c:v>
                </c:pt>
                <c:pt idx="30">
                  <c:v>43819</c:v>
                </c:pt>
                <c:pt idx="31">
                  <c:v>43828</c:v>
                </c:pt>
                <c:pt idx="32">
                  <c:v>43834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43864</c:v>
                </c:pt>
                <c:pt idx="37">
                  <c:v>43874</c:v>
                </c:pt>
                <c:pt idx="38">
                  <c:v>43875</c:v>
                </c:pt>
                <c:pt idx="39">
                  <c:v>43881</c:v>
                </c:pt>
                <c:pt idx="40">
                  <c:v>43888</c:v>
                </c:pt>
                <c:pt idx="41">
                  <c:v>43901</c:v>
                </c:pt>
                <c:pt idx="42">
                  <c:v>43908</c:v>
                </c:pt>
                <c:pt idx="43">
                  <c:v>43916</c:v>
                </c:pt>
                <c:pt idx="44">
                  <c:v>43922</c:v>
                </c:pt>
                <c:pt idx="45">
                  <c:v>43929</c:v>
                </c:pt>
                <c:pt idx="46">
                  <c:v>43938</c:v>
                </c:pt>
                <c:pt idx="47">
                  <c:v>43950</c:v>
                </c:pt>
                <c:pt idx="48">
                  <c:v>43957</c:v>
                </c:pt>
                <c:pt idx="49">
                  <c:v>43964</c:v>
                </c:pt>
                <c:pt idx="50">
                  <c:v>43970</c:v>
                </c:pt>
                <c:pt idx="51">
                  <c:v>43976</c:v>
                </c:pt>
                <c:pt idx="52">
                  <c:v>43986</c:v>
                </c:pt>
                <c:pt idx="53">
                  <c:v>43993</c:v>
                </c:pt>
                <c:pt idx="54">
                  <c:v>43998</c:v>
                </c:pt>
                <c:pt idx="55">
                  <c:v>44000</c:v>
                </c:pt>
                <c:pt idx="56">
                  <c:v>44007</c:v>
                </c:pt>
                <c:pt idx="57">
                  <c:v>44013</c:v>
                </c:pt>
                <c:pt idx="58">
                  <c:v>44018</c:v>
                </c:pt>
                <c:pt idx="59">
                  <c:v>44019</c:v>
                </c:pt>
                <c:pt idx="60">
                  <c:v>44021</c:v>
                </c:pt>
                <c:pt idx="61">
                  <c:v>44040</c:v>
                </c:pt>
                <c:pt idx="62">
                  <c:v>44049</c:v>
                </c:pt>
                <c:pt idx="63">
                  <c:v>44056</c:v>
                </c:pt>
                <c:pt idx="64">
                  <c:v>44063</c:v>
                </c:pt>
                <c:pt idx="65">
                  <c:v>44070</c:v>
                </c:pt>
                <c:pt idx="66">
                  <c:v>44078</c:v>
                </c:pt>
                <c:pt idx="67">
                  <c:v>44085</c:v>
                </c:pt>
                <c:pt idx="68">
                  <c:v>44091</c:v>
                </c:pt>
                <c:pt idx="69">
                  <c:v>44098</c:v>
                </c:pt>
                <c:pt idx="70">
                  <c:v>44105</c:v>
                </c:pt>
                <c:pt idx="71">
                  <c:v>44112</c:v>
                </c:pt>
                <c:pt idx="72">
                  <c:v>44115</c:v>
                </c:pt>
                <c:pt idx="73">
                  <c:v>44126</c:v>
                </c:pt>
                <c:pt idx="74">
                  <c:v>44133</c:v>
                </c:pt>
                <c:pt idx="75">
                  <c:v>44141</c:v>
                </c:pt>
                <c:pt idx="76">
                  <c:v>44147</c:v>
                </c:pt>
                <c:pt idx="77">
                  <c:v>44153</c:v>
                </c:pt>
                <c:pt idx="78">
                  <c:v>44161</c:v>
                </c:pt>
                <c:pt idx="79">
                  <c:v>44169</c:v>
                </c:pt>
                <c:pt idx="80">
                  <c:v>44175</c:v>
                </c:pt>
                <c:pt idx="81">
                  <c:v>44182</c:v>
                </c:pt>
                <c:pt idx="82">
                  <c:v>44188</c:v>
                </c:pt>
                <c:pt idx="83">
                  <c:v>44199</c:v>
                </c:pt>
                <c:pt idx="84">
                  <c:v>44210</c:v>
                </c:pt>
                <c:pt idx="85">
                  <c:v>44217</c:v>
                </c:pt>
                <c:pt idx="86">
                  <c:v>44224</c:v>
                </c:pt>
                <c:pt idx="87">
                  <c:v>44232</c:v>
                </c:pt>
                <c:pt idx="88">
                  <c:v>44238</c:v>
                </c:pt>
                <c:pt idx="89">
                  <c:v>44242</c:v>
                </c:pt>
                <c:pt idx="90">
                  <c:v>44253</c:v>
                </c:pt>
                <c:pt idx="91">
                  <c:v>44259</c:v>
                </c:pt>
                <c:pt idx="92">
                  <c:v>44261</c:v>
                </c:pt>
                <c:pt idx="93">
                  <c:v>44266</c:v>
                </c:pt>
                <c:pt idx="94">
                  <c:v>44278</c:v>
                </c:pt>
                <c:pt idx="95">
                  <c:v>44278</c:v>
                </c:pt>
                <c:pt idx="96">
                  <c:v>44287</c:v>
                </c:pt>
                <c:pt idx="97">
                  <c:v>44295</c:v>
                </c:pt>
                <c:pt idx="98">
                  <c:v>44301</c:v>
                </c:pt>
                <c:pt idx="99">
                  <c:v>44307</c:v>
                </c:pt>
                <c:pt idx="100">
                  <c:v>44316</c:v>
                </c:pt>
                <c:pt idx="101">
                  <c:v>44316</c:v>
                </c:pt>
                <c:pt idx="102">
                  <c:v>44316</c:v>
                </c:pt>
                <c:pt idx="103">
                  <c:v>44316</c:v>
                </c:pt>
                <c:pt idx="104">
                  <c:v>44321</c:v>
                </c:pt>
                <c:pt idx="105">
                  <c:v>44325</c:v>
                </c:pt>
                <c:pt idx="106">
                  <c:v>44337</c:v>
                </c:pt>
                <c:pt idx="107">
                  <c:v>44351</c:v>
                </c:pt>
                <c:pt idx="108">
                  <c:v>44354</c:v>
                </c:pt>
                <c:pt idx="109">
                  <c:v>44356</c:v>
                </c:pt>
                <c:pt idx="110">
                  <c:v>44357</c:v>
                </c:pt>
                <c:pt idx="111">
                  <c:v>44358</c:v>
                </c:pt>
                <c:pt idx="112">
                  <c:v>44363</c:v>
                </c:pt>
                <c:pt idx="113">
                  <c:v>44365</c:v>
                </c:pt>
                <c:pt idx="114">
                  <c:v>44368</c:v>
                </c:pt>
                <c:pt idx="115">
                  <c:v>44370</c:v>
                </c:pt>
                <c:pt idx="116">
                  <c:v>44371</c:v>
                </c:pt>
                <c:pt idx="117">
                  <c:v>44375</c:v>
                </c:pt>
                <c:pt idx="118">
                  <c:v>44377</c:v>
                </c:pt>
                <c:pt idx="119">
                  <c:v>44379</c:v>
                </c:pt>
                <c:pt idx="120">
                  <c:v>44382</c:v>
                </c:pt>
                <c:pt idx="121">
                  <c:v>44384</c:v>
                </c:pt>
                <c:pt idx="122">
                  <c:v>44385</c:v>
                </c:pt>
                <c:pt idx="123">
                  <c:v>44389</c:v>
                </c:pt>
                <c:pt idx="124">
                  <c:v>44391</c:v>
                </c:pt>
                <c:pt idx="125">
                  <c:v>44392</c:v>
                </c:pt>
                <c:pt idx="126">
                  <c:v>44393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44412</c:v>
                </c:pt>
                <c:pt idx="137">
                  <c:v>44419</c:v>
                </c:pt>
                <c:pt idx="138">
                  <c:v>44420</c:v>
                </c:pt>
                <c:pt idx="139">
                  <c:v>44421</c:v>
                </c:pt>
                <c:pt idx="140">
                  <c:v>44424</c:v>
                </c:pt>
                <c:pt idx="141">
                  <c:v>44426</c:v>
                </c:pt>
                <c:pt idx="142">
                  <c:v>44428</c:v>
                </c:pt>
                <c:pt idx="143">
                  <c:v>44428</c:v>
                </c:pt>
                <c:pt idx="144">
                  <c:v>44431</c:v>
                </c:pt>
                <c:pt idx="145">
                  <c:v>44434</c:v>
                </c:pt>
                <c:pt idx="146">
                  <c:v>44435</c:v>
                </c:pt>
                <c:pt idx="147">
                  <c:v>44438</c:v>
                </c:pt>
                <c:pt idx="148">
                  <c:v>44440</c:v>
                </c:pt>
                <c:pt idx="149">
                  <c:v>44441</c:v>
                </c:pt>
                <c:pt idx="150">
                  <c:v>44442</c:v>
                </c:pt>
                <c:pt idx="151">
                  <c:v>44445</c:v>
                </c:pt>
                <c:pt idx="152">
                  <c:v>44446</c:v>
                </c:pt>
                <c:pt idx="153">
                  <c:v>44448</c:v>
                </c:pt>
                <c:pt idx="154">
                  <c:v>44449</c:v>
                </c:pt>
                <c:pt idx="155">
                  <c:v>44453</c:v>
                </c:pt>
                <c:pt idx="156">
                  <c:v>44454</c:v>
                </c:pt>
                <c:pt idx="157">
                  <c:v>44455</c:v>
                </c:pt>
                <c:pt idx="158">
                  <c:v>44456</c:v>
                </c:pt>
                <c:pt idx="159">
                  <c:v>44459</c:v>
                </c:pt>
                <c:pt idx="160">
                  <c:v>44461</c:v>
                </c:pt>
                <c:pt idx="161">
                  <c:v>44462</c:v>
                </c:pt>
                <c:pt idx="162">
                  <c:v>44463</c:v>
                </c:pt>
                <c:pt idx="163">
                  <c:v>44466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44482</c:v>
                </c:pt>
                <c:pt idx="169">
                  <c:v>44483</c:v>
                </c:pt>
                <c:pt idx="170">
                  <c:v>44487</c:v>
                </c:pt>
                <c:pt idx="171">
                  <c:v>44489</c:v>
                </c:pt>
                <c:pt idx="172">
                  <c:v>44490</c:v>
                </c:pt>
                <c:pt idx="173">
                  <c:v>44494</c:v>
                </c:pt>
                <c:pt idx="174">
                  <c:v>44496</c:v>
                </c:pt>
                <c:pt idx="175">
                  <c:v>44497</c:v>
                </c:pt>
                <c:pt idx="176">
                  <c:v>44498</c:v>
                </c:pt>
                <c:pt idx="177">
                  <c:v>44501</c:v>
                </c:pt>
                <c:pt idx="178">
                  <c:v>44503</c:v>
                </c:pt>
                <c:pt idx="179">
                  <c:v>44504</c:v>
                </c:pt>
                <c:pt idx="180">
                  <c:v>44508</c:v>
                </c:pt>
                <c:pt idx="181">
                  <c:v>44509</c:v>
                </c:pt>
                <c:pt idx="182">
                  <c:v>44512</c:v>
                </c:pt>
                <c:pt idx="183">
                  <c:v>44517</c:v>
                </c:pt>
                <c:pt idx="184">
                  <c:v>44519</c:v>
                </c:pt>
                <c:pt idx="185">
                  <c:v>44522</c:v>
                </c:pt>
                <c:pt idx="186">
                  <c:v>44524</c:v>
                </c:pt>
                <c:pt idx="187">
                  <c:v>44525</c:v>
                </c:pt>
                <c:pt idx="188">
                  <c:v>44526</c:v>
                </c:pt>
                <c:pt idx="189">
                  <c:v>44529</c:v>
                </c:pt>
                <c:pt idx="190">
                  <c:v>44532</c:v>
                </c:pt>
                <c:pt idx="191">
                  <c:v>44537</c:v>
                </c:pt>
                <c:pt idx="192">
                  <c:v>44539</c:v>
                </c:pt>
                <c:pt idx="193">
                  <c:v>44540</c:v>
                </c:pt>
                <c:pt idx="194">
                  <c:v>44543</c:v>
                </c:pt>
                <c:pt idx="195">
                  <c:v>44546</c:v>
                </c:pt>
                <c:pt idx="196">
                  <c:v>44550</c:v>
                </c:pt>
                <c:pt idx="197">
                  <c:v>44552</c:v>
                </c:pt>
                <c:pt idx="198">
                  <c:v>44553</c:v>
                </c:pt>
                <c:pt idx="199">
                  <c:v>44565</c:v>
                </c:pt>
                <c:pt idx="200">
                  <c:v>44565</c:v>
                </c:pt>
                <c:pt idx="201">
                  <c:v>44566</c:v>
                </c:pt>
                <c:pt idx="202">
                  <c:v>44567</c:v>
                </c:pt>
                <c:pt idx="203">
                  <c:v>44568</c:v>
                </c:pt>
                <c:pt idx="204">
                  <c:v>44571</c:v>
                </c:pt>
                <c:pt idx="205">
                  <c:v>44573</c:v>
                </c:pt>
                <c:pt idx="206">
                  <c:v>44574</c:v>
                </c:pt>
                <c:pt idx="207">
                  <c:v>44575</c:v>
                </c:pt>
                <c:pt idx="208">
                  <c:v>44577</c:v>
                </c:pt>
                <c:pt idx="209">
                  <c:v>44578</c:v>
                </c:pt>
                <c:pt idx="210">
                  <c:v>44580</c:v>
                </c:pt>
                <c:pt idx="211">
                  <c:v>44581</c:v>
                </c:pt>
                <c:pt idx="212">
                  <c:v>44582</c:v>
                </c:pt>
                <c:pt idx="213">
                  <c:v>44585</c:v>
                </c:pt>
                <c:pt idx="214">
                  <c:v>44587</c:v>
                </c:pt>
                <c:pt idx="215">
                  <c:v>44588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44599</c:v>
                </c:pt>
                <c:pt idx="220">
                  <c:v>44601</c:v>
                </c:pt>
                <c:pt idx="221">
                  <c:v>44606</c:v>
                </c:pt>
                <c:pt idx="222">
                  <c:v>44609</c:v>
                </c:pt>
                <c:pt idx="223">
                  <c:v>44610</c:v>
                </c:pt>
                <c:pt idx="224">
                  <c:v>44613</c:v>
                </c:pt>
                <c:pt idx="225">
                  <c:v>44615</c:v>
                </c:pt>
                <c:pt idx="226">
                  <c:v>44616</c:v>
                </c:pt>
                <c:pt idx="227">
                  <c:v>44620</c:v>
                </c:pt>
                <c:pt idx="228">
                  <c:v>44622</c:v>
                </c:pt>
                <c:pt idx="229">
                  <c:v>44623</c:v>
                </c:pt>
                <c:pt idx="230">
                  <c:v>44624</c:v>
                </c:pt>
                <c:pt idx="231">
                  <c:v>44627</c:v>
                </c:pt>
                <c:pt idx="232">
                  <c:v>44630</c:v>
                </c:pt>
                <c:pt idx="233">
                  <c:v>44635</c:v>
                </c:pt>
                <c:pt idx="234">
                  <c:v>44638</c:v>
                </c:pt>
                <c:pt idx="235">
                  <c:v>44641</c:v>
                </c:pt>
                <c:pt idx="236">
                  <c:v>44642</c:v>
                </c:pt>
                <c:pt idx="237">
                  <c:v>44644</c:v>
                </c:pt>
                <c:pt idx="238">
                  <c:v>44648</c:v>
                </c:pt>
                <c:pt idx="239">
                  <c:v>44650</c:v>
                </c:pt>
                <c:pt idx="240">
                  <c:v>44651</c:v>
                </c:pt>
                <c:pt idx="241">
                  <c:v>44652</c:v>
                </c:pt>
                <c:pt idx="242">
                  <c:v>44655</c:v>
                </c:pt>
                <c:pt idx="243">
                  <c:v>44657</c:v>
                </c:pt>
                <c:pt idx="244">
                  <c:v>44658</c:v>
                </c:pt>
                <c:pt idx="245">
                  <c:v>44659</c:v>
                </c:pt>
                <c:pt idx="246">
                  <c:v>44662</c:v>
                </c:pt>
                <c:pt idx="247">
                  <c:v>44665</c:v>
                </c:pt>
                <c:pt idx="248">
                  <c:v>44667</c:v>
                </c:pt>
                <c:pt idx="249">
                  <c:v>44670</c:v>
                </c:pt>
                <c:pt idx="250">
                  <c:v>44672</c:v>
                </c:pt>
                <c:pt idx="251">
                  <c:v>44673</c:v>
                </c:pt>
                <c:pt idx="252">
                  <c:v>44676</c:v>
                </c:pt>
                <c:pt idx="253">
                  <c:v>44678</c:v>
                </c:pt>
                <c:pt idx="254">
                  <c:v>44685</c:v>
                </c:pt>
                <c:pt idx="255">
                  <c:v>44686</c:v>
                </c:pt>
                <c:pt idx="256">
                  <c:v>44690</c:v>
                </c:pt>
                <c:pt idx="257">
                  <c:v>44692</c:v>
                </c:pt>
                <c:pt idx="258">
                  <c:v>44693</c:v>
                </c:pt>
                <c:pt idx="259">
                  <c:v>44694</c:v>
                </c:pt>
                <c:pt idx="260">
                  <c:v>44697</c:v>
                </c:pt>
                <c:pt idx="261">
                  <c:v>44699</c:v>
                </c:pt>
                <c:pt idx="262">
                  <c:v>44700</c:v>
                </c:pt>
                <c:pt idx="263">
                  <c:v>44701</c:v>
                </c:pt>
                <c:pt idx="264">
                  <c:v>44704</c:v>
                </c:pt>
                <c:pt idx="265">
                  <c:v>44706</c:v>
                </c:pt>
                <c:pt idx="266">
                  <c:v>44708</c:v>
                </c:pt>
                <c:pt idx="267">
                  <c:v>44711</c:v>
                </c:pt>
                <c:pt idx="268">
                  <c:v>44715</c:v>
                </c:pt>
                <c:pt idx="269">
                  <c:v>44719</c:v>
                </c:pt>
                <c:pt idx="270">
                  <c:v>44721</c:v>
                </c:pt>
                <c:pt idx="271">
                  <c:v>44722</c:v>
                </c:pt>
                <c:pt idx="272">
                  <c:v>44725</c:v>
                </c:pt>
                <c:pt idx="273">
                  <c:v>44726</c:v>
                </c:pt>
                <c:pt idx="274">
                  <c:v>44728</c:v>
                </c:pt>
                <c:pt idx="275">
                  <c:v>44732</c:v>
                </c:pt>
                <c:pt idx="276">
                  <c:v>44735</c:v>
                </c:pt>
                <c:pt idx="277">
                  <c:v>44742</c:v>
                </c:pt>
                <c:pt idx="278">
                  <c:v>44743</c:v>
                </c:pt>
                <c:pt idx="279">
                  <c:v>44748</c:v>
                </c:pt>
                <c:pt idx="280">
                  <c:v>44749</c:v>
                </c:pt>
                <c:pt idx="281">
                  <c:v>44750</c:v>
                </c:pt>
                <c:pt idx="282">
                  <c:v>44754</c:v>
                </c:pt>
                <c:pt idx="283">
                  <c:v>44756</c:v>
                </c:pt>
                <c:pt idx="284">
                  <c:v>44757</c:v>
                </c:pt>
                <c:pt idx="285">
                  <c:v>44760</c:v>
                </c:pt>
                <c:pt idx="286">
                  <c:v>44762</c:v>
                </c:pt>
                <c:pt idx="287">
                  <c:v>44763</c:v>
                </c:pt>
                <c:pt idx="288">
                  <c:v>44764</c:v>
                </c:pt>
                <c:pt idx="289">
                  <c:v>44767</c:v>
                </c:pt>
                <c:pt idx="290">
                  <c:v>44769</c:v>
                </c:pt>
                <c:pt idx="291">
                  <c:v>44774</c:v>
                </c:pt>
                <c:pt idx="292">
                  <c:v>44776</c:v>
                </c:pt>
                <c:pt idx="293">
                  <c:v>44778</c:v>
                </c:pt>
                <c:pt idx="294">
                  <c:v>44781</c:v>
                </c:pt>
                <c:pt idx="295">
                  <c:v>44782</c:v>
                </c:pt>
                <c:pt idx="296">
                  <c:v>44783</c:v>
                </c:pt>
                <c:pt idx="297">
                  <c:v>44788</c:v>
                </c:pt>
                <c:pt idx="298">
                  <c:v>44791</c:v>
                </c:pt>
                <c:pt idx="299">
                  <c:v>44792</c:v>
                </c:pt>
                <c:pt idx="300">
                  <c:v>44795</c:v>
                </c:pt>
                <c:pt idx="301">
                  <c:v>44797</c:v>
                </c:pt>
                <c:pt idx="302">
                  <c:v>44798</c:v>
                </c:pt>
                <c:pt idx="303">
                  <c:v>44799</c:v>
                </c:pt>
                <c:pt idx="304">
                  <c:v>44802</c:v>
                </c:pt>
                <c:pt idx="305">
                  <c:v>44804</c:v>
                </c:pt>
                <c:pt idx="306">
                  <c:v>44805</c:v>
                </c:pt>
                <c:pt idx="307">
                  <c:v>44806</c:v>
                </c:pt>
                <c:pt idx="308">
                  <c:v>44809</c:v>
                </c:pt>
                <c:pt idx="309">
                  <c:v>44811</c:v>
                </c:pt>
                <c:pt idx="310">
                  <c:v>44812</c:v>
                </c:pt>
                <c:pt idx="311">
                  <c:v>44813</c:v>
                </c:pt>
                <c:pt idx="312">
                  <c:v>44816</c:v>
                </c:pt>
                <c:pt idx="313">
                  <c:v>44818</c:v>
                </c:pt>
                <c:pt idx="314">
                  <c:v>44819</c:v>
                </c:pt>
                <c:pt idx="315">
                  <c:v>44820</c:v>
                </c:pt>
                <c:pt idx="316">
                  <c:v>44823</c:v>
                </c:pt>
                <c:pt idx="317">
                  <c:v>44825</c:v>
                </c:pt>
                <c:pt idx="318">
                  <c:v>44826</c:v>
                </c:pt>
                <c:pt idx="319">
                  <c:v>44827</c:v>
                </c:pt>
                <c:pt idx="320">
                  <c:v>44830</c:v>
                </c:pt>
                <c:pt idx="321">
                  <c:v>44832</c:v>
                </c:pt>
                <c:pt idx="322">
                  <c:v>44843</c:v>
                </c:pt>
                <c:pt idx="323">
                  <c:v>44845</c:v>
                </c:pt>
                <c:pt idx="324">
                  <c:v>44846</c:v>
                </c:pt>
                <c:pt idx="325">
                  <c:v>44847</c:v>
                </c:pt>
                <c:pt idx="326">
                  <c:v>44848</c:v>
                </c:pt>
                <c:pt idx="327">
                  <c:v>44855</c:v>
                </c:pt>
                <c:pt idx="328">
                  <c:v>44858</c:v>
                </c:pt>
                <c:pt idx="329">
                  <c:v>44858</c:v>
                </c:pt>
                <c:pt idx="330">
                  <c:v>44861</c:v>
                </c:pt>
                <c:pt idx="331">
                  <c:v>44865</c:v>
                </c:pt>
                <c:pt idx="332">
                  <c:v>44867</c:v>
                </c:pt>
                <c:pt idx="333">
                  <c:v>44868</c:v>
                </c:pt>
                <c:pt idx="334">
                  <c:v>44872</c:v>
                </c:pt>
                <c:pt idx="335">
                  <c:v>44874</c:v>
                </c:pt>
                <c:pt idx="336">
                  <c:v>44875</c:v>
                </c:pt>
                <c:pt idx="337">
                  <c:v>44876</c:v>
                </c:pt>
                <c:pt idx="338">
                  <c:v>44883</c:v>
                </c:pt>
                <c:pt idx="339">
                  <c:v>44883</c:v>
                </c:pt>
                <c:pt idx="340">
                  <c:v>44883</c:v>
                </c:pt>
                <c:pt idx="341">
                  <c:v>44883</c:v>
                </c:pt>
                <c:pt idx="342">
                  <c:v>44883</c:v>
                </c:pt>
                <c:pt idx="343">
                  <c:v>44883</c:v>
                </c:pt>
                <c:pt idx="344">
                  <c:v>44883</c:v>
                </c:pt>
                <c:pt idx="345">
                  <c:v>44883</c:v>
                </c:pt>
                <c:pt idx="346">
                  <c:v>44883</c:v>
                </c:pt>
                <c:pt idx="347">
                  <c:v>44883</c:v>
                </c:pt>
                <c:pt idx="348">
                  <c:v>44886</c:v>
                </c:pt>
                <c:pt idx="349">
                  <c:v>44888</c:v>
                </c:pt>
                <c:pt idx="350">
                  <c:v>44889</c:v>
                </c:pt>
                <c:pt idx="351">
                  <c:v>44890</c:v>
                </c:pt>
                <c:pt idx="352">
                  <c:v>44893</c:v>
                </c:pt>
                <c:pt idx="353">
                  <c:v>44895</c:v>
                </c:pt>
                <c:pt idx="354">
                  <c:v>44897</c:v>
                </c:pt>
                <c:pt idx="355">
                  <c:v>44900</c:v>
                </c:pt>
                <c:pt idx="356">
                  <c:v>44902</c:v>
                </c:pt>
                <c:pt idx="357">
                  <c:v>44903</c:v>
                </c:pt>
                <c:pt idx="358">
                  <c:v>44904</c:v>
                </c:pt>
                <c:pt idx="359">
                  <c:v>44908</c:v>
                </c:pt>
                <c:pt idx="360">
                  <c:v>44908</c:v>
                </c:pt>
                <c:pt idx="361">
                  <c:v>44910</c:v>
                </c:pt>
                <c:pt idx="362">
                  <c:v>44914</c:v>
                </c:pt>
                <c:pt idx="363">
                  <c:v>44916</c:v>
                </c:pt>
                <c:pt idx="364">
                  <c:v>44917</c:v>
                </c:pt>
                <c:pt idx="365">
                  <c:v>44918</c:v>
                </c:pt>
                <c:pt idx="366">
                  <c:v>44922</c:v>
                </c:pt>
                <c:pt idx="367">
                  <c:v>44924</c:v>
                </c:pt>
                <c:pt idx="368">
                  <c:v>44925</c:v>
                </c:pt>
                <c:pt idx="369">
                  <c:v>44928</c:v>
                </c:pt>
                <c:pt idx="370">
                  <c:v>44936</c:v>
                </c:pt>
                <c:pt idx="371">
                  <c:v>44939</c:v>
                </c:pt>
                <c:pt idx="372">
                  <c:v>44942</c:v>
                </c:pt>
                <c:pt idx="373">
                  <c:v>44944</c:v>
                </c:pt>
                <c:pt idx="374">
                  <c:v>44946</c:v>
                </c:pt>
                <c:pt idx="375">
                  <c:v>44950</c:v>
                </c:pt>
                <c:pt idx="376">
                  <c:v>44951</c:v>
                </c:pt>
                <c:pt idx="377">
                  <c:v>44956</c:v>
                </c:pt>
                <c:pt idx="378">
                  <c:v>44966</c:v>
                </c:pt>
                <c:pt idx="379">
                  <c:v>44967</c:v>
                </c:pt>
                <c:pt idx="380">
                  <c:v>44970</c:v>
                </c:pt>
                <c:pt idx="381">
                  <c:v>44971</c:v>
                </c:pt>
                <c:pt idx="382">
                  <c:v>44973</c:v>
                </c:pt>
                <c:pt idx="383">
                  <c:v>44973</c:v>
                </c:pt>
                <c:pt idx="384">
                  <c:v>44977</c:v>
                </c:pt>
                <c:pt idx="385">
                  <c:v>0</c:v>
                </c:pt>
                <c:pt idx="386">
                  <c:v>44977</c:v>
                </c:pt>
                <c:pt idx="387">
                  <c:v>44978</c:v>
                </c:pt>
                <c:pt idx="388">
                  <c:v>44978</c:v>
                </c:pt>
                <c:pt idx="389">
                  <c:v>44981</c:v>
                </c:pt>
                <c:pt idx="390">
                  <c:v>44984</c:v>
                </c:pt>
                <c:pt idx="391">
                  <c:v>44985</c:v>
                </c:pt>
                <c:pt idx="392">
                  <c:v>44986</c:v>
                </c:pt>
                <c:pt idx="393">
                  <c:v>44987</c:v>
                </c:pt>
                <c:pt idx="394">
                  <c:v>44988</c:v>
                </c:pt>
                <c:pt idx="395">
                  <c:v>44991</c:v>
                </c:pt>
                <c:pt idx="396">
                  <c:v>44991</c:v>
                </c:pt>
                <c:pt idx="397">
                  <c:v>44992</c:v>
                </c:pt>
                <c:pt idx="398">
                  <c:v>44992</c:v>
                </c:pt>
                <c:pt idx="399">
                  <c:v>44993</c:v>
                </c:pt>
                <c:pt idx="400">
                  <c:v>44993</c:v>
                </c:pt>
              </c:numCache>
            </c:numRef>
          </c:xVal>
          <c:yVal>
            <c:numRef>
              <c:f>'GTR2'!$AP$11:$AP$411</c:f>
              <c:numCache>
                <c:formatCode>0.000</c:formatCode>
                <c:ptCount val="401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0.98</c:v>
                </c:pt>
                <c:pt idx="117">
                  <c:v>0.98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0.98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0.98</c:v>
                </c:pt>
                <c:pt idx="133">
                  <c:v>0.98</c:v>
                </c:pt>
                <c:pt idx="134">
                  <c:v>0.98</c:v>
                </c:pt>
                <c:pt idx="135">
                  <c:v>0.98</c:v>
                </c:pt>
                <c:pt idx="136">
                  <c:v>0.98</c:v>
                </c:pt>
                <c:pt idx="137">
                  <c:v>0.98</c:v>
                </c:pt>
                <c:pt idx="138">
                  <c:v>0.98</c:v>
                </c:pt>
                <c:pt idx="139">
                  <c:v>0.98</c:v>
                </c:pt>
                <c:pt idx="140">
                  <c:v>0.98</c:v>
                </c:pt>
                <c:pt idx="141">
                  <c:v>0.98</c:v>
                </c:pt>
                <c:pt idx="142">
                  <c:v>0.98</c:v>
                </c:pt>
                <c:pt idx="143">
                  <c:v>0.98</c:v>
                </c:pt>
                <c:pt idx="144">
                  <c:v>0.98</c:v>
                </c:pt>
                <c:pt idx="145">
                  <c:v>0.98</c:v>
                </c:pt>
                <c:pt idx="146">
                  <c:v>0.98</c:v>
                </c:pt>
                <c:pt idx="147">
                  <c:v>0.98</c:v>
                </c:pt>
                <c:pt idx="148">
                  <c:v>0.98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0.98</c:v>
                </c:pt>
                <c:pt idx="158">
                  <c:v>0.98</c:v>
                </c:pt>
                <c:pt idx="159">
                  <c:v>0.98</c:v>
                </c:pt>
                <c:pt idx="160">
                  <c:v>0.98</c:v>
                </c:pt>
                <c:pt idx="161">
                  <c:v>0.98</c:v>
                </c:pt>
                <c:pt idx="162">
                  <c:v>0.98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0.98</c:v>
                </c:pt>
                <c:pt idx="179">
                  <c:v>0.98</c:v>
                </c:pt>
                <c:pt idx="180">
                  <c:v>0.98</c:v>
                </c:pt>
                <c:pt idx="181">
                  <c:v>0.98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0.98</c:v>
                </c:pt>
                <c:pt idx="191">
                  <c:v>0.98</c:v>
                </c:pt>
                <c:pt idx="192">
                  <c:v>0.98</c:v>
                </c:pt>
                <c:pt idx="193">
                  <c:v>0.98</c:v>
                </c:pt>
                <c:pt idx="194">
                  <c:v>0.98</c:v>
                </c:pt>
                <c:pt idx="195">
                  <c:v>0.98</c:v>
                </c:pt>
                <c:pt idx="196">
                  <c:v>0.98</c:v>
                </c:pt>
                <c:pt idx="197">
                  <c:v>0.98</c:v>
                </c:pt>
                <c:pt idx="198">
                  <c:v>0.98</c:v>
                </c:pt>
                <c:pt idx="199">
                  <c:v>0.98</c:v>
                </c:pt>
                <c:pt idx="200">
                  <c:v>0.98</c:v>
                </c:pt>
                <c:pt idx="201">
                  <c:v>0.98</c:v>
                </c:pt>
                <c:pt idx="202">
                  <c:v>0.98</c:v>
                </c:pt>
                <c:pt idx="203">
                  <c:v>0.98</c:v>
                </c:pt>
                <c:pt idx="204">
                  <c:v>0.98</c:v>
                </c:pt>
                <c:pt idx="205">
                  <c:v>0.98</c:v>
                </c:pt>
                <c:pt idx="206">
                  <c:v>0.98</c:v>
                </c:pt>
                <c:pt idx="207">
                  <c:v>0.98</c:v>
                </c:pt>
                <c:pt idx="208">
                  <c:v>0.98</c:v>
                </c:pt>
                <c:pt idx="209">
                  <c:v>0.98</c:v>
                </c:pt>
                <c:pt idx="210">
                  <c:v>0.98</c:v>
                </c:pt>
                <c:pt idx="211">
                  <c:v>0.98</c:v>
                </c:pt>
                <c:pt idx="212">
                  <c:v>0.98</c:v>
                </c:pt>
                <c:pt idx="213">
                  <c:v>0.98</c:v>
                </c:pt>
                <c:pt idx="214">
                  <c:v>0.98</c:v>
                </c:pt>
                <c:pt idx="215">
                  <c:v>0.98</c:v>
                </c:pt>
                <c:pt idx="216">
                  <c:v>0.98</c:v>
                </c:pt>
                <c:pt idx="217">
                  <c:v>0.98</c:v>
                </c:pt>
                <c:pt idx="218">
                  <c:v>0.98</c:v>
                </c:pt>
                <c:pt idx="219">
                  <c:v>0.98</c:v>
                </c:pt>
                <c:pt idx="220">
                  <c:v>0.98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</c:v>
                </c:pt>
                <c:pt idx="225">
                  <c:v>0.98</c:v>
                </c:pt>
                <c:pt idx="226">
                  <c:v>0.98</c:v>
                </c:pt>
                <c:pt idx="227">
                  <c:v>0.98</c:v>
                </c:pt>
                <c:pt idx="228">
                  <c:v>0.98</c:v>
                </c:pt>
                <c:pt idx="229">
                  <c:v>0.98</c:v>
                </c:pt>
                <c:pt idx="230">
                  <c:v>0.98</c:v>
                </c:pt>
                <c:pt idx="231">
                  <c:v>0.98</c:v>
                </c:pt>
                <c:pt idx="232">
                  <c:v>0.98</c:v>
                </c:pt>
                <c:pt idx="233">
                  <c:v>0.98</c:v>
                </c:pt>
                <c:pt idx="234">
                  <c:v>0.98</c:v>
                </c:pt>
                <c:pt idx="235">
                  <c:v>0.98</c:v>
                </c:pt>
                <c:pt idx="236">
                  <c:v>0.98</c:v>
                </c:pt>
                <c:pt idx="237">
                  <c:v>0.98</c:v>
                </c:pt>
                <c:pt idx="238">
                  <c:v>0.98</c:v>
                </c:pt>
                <c:pt idx="239">
                  <c:v>0.98</c:v>
                </c:pt>
                <c:pt idx="240">
                  <c:v>0.98</c:v>
                </c:pt>
                <c:pt idx="241">
                  <c:v>0.98</c:v>
                </c:pt>
                <c:pt idx="242">
                  <c:v>0.98</c:v>
                </c:pt>
                <c:pt idx="243">
                  <c:v>0.98</c:v>
                </c:pt>
                <c:pt idx="244">
                  <c:v>0.98</c:v>
                </c:pt>
                <c:pt idx="245">
                  <c:v>0.98</c:v>
                </c:pt>
                <c:pt idx="246">
                  <c:v>0.98</c:v>
                </c:pt>
                <c:pt idx="247">
                  <c:v>0.98</c:v>
                </c:pt>
                <c:pt idx="248">
                  <c:v>0.98</c:v>
                </c:pt>
                <c:pt idx="249">
                  <c:v>0.98</c:v>
                </c:pt>
                <c:pt idx="250">
                  <c:v>0.98</c:v>
                </c:pt>
                <c:pt idx="251">
                  <c:v>0.98</c:v>
                </c:pt>
                <c:pt idx="252">
                  <c:v>0.98</c:v>
                </c:pt>
                <c:pt idx="253">
                  <c:v>0.98</c:v>
                </c:pt>
                <c:pt idx="254">
                  <c:v>0.98</c:v>
                </c:pt>
                <c:pt idx="255">
                  <c:v>0.98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</c:v>
                </c:pt>
                <c:pt idx="260">
                  <c:v>0.98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0.98</c:v>
                </c:pt>
                <c:pt idx="265">
                  <c:v>0.98</c:v>
                </c:pt>
                <c:pt idx="266">
                  <c:v>0.98</c:v>
                </c:pt>
                <c:pt idx="267">
                  <c:v>0.98</c:v>
                </c:pt>
                <c:pt idx="268">
                  <c:v>0.98</c:v>
                </c:pt>
                <c:pt idx="269">
                  <c:v>0.98</c:v>
                </c:pt>
                <c:pt idx="270">
                  <c:v>0.98</c:v>
                </c:pt>
                <c:pt idx="271">
                  <c:v>0.98</c:v>
                </c:pt>
                <c:pt idx="272">
                  <c:v>0.98</c:v>
                </c:pt>
                <c:pt idx="273">
                  <c:v>0.98</c:v>
                </c:pt>
                <c:pt idx="274">
                  <c:v>0.98</c:v>
                </c:pt>
                <c:pt idx="275">
                  <c:v>0.98</c:v>
                </c:pt>
                <c:pt idx="276">
                  <c:v>0.98</c:v>
                </c:pt>
                <c:pt idx="277">
                  <c:v>0.98</c:v>
                </c:pt>
                <c:pt idx="278">
                  <c:v>0.98</c:v>
                </c:pt>
                <c:pt idx="279">
                  <c:v>0.98</c:v>
                </c:pt>
                <c:pt idx="280">
                  <c:v>0.98</c:v>
                </c:pt>
                <c:pt idx="281">
                  <c:v>0.98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</c:v>
                </c:pt>
                <c:pt idx="286">
                  <c:v>0.98</c:v>
                </c:pt>
                <c:pt idx="287">
                  <c:v>0.98</c:v>
                </c:pt>
                <c:pt idx="288">
                  <c:v>0.98</c:v>
                </c:pt>
                <c:pt idx="289">
                  <c:v>0.98</c:v>
                </c:pt>
                <c:pt idx="290">
                  <c:v>0.98</c:v>
                </c:pt>
                <c:pt idx="291">
                  <c:v>0.98</c:v>
                </c:pt>
                <c:pt idx="292">
                  <c:v>0.98</c:v>
                </c:pt>
                <c:pt idx="293">
                  <c:v>0.98</c:v>
                </c:pt>
                <c:pt idx="294">
                  <c:v>0.98</c:v>
                </c:pt>
                <c:pt idx="295">
                  <c:v>0.98</c:v>
                </c:pt>
                <c:pt idx="296">
                  <c:v>0.98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0.98</c:v>
                </c:pt>
                <c:pt idx="301">
                  <c:v>0.98</c:v>
                </c:pt>
                <c:pt idx="302">
                  <c:v>0.98</c:v>
                </c:pt>
                <c:pt idx="303">
                  <c:v>0.98</c:v>
                </c:pt>
                <c:pt idx="304">
                  <c:v>0.98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0.98</c:v>
                </c:pt>
                <c:pt idx="324">
                  <c:v>0.98</c:v>
                </c:pt>
                <c:pt idx="325">
                  <c:v>0.98</c:v>
                </c:pt>
                <c:pt idx="326">
                  <c:v>0.98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0.98</c:v>
                </c:pt>
                <c:pt idx="348">
                  <c:v>0.98</c:v>
                </c:pt>
                <c:pt idx="349">
                  <c:v>0.98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</c:v>
                </c:pt>
                <c:pt idx="365">
                  <c:v>0.98</c:v>
                </c:pt>
                <c:pt idx="366">
                  <c:v>0.98</c:v>
                </c:pt>
                <c:pt idx="367">
                  <c:v>0.98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</c:v>
                </c:pt>
                <c:pt idx="376">
                  <c:v>0.98</c:v>
                </c:pt>
                <c:pt idx="377">
                  <c:v>0.98</c:v>
                </c:pt>
                <c:pt idx="378">
                  <c:v>0.98</c:v>
                </c:pt>
                <c:pt idx="379">
                  <c:v>0.98</c:v>
                </c:pt>
                <c:pt idx="380">
                  <c:v>0.98</c:v>
                </c:pt>
                <c:pt idx="381">
                  <c:v>0.98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</c:v>
                </c:pt>
                <c:pt idx="386">
                  <c:v>0.98</c:v>
                </c:pt>
                <c:pt idx="387">
                  <c:v>0.98</c:v>
                </c:pt>
                <c:pt idx="388">
                  <c:v>0.98</c:v>
                </c:pt>
                <c:pt idx="389">
                  <c:v>0.98</c:v>
                </c:pt>
                <c:pt idx="390">
                  <c:v>0.98</c:v>
                </c:pt>
                <c:pt idx="391">
                  <c:v>0.98</c:v>
                </c:pt>
                <c:pt idx="392">
                  <c:v>0.98</c:v>
                </c:pt>
                <c:pt idx="393">
                  <c:v>0.98</c:v>
                </c:pt>
                <c:pt idx="394">
                  <c:v>0.98</c:v>
                </c:pt>
                <c:pt idx="395">
                  <c:v>0.98</c:v>
                </c:pt>
                <c:pt idx="396">
                  <c:v>0.98</c:v>
                </c:pt>
                <c:pt idx="397">
                  <c:v>0.98</c:v>
                </c:pt>
                <c:pt idx="398">
                  <c:v>0.98</c:v>
                </c:pt>
                <c:pt idx="399">
                  <c:v>0.98</c:v>
                </c:pt>
                <c:pt idx="400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AA-4E6E-BA34-763B8BF7BEE1}"/>
            </c:ext>
          </c:extLst>
        </c:ser>
        <c:ser>
          <c:idx val="10"/>
          <c:order val="4"/>
          <c:tx>
            <c:strRef>
              <c:f>'GTR2'!$AQ$10</c:f>
              <c:strCache>
                <c:ptCount val="1"/>
                <c:pt idx="0">
                  <c:v>Ref.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'GTR2'!$AF$11:$AF$411</c:f>
              <c:numCache>
                <c:formatCode>m/d/yyyy</c:formatCode>
                <c:ptCount val="401"/>
                <c:pt idx="0">
                  <c:v>43516</c:v>
                </c:pt>
                <c:pt idx="1">
                  <c:v>43537</c:v>
                </c:pt>
                <c:pt idx="2">
                  <c:v>43564</c:v>
                </c:pt>
                <c:pt idx="3">
                  <c:v>43579</c:v>
                </c:pt>
                <c:pt idx="4">
                  <c:v>43593</c:v>
                </c:pt>
                <c:pt idx="5">
                  <c:v>43600</c:v>
                </c:pt>
                <c:pt idx="6">
                  <c:v>43613</c:v>
                </c:pt>
                <c:pt idx="7">
                  <c:v>43634</c:v>
                </c:pt>
                <c:pt idx="8">
                  <c:v>43641</c:v>
                </c:pt>
                <c:pt idx="9">
                  <c:v>43648</c:v>
                </c:pt>
                <c:pt idx="10">
                  <c:v>43663</c:v>
                </c:pt>
                <c:pt idx="11">
                  <c:v>43670</c:v>
                </c:pt>
                <c:pt idx="12">
                  <c:v>43676</c:v>
                </c:pt>
                <c:pt idx="13">
                  <c:v>43686</c:v>
                </c:pt>
                <c:pt idx="14">
                  <c:v>43696</c:v>
                </c:pt>
                <c:pt idx="15">
                  <c:v>43713</c:v>
                </c:pt>
                <c:pt idx="16">
                  <c:v>43720</c:v>
                </c:pt>
                <c:pt idx="17">
                  <c:v>43728</c:v>
                </c:pt>
                <c:pt idx="18">
                  <c:v>43740</c:v>
                </c:pt>
                <c:pt idx="19">
                  <c:v>43746</c:v>
                </c:pt>
                <c:pt idx="20">
                  <c:v>43752</c:v>
                </c:pt>
                <c:pt idx="21">
                  <c:v>43755</c:v>
                </c:pt>
                <c:pt idx="22">
                  <c:v>43761</c:v>
                </c:pt>
                <c:pt idx="23">
                  <c:v>43762</c:v>
                </c:pt>
                <c:pt idx="24">
                  <c:v>43769</c:v>
                </c:pt>
                <c:pt idx="25">
                  <c:v>43777</c:v>
                </c:pt>
                <c:pt idx="26">
                  <c:v>43783</c:v>
                </c:pt>
                <c:pt idx="27">
                  <c:v>43795</c:v>
                </c:pt>
                <c:pt idx="28">
                  <c:v>43804</c:v>
                </c:pt>
                <c:pt idx="29">
                  <c:v>43809</c:v>
                </c:pt>
                <c:pt idx="30">
                  <c:v>43819</c:v>
                </c:pt>
                <c:pt idx="31">
                  <c:v>43828</c:v>
                </c:pt>
                <c:pt idx="32">
                  <c:v>43834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43864</c:v>
                </c:pt>
                <c:pt idx="37">
                  <c:v>43874</c:v>
                </c:pt>
                <c:pt idx="38">
                  <c:v>43875</c:v>
                </c:pt>
                <c:pt idx="39">
                  <c:v>43881</c:v>
                </c:pt>
                <c:pt idx="40">
                  <c:v>43888</c:v>
                </c:pt>
                <c:pt idx="41">
                  <c:v>43901</c:v>
                </c:pt>
                <c:pt idx="42">
                  <c:v>43908</c:v>
                </c:pt>
                <c:pt idx="43">
                  <c:v>43916</c:v>
                </c:pt>
                <c:pt idx="44">
                  <c:v>43922</c:v>
                </c:pt>
                <c:pt idx="45">
                  <c:v>43929</c:v>
                </c:pt>
                <c:pt idx="46">
                  <c:v>43938</c:v>
                </c:pt>
                <c:pt idx="47">
                  <c:v>43950</c:v>
                </c:pt>
                <c:pt idx="48">
                  <c:v>43957</c:v>
                </c:pt>
                <c:pt idx="49">
                  <c:v>43964</c:v>
                </c:pt>
                <c:pt idx="50">
                  <c:v>43970</c:v>
                </c:pt>
                <c:pt idx="51">
                  <c:v>43976</c:v>
                </c:pt>
                <c:pt idx="52">
                  <c:v>43986</c:v>
                </c:pt>
                <c:pt idx="53">
                  <c:v>43993</c:v>
                </c:pt>
                <c:pt idx="54">
                  <c:v>43998</c:v>
                </c:pt>
                <c:pt idx="55">
                  <c:v>44000</c:v>
                </c:pt>
                <c:pt idx="56">
                  <c:v>44007</c:v>
                </c:pt>
                <c:pt idx="57">
                  <c:v>44013</c:v>
                </c:pt>
                <c:pt idx="58">
                  <c:v>44018</c:v>
                </c:pt>
                <c:pt idx="59">
                  <c:v>44019</c:v>
                </c:pt>
                <c:pt idx="60">
                  <c:v>44021</c:v>
                </c:pt>
                <c:pt idx="61">
                  <c:v>44040</c:v>
                </c:pt>
                <c:pt idx="62">
                  <c:v>44049</c:v>
                </c:pt>
                <c:pt idx="63">
                  <c:v>44056</c:v>
                </c:pt>
                <c:pt idx="64">
                  <c:v>44063</c:v>
                </c:pt>
                <c:pt idx="65">
                  <c:v>44070</c:v>
                </c:pt>
                <c:pt idx="66">
                  <c:v>44078</c:v>
                </c:pt>
                <c:pt idx="67">
                  <c:v>44085</c:v>
                </c:pt>
                <c:pt idx="68">
                  <c:v>44091</c:v>
                </c:pt>
                <c:pt idx="69">
                  <c:v>44098</c:v>
                </c:pt>
                <c:pt idx="70">
                  <c:v>44105</c:v>
                </c:pt>
                <c:pt idx="71">
                  <c:v>44112</c:v>
                </c:pt>
                <c:pt idx="72">
                  <c:v>44115</c:v>
                </c:pt>
                <c:pt idx="73">
                  <c:v>44126</c:v>
                </c:pt>
                <c:pt idx="74">
                  <c:v>44133</c:v>
                </c:pt>
                <c:pt idx="75">
                  <c:v>44141</c:v>
                </c:pt>
                <c:pt idx="76">
                  <c:v>44147</c:v>
                </c:pt>
                <c:pt idx="77">
                  <c:v>44153</c:v>
                </c:pt>
                <c:pt idx="78">
                  <c:v>44161</c:v>
                </c:pt>
                <c:pt idx="79">
                  <c:v>44169</c:v>
                </c:pt>
                <c:pt idx="80">
                  <c:v>44175</c:v>
                </c:pt>
                <c:pt idx="81">
                  <c:v>44182</c:v>
                </c:pt>
                <c:pt idx="82">
                  <c:v>44188</c:v>
                </c:pt>
                <c:pt idx="83">
                  <c:v>44199</c:v>
                </c:pt>
                <c:pt idx="84">
                  <c:v>44210</c:v>
                </c:pt>
                <c:pt idx="85">
                  <c:v>44217</c:v>
                </c:pt>
                <c:pt idx="86">
                  <c:v>44224</c:v>
                </c:pt>
                <c:pt idx="87">
                  <c:v>44232</c:v>
                </c:pt>
                <c:pt idx="88">
                  <c:v>44238</c:v>
                </c:pt>
                <c:pt idx="89">
                  <c:v>44242</c:v>
                </c:pt>
                <c:pt idx="90">
                  <c:v>44253</c:v>
                </c:pt>
                <c:pt idx="91">
                  <c:v>44259</c:v>
                </c:pt>
                <c:pt idx="92">
                  <c:v>44261</c:v>
                </c:pt>
                <c:pt idx="93">
                  <c:v>44266</c:v>
                </c:pt>
                <c:pt idx="94">
                  <c:v>44278</c:v>
                </c:pt>
                <c:pt idx="95">
                  <c:v>44278</c:v>
                </c:pt>
                <c:pt idx="96">
                  <c:v>44287</c:v>
                </c:pt>
                <c:pt idx="97">
                  <c:v>44295</c:v>
                </c:pt>
                <c:pt idx="98">
                  <c:v>44301</c:v>
                </c:pt>
                <c:pt idx="99">
                  <c:v>44307</c:v>
                </c:pt>
                <c:pt idx="100">
                  <c:v>44316</c:v>
                </c:pt>
                <c:pt idx="101">
                  <c:v>44316</c:v>
                </c:pt>
                <c:pt idx="102">
                  <c:v>44316</c:v>
                </c:pt>
                <c:pt idx="103">
                  <c:v>44316</c:v>
                </c:pt>
                <c:pt idx="104">
                  <c:v>44321</c:v>
                </c:pt>
                <c:pt idx="105">
                  <c:v>44325</c:v>
                </c:pt>
                <c:pt idx="106">
                  <c:v>44337</c:v>
                </c:pt>
                <c:pt idx="107">
                  <c:v>44351</c:v>
                </c:pt>
                <c:pt idx="108">
                  <c:v>44354</c:v>
                </c:pt>
                <c:pt idx="109">
                  <c:v>44356</c:v>
                </c:pt>
                <c:pt idx="110">
                  <c:v>44357</c:v>
                </c:pt>
                <c:pt idx="111">
                  <c:v>44358</c:v>
                </c:pt>
                <c:pt idx="112">
                  <c:v>44363</c:v>
                </c:pt>
                <c:pt idx="113">
                  <c:v>44365</c:v>
                </c:pt>
                <c:pt idx="114">
                  <c:v>44368</c:v>
                </c:pt>
                <c:pt idx="115">
                  <c:v>44370</c:v>
                </c:pt>
                <c:pt idx="116">
                  <c:v>44371</c:v>
                </c:pt>
                <c:pt idx="117">
                  <c:v>44375</c:v>
                </c:pt>
                <c:pt idx="118">
                  <c:v>44377</c:v>
                </c:pt>
                <c:pt idx="119">
                  <c:v>44379</c:v>
                </c:pt>
                <c:pt idx="120">
                  <c:v>44382</c:v>
                </c:pt>
                <c:pt idx="121">
                  <c:v>44384</c:v>
                </c:pt>
                <c:pt idx="122">
                  <c:v>44385</c:v>
                </c:pt>
                <c:pt idx="123">
                  <c:v>44389</c:v>
                </c:pt>
                <c:pt idx="124">
                  <c:v>44391</c:v>
                </c:pt>
                <c:pt idx="125">
                  <c:v>44392</c:v>
                </c:pt>
                <c:pt idx="126">
                  <c:v>44393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44412</c:v>
                </c:pt>
                <c:pt idx="137">
                  <c:v>44419</c:v>
                </c:pt>
                <c:pt idx="138">
                  <c:v>44420</c:v>
                </c:pt>
                <c:pt idx="139">
                  <c:v>44421</c:v>
                </c:pt>
                <c:pt idx="140">
                  <c:v>44424</c:v>
                </c:pt>
                <c:pt idx="141">
                  <c:v>44426</c:v>
                </c:pt>
                <c:pt idx="142">
                  <c:v>44428</c:v>
                </c:pt>
                <c:pt idx="143">
                  <c:v>44428</c:v>
                </c:pt>
                <c:pt idx="144">
                  <c:v>44431</c:v>
                </c:pt>
                <c:pt idx="145">
                  <c:v>44434</c:v>
                </c:pt>
                <c:pt idx="146">
                  <c:v>44435</c:v>
                </c:pt>
                <c:pt idx="147">
                  <c:v>44438</c:v>
                </c:pt>
                <c:pt idx="148">
                  <c:v>44440</c:v>
                </c:pt>
                <c:pt idx="149">
                  <c:v>44441</c:v>
                </c:pt>
                <c:pt idx="150">
                  <c:v>44442</c:v>
                </c:pt>
                <c:pt idx="151">
                  <c:v>44445</c:v>
                </c:pt>
                <c:pt idx="152">
                  <c:v>44446</c:v>
                </c:pt>
                <c:pt idx="153">
                  <c:v>44448</c:v>
                </c:pt>
                <c:pt idx="154">
                  <c:v>44449</c:v>
                </c:pt>
                <c:pt idx="155">
                  <c:v>44453</c:v>
                </c:pt>
                <c:pt idx="156">
                  <c:v>44454</c:v>
                </c:pt>
                <c:pt idx="157">
                  <c:v>44455</c:v>
                </c:pt>
                <c:pt idx="158">
                  <c:v>44456</c:v>
                </c:pt>
                <c:pt idx="159">
                  <c:v>44459</c:v>
                </c:pt>
                <c:pt idx="160">
                  <c:v>44461</c:v>
                </c:pt>
                <c:pt idx="161">
                  <c:v>44462</c:v>
                </c:pt>
                <c:pt idx="162">
                  <c:v>44463</c:v>
                </c:pt>
                <c:pt idx="163">
                  <c:v>44466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44482</c:v>
                </c:pt>
                <c:pt idx="169">
                  <c:v>44483</c:v>
                </c:pt>
                <c:pt idx="170">
                  <c:v>44487</c:v>
                </c:pt>
                <c:pt idx="171">
                  <c:v>44489</c:v>
                </c:pt>
                <c:pt idx="172">
                  <c:v>44490</c:v>
                </c:pt>
                <c:pt idx="173">
                  <c:v>44494</c:v>
                </c:pt>
                <c:pt idx="174">
                  <c:v>44496</c:v>
                </c:pt>
                <c:pt idx="175">
                  <c:v>44497</c:v>
                </c:pt>
                <c:pt idx="176">
                  <c:v>44498</c:v>
                </c:pt>
                <c:pt idx="177">
                  <c:v>44501</c:v>
                </c:pt>
                <c:pt idx="178">
                  <c:v>44503</c:v>
                </c:pt>
                <c:pt idx="179">
                  <c:v>44504</c:v>
                </c:pt>
                <c:pt idx="180">
                  <c:v>44508</c:v>
                </c:pt>
                <c:pt idx="181">
                  <c:v>44509</c:v>
                </c:pt>
                <c:pt idx="182">
                  <c:v>44512</c:v>
                </c:pt>
                <c:pt idx="183">
                  <c:v>44517</c:v>
                </c:pt>
                <c:pt idx="184">
                  <c:v>44519</c:v>
                </c:pt>
                <c:pt idx="185">
                  <c:v>44522</c:v>
                </c:pt>
                <c:pt idx="186">
                  <c:v>44524</c:v>
                </c:pt>
                <c:pt idx="187">
                  <c:v>44525</c:v>
                </c:pt>
                <c:pt idx="188">
                  <c:v>44526</c:v>
                </c:pt>
                <c:pt idx="189">
                  <c:v>44529</c:v>
                </c:pt>
                <c:pt idx="190">
                  <c:v>44532</c:v>
                </c:pt>
                <c:pt idx="191">
                  <c:v>44537</c:v>
                </c:pt>
                <c:pt idx="192">
                  <c:v>44539</c:v>
                </c:pt>
                <c:pt idx="193">
                  <c:v>44540</c:v>
                </c:pt>
                <c:pt idx="194">
                  <c:v>44543</c:v>
                </c:pt>
                <c:pt idx="195">
                  <c:v>44546</c:v>
                </c:pt>
                <c:pt idx="196">
                  <c:v>44550</c:v>
                </c:pt>
                <c:pt idx="197">
                  <c:v>44552</c:v>
                </c:pt>
                <c:pt idx="198">
                  <c:v>44553</c:v>
                </c:pt>
                <c:pt idx="199">
                  <c:v>44565</c:v>
                </c:pt>
                <c:pt idx="200">
                  <c:v>44565</c:v>
                </c:pt>
                <c:pt idx="201">
                  <c:v>44566</c:v>
                </c:pt>
                <c:pt idx="202">
                  <c:v>44567</c:v>
                </c:pt>
                <c:pt idx="203">
                  <c:v>44568</c:v>
                </c:pt>
                <c:pt idx="204">
                  <c:v>44571</c:v>
                </c:pt>
                <c:pt idx="205">
                  <c:v>44573</c:v>
                </c:pt>
                <c:pt idx="206">
                  <c:v>44574</c:v>
                </c:pt>
                <c:pt idx="207">
                  <c:v>44575</c:v>
                </c:pt>
                <c:pt idx="208">
                  <c:v>44577</c:v>
                </c:pt>
                <c:pt idx="209">
                  <c:v>44578</c:v>
                </c:pt>
                <c:pt idx="210">
                  <c:v>44580</c:v>
                </c:pt>
                <c:pt idx="211">
                  <c:v>44581</c:v>
                </c:pt>
                <c:pt idx="212">
                  <c:v>44582</c:v>
                </c:pt>
                <c:pt idx="213">
                  <c:v>44585</c:v>
                </c:pt>
                <c:pt idx="214">
                  <c:v>44587</c:v>
                </c:pt>
                <c:pt idx="215">
                  <c:v>44588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44599</c:v>
                </c:pt>
                <c:pt idx="220">
                  <c:v>44601</c:v>
                </c:pt>
                <c:pt idx="221">
                  <c:v>44606</c:v>
                </c:pt>
                <c:pt idx="222">
                  <c:v>44609</c:v>
                </c:pt>
                <c:pt idx="223">
                  <c:v>44610</c:v>
                </c:pt>
                <c:pt idx="224">
                  <c:v>44613</c:v>
                </c:pt>
                <c:pt idx="225">
                  <c:v>44615</c:v>
                </c:pt>
                <c:pt idx="226">
                  <c:v>44616</c:v>
                </c:pt>
                <c:pt idx="227">
                  <c:v>44620</c:v>
                </c:pt>
                <c:pt idx="228">
                  <c:v>44622</c:v>
                </c:pt>
                <c:pt idx="229">
                  <c:v>44623</c:v>
                </c:pt>
                <c:pt idx="230">
                  <c:v>44624</c:v>
                </c:pt>
                <c:pt idx="231">
                  <c:v>44627</c:v>
                </c:pt>
                <c:pt idx="232">
                  <c:v>44630</c:v>
                </c:pt>
                <c:pt idx="233">
                  <c:v>44635</c:v>
                </c:pt>
                <c:pt idx="234">
                  <c:v>44638</c:v>
                </c:pt>
                <c:pt idx="235">
                  <c:v>44641</c:v>
                </c:pt>
                <c:pt idx="236">
                  <c:v>44642</c:v>
                </c:pt>
                <c:pt idx="237">
                  <c:v>44644</c:v>
                </c:pt>
                <c:pt idx="238">
                  <c:v>44648</c:v>
                </c:pt>
                <c:pt idx="239">
                  <c:v>44650</c:v>
                </c:pt>
                <c:pt idx="240">
                  <c:v>44651</c:v>
                </c:pt>
                <c:pt idx="241">
                  <c:v>44652</c:v>
                </c:pt>
                <c:pt idx="242">
                  <c:v>44655</c:v>
                </c:pt>
                <c:pt idx="243">
                  <c:v>44657</c:v>
                </c:pt>
                <c:pt idx="244">
                  <c:v>44658</c:v>
                </c:pt>
                <c:pt idx="245">
                  <c:v>44659</c:v>
                </c:pt>
                <c:pt idx="246">
                  <c:v>44662</c:v>
                </c:pt>
                <c:pt idx="247">
                  <c:v>44665</c:v>
                </c:pt>
                <c:pt idx="248">
                  <c:v>44667</c:v>
                </c:pt>
                <c:pt idx="249">
                  <c:v>44670</c:v>
                </c:pt>
                <c:pt idx="250">
                  <c:v>44672</c:v>
                </c:pt>
                <c:pt idx="251">
                  <c:v>44673</c:v>
                </c:pt>
                <c:pt idx="252">
                  <c:v>44676</c:v>
                </c:pt>
                <c:pt idx="253">
                  <c:v>44678</c:v>
                </c:pt>
                <c:pt idx="254">
                  <c:v>44685</c:v>
                </c:pt>
                <c:pt idx="255">
                  <c:v>44686</c:v>
                </c:pt>
                <c:pt idx="256">
                  <c:v>44690</c:v>
                </c:pt>
                <c:pt idx="257">
                  <c:v>44692</c:v>
                </c:pt>
                <c:pt idx="258">
                  <c:v>44693</c:v>
                </c:pt>
                <c:pt idx="259">
                  <c:v>44694</c:v>
                </c:pt>
                <c:pt idx="260">
                  <c:v>44697</c:v>
                </c:pt>
                <c:pt idx="261">
                  <c:v>44699</c:v>
                </c:pt>
                <c:pt idx="262">
                  <c:v>44700</c:v>
                </c:pt>
                <c:pt idx="263">
                  <c:v>44701</c:v>
                </c:pt>
                <c:pt idx="264">
                  <c:v>44704</c:v>
                </c:pt>
                <c:pt idx="265">
                  <c:v>44706</c:v>
                </c:pt>
                <c:pt idx="266">
                  <c:v>44708</c:v>
                </c:pt>
                <c:pt idx="267">
                  <c:v>44711</c:v>
                </c:pt>
                <c:pt idx="268">
                  <c:v>44715</c:v>
                </c:pt>
                <c:pt idx="269">
                  <c:v>44719</c:v>
                </c:pt>
                <c:pt idx="270">
                  <c:v>44721</c:v>
                </c:pt>
                <c:pt idx="271">
                  <c:v>44722</c:v>
                </c:pt>
                <c:pt idx="272">
                  <c:v>44725</c:v>
                </c:pt>
                <c:pt idx="273">
                  <c:v>44726</c:v>
                </c:pt>
                <c:pt idx="274">
                  <c:v>44728</c:v>
                </c:pt>
                <c:pt idx="275">
                  <c:v>44732</c:v>
                </c:pt>
                <c:pt idx="276">
                  <c:v>44735</c:v>
                </c:pt>
                <c:pt idx="277">
                  <c:v>44742</c:v>
                </c:pt>
                <c:pt idx="278">
                  <c:v>44743</c:v>
                </c:pt>
                <c:pt idx="279">
                  <c:v>44748</c:v>
                </c:pt>
                <c:pt idx="280">
                  <c:v>44749</c:v>
                </c:pt>
                <c:pt idx="281">
                  <c:v>44750</c:v>
                </c:pt>
                <c:pt idx="282">
                  <c:v>44754</c:v>
                </c:pt>
                <c:pt idx="283">
                  <c:v>44756</c:v>
                </c:pt>
                <c:pt idx="284">
                  <c:v>44757</c:v>
                </c:pt>
                <c:pt idx="285">
                  <c:v>44760</c:v>
                </c:pt>
                <c:pt idx="286">
                  <c:v>44762</c:v>
                </c:pt>
                <c:pt idx="287">
                  <c:v>44763</c:v>
                </c:pt>
                <c:pt idx="288">
                  <c:v>44764</c:v>
                </c:pt>
                <c:pt idx="289">
                  <c:v>44767</c:v>
                </c:pt>
                <c:pt idx="290">
                  <c:v>44769</c:v>
                </c:pt>
                <c:pt idx="291">
                  <c:v>44774</c:v>
                </c:pt>
                <c:pt idx="292">
                  <c:v>44776</c:v>
                </c:pt>
                <c:pt idx="293">
                  <c:v>44778</c:v>
                </c:pt>
                <c:pt idx="294">
                  <c:v>44781</c:v>
                </c:pt>
                <c:pt idx="295">
                  <c:v>44782</c:v>
                </c:pt>
                <c:pt idx="296">
                  <c:v>44783</c:v>
                </c:pt>
                <c:pt idx="297">
                  <c:v>44788</c:v>
                </c:pt>
                <c:pt idx="298">
                  <c:v>44791</c:v>
                </c:pt>
                <c:pt idx="299">
                  <c:v>44792</c:v>
                </c:pt>
                <c:pt idx="300">
                  <c:v>44795</c:v>
                </c:pt>
                <c:pt idx="301">
                  <c:v>44797</c:v>
                </c:pt>
                <c:pt idx="302">
                  <c:v>44798</c:v>
                </c:pt>
                <c:pt idx="303">
                  <c:v>44799</c:v>
                </c:pt>
                <c:pt idx="304">
                  <c:v>44802</c:v>
                </c:pt>
                <c:pt idx="305">
                  <c:v>44804</c:v>
                </c:pt>
                <c:pt idx="306">
                  <c:v>44805</c:v>
                </c:pt>
                <c:pt idx="307">
                  <c:v>44806</c:v>
                </c:pt>
                <c:pt idx="308">
                  <c:v>44809</c:v>
                </c:pt>
                <c:pt idx="309">
                  <c:v>44811</c:v>
                </c:pt>
                <c:pt idx="310">
                  <c:v>44812</c:v>
                </c:pt>
                <c:pt idx="311">
                  <c:v>44813</c:v>
                </c:pt>
                <c:pt idx="312">
                  <c:v>44816</c:v>
                </c:pt>
                <c:pt idx="313">
                  <c:v>44818</c:v>
                </c:pt>
                <c:pt idx="314">
                  <c:v>44819</c:v>
                </c:pt>
                <c:pt idx="315">
                  <c:v>44820</c:v>
                </c:pt>
                <c:pt idx="316">
                  <c:v>44823</c:v>
                </c:pt>
                <c:pt idx="317">
                  <c:v>44825</c:v>
                </c:pt>
                <c:pt idx="318">
                  <c:v>44826</c:v>
                </c:pt>
                <c:pt idx="319">
                  <c:v>44827</c:v>
                </c:pt>
                <c:pt idx="320">
                  <c:v>44830</c:v>
                </c:pt>
                <c:pt idx="321">
                  <c:v>44832</c:v>
                </c:pt>
                <c:pt idx="322">
                  <c:v>44843</c:v>
                </c:pt>
                <c:pt idx="323">
                  <c:v>44845</c:v>
                </c:pt>
                <c:pt idx="324">
                  <c:v>44846</c:v>
                </c:pt>
                <c:pt idx="325">
                  <c:v>44847</c:v>
                </c:pt>
                <c:pt idx="326">
                  <c:v>44848</c:v>
                </c:pt>
                <c:pt idx="327">
                  <c:v>44855</c:v>
                </c:pt>
                <c:pt idx="328">
                  <c:v>44858</c:v>
                </c:pt>
                <c:pt idx="329">
                  <c:v>44858</c:v>
                </c:pt>
                <c:pt idx="330">
                  <c:v>44861</c:v>
                </c:pt>
                <c:pt idx="331">
                  <c:v>44865</c:v>
                </c:pt>
                <c:pt idx="332">
                  <c:v>44867</c:v>
                </c:pt>
                <c:pt idx="333">
                  <c:v>44868</c:v>
                </c:pt>
                <c:pt idx="334">
                  <c:v>44872</c:v>
                </c:pt>
                <c:pt idx="335">
                  <c:v>44874</c:v>
                </c:pt>
                <c:pt idx="336">
                  <c:v>44875</c:v>
                </c:pt>
                <c:pt idx="337">
                  <c:v>44876</c:v>
                </c:pt>
                <c:pt idx="338">
                  <c:v>44883</c:v>
                </c:pt>
                <c:pt idx="339">
                  <c:v>44883</c:v>
                </c:pt>
                <c:pt idx="340">
                  <c:v>44883</c:v>
                </c:pt>
                <c:pt idx="341">
                  <c:v>44883</c:v>
                </c:pt>
                <c:pt idx="342">
                  <c:v>44883</c:v>
                </c:pt>
                <c:pt idx="343">
                  <c:v>44883</c:v>
                </c:pt>
                <c:pt idx="344">
                  <c:v>44883</c:v>
                </c:pt>
                <c:pt idx="345">
                  <c:v>44883</c:v>
                </c:pt>
                <c:pt idx="346">
                  <c:v>44883</c:v>
                </c:pt>
                <c:pt idx="347">
                  <c:v>44883</c:v>
                </c:pt>
                <c:pt idx="348">
                  <c:v>44886</c:v>
                </c:pt>
                <c:pt idx="349">
                  <c:v>44888</c:v>
                </c:pt>
                <c:pt idx="350">
                  <c:v>44889</c:v>
                </c:pt>
                <c:pt idx="351">
                  <c:v>44890</c:v>
                </c:pt>
                <c:pt idx="352">
                  <c:v>44893</c:v>
                </c:pt>
                <c:pt idx="353">
                  <c:v>44895</c:v>
                </c:pt>
                <c:pt idx="354">
                  <c:v>44897</c:v>
                </c:pt>
                <c:pt idx="355">
                  <c:v>44900</c:v>
                </c:pt>
                <c:pt idx="356">
                  <c:v>44902</c:v>
                </c:pt>
                <c:pt idx="357">
                  <c:v>44903</c:v>
                </c:pt>
                <c:pt idx="358">
                  <c:v>44904</c:v>
                </c:pt>
                <c:pt idx="359">
                  <c:v>44908</c:v>
                </c:pt>
                <c:pt idx="360">
                  <c:v>44908</c:v>
                </c:pt>
                <c:pt idx="361">
                  <c:v>44910</c:v>
                </c:pt>
                <c:pt idx="362">
                  <c:v>44914</c:v>
                </c:pt>
                <c:pt idx="363">
                  <c:v>44916</c:v>
                </c:pt>
                <c:pt idx="364">
                  <c:v>44917</c:v>
                </c:pt>
                <c:pt idx="365">
                  <c:v>44918</c:v>
                </c:pt>
                <c:pt idx="366">
                  <c:v>44922</c:v>
                </c:pt>
                <c:pt idx="367">
                  <c:v>44924</c:v>
                </c:pt>
                <c:pt idx="368">
                  <c:v>44925</c:v>
                </c:pt>
                <c:pt idx="369">
                  <c:v>44928</c:v>
                </c:pt>
                <c:pt idx="370">
                  <c:v>44936</c:v>
                </c:pt>
                <c:pt idx="371">
                  <c:v>44939</c:v>
                </c:pt>
                <c:pt idx="372">
                  <c:v>44942</c:v>
                </c:pt>
                <c:pt idx="373">
                  <c:v>44944</c:v>
                </c:pt>
                <c:pt idx="374">
                  <c:v>44946</c:v>
                </c:pt>
                <c:pt idx="375">
                  <c:v>44950</c:v>
                </c:pt>
                <c:pt idx="376">
                  <c:v>44951</c:v>
                </c:pt>
                <c:pt idx="377">
                  <c:v>44956</c:v>
                </c:pt>
                <c:pt idx="378">
                  <c:v>44966</c:v>
                </c:pt>
                <c:pt idx="379">
                  <c:v>44967</c:v>
                </c:pt>
                <c:pt idx="380">
                  <c:v>44970</c:v>
                </c:pt>
                <c:pt idx="381">
                  <c:v>44971</c:v>
                </c:pt>
                <c:pt idx="382">
                  <c:v>44973</c:v>
                </c:pt>
                <c:pt idx="383">
                  <c:v>44973</c:v>
                </c:pt>
                <c:pt idx="384">
                  <c:v>44977</c:v>
                </c:pt>
                <c:pt idx="385">
                  <c:v>0</c:v>
                </c:pt>
                <c:pt idx="386">
                  <c:v>44977</c:v>
                </c:pt>
                <c:pt idx="387">
                  <c:v>44978</c:v>
                </c:pt>
                <c:pt idx="388">
                  <c:v>44978</c:v>
                </c:pt>
                <c:pt idx="389">
                  <c:v>44981</c:v>
                </c:pt>
                <c:pt idx="390">
                  <c:v>44984</c:v>
                </c:pt>
                <c:pt idx="391">
                  <c:v>44985</c:v>
                </c:pt>
                <c:pt idx="392">
                  <c:v>44986</c:v>
                </c:pt>
                <c:pt idx="393">
                  <c:v>44987</c:v>
                </c:pt>
                <c:pt idx="394">
                  <c:v>44988</c:v>
                </c:pt>
                <c:pt idx="395">
                  <c:v>44991</c:v>
                </c:pt>
                <c:pt idx="396">
                  <c:v>44991</c:v>
                </c:pt>
                <c:pt idx="397">
                  <c:v>44992</c:v>
                </c:pt>
                <c:pt idx="398">
                  <c:v>44992</c:v>
                </c:pt>
                <c:pt idx="399">
                  <c:v>44993</c:v>
                </c:pt>
                <c:pt idx="400">
                  <c:v>44993</c:v>
                </c:pt>
              </c:numCache>
            </c:numRef>
          </c:xVal>
          <c:yVal>
            <c:numRef>
              <c:f>'GTR2'!$AQ$11:$AQ$411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AA-4E6E-BA34-763B8BF7BEE1}"/>
            </c:ext>
          </c:extLst>
        </c:ser>
        <c:ser>
          <c:idx val="0"/>
          <c:order val="5"/>
          <c:tx>
            <c:strRef>
              <c:f>'GTR2'!$P$2</c:f>
              <c:strCache>
                <c:ptCount val="1"/>
                <c:pt idx="0">
                  <c:v>R15_SOBP10_2Gy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4AA-4E6E-BA34-763B8BF7BEE1}"/>
              </c:ext>
            </c:extLst>
          </c:dPt>
          <c:xVal>
            <c:numRef>
              <c:f>'GTR2'!$AF$11:$AF$411</c:f>
              <c:numCache>
                <c:formatCode>m/d/yyyy</c:formatCode>
                <c:ptCount val="401"/>
                <c:pt idx="0">
                  <c:v>43516</c:v>
                </c:pt>
                <c:pt idx="1">
                  <c:v>43537</c:v>
                </c:pt>
                <c:pt idx="2">
                  <c:v>43564</c:v>
                </c:pt>
                <c:pt idx="3">
                  <c:v>43579</c:v>
                </c:pt>
                <c:pt idx="4">
                  <c:v>43593</c:v>
                </c:pt>
                <c:pt idx="5">
                  <c:v>43600</c:v>
                </c:pt>
                <c:pt idx="6">
                  <c:v>43613</c:v>
                </c:pt>
                <c:pt idx="7">
                  <c:v>43634</c:v>
                </c:pt>
                <c:pt idx="8">
                  <c:v>43641</c:v>
                </c:pt>
                <c:pt idx="9">
                  <c:v>43648</c:v>
                </c:pt>
                <c:pt idx="10">
                  <c:v>43663</c:v>
                </c:pt>
                <c:pt idx="11">
                  <c:v>43670</c:v>
                </c:pt>
                <c:pt idx="12">
                  <c:v>43676</c:v>
                </c:pt>
                <c:pt idx="13">
                  <c:v>43686</c:v>
                </c:pt>
                <c:pt idx="14">
                  <c:v>43696</c:v>
                </c:pt>
                <c:pt idx="15">
                  <c:v>43713</c:v>
                </c:pt>
                <c:pt idx="16">
                  <c:v>43720</c:v>
                </c:pt>
                <c:pt idx="17">
                  <c:v>43728</c:v>
                </c:pt>
                <c:pt idx="18">
                  <c:v>43740</c:v>
                </c:pt>
                <c:pt idx="19">
                  <c:v>43746</c:v>
                </c:pt>
                <c:pt idx="20">
                  <c:v>43752</c:v>
                </c:pt>
                <c:pt idx="21">
                  <c:v>43755</c:v>
                </c:pt>
                <c:pt idx="22">
                  <c:v>43761</c:v>
                </c:pt>
                <c:pt idx="23">
                  <c:v>43762</c:v>
                </c:pt>
                <c:pt idx="24">
                  <c:v>43769</c:v>
                </c:pt>
                <c:pt idx="25">
                  <c:v>43777</c:v>
                </c:pt>
                <c:pt idx="26">
                  <c:v>43783</c:v>
                </c:pt>
                <c:pt idx="27">
                  <c:v>43795</c:v>
                </c:pt>
                <c:pt idx="28">
                  <c:v>43804</c:v>
                </c:pt>
                <c:pt idx="29">
                  <c:v>43809</c:v>
                </c:pt>
                <c:pt idx="30">
                  <c:v>43819</c:v>
                </c:pt>
                <c:pt idx="31">
                  <c:v>43828</c:v>
                </c:pt>
                <c:pt idx="32">
                  <c:v>43834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43864</c:v>
                </c:pt>
                <c:pt idx="37">
                  <c:v>43874</c:v>
                </c:pt>
                <c:pt idx="38">
                  <c:v>43875</c:v>
                </c:pt>
                <c:pt idx="39">
                  <c:v>43881</c:v>
                </c:pt>
                <c:pt idx="40">
                  <c:v>43888</c:v>
                </c:pt>
                <c:pt idx="41">
                  <c:v>43901</c:v>
                </c:pt>
                <c:pt idx="42">
                  <c:v>43908</c:v>
                </c:pt>
                <c:pt idx="43">
                  <c:v>43916</c:v>
                </c:pt>
                <c:pt idx="44">
                  <c:v>43922</c:v>
                </c:pt>
                <c:pt idx="45">
                  <c:v>43929</c:v>
                </c:pt>
                <c:pt idx="46">
                  <c:v>43938</c:v>
                </c:pt>
                <c:pt idx="47">
                  <c:v>43950</c:v>
                </c:pt>
                <c:pt idx="48">
                  <c:v>43957</c:v>
                </c:pt>
                <c:pt idx="49">
                  <c:v>43964</c:v>
                </c:pt>
                <c:pt idx="50">
                  <c:v>43970</c:v>
                </c:pt>
                <c:pt idx="51">
                  <c:v>43976</c:v>
                </c:pt>
                <c:pt idx="52">
                  <c:v>43986</c:v>
                </c:pt>
                <c:pt idx="53">
                  <c:v>43993</c:v>
                </c:pt>
                <c:pt idx="54">
                  <c:v>43998</c:v>
                </c:pt>
                <c:pt idx="55">
                  <c:v>44000</c:v>
                </c:pt>
                <c:pt idx="56">
                  <c:v>44007</c:v>
                </c:pt>
                <c:pt idx="57">
                  <c:v>44013</c:v>
                </c:pt>
                <c:pt idx="58">
                  <c:v>44018</c:v>
                </c:pt>
                <c:pt idx="59">
                  <c:v>44019</c:v>
                </c:pt>
                <c:pt idx="60">
                  <c:v>44021</c:v>
                </c:pt>
                <c:pt idx="61">
                  <c:v>44040</c:v>
                </c:pt>
                <c:pt idx="62">
                  <c:v>44049</c:v>
                </c:pt>
                <c:pt idx="63">
                  <c:v>44056</c:v>
                </c:pt>
                <c:pt idx="64">
                  <c:v>44063</c:v>
                </c:pt>
                <c:pt idx="65">
                  <c:v>44070</c:v>
                </c:pt>
                <c:pt idx="66">
                  <c:v>44078</c:v>
                </c:pt>
                <c:pt idx="67">
                  <c:v>44085</c:v>
                </c:pt>
                <c:pt idx="68">
                  <c:v>44091</c:v>
                </c:pt>
                <c:pt idx="69">
                  <c:v>44098</c:v>
                </c:pt>
                <c:pt idx="70">
                  <c:v>44105</c:v>
                </c:pt>
                <c:pt idx="71">
                  <c:v>44112</c:v>
                </c:pt>
                <c:pt idx="72">
                  <c:v>44115</c:v>
                </c:pt>
                <c:pt idx="73">
                  <c:v>44126</c:v>
                </c:pt>
                <c:pt idx="74">
                  <c:v>44133</c:v>
                </c:pt>
                <c:pt idx="75">
                  <c:v>44141</c:v>
                </c:pt>
                <c:pt idx="76">
                  <c:v>44147</c:v>
                </c:pt>
                <c:pt idx="77">
                  <c:v>44153</c:v>
                </c:pt>
                <c:pt idx="78">
                  <c:v>44161</c:v>
                </c:pt>
                <c:pt idx="79">
                  <c:v>44169</c:v>
                </c:pt>
                <c:pt idx="80">
                  <c:v>44175</c:v>
                </c:pt>
                <c:pt idx="81">
                  <c:v>44182</c:v>
                </c:pt>
                <c:pt idx="82">
                  <c:v>44188</c:v>
                </c:pt>
                <c:pt idx="83">
                  <c:v>44199</c:v>
                </c:pt>
                <c:pt idx="84">
                  <c:v>44210</c:v>
                </c:pt>
                <c:pt idx="85">
                  <c:v>44217</c:v>
                </c:pt>
                <c:pt idx="86">
                  <c:v>44224</c:v>
                </c:pt>
                <c:pt idx="87">
                  <c:v>44232</c:v>
                </c:pt>
                <c:pt idx="88">
                  <c:v>44238</c:v>
                </c:pt>
                <c:pt idx="89">
                  <c:v>44242</c:v>
                </c:pt>
                <c:pt idx="90">
                  <c:v>44253</c:v>
                </c:pt>
                <c:pt idx="91">
                  <c:v>44259</c:v>
                </c:pt>
                <c:pt idx="92">
                  <c:v>44261</c:v>
                </c:pt>
                <c:pt idx="93">
                  <c:v>44266</c:v>
                </c:pt>
                <c:pt idx="94">
                  <c:v>44278</c:v>
                </c:pt>
                <c:pt idx="95">
                  <c:v>44278</c:v>
                </c:pt>
                <c:pt idx="96">
                  <c:v>44287</c:v>
                </c:pt>
                <c:pt idx="97">
                  <c:v>44295</c:v>
                </c:pt>
                <c:pt idx="98">
                  <c:v>44301</c:v>
                </c:pt>
                <c:pt idx="99">
                  <c:v>44307</c:v>
                </c:pt>
                <c:pt idx="100">
                  <c:v>44316</c:v>
                </c:pt>
                <c:pt idx="101">
                  <c:v>44316</c:v>
                </c:pt>
                <c:pt idx="102">
                  <c:v>44316</c:v>
                </c:pt>
                <c:pt idx="103">
                  <c:v>44316</c:v>
                </c:pt>
                <c:pt idx="104">
                  <c:v>44321</c:v>
                </c:pt>
                <c:pt idx="105">
                  <c:v>44325</c:v>
                </c:pt>
                <c:pt idx="106">
                  <c:v>44337</c:v>
                </c:pt>
                <c:pt idx="107">
                  <c:v>44351</c:v>
                </c:pt>
                <c:pt idx="108">
                  <c:v>44354</c:v>
                </c:pt>
                <c:pt idx="109">
                  <c:v>44356</c:v>
                </c:pt>
                <c:pt idx="110">
                  <c:v>44357</c:v>
                </c:pt>
                <c:pt idx="111">
                  <c:v>44358</c:v>
                </c:pt>
                <c:pt idx="112">
                  <c:v>44363</c:v>
                </c:pt>
                <c:pt idx="113">
                  <c:v>44365</c:v>
                </c:pt>
                <c:pt idx="114">
                  <c:v>44368</c:v>
                </c:pt>
                <c:pt idx="115">
                  <c:v>44370</c:v>
                </c:pt>
                <c:pt idx="116">
                  <c:v>44371</c:v>
                </c:pt>
                <c:pt idx="117">
                  <c:v>44375</c:v>
                </c:pt>
                <c:pt idx="118">
                  <c:v>44377</c:v>
                </c:pt>
                <c:pt idx="119">
                  <c:v>44379</c:v>
                </c:pt>
                <c:pt idx="120">
                  <c:v>44382</c:v>
                </c:pt>
                <c:pt idx="121">
                  <c:v>44384</c:v>
                </c:pt>
                <c:pt idx="122">
                  <c:v>44385</c:v>
                </c:pt>
                <c:pt idx="123">
                  <c:v>44389</c:v>
                </c:pt>
                <c:pt idx="124">
                  <c:v>44391</c:v>
                </c:pt>
                <c:pt idx="125">
                  <c:v>44392</c:v>
                </c:pt>
                <c:pt idx="126">
                  <c:v>44393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44412</c:v>
                </c:pt>
                <c:pt idx="137">
                  <c:v>44419</c:v>
                </c:pt>
                <c:pt idx="138">
                  <c:v>44420</c:v>
                </c:pt>
                <c:pt idx="139">
                  <c:v>44421</c:v>
                </c:pt>
                <c:pt idx="140">
                  <c:v>44424</c:v>
                </c:pt>
                <c:pt idx="141">
                  <c:v>44426</c:v>
                </c:pt>
                <c:pt idx="142">
                  <c:v>44428</c:v>
                </c:pt>
                <c:pt idx="143">
                  <c:v>44428</c:v>
                </c:pt>
                <c:pt idx="144">
                  <c:v>44431</c:v>
                </c:pt>
                <c:pt idx="145">
                  <c:v>44434</c:v>
                </c:pt>
                <c:pt idx="146">
                  <c:v>44435</c:v>
                </c:pt>
                <c:pt idx="147">
                  <c:v>44438</c:v>
                </c:pt>
                <c:pt idx="148">
                  <c:v>44440</c:v>
                </c:pt>
                <c:pt idx="149">
                  <c:v>44441</c:v>
                </c:pt>
                <c:pt idx="150">
                  <c:v>44442</c:v>
                </c:pt>
                <c:pt idx="151">
                  <c:v>44445</c:v>
                </c:pt>
                <c:pt idx="152">
                  <c:v>44446</c:v>
                </c:pt>
                <c:pt idx="153">
                  <c:v>44448</c:v>
                </c:pt>
                <c:pt idx="154">
                  <c:v>44449</c:v>
                </c:pt>
                <c:pt idx="155">
                  <c:v>44453</c:v>
                </c:pt>
                <c:pt idx="156">
                  <c:v>44454</c:v>
                </c:pt>
                <c:pt idx="157">
                  <c:v>44455</c:v>
                </c:pt>
                <c:pt idx="158">
                  <c:v>44456</c:v>
                </c:pt>
                <c:pt idx="159">
                  <c:v>44459</c:v>
                </c:pt>
                <c:pt idx="160">
                  <c:v>44461</c:v>
                </c:pt>
                <c:pt idx="161">
                  <c:v>44462</c:v>
                </c:pt>
                <c:pt idx="162">
                  <c:v>44463</c:v>
                </c:pt>
                <c:pt idx="163">
                  <c:v>44466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44482</c:v>
                </c:pt>
                <c:pt idx="169">
                  <c:v>44483</c:v>
                </c:pt>
                <c:pt idx="170">
                  <c:v>44487</c:v>
                </c:pt>
                <c:pt idx="171">
                  <c:v>44489</c:v>
                </c:pt>
                <c:pt idx="172">
                  <c:v>44490</c:v>
                </c:pt>
                <c:pt idx="173">
                  <c:v>44494</c:v>
                </c:pt>
                <c:pt idx="174">
                  <c:v>44496</c:v>
                </c:pt>
                <c:pt idx="175">
                  <c:v>44497</c:v>
                </c:pt>
                <c:pt idx="176">
                  <c:v>44498</c:v>
                </c:pt>
                <c:pt idx="177">
                  <c:v>44501</c:v>
                </c:pt>
                <c:pt idx="178">
                  <c:v>44503</c:v>
                </c:pt>
                <c:pt idx="179">
                  <c:v>44504</c:v>
                </c:pt>
                <c:pt idx="180">
                  <c:v>44508</c:v>
                </c:pt>
                <c:pt idx="181">
                  <c:v>44509</c:v>
                </c:pt>
                <c:pt idx="182">
                  <c:v>44512</c:v>
                </c:pt>
                <c:pt idx="183">
                  <c:v>44517</c:v>
                </c:pt>
                <c:pt idx="184">
                  <c:v>44519</c:v>
                </c:pt>
                <c:pt idx="185">
                  <c:v>44522</c:v>
                </c:pt>
                <c:pt idx="186">
                  <c:v>44524</c:v>
                </c:pt>
                <c:pt idx="187">
                  <c:v>44525</c:v>
                </c:pt>
                <c:pt idx="188">
                  <c:v>44526</c:v>
                </c:pt>
                <c:pt idx="189">
                  <c:v>44529</c:v>
                </c:pt>
                <c:pt idx="190">
                  <c:v>44532</c:v>
                </c:pt>
                <c:pt idx="191">
                  <c:v>44537</c:v>
                </c:pt>
                <c:pt idx="192">
                  <c:v>44539</c:v>
                </c:pt>
                <c:pt idx="193">
                  <c:v>44540</c:v>
                </c:pt>
                <c:pt idx="194">
                  <c:v>44543</c:v>
                </c:pt>
                <c:pt idx="195">
                  <c:v>44546</c:v>
                </c:pt>
                <c:pt idx="196">
                  <c:v>44550</c:v>
                </c:pt>
                <c:pt idx="197">
                  <c:v>44552</c:v>
                </c:pt>
                <c:pt idx="198">
                  <c:v>44553</c:v>
                </c:pt>
                <c:pt idx="199">
                  <c:v>44565</c:v>
                </c:pt>
                <c:pt idx="200">
                  <c:v>44565</c:v>
                </c:pt>
                <c:pt idx="201">
                  <c:v>44566</c:v>
                </c:pt>
                <c:pt idx="202">
                  <c:v>44567</c:v>
                </c:pt>
                <c:pt idx="203">
                  <c:v>44568</c:v>
                </c:pt>
                <c:pt idx="204">
                  <c:v>44571</c:v>
                </c:pt>
                <c:pt idx="205">
                  <c:v>44573</c:v>
                </c:pt>
                <c:pt idx="206">
                  <c:v>44574</c:v>
                </c:pt>
                <c:pt idx="207">
                  <c:v>44575</c:v>
                </c:pt>
                <c:pt idx="208">
                  <c:v>44577</c:v>
                </c:pt>
                <c:pt idx="209">
                  <c:v>44578</c:v>
                </c:pt>
                <c:pt idx="210">
                  <c:v>44580</c:v>
                </c:pt>
                <c:pt idx="211">
                  <c:v>44581</c:v>
                </c:pt>
                <c:pt idx="212">
                  <c:v>44582</c:v>
                </c:pt>
                <c:pt idx="213">
                  <c:v>44585</c:v>
                </c:pt>
                <c:pt idx="214">
                  <c:v>44587</c:v>
                </c:pt>
                <c:pt idx="215">
                  <c:v>44588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44599</c:v>
                </c:pt>
                <c:pt idx="220">
                  <c:v>44601</c:v>
                </c:pt>
                <c:pt idx="221">
                  <c:v>44606</c:v>
                </c:pt>
                <c:pt idx="222">
                  <c:v>44609</c:v>
                </c:pt>
                <c:pt idx="223">
                  <c:v>44610</c:v>
                </c:pt>
                <c:pt idx="224">
                  <c:v>44613</c:v>
                </c:pt>
                <c:pt idx="225">
                  <c:v>44615</c:v>
                </c:pt>
                <c:pt idx="226">
                  <c:v>44616</c:v>
                </c:pt>
                <c:pt idx="227">
                  <c:v>44620</c:v>
                </c:pt>
                <c:pt idx="228">
                  <c:v>44622</c:v>
                </c:pt>
                <c:pt idx="229">
                  <c:v>44623</c:v>
                </c:pt>
                <c:pt idx="230">
                  <c:v>44624</c:v>
                </c:pt>
                <c:pt idx="231">
                  <c:v>44627</c:v>
                </c:pt>
                <c:pt idx="232">
                  <c:v>44630</c:v>
                </c:pt>
                <c:pt idx="233">
                  <c:v>44635</c:v>
                </c:pt>
                <c:pt idx="234">
                  <c:v>44638</c:v>
                </c:pt>
                <c:pt idx="235">
                  <c:v>44641</c:v>
                </c:pt>
                <c:pt idx="236">
                  <c:v>44642</c:v>
                </c:pt>
                <c:pt idx="237">
                  <c:v>44644</c:v>
                </c:pt>
                <c:pt idx="238">
                  <c:v>44648</c:v>
                </c:pt>
                <c:pt idx="239">
                  <c:v>44650</c:v>
                </c:pt>
                <c:pt idx="240">
                  <c:v>44651</c:v>
                </c:pt>
                <c:pt idx="241">
                  <c:v>44652</c:v>
                </c:pt>
                <c:pt idx="242">
                  <c:v>44655</c:v>
                </c:pt>
                <c:pt idx="243">
                  <c:v>44657</c:v>
                </c:pt>
                <c:pt idx="244">
                  <c:v>44658</c:v>
                </c:pt>
                <c:pt idx="245">
                  <c:v>44659</c:v>
                </c:pt>
                <c:pt idx="246">
                  <c:v>44662</c:v>
                </c:pt>
                <c:pt idx="247">
                  <c:v>44665</c:v>
                </c:pt>
                <c:pt idx="248">
                  <c:v>44667</c:v>
                </c:pt>
                <c:pt idx="249">
                  <c:v>44670</c:v>
                </c:pt>
                <c:pt idx="250">
                  <c:v>44672</c:v>
                </c:pt>
                <c:pt idx="251">
                  <c:v>44673</c:v>
                </c:pt>
                <c:pt idx="252">
                  <c:v>44676</c:v>
                </c:pt>
                <c:pt idx="253">
                  <c:v>44678</c:v>
                </c:pt>
                <c:pt idx="254">
                  <c:v>44685</c:v>
                </c:pt>
                <c:pt idx="255">
                  <c:v>44686</c:v>
                </c:pt>
                <c:pt idx="256">
                  <c:v>44690</c:v>
                </c:pt>
                <c:pt idx="257">
                  <c:v>44692</c:v>
                </c:pt>
                <c:pt idx="258">
                  <c:v>44693</c:v>
                </c:pt>
                <c:pt idx="259">
                  <c:v>44694</c:v>
                </c:pt>
                <c:pt idx="260">
                  <c:v>44697</c:v>
                </c:pt>
                <c:pt idx="261">
                  <c:v>44699</c:v>
                </c:pt>
                <c:pt idx="262">
                  <c:v>44700</c:v>
                </c:pt>
                <c:pt idx="263">
                  <c:v>44701</c:v>
                </c:pt>
                <c:pt idx="264">
                  <c:v>44704</c:v>
                </c:pt>
                <c:pt idx="265">
                  <c:v>44706</c:v>
                </c:pt>
                <c:pt idx="266">
                  <c:v>44708</c:v>
                </c:pt>
                <c:pt idx="267">
                  <c:v>44711</c:v>
                </c:pt>
                <c:pt idx="268">
                  <c:v>44715</c:v>
                </c:pt>
                <c:pt idx="269">
                  <c:v>44719</c:v>
                </c:pt>
                <c:pt idx="270">
                  <c:v>44721</c:v>
                </c:pt>
                <c:pt idx="271">
                  <c:v>44722</c:v>
                </c:pt>
                <c:pt idx="272">
                  <c:v>44725</c:v>
                </c:pt>
                <c:pt idx="273">
                  <c:v>44726</c:v>
                </c:pt>
                <c:pt idx="274">
                  <c:v>44728</c:v>
                </c:pt>
                <c:pt idx="275">
                  <c:v>44732</c:v>
                </c:pt>
                <c:pt idx="276">
                  <c:v>44735</c:v>
                </c:pt>
                <c:pt idx="277">
                  <c:v>44742</c:v>
                </c:pt>
                <c:pt idx="278">
                  <c:v>44743</c:v>
                </c:pt>
                <c:pt idx="279">
                  <c:v>44748</c:v>
                </c:pt>
                <c:pt idx="280">
                  <c:v>44749</c:v>
                </c:pt>
                <c:pt idx="281">
                  <c:v>44750</c:v>
                </c:pt>
                <c:pt idx="282">
                  <c:v>44754</c:v>
                </c:pt>
                <c:pt idx="283">
                  <c:v>44756</c:v>
                </c:pt>
                <c:pt idx="284">
                  <c:v>44757</c:v>
                </c:pt>
                <c:pt idx="285">
                  <c:v>44760</c:v>
                </c:pt>
                <c:pt idx="286">
                  <c:v>44762</c:v>
                </c:pt>
                <c:pt idx="287">
                  <c:v>44763</c:v>
                </c:pt>
                <c:pt idx="288">
                  <c:v>44764</c:v>
                </c:pt>
                <c:pt idx="289">
                  <c:v>44767</c:v>
                </c:pt>
                <c:pt idx="290">
                  <c:v>44769</c:v>
                </c:pt>
                <c:pt idx="291">
                  <c:v>44774</c:v>
                </c:pt>
                <c:pt idx="292">
                  <c:v>44776</c:v>
                </c:pt>
                <c:pt idx="293">
                  <c:v>44778</c:v>
                </c:pt>
                <c:pt idx="294">
                  <c:v>44781</c:v>
                </c:pt>
                <c:pt idx="295">
                  <c:v>44782</c:v>
                </c:pt>
                <c:pt idx="296">
                  <c:v>44783</c:v>
                </c:pt>
                <c:pt idx="297">
                  <c:v>44788</c:v>
                </c:pt>
                <c:pt idx="298">
                  <c:v>44791</c:v>
                </c:pt>
                <c:pt idx="299">
                  <c:v>44792</c:v>
                </c:pt>
                <c:pt idx="300">
                  <c:v>44795</c:v>
                </c:pt>
                <c:pt idx="301">
                  <c:v>44797</c:v>
                </c:pt>
                <c:pt idx="302">
                  <c:v>44798</c:v>
                </c:pt>
                <c:pt idx="303">
                  <c:v>44799</c:v>
                </c:pt>
                <c:pt idx="304">
                  <c:v>44802</c:v>
                </c:pt>
                <c:pt idx="305">
                  <c:v>44804</c:v>
                </c:pt>
                <c:pt idx="306">
                  <c:v>44805</c:v>
                </c:pt>
                <c:pt idx="307">
                  <c:v>44806</c:v>
                </c:pt>
                <c:pt idx="308">
                  <c:v>44809</c:v>
                </c:pt>
                <c:pt idx="309">
                  <c:v>44811</c:v>
                </c:pt>
                <c:pt idx="310">
                  <c:v>44812</c:v>
                </c:pt>
                <c:pt idx="311">
                  <c:v>44813</c:v>
                </c:pt>
                <c:pt idx="312">
                  <c:v>44816</c:v>
                </c:pt>
                <c:pt idx="313">
                  <c:v>44818</c:v>
                </c:pt>
                <c:pt idx="314">
                  <c:v>44819</c:v>
                </c:pt>
                <c:pt idx="315">
                  <c:v>44820</c:v>
                </c:pt>
                <c:pt idx="316">
                  <c:v>44823</c:v>
                </c:pt>
                <c:pt idx="317">
                  <c:v>44825</c:v>
                </c:pt>
                <c:pt idx="318">
                  <c:v>44826</c:v>
                </c:pt>
                <c:pt idx="319">
                  <c:v>44827</c:v>
                </c:pt>
                <c:pt idx="320">
                  <c:v>44830</c:v>
                </c:pt>
                <c:pt idx="321">
                  <c:v>44832</c:v>
                </c:pt>
                <c:pt idx="322">
                  <c:v>44843</c:v>
                </c:pt>
                <c:pt idx="323">
                  <c:v>44845</c:v>
                </c:pt>
                <c:pt idx="324">
                  <c:v>44846</c:v>
                </c:pt>
                <c:pt idx="325">
                  <c:v>44847</c:v>
                </c:pt>
                <c:pt idx="326">
                  <c:v>44848</c:v>
                </c:pt>
                <c:pt idx="327">
                  <c:v>44855</c:v>
                </c:pt>
                <c:pt idx="328">
                  <c:v>44858</c:v>
                </c:pt>
                <c:pt idx="329">
                  <c:v>44858</c:v>
                </c:pt>
                <c:pt idx="330">
                  <c:v>44861</c:v>
                </c:pt>
                <c:pt idx="331">
                  <c:v>44865</c:v>
                </c:pt>
                <c:pt idx="332">
                  <c:v>44867</c:v>
                </c:pt>
                <c:pt idx="333">
                  <c:v>44868</c:v>
                </c:pt>
                <c:pt idx="334">
                  <c:v>44872</c:v>
                </c:pt>
                <c:pt idx="335">
                  <c:v>44874</c:v>
                </c:pt>
                <c:pt idx="336">
                  <c:v>44875</c:v>
                </c:pt>
                <c:pt idx="337">
                  <c:v>44876</c:v>
                </c:pt>
                <c:pt idx="338">
                  <c:v>44883</c:v>
                </c:pt>
                <c:pt idx="339">
                  <c:v>44883</c:v>
                </c:pt>
                <c:pt idx="340">
                  <c:v>44883</c:v>
                </c:pt>
                <c:pt idx="341">
                  <c:v>44883</c:v>
                </c:pt>
                <c:pt idx="342">
                  <c:v>44883</c:v>
                </c:pt>
                <c:pt idx="343">
                  <c:v>44883</c:v>
                </c:pt>
                <c:pt idx="344">
                  <c:v>44883</c:v>
                </c:pt>
                <c:pt idx="345">
                  <c:v>44883</c:v>
                </c:pt>
                <c:pt idx="346">
                  <c:v>44883</c:v>
                </c:pt>
                <c:pt idx="347">
                  <c:v>44883</c:v>
                </c:pt>
                <c:pt idx="348">
                  <c:v>44886</c:v>
                </c:pt>
                <c:pt idx="349">
                  <c:v>44888</c:v>
                </c:pt>
                <c:pt idx="350">
                  <c:v>44889</c:v>
                </c:pt>
                <c:pt idx="351">
                  <c:v>44890</c:v>
                </c:pt>
                <c:pt idx="352">
                  <c:v>44893</c:v>
                </c:pt>
                <c:pt idx="353">
                  <c:v>44895</c:v>
                </c:pt>
                <c:pt idx="354">
                  <c:v>44897</c:v>
                </c:pt>
                <c:pt idx="355">
                  <c:v>44900</c:v>
                </c:pt>
                <c:pt idx="356">
                  <c:v>44902</c:v>
                </c:pt>
                <c:pt idx="357">
                  <c:v>44903</c:v>
                </c:pt>
                <c:pt idx="358">
                  <c:v>44904</c:v>
                </c:pt>
                <c:pt idx="359">
                  <c:v>44908</c:v>
                </c:pt>
                <c:pt idx="360">
                  <c:v>44908</c:v>
                </c:pt>
                <c:pt idx="361">
                  <c:v>44910</c:v>
                </c:pt>
                <c:pt idx="362">
                  <c:v>44914</c:v>
                </c:pt>
                <c:pt idx="363">
                  <c:v>44916</c:v>
                </c:pt>
                <c:pt idx="364">
                  <c:v>44917</c:v>
                </c:pt>
                <c:pt idx="365">
                  <c:v>44918</c:v>
                </c:pt>
                <c:pt idx="366">
                  <c:v>44922</c:v>
                </c:pt>
                <c:pt idx="367">
                  <c:v>44924</c:v>
                </c:pt>
                <c:pt idx="368">
                  <c:v>44925</c:v>
                </c:pt>
                <c:pt idx="369">
                  <c:v>44928</c:v>
                </c:pt>
                <c:pt idx="370">
                  <c:v>44936</c:v>
                </c:pt>
                <c:pt idx="371">
                  <c:v>44939</c:v>
                </c:pt>
                <c:pt idx="372">
                  <c:v>44942</c:v>
                </c:pt>
                <c:pt idx="373">
                  <c:v>44944</c:v>
                </c:pt>
                <c:pt idx="374">
                  <c:v>44946</c:v>
                </c:pt>
                <c:pt idx="375">
                  <c:v>44950</c:v>
                </c:pt>
                <c:pt idx="376">
                  <c:v>44951</c:v>
                </c:pt>
                <c:pt idx="377">
                  <c:v>44956</c:v>
                </c:pt>
                <c:pt idx="378">
                  <c:v>44966</c:v>
                </c:pt>
                <c:pt idx="379">
                  <c:v>44967</c:v>
                </c:pt>
                <c:pt idx="380">
                  <c:v>44970</c:v>
                </c:pt>
                <c:pt idx="381">
                  <c:v>44971</c:v>
                </c:pt>
                <c:pt idx="382">
                  <c:v>44973</c:v>
                </c:pt>
                <c:pt idx="383">
                  <c:v>44973</c:v>
                </c:pt>
                <c:pt idx="384">
                  <c:v>44977</c:v>
                </c:pt>
                <c:pt idx="385">
                  <c:v>0</c:v>
                </c:pt>
                <c:pt idx="386">
                  <c:v>44977</c:v>
                </c:pt>
                <c:pt idx="387">
                  <c:v>44978</c:v>
                </c:pt>
                <c:pt idx="388">
                  <c:v>44978</c:v>
                </c:pt>
                <c:pt idx="389">
                  <c:v>44981</c:v>
                </c:pt>
                <c:pt idx="390">
                  <c:v>44984</c:v>
                </c:pt>
                <c:pt idx="391">
                  <c:v>44985</c:v>
                </c:pt>
                <c:pt idx="392">
                  <c:v>44986</c:v>
                </c:pt>
                <c:pt idx="393">
                  <c:v>44987</c:v>
                </c:pt>
                <c:pt idx="394">
                  <c:v>44988</c:v>
                </c:pt>
                <c:pt idx="395">
                  <c:v>44991</c:v>
                </c:pt>
                <c:pt idx="396">
                  <c:v>44991</c:v>
                </c:pt>
                <c:pt idx="397">
                  <c:v>44992</c:v>
                </c:pt>
                <c:pt idx="398">
                  <c:v>44992</c:v>
                </c:pt>
                <c:pt idx="399">
                  <c:v>44993</c:v>
                </c:pt>
                <c:pt idx="400">
                  <c:v>44993</c:v>
                </c:pt>
              </c:numCache>
            </c:numRef>
          </c:xVal>
          <c:yVal>
            <c:numRef>
              <c:f>'GTR2'!$AI$11:$AI$411</c:f>
              <c:numCache>
                <c:formatCode>0.000</c:formatCode>
                <c:ptCount val="401"/>
                <c:pt idx="0">
                  <c:v>1.0013148578942044</c:v>
                </c:pt>
                <c:pt idx="1">
                  <c:v>1.0053605744917569</c:v>
                </c:pt>
                <c:pt idx="2">
                  <c:v>1.008394861939921</c:v>
                </c:pt>
                <c:pt idx="3">
                  <c:v>1.0008091433195105</c:v>
                </c:pt>
                <c:pt idx="4">
                  <c:v>0.99979771417012242</c:v>
                </c:pt>
                <c:pt idx="5">
                  <c:v>1.0023262870435925</c:v>
                </c:pt>
                <c:pt idx="6">
                  <c:v>1.0043491453423687</c:v>
                </c:pt>
                <c:pt idx="7">
                  <c:v>1.0048548599170628</c:v>
                </c:pt>
                <c:pt idx="8">
                  <c:v>1.0043491453423687</c:v>
                </c:pt>
                <c:pt idx="9">
                  <c:v>0.99726914129665212</c:v>
                </c:pt>
                <c:pt idx="10">
                  <c:v>1.0023262870435925</c:v>
                </c:pt>
                <c:pt idx="11">
                  <c:v>1.0028320016182866</c:v>
                </c:pt>
                <c:pt idx="12">
                  <c:v>1.0018205724688987</c:v>
                </c:pt>
                <c:pt idx="13">
                  <c:v>1.006877718215839</c:v>
                </c:pt>
                <c:pt idx="14">
                  <c:v>1.006372003641145</c:v>
                </c:pt>
                <c:pt idx="15">
                  <c:v>1.0058662890664509</c:v>
                </c:pt>
                <c:pt idx="16">
                  <c:v>1.006877718215839</c:v>
                </c:pt>
                <c:pt idx="17">
                  <c:v>1.0043491453423687</c:v>
                </c:pt>
                <c:pt idx="18">
                  <c:v>0.99929199959542836</c:v>
                </c:pt>
                <c:pt idx="19">
                  <c:v>1.0043491453423687</c:v>
                </c:pt>
                <c:pt idx="20">
                  <c:v>1.0048548599170628</c:v>
                </c:pt>
                <c:pt idx="21">
                  <c:v>1.0023262870435925</c:v>
                </c:pt>
                <c:pt idx="22">
                  <c:v>1.0048548599170628</c:v>
                </c:pt>
                <c:pt idx="23">
                  <c:v>0.99322342469909974</c:v>
                </c:pt>
                <c:pt idx="24">
                  <c:v>1.0018205724688987</c:v>
                </c:pt>
                <c:pt idx="25">
                  <c:v>0.99979771417012242</c:v>
                </c:pt>
                <c:pt idx="26">
                  <c:v>0.99069485182562966</c:v>
                </c:pt>
                <c:pt idx="27">
                  <c:v>1.0073834327905331</c:v>
                </c:pt>
                <c:pt idx="28">
                  <c:v>1.0028320016182866</c:v>
                </c:pt>
                <c:pt idx="29">
                  <c:v>0.99423485384848787</c:v>
                </c:pt>
                <c:pt idx="30">
                  <c:v>1.0028320016182866</c:v>
                </c:pt>
                <c:pt idx="31">
                  <c:v>1.0003034287448165</c:v>
                </c:pt>
                <c:pt idx="32">
                  <c:v>1.0028320016182866</c:v>
                </c:pt>
                <c:pt idx="33">
                  <c:v>1.0003034287448165</c:v>
                </c:pt>
                <c:pt idx="34">
                  <c:v>0.9987862850207343</c:v>
                </c:pt>
                <c:pt idx="35">
                  <c:v>1.0023262870435925</c:v>
                </c:pt>
                <c:pt idx="36">
                  <c:v>1.006877718215839</c:v>
                </c:pt>
                <c:pt idx="37">
                  <c:v>1.0043491453423687</c:v>
                </c:pt>
                <c:pt idx="38">
                  <c:v>1.0033377161929806</c:v>
                </c:pt>
                <c:pt idx="39">
                  <c:v>1.0033377161929806</c:v>
                </c:pt>
                <c:pt idx="40">
                  <c:v>1.0058662890664509</c:v>
                </c:pt>
                <c:pt idx="41">
                  <c:v>1.0023262870435925</c:v>
                </c:pt>
                <c:pt idx="42">
                  <c:v>1.0058662890664509</c:v>
                </c:pt>
                <c:pt idx="43">
                  <c:v>1.0033377161929806</c:v>
                </c:pt>
                <c:pt idx="44">
                  <c:v>1.0038434307676747</c:v>
                </c:pt>
                <c:pt idx="45">
                  <c:v>1.0028320016182866</c:v>
                </c:pt>
                <c:pt idx="46">
                  <c:v>1.0018205724688987</c:v>
                </c:pt>
                <c:pt idx="47">
                  <c:v>0.99676342672195817</c:v>
                </c:pt>
                <c:pt idx="48">
                  <c:v>1.0033377161929806</c:v>
                </c:pt>
                <c:pt idx="49">
                  <c:v>1.0023262870435925</c:v>
                </c:pt>
                <c:pt idx="50">
                  <c:v>0.99979771417012242</c:v>
                </c:pt>
                <c:pt idx="51">
                  <c:v>1.0048548599170628</c:v>
                </c:pt>
                <c:pt idx="52">
                  <c:v>1.0038434307676747</c:v>
                </c:pt>
                <c:pt idx="53">
                  <c:v>1.0043491453423687</c:v>
                </c:pt>
                <c:pt idx="54">
                  <c:v>1.0013148578942044</c:v>
                </c:pt>
                <c:pt idx="55">
                  <c:v>1.0028320016182866</c:v>
                </c:pt>
                <c:pt idx="56">
                  <c:v>1.0028320016182866</c:v>
                </c:pt>
                <c:pt idx="57">
                  <c:v>0.99828057044604024</c:v>
                </c:pt>
                <c:pt idx="58">
                  <c:v>1.0023262870435925</c:v>
                </c:pt>
                <c:pt idx="59">
                  <c:v>1.0129462931121676</c:v>
                </c:pt>
                <c:pt idx="60">
                  <c:v>1.0023262870435925</c:v>
                </c:pt>
                <c:pt idx="61">
                  <c:v>1.0013148578942044</c:v>
                </c:pt>
                <c:pt idx="62">
                  <c:v>1.0003034287448165</c:v>
                </c:pt>
                <c:pt idx="63">
                  <c:v>0.99979771417012242</c:v>
                </c:pt>
                <c:pt idx="64">
                  <c:v>1.0018205724688987</c:v>
                </c:pt>
                <c:pt idx="65">
                  <c:v>1.0053605744917569</c:v>
                </c:pt>
                <c:pt idx="66">
                  <c:v>1.0033377161929806</c:v>
                </c:pt>
                <c:pt idx="67">
                  <c:v>1.0053605744917569</c:v>
                </c:pt>
                <c:pt idx="68">
                  <c:v>1.0094062910893091</c:v>
                </c:pt>
                <c:pt idx="69">
                  <c:v>1.0048548599170628</c:v>
                </c:pt>
                <c:pt idx="70">
                  <c:v>1.0048548599170628</c:v>
                </c:pt>
                <c:pt idx="71">
                  <c:v>1.0048548599170628</c:v>
                </c:pt>
                <c:pt idx="72">
                  <c:v>1.0043491453423687</c:v>
                </c:pt>
                <c:pt idx="73">
                  <c:v>1.0058662890664509</c:v>
                </c:pt>
                <c:pt idx="74">
                  <c:v>1.0018205724688987</c:v>
                </c:pt>
                <c:pt idx="75">
                  <c:v>0.99979771417012242</c:v>
                </c:pt>
                <c:pt idx="76">
                  <c:v>1.0033377161929806</c:v>
                </c:pt>
                <c:pt idx="77">
                  <c:v>1.0053605744917569</c:v>
                </c:pt>
                <c:pt idx="78">
                  <c:v>0.99474056842318193</c:v>
                </c:pt>
                <c:pt idx="79">
                  <c:v>0.99524628299787599</c:v>
                </c:pt>
                <c:pt idx="80">
                  <c:v>1.0003034287448165</c:v>
                </c:pt>
                <c:pt idx="81">
                  <c:v>1.0003034287448165</c:v>
                </c:pt>
                <c:pt idx="82">
                  <c:v>0.99676342672195817</c:v>
                </c:pt>
                <c:pt idx="83">
                  <c:v>0.99929199959542836</c:v>
                </c:pt>
                <c:pt idx="84">
                  <c:v>0.99423485384848787</c:v>
                </c:pt>
                <c:pt idx="85">
                  <c:v>0.99777485587134618</c:v>
                </c:pt>
                <c:pt idx="86">
                  <c:v>0.99828057044604024</c:v>
                </c:pt>
                <c:pt idx="87">
                  <c:v>0.99676342672195817</c:v>
                </c:pt>
                <c:pt idx="88">
                  <c:v>0.996257712147264</c:v>
                </c:pt>
                <c:pt idx="89">
                  <c:v>0.99979771417012242</c:v>
                </c:pt>
                <c:pt idx="90">
                  <c:v>0.99828057044604024</c:v>
                </c:pt>
                <c:pt idx="91">
                  <c:v>1.0003034287448165</c:v>
                </c:pt>
                <c:pt idx="92">
                  <c:v>0.99322342469909974</c:v>
                </c:pt>
                <c:pt idx="93">
                  <c:v>1.0033377161929806</c:v>
                </c:pt>
                <c:pt idx="94">
                  <c:v>0.99828057044604024</c:v>
                </c:pt>
                <c:pt idx="95">
                  <c:v>1.0043491453423687</c:v>
                </c:pt>
                <c:pt idx="96">
                  <c:v>0.99726914129665212</c:v>
                </c:pt>
                <c:pt idx="97">
                  <c:v>1.0003034287448165</c:v>
                </c:pt>
                <c:pt idx="98">
                  <c:v>1.0018205724688987</c:v>
                </c:pt>
                <c:pt idx="99">
                  <c:v>0.99828057044604024</c:v>
                </c:pt>
                <c:pt idx="100">
                  <c:v>1.0078891473652272</c:v>
                </c:pt>
                <c:pt idx="101">
                  <c:v>1.0028320016182866</c:v>
                </c:pt>
                <c:pt idx="102">
                  <c:v>1.0013148578942044</c:v>
                </c:pt>
                <c:pt idx="103">
                  <c:v>1.0023262870435925</c:v>
                </c:pt>
                <c:pt idx="104">
                  <c:v>0.99726914129665212</c:v>
                </c:pt>
                <c:pt idx="105">
                  <c:v>0.99271771012440579</c:v>
                </c:pt>
                <c:pt idx="106">
                  <c:v>0.9987862850207343</c:v>
                </c:pt>
                <c:pt idx="107">
                  <c:v>1.0089005765146153</c:v>
                </c:pt>
                <c:pt idx="108">
                  <c:v>0.9987862850207343</c:v>
                </c:pt>
                <c:pt idx="109">
                  <c:v>0.99474056842318193</c:v>
                </c:pt>
                <c:pt idx="110">
                  <c:v>0.99929199959542836</c:v>
                </c:pt>
                <c:pt idx="111">
                  <c:v>0.99828057044604024</c:v>
                </c:pt>
                <c:pt idx="112">
                  <c:v>0.99221199554971173</c:v>
                </c:pt>
                <c:pt idx="113">
                  <c:v>0.99979771417012242</c:v>
                </c:pt>
                <c:pt idx="114">
                  <c:v>1.0018205724688987</c:v>
                </c:pt>
                <c:pt idx="115">
                  <c:v>0.99929199959542836</c:v>
                </c:pt>
                <c:pt idx="116">
                  <c:v>1.0018205724688987</c:v>
                </c:pt>
                <c:pt idx="117">
                  <c:v>0.99726914129665212</c:v>
                </c:pt>
                <c:pt idx="118">
                  <c:v>0.99777485587134618</c:v>
                </c:pt>
                <c:pt idx="119">
                  <c:v>1.0043491453423687</c:v>
                </c:pt>
                <c:pt idx="120">
                  <c:v>0.9987862850207343</c:v>
                </c:pt>
                <c:pt idx="121">
                  <c:v>0.99929199959542836</c:v>
                </c:pt>
                <c:pt idx="122">
                  <c:v>1.0038434307676747</c:v>
                </c:pt>
                <c:pt idx="123">
                  <c:v>0.99676342672195817</c:v>
                </c:pt>
                <c:pt idx="124">
                  <c:v>1.0013148578942044</c:v>
                </c:pt>
                <c:pt idx="125">
                  <c:v>0.99777485587134618</c:v>
                </c:pt>
                <c:pt idx="126">
                  <c:v>0.99828057044604024</c:v>
                </c:pt>
                <c:pt idx="127">
                  <c:v>0.99777485587134618</c:v>
                </c:pt>
                <c:pt idx="128">
                  <c:v>0.99979771417012242</c:v>
                </c:pt>
                <c:pt idx="129">
                  <c:v>0.99676342672195817</c:v>
                </c:pt>
                <c:pt idx="130">
                  <c:v>0.99979771417012242</c:v>
                </c:pt>
                <c:pt idx="131">
                  <c:v>1.0003034287448165</c:v>
                </c:pt>
                <c:pt idx="132">
                  <c:v>0.9987862850207343</c:v>
                </c:pt>
                <c:pt idx="133">
                  <c:v>0.99828057044604024</c:v>
                </c:pt>
                <c:pt idx="134">
                  <c:v>0.99726914129665212</c:v>
                </c:pt>
                <c:pt idx="135">
                  <c:v>1.0003034287448165</c:v>
                </c:pt>
                <c:pt idx="136">
                  <c:v>1.0043491453423687</c:v>
                </c:pt>
                <c:pt idx="137">
                  <c:v>1.0053605744917569</c:v>
                </c:pt>
                <c:pt idx="138">
                  <c:v>1.0038434307676747</c:v>
                </c:pt>
                <c:pt idx="139">
                  <c:v>1.0023262870435925</c:v>
                </c:pt>
                <c:pt idx="140">
                  <c:v>0.9987862850207343</c:v>
                </c:pt>
                <c:pt idx="141">
                  <c:v>1.0028320016182866</c:v>
                </c:pt>
                <c:pt idx="142">
                  <c:v>0.99676342672195817</c:v>
                </c:pt>
                <c:pt idx="143">
                  <c:v>0.99676342672195817</c:v>
                </c:pt>
                <c:pt idx="144">
                  <c:v>1.006877718215839</c:v>
                </c:pt>
                <c:pt idx="145">
                  <c:v>1.006372003641145</c:v>
                </c:pt>
                <c:pt idx="146">
                  <c:v>1.0008091433195105</c:v>
                </c:pt>
                <c:pt idx="147">
                  <c:v>1.0043491453423687</c:v>
                </c:pt>
                <c:pt idx="148">
                  <c:v>1.0023262870435925</c:v>
                </c:pt>
                <c:pt idx="149">
                  <c:v>1.0008091433195105</c:v>
                </c:pt>
                <c:pt idx="150">
                  <c:v>1.0033377161929806</c:v>
                </c:pt>
                <c:pt idx="151">
                  <c:v>0.99979771417012242</c:v>
                </c:pt>
                <c:pt idx="152">
                  <c:v>1.0013148578942044</c:v>
                </c:pt>
                <c:pt idx="153">
                  <c:v>1.0018205724688987</c:v>
                </c:pt>
                <c:pt idx="154">
                  <c:v>0.99828057044604024</c:v>
                </c:pt>
                <c:pt idx="155">
                  <c:v>1.0038434307676747</c:v>
                </c:pt>
                <c:pt idx="156">
                  <c:v>0.99676342672195817</c:v>
                </c:pt>
                <c:pt idx="157">
                  <c:v>1.0043491453423687</c:v>
                </c:pt>
                <c:pt idx="158">
                  <c:v>0.99828057044604024</c:v>
                </c:pt>
                <c:pt idx="159">
                  <c:v>1.0028320016182866</c:v>
                </c:pt>
                <c:pt idx="160">
                  <c:v>1.0013148578942044</c:v>
                </c:pt>
                <c:pt idx="161">
                  <c:v>0.99726914129665212</c:v>
                </c:pt>
                <c:pt idx="162">
                  <c:v>0.99726914129665212</c:v>
                </c:pt>
                <c:pt idx="163">
                  <c:v>0.99979771417012242</c:v>
                </c:pt>
                <c:pt idx="164">
                  <c:v>0.99929199959542836</c:v>
                </c:pt>
                <c:pt idx="165">
                  <c:v>1.0003034287448165</c:v>
                </c:pt>
                <c:pt idx="166">
                  <c:v>1.0023262870435925</c:v>
                </c:pt>
                <c:pt idx="167">
                  <c:v>1.0038434307676747</c:v>
                </c:pt>
                <c:pt idx="168">
                  <c:v>1.0008091433195105</c:v>
                </c:pt>
                <c:pt idx="169">
                  <c:v>1.0008091433195105</c:v>
                </c:pt>
                <c:pt idx="170">
                  <c:v>1.0058662890664509</c:v>
                </c:pt>
                <c:pt idx="171">
                  <c:v>1.0073834327905331</c:v>
                </c:pt>
                <c:pt idx="172">
                  <c:v>1.0018205724688987</c:v>
                </c:pt>
                <c:pt idx="173">
                  <c:v>1.006877718215839</c:v>
                </c:pt>
                <c:pt idx="174">
                  <c:v>1.0048548599170628</c:v>
                </c:pt>
                <c:pt idx="175">
                  <c:v>1.0078891473652272</c:v>
                </c:pt>
                <c:pt idx="176">
                  <c:v>1.0033377161929806</c:v>
                </c:pt>
                <c:pt idx="177">
                  <c:v>1.0048548599170628</c:v>
                </c:pt>
                <c:pt idx="178">
                  <c:v>1.0018205724688987</c:v>
                </c:pt>
                <c:pt idx="179">
                  <c:v>1.006372003641145</c:v>
                </c:pt>
                <c:pt idx="180">
                  <c:v>0.99777485587134618</c:v>
                </c:pt>
                <c:pt idx="181">
                  <c:v>1.0043491453423687</c:v>
                </c:pt>
                <c:pt idx="182">
                  <c:v>1.0028320016182866</c:v>
                </c:pt>
                <c:pt idx="183">
                  <c:v>1.0013148578942044</c:v>
                </c:pt>
                <c:pt idx="184">
                  <c:v>1.006877718215839</c:v>
                </c:pt>
                <c:pt idx="185">
                  <c:v>1.0089005765146153</c:v>
                </c:pt>
                <c:pt idx="186">
                  <c:v>1.008394861939921</c:v>
                </c:pt>
                <c:pt idx="187">
                  <c:v>1.0048548599170628</c:v>
                </c:pt>
                <c:pt idx="188">
                  <c:v>1.006877718215839</c:v>
                </c:pt>
                <c:pt idx="189">
                  <c:v>1.0078891473652272</c:v>
                </c:pt>
                <c:pt idx="190">
                  <c:v>1.0104177202386972</c:v>
                </c:pt>
                <c:pt idx="191">
                  <c:v>1.0089005765146153</c:v>
                </c:pt>
                <c:pt idx="192">
                  <c:v>1.0094062910893091</c:v>
                </c:pt>
                <c:pt idx="193">
                  <c:v>1.0089005765146153</c:v>
                </c:pt>
                <c:pt idx="194">
                  <c:v>1.006877718215839</c:v>
                </c:pt>
                <c:pt idx="195">
                  <c:v>1.0104177202386972</c:v>
                </c:pt>
                <c:pt idx="196">
                  <c:v>1.0094062910893091</c:v>
                </c:pt>
                <c:pt idx="197">
                  <c:v>1.0078891473652272</c:v>
                </c:pt>
                <c:pt idx="198">
                  <c:v>1.0078891473652272</c:v>
                </c:pt>
                <c:pt idx="199">
                  <c:v>1.0099120056640032</c:v>
                </c:pt>
                <c:pt idx="200">
                  <c:v>1.0099120056640032</c:v>
                </c:pt>
                <c:pt idx="201">
                  <c:v>1.0008091433195105</c:v>
                </c:pt>
                <c:pt idx="202">
                  <c:v>1.0028320016182866</c:v>
                </c:pt>
                <c:pt idx="203">
                  <c:v>1.0028320016182866</c:v>
                </c:pt>
                <c:pt idx="204">
                  <c:v>1.0033377161929806</c:v>
                </c:pt>
                <c:pt idx="205">
                  <c:v>1.0094062910893091</c:v>
                </c:pt>
                <c:pt idx="206">
                  <c:v>1.0053605744917569</c:v>
                </c:pt>
                <c:pt idx="207">
                  <c:v>1.0089005765146153</c:v>
                </c:pt>
                <c:pt idx="208">
                  <c:v>0.99929199959542836</c:v>
                </c:pt>
                <c:pt idx="209">
                  <c:v>1.0058662890664509</c:v>
                </c:pt>
                <c:pt idx="210">
                  <c:v>1.0104177202386972</c:v>
                </c:pt>
                <c:pt idx="211">
                  <c:v>1.0043491453423687</c:v>
                </c:pt>
                <c:pt idx="212">
                  <c:v>1.008394861939921</c:v>
                </c:pt>
                <c:pt idx="213">
                  <c:v>1.0078891473652272</c:v>
                </c:pt>
                <c:pt idx="214">
                  <c:v>1.0043491453423687</c:v>
                </c:pt>
                <c:pt idx="215">
                  <c:v>1.0094062910893091</c:v>
                </c:pt>
                <c:pt idx="216">
                  <c:v>1.0089005765146153</c:v>
                </c:pt>
                <c:pt idx="217">
                  <c:v>1.006372003641145</c:v>
                </c:pt>
                <c:pt idx="218">
                  <c:v>1.0099120056640032</c:v>
                </c:pt>
                <c:pt idx="219">
                  <c:v>1.0053605744917569</c:v>
                </c:pt>
                <c:pt idx="220">
                  <c:v>1.0073834327905331</c:v>
                </c:pt>
                <c:pt idx="221">
                  <c:v>1.0048548599170628</c:v>
                </c:pt>
                <c:pt idx="222">
                  <c:v>1.0053605744917569</c:v>
                </c:pt>
                <c:pt idx="223">
                  <c:v>1.0043491453423687</c:v>
                </c:pt>
                <c:pt idx="224">
                  <c:v>1.0043491453423687</c:v>
                </c:pt>
                <c:pt idx="225">
                  <c:v>1.006877718215839</c:v>
                </c:pt>
                <c:pt idx="226">
                  <c:v>1.006877718215839</c:v>
                </c:pt>
                <c:pt idx="227">
                  <c:v>1.0058662890664509</c:v>
                </c:pt>
                <c:pt idx="228">
                  <c:v>1.0078891473652272</c:v>
                </c:pt>
                <c:pt idx="229">
                  <c:v>1.0018205724688987</c:v>
                </c:pt>
                <c:pt idx="230">
                  <c:v>1.0018205724688987</c:v>
                </c:pt>
                <c:pt idx="231">
                  <c:v>1.0058662890664509</c:v>
                </c:pt>
                <c:pt idx="232">
                  <c:v>1.0043491453423687</c:v>
                </c:pt>
                <c:pt idx="233">
                  <c:v>1.008394861939921</c:v>
                </c:pt>
                <c:pt idx="234">
                  <c:v>1.006877718215839</c:v>
                </c:pt>
                <c:pt idx="235">
                  <c:v>1.0073834327905331</c:v>
                </c:pt>
                <c:pt idx="236">
                  <c:v>1.0058662890664509</c:v>
                </c:pt>
                <c:pt idx="237">
                  <c:v>1.0048548599170628</c:v>
                </c:pt>
                <c:pt idx="238">
                  <c:v>0.99979771417012242</c:v>
                </c:pt>
                <c:pt idx="239">
                  <c:v>1.0104177202386972</c:v>
                </c:pt>
                <c:pt idx="240">
                  <c:v>1.006877718215839</c:v>
                </c:pt>
                <c:pt idx="241">
                  <c:v>1.0033377161929806</c:v>
                </c:pt>
                <c:pt idx="242">
                  <c:v>1.0043491453423687</c:v>
                </c:pt>
                <c:pt idx="243">
                  <c:v>1.0018205724688987</c:v>
                </c:pt>
                <c:pt idx="244">
                  <c:v>1.0058662890664509</c:v>
                </c:pt>
                <c:pt idx="245">
                  <c:v>0.99929199959542836</c:v>
                </c:pt>
                <c:pt idx="246">
                  <c:v>1.008394861939921</c:v>
                </c:pt>
                <c:pt idx="247">
                  <c:v>1.0073834327905331</c:v>
                </c:pt>
                <c:pt idx="248">
                  <c:v>0</c:v>
                </c:pt>
                <c:pt idx="249">
                  <c:v>1.0003034287448165</c:v>
                </c:pt>
                <c:pt idx="250">
                  <c:v>1.0094062910893091</c:v>
                </c:pt>
                <c:pt idx="251">
                  <c:v>1.0053605744917569</c:v>
                </c:pt>
                <c:pt idx="252">
                  <c:v>1.0053605744917569</c:v>
                </c:pt>
                <c:pt idx="253">
                  <c:v>1.0043491453423687</c:v>
                </c:pt>
                <c:pt idx="254">
                  <c:v>1.0134520076868616</c:v>
                </c:pt>
                <c:pt idx="255">
                  <c:v>1.0043491453423687</c:v>
                </c:pt>
                <c:pt idx="256">
                  <c:v>1.0038434307676747</c:v>
                </c:pt>
                <c:pt idx="257">
                  <c:v>1.0028320016182866</c:v>
                </c:pt>
                <c:pt idx="258">
                  <c:v>1.0053605744917569</c:v>
                </c:pt>
                <c:pt idx="259">
                  <c:v>1.0018205724688987</c:v>
                </c:pt>
                <c:pt idx="260">
                  <c:v>1.0053605744917569</c:v>
                </c:pt>
                <c:pt idx="261">
                  <c:v>1.0018205724688987</c:v>
                </c:pt>
                <c:pt idx="262">
                  <c:v>1.0078891473652272</c:v>
                </c:pt>
                <c:pt idx="263">
                  <c:v>1.0043491453423687</c:v>
                </c:pt>
                <c:pt idx="264">
                  <c:v>1.0018205724688987</c:v>
                </c:pt>
                <c:pt idx="265">
                  <c:v>1.008394861939921</c:v>
                </c:pt>
                <c:pt idx="266">
                  <c:v>1.0089005765146153</c:v>
                </c:pt>
                <c:pt idx="267">
                  <c:v>1.0129462931121676</c:v>
                </c:pt>
                <c:pt idx="268">
                  <c:v>1.0058662890664509</c:v>
                </c:pt>
                <c:pt idx="269">
                  <c:v>1.0078891473652272</c:v>
                </c:pt>
                <c:pt idx="270">
                  <c:v>1.0089005765146153</c:v>
                </c:pt>
                <c:pt idx="271">
                  <c:v>1.0073834327905331</c:v>
                </c:pt>
                <c:pt idx="272">
                  <c:v>1.0149691514109438</c:v>
                </c:pt>
                <c:pt idx="273">
                  <c:v>1.006877718215839</c:v>
                </c:pt>
                <c:pt idx="274">
                  <c:v>1.0094062910893091</c:v>
                </c:pt>
                <c:pt idx="275">
                  <c:v>1.0043491453423687</c:v>
                </c:pt>
                <c:pt idx="276">
                  <c:v>1.0038434307676747</c:v>
                </c:pt>
                <c:pt idx="277">
                  <c:v>1.0109234348133913</c:v>
                </c:pt>
                <c:pt idx="278">
                  <c:v>1.0215434408819661</c:v>
                </c:pt>
                <c:pt idx="279">
                  <c:v>1.0139577222615554</c:v>
                </c:pt>
                <c:pt idx="280">
                  <c:v>1.0119348639627794</c:v>
                </c:pt>
                <c:pt idx="281">
                  <c:v>1.0159805805603317</c:v>
                </c:pt>
                <c:pt idx="282">
                  <c:v>0.99929199959542836</c:v>
                </c:pt>
                <c:pt idx="283">
                  <c:v>0.99726914129665212</c:v>
                </c:pt>
                <c:pt idx="284">
                  <c:v>0.99929199959542836</c:v>
                </c:pt>
                <c:pt idx="285">
                  <c:v>1.0028320016182866</c:v>
                </c:pt>
                <c:pt idx="286">
                  <c:v>0.9987862850207343</c:v>
                </c:pt>
                <c:pt idx="287">
                  <c:v>0.99676342672195817</c:v>
                </c:pt>
                <c:pt idx="288">
                  <c:v>1.0008091433195105</c:v>
                </c:pt>
                <c:pt idx="289">
                  <c:v>1.0018205724688987</c:v>
                </c:pt>
                <c:pt idx="290">
                  <c:v>0.99726914129665212</c:v>
                </c:pt>
                <c:pt idx="291">
                  <c:v>1.0008091433195105</c:v>
                </c:pt>
                <c:pt idx="292">
                  <c:v>1.0033377161929806</c:v>
                </c:pt>
                <c:pt idx="293">
                  <c:v>0.99979771417012242</c:v>
                </c:pt>
                <c:pt idx="294">
                  <c:v>1.0008091433195105</c:v>
                </c:pt>
                <c:pt idx="295">
                  <c:v>0.996257712147264</c:v>
                </c:pt>
                <c:pt idx="296">
                  <c:v>1.0109234348133913</c:v>
                </c:pt>
                <c:pt idx="297">
                  <c:v>1.0013148578942044</c:v>
                </c:pt>
                <c:pt idx="298">
                  <c:v>0.99929199959542836</c:v>
                </c:pt>
                <c:pt idx="299">
                  <c:v>0.99777485587134618</c:v>
                </c:pt>
                <c:pt idx="300">
                  <c:v>0.99170628097501767</c:v>
                </c:pt>
                <c:pt idx="301">
                  <c:v>0.996257712147264</c:v>
                </c:pt>
                <c:pt idx="302">
                  <c:v>0.9987862850207343</c:v>
                </c:pt>
                <c:pt idx="303">
                  <c:v>0.99524628299787599</c:v>
                </c:pt>
                <c:pt idx="304">
                  <c:v>0.99170628097501767</c:v>
                </c:pt>
                <c:pt idx="305">
                  <c:v>0.99929199959542836</c:v>
                </c:pt>
                <c:pt idx="306">
                  <c:v>1.0053605744917569</c:v>
                </c:pt>
                <c:pt idx="307">
                  <c:v>1.0038434307676747</c:v>
                </c:pt>
                <c:pt idx="308">
                  <c:v>1.006877718215839</c:v>
                </c:pt>
                <c:pt idx="309">
                  <c:v>0.99524628299787599</c:v>
                </c:pt>
                <c:pt idx="310">
                  <c:v>1.0053605744917569</c:v>
                </c:pt>
                <c:pt idx="311">
                  <c:v>0.99524628299787599</c:v>
                </c:pt>
                <c:pt idx="312">
                  <c:v>0.99372913927379392</c:v>
                </c:pt>
                <c:pt idx="313">
                  <c:v>1.0018205724688987</c:v>
                </c:pt>
                <c:pt idx="314">
                  <c:v>1.0043491453423687</c:v>
                </c:pt>
                <c:pt idx="315">
                  <c:v>1.0058662890664509</c:v>
                </c:pt>
                <c:pt idx="316">
                  <c:v>1.0048548599170628</c:v>
                </c:pt>
                <c:pt idx="317">
                  <c:v>1.0018205724688987</c:v>
                </c:pt>
                <c:pt idx="318">
                  <c:v>1.0033377161929806</c:v>
                </c:pt>
                <c:pt idx="319">
                  <c:v>1.0058662890664509</c:v>
                </c:pt>
                <c:pt idx="320">
                  <c:v>1.0003034287448165</c:v>
                </c:pt>
                <c:pt idx="321">
                  <c:v>0.99474056842318193</c:v>
                </c:pt>
                <c:pt idx="322">
                  <c:v>1.0099120056640032</c:v>
                </c:pt>
                <c:pt idx="323">
                  <c:v>1.0114291493880854</c:v>
                </c:pt>
                <c:pt idx="324">
                  <c:v>1.0013148578942044</c:v>
                </c:pt>
                <c:pt idx="325">
                  <c:v>1.0043491453423687</c:v>
                </c:pt>
                <c:pt idx="326">
                  <c:v>0.9987862850207343</c:v>
                </c:pt>
                <c:pt idx="327">
                  <c:v>1.0033377161929806</c:v>
                </c:pt>
                <c:pt idx="328">
                  <c:v>1.0134520076868616</c:v>
                </c:pt>
                <c:pt idx="329">
                  <c:v>1.0038434307676747</c:v>
                </c:pt>
                <c:pt idx="330">
                  <c:v>1.0144634368362495</c:v>
                </c:pt>
                <c:pt idx="331">
                  <c:v>1.0008091433195105</c:v>
                </c:pt>
                <c:pt idx="332">
                  <c:v>1.0023262870435925</c:v>
                </c:pt>
                <c:pt idx="333">
                  <c:v>1.006877718215839</c:v>
                </c:pt>
                <c:pt idx="334">
                  <c:v>1.0038434307676747</c:v>
                </c:pt>
                <c:pt idx="335">
                  <c:v>1.0058662890664509</c:v>
                </c:pt>
                <c:pt idx="336">
                  <c:v>0.99726914129665212</c:v>
                </c:pt>
                <c:pt idx="337">
                  <c:v>1.0028320016182866</c:v>
                </c:pt>
                <c:pt idx="338">
                  <c:v>1.0008091433195105</c:v>
                </c:pt>
                <c:pt idx="339">
                  <c:v>1.0038434307676747</c:v>
                </c:pt>
                <c:pt idx="340">
                  <c:v>1.0023262870435925</c:v>
                </c:pt>
                <c:pt idx="341">
                  <c:v>1.0038434307676747</c:v>
                </c:pt>
                <c:pt idx="342">
                  <c:v>1.0048548599170628</c:v>
                </c:pt>
                <c:pt idx="343">
                  <c:v>1.0048548599170628</c:v>
                </c:pt>
                <c:pt idx="344">
                  <c:v>1.0048548599170628</c:v>
                </c:pt>
                <c:pt idx="345">
                  <c:v>1.0048548599170628</c:v>
                </c:pt>
                <c:pt idx="346">
                  <c:v>1.0028320016182866</c:v>
                </c:pt>
                <c:pt idx="347">
                  <c:v>1.0053605744917569</c:v>
                </c:pt>
                <c:pt idx="348">
                  <c:v>1.006877718215839</c:v>
                </c:pt>
                <c:pt idx="349">
                  <c:v>1.0028320016182866</c:v>
                </c:pt>
                <c:pt idx="350">
                  <c:v>0.99271771012440579</c:v>
                </c:pt>
                <c:pt idx="351">
                  <c:v>1.008394861939921</c:v>
                </c:pt>
                <c:pt idx="352">
                  <c:v>1.0073834327905331</c:v>
                </c:pt>
                <c:pt idx="353">
                  <c:v>1.0048548599170628</c:v>
                </c:pt>
                <c:pt idx="354">
                  <c:v>1.0058662890664509</c:v>
                </c:pt>
                <c:pt idx="355">
                  <c:v>0.98816627895215936</c:v>
                </c:pt>
                <c:pt idx="356">
                  <c:v>1.0139577222615554</c:v>
                </c:pt>
                <c:pt idx="357">
                  <c:v>1.0018205724688987</c:v>
                </c:pt>
                <c:pt idx="358">
                  <c:v>1.0048548599170628</c:v>
                </c:pt>
                <c:pt idx="359">
                  <c:v>1.0018205724688987</c:v>
                </c:pt>
                <c:pt idx="360">
                  <c:v>1.0018205724688987</c:v>
                </c:pt>
                <c:pt idx="361">
                  <c:v>1.0003034287448165</c:v>
                </c:pt>
                <c:pt idx="362">
                  <c:v>1.008394861939921</c:v>
                </c:pt>
                <c:pt idx="363">
                  <c:v>1.0089005765146153</c:v>
                </c:pt>
                <c:pt idx="364">
                  <c:v>1.0089005765146153</c:v>
                </c:pt>
                <c:pt idx="365">
                  <c:v>1.006372003641145</c:v>
                </c:pt>
                <c:pt idx="366">
                  <c:v>1.0048548599170628</c:v>
                </c:pt>
                <c:pt idx="367">
                  <c:v>1.0114291493880854</c:v>
                </c:pt>
                <c:pt idx="368">
                  <c:v>1.0043491453423687</c:v>
                </c:pt>
                <c:pt idx="369">
                  <c:v>1.0013148578942044</c:v>
                </c:pt>
                <c:pt idx="370">
                  <c:v>0.99828057044604024</c:v>
                </c:pt>
                <c:pt idx="371">
                  <c:v>0.99929199959542836</c:v>
                </c:pt>
                <c:pt idx="372">
                  <c:v>0.99929199959542836</c:v>
                </c:pt>
                <c:pt idx="373">
                  <c:v>0.99929199959542836</c:v>
                </c:pt>
                <c:pt idx="374">
                  <c:v>0.99929199959542836</c:v>
                </c:pt>
                <c:pt idx="375">
                  <c:v>1.0018205724688987</c:v>
                </c:pt>
                <c:pt idx="376">
                  <c:v>1.0023262870435925</c:v>
                </c:pt>
                <c:pt idx="377">
                  <c:v>0.99979771417012242</c:v>
                </c:pt>
                <c:pt idx="378">
                  <c:v>0.996257712147264</c:v>
                </c:pt>
                <c:pt idx="379">
                  <c:v>0.99726914129665212</c:v>
                </c:pt>
                <c:pt idx="380">
                  <c:v>0.99170628097501767</c:v>
                </c:pt>
                <c:pt idx="381">
                  <c:v>0.99221199554971173</c:v>
                </c:pt>
                <c:pt idx="382">
                  <c:v>0.99676342672195817</c:v>
                </c:pt>
                <c:pt idx="383">
                  <c:v>0.99676342672195817</c:v>
                </c:pt>
                <c:pt idx="384">
                  <c:v>0.99524628299787599</c:v>
                </c:pt>
                <c:pt idx="385">
                  <c:v>0</c:v>
                </c:pt>
                <c:pt idx="386">
                  <c:v>0.99524628299787599</c:v>
                </c:pt>
                <c:pt idx="387">
                  <c:v>0.98917770810154748</c:v>
                </c:pt>
                <c:pt idx="388">
                  <c:v>0.98867199352685342</c:v>
                </c:pt>
                <c:pt idx="389">
                  <c:v>0.98968342267624154</c:v>
                </c:pt>
                <c:pt idx="390">
                  <c:v>0.98715484980277124</c:v>
                </c:pt>
                <c:pt idx="391">
                  <c:v>0.99372913927379392</c:v>
                </c:pt>
                <c:pt idx="392">
                  <c:v>0.99423485384848787</c:v>
                </c:pt>
                <c:pt idx="393">
                  <c:v>0.99423485384848787</c:v>
                </c:pt>
                <c:pt idx="394">
                  <c:v>0.99322342469909974</c:v>
                </c:pt>
                <c:pt idx="395">
                  <c:v>1.0058662890664509</c:v>
                </c:pt>
                <c:pt idx="396">
                  <c:v>0</c:v>
                </c:pt>
                <c:pt idx="397">
                  <c:v>0.99322342469909974</c:v>
                </c:pt>
                <c:pt idx="398">
                  <c:v>0</c:v>
                </c:pt>
                <c:pt idx="399">
                  <c:v>0.99271771012440579</c:v>
                </c:pt>
                <c:pt idx="400">
                  <c:v>0.99221199554971173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AA-4E6E-BA34-763B8BF7BEE1}"/>
            </c:ext>
          </c:extLst>
        </c:ser>
        <c:ser>
          <c:idx val="1"/>
          <c:order val="6"/>
          <c:tx>
            <c:strRef>
              <c:f>'GTR2'!$R$2</c:f>
              <c:strCache>
                <c:ptCount val="1"/>
                <c:pt idx="0">
                  <c:v>R31_SOBP10_2Gy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'GTR2'!$AF$11:$AF$411</c:f>
              <c:numCache>
                <c:formatCode>m/d/yyyy</c:formatCode>
                <c:ptCount val="401"/>
                <c:pt idx="0">
                  <c:v>43516</c:v>
                </c:pt>
                <c:pt idx="1">
                  <c:v>43537</c:v>
                </c:pt>
                <c:pt idx="2">
                  <c:v>43564</c:v>
                </c:pt>
                <c:pt idx="3">
                  <c:v>43579</c:v>
                </c:pt>
                <c:pt idx="4">
                  <c:v>43593</c:v>
                </c:pt>
                <c:pt idx="5">
                  <c:v>43600</c:v>
                </c:pt>
                <c:pt idx="6">
                  <c:v>43613</c:v>
                </c:pt>
                <c:pt idx="7">
                  <c:v>43634</c:v>
                </c:pt>
                <c:pt idx="8">
                  <c:v>43641</c:v>
                </c:pt>
                <c:pt idx="9">
                  <c:v>43648</c:v>
                </c:pt>
                <c:pt idx="10">
                  <c:v>43663</c:v>
                </c:pt>
                <c:pt idx="11">
                  <c:v>43670</c:v>
                </c:pt>
                <c:pt idx="12">
                  <c:v>43676</c:v>
                </c:pt>
                <c:pt idx="13">
                  <c:v>43686</c:v>
                </c:pt>
                <c:pt idx="14">
                  <c:v>43696</c:v>
                </c:pt>
                <c:pt idx="15">
                  <c:v>43713</c:v>
                </c:pt>
                <c:pt idx="16">
                  <c:v>43720</c:v>
                </c:pt>
                <c:pt idx="17">
                  <c:v>43728</c:v>
                </c:pt>
                <c:pt idx="18">
                  <c:v>43740</c:v>
                </c:pt>
                <c:pt idx="19">
                  <c:v>43746</c:v>
                </c:pt>
                <c:pt idx="20">
                  <c:v>43752</c:v>
                </c:pt>
                <c:pt idx="21">
                  <c:v>43755</c:v>
                </c:pt>
                <c:pt idx="22">
                  <c:v>43761</c:v>
                </c:pt>
                <c:pt idx="23">
                  <c:v>43762</c:v>
                </c:pt>
                <c:pt idx="24">
                  <c:v>43769</c:v>
                </c:pt>
                <c:pt idx="25">
                  <c:v>43777</c:v>
                </c:pt>
                <c:pt idx="26">
                  <c:v>43783</c:v>
                </c:pt>
                <c:pt idx="27">
                  <c:v>43795</c:v>
                </c:pt>
                <c:pt idx="28">
                  <c:v>43804</c:v>
                </c:pt>
                <c:pt idx="29">
                  <c:v>43809</c:v>
                </c:pt>
                <c:pt idx="30">
                  <c:v>43819</c:v>
                </c:pt>
                <c:pt idx="31">
                  <c:v>43828</c:v>
                </c:pt>
                <c:pt idx="32">
                  <c:v>43834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43864</c:v>
                </c:pt>
                <c:pt idx="37">
                  <c:v>43874</c:v>
                </c:pt>
                <c:pt idx="38">
                  <c:v>43875</c:v>
                </c:pt>
                <c:pt idx="39">
                  <c:v>43881</c:v>
                </c:pt>
                <c:pt idx="40">
                  <c:v>43888</c:v>
                </c:pt>
                <c:pt idx="41">
                  <c:v>43901</c:v>
                </c:pt>
                <c:pt idx="42">
                  <c:v>43908</c:v>
                </c:pt>
                <c:pt idx="43">
                  <c:v>43916</c:v>
                </c:pt>
                <c:pt idx="44">
                  <c:v>43922</c:v>
                </c:pt>
                <c:pt idx="45">
                  <c:v>43929</c:v>
                </c:pt>
                <c:pt idx="46">
                  <c:v>43938</c:v>
                </c:pt>
                <c:pt idx="47">
                  <c:v>43950</c:v>
                </c:pt>
                <c:pt idx="48">
                  <c:v>43957</c:v>
                </c:pt>
                <c:pt idx="49">
                  <c:v>43964</c:v>
                </c:pt>
                <c:pt idx="50">
                  <c:v>43970</c:v>
                </c:pt>
                <c:pt idx="51">
                  <c:v>43976</c:v>
                </c:pt>
                <c:pt idx="52">
                  <c:v>43986</c:v>
                </c:pt>
                <c:pt idx="53">
                  <c:v>43993</c:v>
                </c:pt>
                <c:pt idx="54">
                  <c:v>43998</c:v>
                </c:pt>
                <c:pt idx="55">
                  <c:v>44000</c:v>
                </c:pt>
                <c:pt idx="56">
                  <c:v>44007</c:v>
                </c:pt>
                <c:pt idx="57">
                  <c:v>44013</c:v>
                </c:pt>
                <c:pt idx="58">
                  <c:v>44018</c:v>
                </c:pt>
                <c:pt idx="59">
                  <c:v>44019</c:v>
                </c:pt>
                <c:pt idx="60">
                  <c:v>44021</c:v>
                </c:pt>
                <c:pt idx="61">
                  <c:v>44040</c:v>
                </c:pt>
                <c:pt idx="62">
                  <c:v>44049</c:v>
                </c:pt>
                <c:pt idx="63">
                  <c:v>44056</c:v>
                </c:pt>
                <c:pt idx="64">
                  <c:v>44063</c:v>
                </c:pt>
                <c:pt idx="65">
                  <c:v>44070</c:v>
                </c:pt>
                <c:pt idx="66">
                  <c:v>44078</c:v>
                </c:pt>
                <c:pt idx="67">
                  <c:v>44085</c:v>
                </c:pt>
                <c:pt idx="68">
                  <c:v>44091</c:v>
                </c:pt>
                <c:pt idx="69">
                  <c:v>44098</c:v>
                </c:pt>
                <c:pt idx="70">
                  <c:v>44105</c:v>
                </c:pt>
                <c:pt idx="71">
                  <c:v>44112</c:v>
                </c:pt>
                <c:pt idx="72">
                  <c:v>44115</c:v>
                </c:pt>
                <c:pt idx="73">
                  <c:v>44126</c:v>
                </c:pt>
                <c:pt idx="74">
                  <c:v>44133</c:v>
                </c:pt>
                <c:pt idx="75">
                  <c:v>44141</c:v>
                </c:pt>
                <c:pt idx="76">
                  <c:v>44147</c:v>
                </c:pt>
                <c:pt idx="77">
                  <c:v>44153</c:v>
                </c:pt>
                <c:pt idx="78">
                  <c:v>44161</c:v>
                </c:pt>
                <c:pt idx="79">
                  <c:v>44169</c:v>
                </c:pt>
                <c:pt idx="80">
                  <c:v>44175</c:v>
                </c:pt>
                <c:pt idx="81">
                  <c:v>44182</c:v>
                </c:pt>
                <c:pt idx="82">
                  <c:v>44188</c:v>
                </c:pt>
                <c:pt idx="83">
                  <c:v>44199</c:v>
                </c:pt>
                <c:pt idx="84">
                  <c:v>44210</c:v>
                </c:pt>
                <c:pt idx="85">
                  <c:v>44217</c:v>
                </c:pt>
                <c:pt idx="86">
                  <c:v>44224</c:v>
                </c:pt>
                <c:pt idx="87">
                  <c:v>44232</c:v>
                </c:pt>
                <c:pt idx="88">
                  <c:v>44238</c:v>
                </c:pt>
                <c:pt idx="89">
                  <c:v>44242</c:v>
                </c:pt>
                <c:pt idx="90">
                  <c:v>44253</c:v>
                </c:pt>
                <c:pt idx="91">
                  <c:v>44259</c:v>
                </c:pt>
                <c:pt idx="92">
                  <c:v>44261</c:v>
                </c:pt>
                <c:pt idx="93">
                  <c:v>44266</c:v>
                </c:pt>
                <c:pt idx="94">
                  <c:v>44278</c:v>
                </c:pt>
                <c:pt idx="95">
                  <c:v>44278</c:v>
                </c:pt>
                <c:pt idx="96">
                  <c:v>44287</c:v>
                </c:pt>
                <c:pt idx="97">
                  <c:v>44295</c:v>
                </c:pt>
                <c:pt idx="98">
                  <c:v>44301</c:v>
                </c:pt>
                <c:pt idx="99">
                  <c:v>44307</c:v>
                </c:pt>
                <c:pt idx="100">
                  <c:v>44316</c:v>
                </c:pt>
                <c:pt idx="101">
                  <c:v>44316</c:v>
                </c:pt>
                <c:pt idx="102">
                  <c:v>44316</c:v>
                </c:pt>
                <c:pt idx="103">
                  <c:v>44316</c:v>
                </c:pt>
                <c:pt idx="104">
                  <c:v>44321</c:v>
                </c:pt>
                <c:pt idx="105">
                  <c:v>44325</c:v>
                </c:pt>
                <c:pt idx="106">
                  <c:v>44337</c:v>
                </c:pt>
                <c:pt idx="107">
                  <c:v>44351</c:v>
                </c:pt>
                <c:pt idx="108">
                  <c:v>44354</c:v>
                </c:pt>
                <c:pt idx="109">
                  <c:v>44356</c:v>
                </c:pt>
                <c:pt idx="110">
                  <c:v>44357</c:v>
                </c:pt>
                <c:pt idx="111">
                  <c:v>44358</c:v>
                </c:pt>
                <c:pt idx="112">
                  <c:v>44363</c:v>
                </c:pt>
                <c:pt idx="113">
                  <c:v>44365</c:v>
                </c:pt>
                <c:pt idx="114">
                  <c:v>44368</c:v>
                </c:pt>
                <c:pt idx="115">
                  <c:v>44370</c:v>
                </c:pt>
                <c:pt idx="116">
                  <c:v>44371</c:v>
                </c:pt>
                <c:pt idx="117">
                  <c:v>44375</c:v>
                </c:pt>
                <c:pt idx="118">
                  <c:v>44377</c:v>
                </c:pt>
                <c:pt idx="119">
                  <c:v>44379</c:v>
                </c:pt>
                <c:pt idx="120">
                  <c:v>44382</c:v>
                </c:pt>
                <c:pt idx="121">
                  <c:v>44384</c:v>
                </c:pt>
                <c:pt idx="122">
                  <c:v>44385</c:v>
                </c:pt>
                <c:pt idx="123">
                  <c:v>44389</c:v>
                </c:pt>
                <c:pt idx="124">
                  <c:v>44391</c:v>
                </c:pt>
                <c:pt idx="125">
                  <c:v>44392</c:v>
                </c:pt>
                <c:pt idx="126">
                  <c:v>44393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44412</c:v>
                </c:pt>
                <c:pt idx="137">
                  <c:v>44419</c:v>
                </c:pt>
                <c:pt idx="138">
                  <c:v>44420</c:v>
                </c:pt>
                <c:pt idx="139">
                  <c:v>44421</c:v>
                </c:pt>
                <c:pt idx="140">
                  <c:v>44424</c:v>
                </c:pt>
                <c:pt idx="141">
                  <c:v>44426</c:v>
                </c:pt>
                <c:pt idx="142">
                  <c:v>44428</c:v>
                </c:pt>
                <c:pt idx="143">
                  <c:v>44428</c:v>
                </c:pt>
                <c:pt idx="144">
                  <c:v>44431</c:v>
                </c:pt>
                <c:pt idx="145">
                  <c:v>44434</c:v>
                </c:pt>
                <c:pt idx="146">
                  <c:v>44435</c:v>
                </c:pt>
                <c:pt idx="147">
                  <c:v>44438</c:v>
                </c:pt>
                <c:pt idx="148">
                  <c:v>44440</c:v>
                </c:pt>
                <c:pt idx="149">
                  <c:v>44441</c:v>
                </c:pt>
                <c:pt idx="150">
                  <c:v>44442</c:v>
                </c:pt>
                <c:pt idx="151">
                  <c:v>44445</c:v>
                </c:pt>
                <c:pt idx="152">
                  <c:v>44446</c:v>
                </c:pt>
                <c:pt idx="153">
                  <c:v>44448</c:v>
                </c:pt>
                <c:pt idx="154">
                  <c:v>44449</c:v>
                </c:pt>
                <c:pt idx="155">
                  <c:v>44453</c:v>
                </c:pt>
                <c:pt idx="156">
                  <c:v>44454</c:v>
                </c:pt>
                <c:pt idx="157">
                  <c:v>44455</c:v>
                </c:pt>
                <c:pt idx="158">
                  <c:v>44456</c:v>
                </c:pt>
                <c:pt idx="159">
                  <c:v>44459</c:v>
                </c:pt>
                <c:pt idx="160">
                  <c:v>44461</c:v>
                </c:pt>
                <c:pt idx="161">
                  <c:v>44462</c:v>
                </c:pt>
                <c:pt idx="162">
                  <c:v>44463</c:v>
                </c:pt>
                <c:pt idx="163">
                  <c:v>44466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44482</c:v>
                </c:pt>
                <c:pt idx="169">
                  <c:v>44483</c:v>
                </c:pt>
                <c:pt idx="170">
                  <c:v>44487</c:v>
                </c:pt>
                <c:pt idx="171">
                  <c:v>44489</c:v>
                </c:pt>
                <c:pt idx="172">
                  <c:v>44490</c:v>
                </c:pt>
                <c:pt idx="173">
                  <c:v>44494</c:v>
                </c:pt>
                <c:pt idx="174">
                  <c:v>44496</c:v>
                </c:pt>
                <c:pt idx="175">
                  <c:v>44497</c:v>
                </c:pt>
                <c:pt idx="176">
                  <c:v>44498</c:v>
                </c:pt>
                <c:pt idx="177">
                  <c:v>44501</c:v>
                </c:pt>
                <c:pt idx="178">
                  <c:v>44503</c:v>
                </c:pt>
                <c:pt idx="179">
                  <c:v>44504</c:v>
                </c:pt>
                <c:pt idx="180">
                  <c:v>44508</c:v>
                </c:pt>
                <c:pt idx="181">
                  <c:v>44509</c:v>
                </c:pt>
                <c:pt idx="182">
                  <c:v>44512</c:v>
                </c:pt>
                <c:pt idx="183">
                  <c:v>44517</c:v>
                </c:pt>
                <c:pt idx="184">
                  <c:v>44519</c:v>
                </c:pt>
                <c:pt idx="185">
                  <c:v>44522</c:v>
                </c:pt>
                <c:pt idx="186">
                  <c:v>44524</c:v>
                </c:pt>
                <c:pt idx="187">
                  <c:v>44525</c:v>
                </c:pt>
                <c:pt idx="188">
                  <c:v>44526</c:v>
                </c:pt>
                <c:pt idx="189">
                  <c:v>44529</c:v>
                </c:pt>
                <c:pt idx="190">
                  <c:v>44532</c:v>
                </c:pt>
                <c:pt idx="191">
                  <c:v>44537</c:v>
                </c:pt>
                <c:pt idx="192">
                  <c:v>44539</c:v>
                </c:pt>
                <c:pt idx="193">
                  <c:v>44540</c:v>
                </c:pt>
                <c:pt idx="194">
                  <c:v>44543</c:v>
                </c:pt>
                <c:pt idx="195">
                  <c:v>44546</c:v>
                </c:pt>
                <c:pt idx="196">
                  <c:v>44550</c:v>
                </c:pt>
                <c:pt idx="197">
                  <c:v>44552</c:v>
                </c:pt>
                <c:pt idx="198">
                  <c:v>44553</c:v>
                </c:pt>
                <c:pt idx="199">
                  <c:v>44565</c:v>
                </c:pt>
                <c:pt idx="200">
                  <c:v>44565</c:v>
                </c:pt>
                <c:pt idx="201">
                  <c:v>44566</c:v>
                </c:pt>
                <c:pt idx="202">
                  <c:v>44567</c:v>
                </c:pt>
                <c:pt idx="203">
                  <c:v>44568</c:v>
                </c:pt>
                <c:pt idx="204">
                  <c:v>44571</c:v>
                </c:pt>
                <c:pt idx="205">
                  <c:v>44573</c:v>
                </c:pt>
                <c:pt idx="206">
                  <c:v>44574</c:v>
                </c:pt>
                <c:pt idx="207">
                  <c:v>44575</c:v>
                </c:pt>
                <c:pt idx="208">
                  <c:v>44577</c:v>
                </c:pt>
                <c:pt idx="209">
                  <c:v>44578</c:v>
                </c:pt>
                <c:pt idx="210">
                  <c:v>44580</c:v>
                </c:pt>
                <c:pt idx="211">
                  <c:v>44581</c:v>
                </c:pt>
                <c:pt idx="212">
                  <c:v>44582</c:v>
                </c:pt>
                <c:pt idx="213">
                  <c:v>44585</c:v>
                </c:pt>
                <c:pt idx="214">
                  <c:v>44587</c:v>
                </c:pt>
                <c:pt idx="215">
                  <c:v>44588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44599</c:v>
                </c:pt>
                <c:pt idx="220">
                  <c:v>44601</c:v>
                </c:pt>
                <c:pt idx="221">
                  <c:v>44606</c:v>
                </c:pt>
                <c:pt idx="222">
                  <c:v>44609</c:v>
                </c:pt>
                <c:pt idx="223">
                  <c:v>44610</c:v>
                </c:pt>
                <c:pt idx="224">
                  <c:v>44613</c:v>
                </c:pt>
                <c:pt idx="225">
                  <c:v>44615</c:v>
                </c:pt>
                <c:pt idx="226">
                  <c:v>44616</c:v>
                </c:pt>
                <c:pt idx="227">
                  <c:v>44620</c:v>
                </c:pt>
                <c:pt idx="228">
                  <c:v>44622</c:v>
                </c:pt>
                <c:pt idx="229">
                  <c:v>44623</c:v>
                </c:pt>
                <c:pt idx="230">
                  <c:v>44624</c:v>
                </c:pt>
                <c:pt idx="231">
                  <c:v>44627</c:v>
                </c:pt>
                <c:pt idx="232">
                  <c:v>44630</c:v>
                </c:pt>
                <c:pt idx="233">
                  <c:v>44635</c:v>
                </c:pt>
                <c:pt idx="234">
                  <c:v>44638</c:v>
                </c:pt>
                <c:pt idx="235">
                  <c:v>44641</c:v>
                </c:pt>
                <c:pt idx="236">
                  <c:v>44642</c:v>
                </c:pt>
                <c:pt idx="237">
                  <c:v>44644</c:v>
                </c:pt>
                <c:pt idx="238">
                  <c:v>44648</c:v>
                </c:pt>
                <c:pt idx="239">
                  <c:v>44650</c:v>
                </c:pt>
                <c:pt idx="240">
                  <c:v>44651</c:v>
                </c:pt>
                <c:pt idx="241">
                  <c:v>44652</c:v>
                </c:pt>
                <c:pt idx="242">
                  <c:v>44655</c:v>
                </c:pt>
                <c:pt idx="243">
                  <c:v>44657</c:v>
                </c:pt>
                <c:pt idx="244">
                  <c:v>44658</c:v>
                </c:pt>
                <c:pt idx="245">
                  <c:v>44659</c:v>
                </c:pt>
                <c:pt idx="246">
                  <c:v>44662</c:v>
                </c:pt>
                <c:pt idx="247">
                  <c:v>44665</c:v>
                </c:pt>
                <c:pt idx="248">
                  <c:v>44667</c:v>
                </c:pt>
                <c:pt idx="249">
                  <c:v>44670</c:v>
                </c:pt>
                <c:pt idx="250">
                  <c:v>44672</c:v>
                </c:pt>
                <c:pt idx="251">
                  <c:v>44673</c:v>
                </c:pt>
                <c:pt idx="252">
                  <c:v>44676</c:v>
                </c:pt>
                <c:pt idx="253">
                  <c:v>44678</c:v>
                </c:pt>
                <c:pt idx="254">
                  <c:v>44685</c:v>
                </c:pt>
                <c:pt idx="255">
                  <c:v>44686</c:v>
                </c:pt>
                <c:pt idx="256">
                  <c:v>44690</c:v>
                </c:pt>
                <c:pt idx="257">
                  <c:v>44692</c:v>
                </c:pt>
                <c:pt idx="258">
                  <c:v>44693</c:v>
                </c:pt>
                <c:pt idx="259">
                  <c:v>44694</c:v>
                </c:pt>
                <c:pt idx="260">
                  <c:v>44697</c:v>
                </c:pt>
                <c:pt idx="261">
                  <c:v>44699</c:v>
                </c:pt>
                <c:pt idx="262">
                  <c:v>44700</c:v>
                </c:pt>
                <c:pt idx="263">
                  <c:v>44701</c:v>
                </c:pt>
                <c:pt idx="264">
                  <c:v>44704</c:v>
                </c:pt>
                <c:pt idx="265">
                  <c:v>44706</c:v>
                </c:pt>
                <c:pt idx="266">
                  <c:v>44708</c:v>
                </c:pt>
                <c:pt idx="267">
                  <c:v>44711</c:v>
                </c:pt>
                <c:pt idx="268">
                  <c:v>44715</c:v>
                </c:pt>
                <c:pt idx="269">
                  <c:v>44719</c:v>
                </c:pt>
                <c:pt idx="270">
                  <c:v>44721</c:v>
                </c:pt>
                <c:pt idx="271">
                  <c:v>44722</c:v>
                </c:pt>
                <c:pt idx="272">
                  <c:v>44725</c:v>
                </c:pt>
                <c:pt idx="273">
                  <c:v>44726</c:v>
                </c:pt>
                <c:pt idx="274">
                  <c:v>44728</c:v>
                </c:pt>
                <c:pt idx="275">
                  <c:v>44732</c:v>
                </c:pt>
                <c:pt idx="276">
                  <c:v>44735</c:v>
                </c:pt>
                <c:pt idx="277">
                  <c:v>44742</c:v>
                </c:pt>
                <c:pt idx="278">
                  <c:v>44743</c:v>
                </c:pt>
                <c:pt idx="279">
                  <c:v>44748</c:v>
                </c:pt>
                <c:pt idx="280">
                  <c:v>44749</c:v>
                </c:pt>
                <c:pt idx="281">
                  <c:v>44750</c:v>
                </c:pt>
                <c:pt idx="282">
                  <c:v>44754</c:v>
                </c:pt>
                <c:pt idx="283">
                  <c:v>44756</c:v>
                </c:pt>
                <c:pt idx="284">
                  <c:v>44757</c:v>
                </c:pt>
                <c:pt idx="285">
                  <c:v>44760</c:v>
                </c:pt>
                <c:pt idx="286">
                  <c:v>44762</c:v>
                </c:pt>
                <c:pt idx="287">
                  <c:v>44763</c:v>
                </c:pt>
                <c:pt idx="288">
                  <c:v>44764</c:v>
                </c:pt>
                <c:pt idx="289">
                  <c:v>44767</c:v>
                </c:pt>
                <c:pt idx="290">
                  <c:v>44769</c:v>
                </c:pt>
                <c:pt idx="291">
                  <c:v>44774</c:v>
                </c:pt>
                <c:pt idx="292">
                  <c:v>44776</c:v>
                </c:pt>
                <c:pt idx="293">
                  <c:v>44778</c:v>
                </c:pt>
                <c:pt idx="294">
                  <c:v>44781</c:v>
                </c:pt>
                <c:pt idx="295">
                  <c:v>44782</c:v>
                </c:pt>
                <c:pt idx="296">
                  <c:v>44783</c:v>
                </c:pt>
                <c:pt idx="297">
                  <c:v>44788</c:v>
                </c:pt>
                <c:pt idx="298">
                  <c:v>44791</c:v>
                </c:pt>
                <c:pt idx="299">
                  <c:v>44792</c:v>
                </c:pt>
                <c:pt idx="300">
                  <c:v>44795</c:v>
                </c:pt>
                <c:pt idx="301">
                  <c:v>44797</c:v>
                </c:pt>
                <c:pt idx="302">
                  <c:v>44798</c:v>
                </c:pt>
                <c:pt idx="303">
                  <c:v>44799</c:v>
                </c:pt>
                <c:pt idx="304">
                  <c:v>44802</c:v>
                </c:pt>
                <c:pt idx="305">
                  <c:v>44804</c:v>
                </c:pt>
                <c:pt idx="306">
                  <c:v>44805</c:v>
                </c:pt>
                <c:pt idx="307">
                  <c:v>44806</c:v>
                </c:pt>
                <c:pt idx="308">
                  <c:v>44809</c:v>
                </c:pt>
                <c:pt idx="309">
                  <c:v>44811</c:v>
                </c:pt>
                <c:pt idx="310">
                  <c:v>44812</c:v>
                </c:pt>
                <c:pt idx="311">
                  <c:v>44813</c:v>
                </c:pt>
                <c:pt idx="312">
                  <c:v>44816</c:v>
                </c:pt>
                <c:pt idx="313">
                  <c:v>44818</c:v>
                </c:pt>
                <c:pt idx="314">
                  <c:v>44819</c:v>
                </c:pt>
                <c:pt idx="315">
                  <c:v>44820</c:v>
                </c:pt>
                <c:pt idx="316">
                  <c:v>44823</c:v>
                </c:pt>
                <c:pt idx="317">
                  <c:v>44825</c:v>
                </c:pt>
                <c:pt idx="318">
                  <c:v>44826</c:v>
                </c:pt>
                <c:pt idx="319">
                  <c:v>44827</c:v>
                </c:pt>
                <c:pt idx="320">
                  <c:v>44830</c:v>
                </c:pt>
                <c:pt idx="321">
                  <c:v>44832</c:v>
                </c:pt>
                <c:pt idx="322">
                  <c:v>44843</c:v>
                </c:pt>
                <c:pt idx="323">
                  <c:v>44845</c:v>
                </c:pt>
                <c:pt idx="324">
                  <c:v>44846</c:v>
                </c:pt>
                <c:pt idx="325">
                  <c:v>44847</c:v>
                </c:pt>
                <c:pt idx="326">
                  <c:v>44848</c:v>
                </c:pt>
                <c:pt idx="327">
                  <c:v>44855</c:v>
                </c:pt>
                <c:pt idx="328">
                  <c:v>44858</c:v>
                </c:pt>
                <c:pt idx="329">
                  <c:v>44858</c:v>
                </c:pt>
                <c:pt idx="330">
                  <c:v>44861</c:v>
                </c:pt>
                <c:pt idx="331">
                  <c:v>44865</c:v>
                </c:pt>
                <c:pt idx="332">
                  <c:v>44867</c:v>
                </c:pt>
                <c:pt idx="333">
                  <c:v>44868</c:v>
                </c:pt>
                <c:pt idx="334">
                  <c:v>44872</c:v>
                </c:pt>
                <c:pt idx="335">
                  <c:v>44874</c:v>
                </c:pt>
                <c:pt idx="336">
                  <c:v>44875</c:v>
                </c:pt>
                <c:pt idx="337">
                  <c:v>44876</c:v>
                </c:pt>
                <c:pt idx="338">
                  <c:v>44883</c:v>
                </c:pt>
                <c:pt idx="339">
                  <c:v>44883</c:v>
                </c:pt>
                <c:pt idx="340">
                  <c:v>44883</c:v>
                </c:pt>
                <c:pt idx="341">
                  <c:v>44883</c:v>
                </c:pt>
                <c:pt idx="342">
                  <c:v>44883</c:v>
                </c:pt>
                <c:pt idx="343">
                  <c:v>44883</c:v>
                </c:pt>
                <c:pt idx="344">
                  <c:v>44883</c:v>
                </c:pt>
                <c:pt idx="345">
                  <c:v>44883</c:v>
                </c:pt>
                <c:pt idx="346">
                  <c:v>44883</c:v>
                </c:pt>
                <c:pt idx="347">
                  <c:v>44883</c:v>
                </c:pt>
                <c:pt idx="348">
                  <c:v>44886</c:v>
                </c:pt>
                <c:pt idx="349">
                  <c:v>44888</c:v>
                </c:pt>
                <c:pt idx="350">
                  <c:v>44889</c:v>
                </c:pt>
                <c:pt idx="351">
                  <c:v>44890</c:v>
                </c:pt>
                <c:pt idx="352">
                  <c:v>44893</c:v>
                </c:pt>
                <c:pt idx="353">
                  <c:v>44895</c:v>
                </c:pt>
                <c:pt idx="354">
                  <c:v>44897</c:v>
                </c:pt>
                <c:pt idx="355">
                  <c:v>44900</c:v>
                </c:pt>
                <c:pt idx="356">
                  <c:v>44902</c:v>
                </c:pt>
                <c:pt idx="357">
                  <c:v>44903</c:v>
                </c:pt>
                <c:pt idx="358">
                  <c:v>44904</c:v>
                </c:pt>
                <c:pt idx="359">
                  <c:v>44908</c:v>
                </c:pt>
                <c:pt idx="360">
                  <c:v>44908</c:v>
                </c:pt>
                <c:pt idx="361">
                  <c:v>44910</c:v>
                </c:pt>
                <c:pt idx="362">
                  <c:v>44914</c:v>
                </c:pt>
                <c:pt idx="363">
                  <c:v>44916</c:v>
                </c:pt>
                <c:pt idx="364">
                  <c:v>44917</c:v>
                </c:pt>
                <c:pt idx="365">
                  <c:v>44918</c:v>
                </c:pt>
                <c:pt idx="366">
                  <c:v>44922</c:v>
                </c:pt>
                <c:pt idx="367">
                  <c:v>44924</c:v>
                </c:pt>
                <c:pt idx="368">
                  <c:v>44925</c:v>
                </c:pt>
                <c:pt idx="369">
                  <c:v>44928</c:v>
                </c:pt>
                <c:pt idx="370">
                  <c:v>44936</c:v>
                </c:pt>
                <c:pt idx="371">
                  <c:v>44939</c:v>
                </c:pt>
                <c:pt idx="372">
                  <c:v>44942</c:v>
                </c:pt>
                <c:pt idx="373">
                  <c:v>44944</c:v>
                </c:pt>
                <c:pt idx="374">
                  <c:v>44946</c:v>
                </c:pt>
                <c:pt idx="375">
                  <c:v>44950</c:v>
                </c:pt>
                <c:pt idx="376">
                  <c:v>44951</c:v>
                </c:pt>
                <c:pt idx="377">
                  <c:v>44956</c:v>
                </c:pt>
                <c:pt idx="378">
                  <c:v>44966</c:v>
                </c:pt>
                <c:pt idx="379">
                  <c:v>44967</c:v>
                </c:pt>
                <c:pt idx="380">
                  <c:v>44970</c:v>
                </c:pt>
                <c:pt idx="381">
                  <c:v>44971</c:v>
                </c:pt>
                <c:pt idx="382">
                  <c:v>44973</c:v>
                </c:pt>
                <c:pt idx="383">
                  <c:v>44973</c:v>
                </c:pt>
                <c:pt idx="384">
                  <c:v>44977</c:v>
                </c:pt>
                <c:pt idx="385">
                  <c:v>0</c:v>
                </c:pt>
                <c:pt idx="386">
                  <c:v>44977</c:v>
                </c:pt>
                <c:pt idx="387">
                  <c:v>44978</c:v>
                </c:pt>
                <c:pt idx="388">
                  <c:v>44978</c:v>
                </c:pt>
                <c:pt idx="389">
                  <c:v>44981</c:v>
                </c:pt>
                <c:pt idx="390">
                  <c:v>44984</c:v>
                </c:pt>
                <c:pt idx="391">
                  <c:v>44985</c:v>
                </c:pt>
                <c:pt idx="392">
                  <c:v>44986</c:v>
                </c:pt>
                <c:pt idx="393">
                  <c:v>44987</c:v>
                </c:pt>
                <c:pt idx="394">
                  <c:v>44988</c:v>
                </c:pt>
                <c:pt idx="395">
                  <c:v>44991</c:v>
                </c:pt>
                <c:pt idx="396">
                  <c:v>44991</c:v>
                </c:pt>
                <c:pt idx="397">
                  <c:v>44992</c:v>
                </c:pt>
                <c:pt idx="398">
                  <c:v>44992</c:v>
                </c:pt>
                <c:pt idx="399">
                  <c:v>44993</c:v>
                </c:pt>
                <c:pt idx="400">
                  <c:v>44993</c:v>
                </c:pt>
              </c:numCache>
            </c:numRef>
          </c:xVal>
          <c:yVal>
            <c:numRef>
              <c:f>'GTR2'!$AL$11:$AL$411</c:f>
              <c:numCache>
                <c:formatCode>0.000</c:formatCode>
                <c:ptCount val="401"/>
                <c:pt idx="0">
                  <c:v>1.0029513280976439</c:v>
                </c:pt>
                <c:pt idx="1">
                  <c:v>1.0084538042118953</c:v>
                </c:pt>
                <c:pt idx="2">
                  <c:v>1.007453354009304</c:v>
                </c:pt>
                <c:pt idx="3">
                  <c:v>1.0004502025911659</c:v>
                </c:pt>
                <c:pt idx="4">
                  <c:v>1.0189585313391025</c:v>
                </c:pt>
                <c:pt idx="5">
                  <c:v>1.0029513280976439</c:v>
                </c:pt>
                <c:pt idx="6">
                  <c:v>1.0029513280976439</c:v>
                </c:pt>
                <c:pt idx="7">
                  <c:v>1.0069531289080085</c:v>
                </c:pt>
                <c:pt idx="8">
                  <c:v>1.0049522285028261</c:v>
                </c:pt>
                <c:pt idx="9">
                  <c:v>0.99994997748987047</c:v>
                </c:pt>
                <c:pt idx="10">
                  <c:v>1.0029513280976439</c:v>
                </c:pt>
                <c:pt idx="11">
                  <c:v>1.0034515531989394</c:v>
                </c:pt>
                <c:pt idx="12">
                  <c:v>1.0054524536041216</c:v>
                </c:pt>
                <c:pt idx="13">
                  <c:v>1.0079535791105998</c:v>
                </c:pt>
                <c:pt idx="14">
                  <c:v>0</c:v>
                </c:pt>
                <c:pt idx="15">
                  <c:v>1.0054524536041216</c:v>
                </c:pt>
                <c:pt idx="16">
                  <c:v>0</c:v>
                </c:pt>
                <c:pt idx="17">
                  <c:v>1.0054524536041216</c:v>
                </c:pt>
                <c:pt idx="18">
                  <c:v>0.99944975238857481</c:v>
                </c:pt>
                <c:pt idx="19">
                  <c:v>1.0054524536041216</c:v>
                </c:pt>
                <c:pt idx="20">
                  <c:v>1.0024511029963483</c:v>
                </c:pt>
                <c:pt idx="21">
                  <c:v>0</c:v>
                </c:pt>
                <c:pt idx="22">
                  <c:v>1.0044520034015307</c:v>
                </c:pt>
                <c:pt idx="23">
                  <c:v>0.99544795157821009</c:v>
                </c:pt>
                <c:pt idx="24">
                  <c:v>1.0054524536041216</c:v>
                </c:pt>
                <c:pt idx="25">
                  <c:v>1.0009504276924615</c:v>
                </c:pt>
                <c:pt idx="26">
                  <c:v>0.99544795157821009</c:v>
                </c:pt>
                <c:pt idx="27">
                  <c:v>1.0084538042118953</c:v>
                </c:pt>
                <c:pt idx="28">
                  <c:v>1.0039517783002352</c:v>
                </c:pt>
                <c:pt idx="29">
                  <c:v>0.99794907708468816</c:v>
                </c:pt>
                <c:pt idx="30">
                  <c:v>1.0024511029963483</c:v>
                </c:pt>
                <c:pt idx="31">
                  <c:v>0.99894952728727926</c:v>
                </c:pt>
                <c:pt idx="32">
                  <c:v>1.0049522285028261</c:v>
                </c:pt>
                <c:pt idx="33">
                  <c:v>1.0004502025911659</c:v>
                </c:pt>
                <c:pt idx="34">
                  <c:v>0.99944975238857481</c:v>
                </c:pt>
                <c:pt idx="35">
                  <c:v>1.0039517783002352</c:v>
                </c:pt>
                <c:pt idx="36">
                  <c:v>1.0079535791105998</c:v>
                </c:pt>
                <c:pt idx="37">
                  <c:v>1.0039517783002352</c:v>
                </c:pt>
                <c:pt idx="38">
                  <c:v>1.0029513280976439</c:v>
                </c:pt>
                <c:pt idx="39">
                  <c:v>1.0029513280976439</c:v>
                </c:pt>
                <c:pt idx="40">
                  <c:v>1.0054524536041216</c:v>
                </c:pt>
                <c:pt idx="41">
                  <c:v>1.0029513280976439</c:v>
                </c:pt>
                <c:pt idx="42">
                  <c:v>1.007453354009304</c:v>
                </c:pt>
                <c:pt idx="43">
                  <c:v>1.0049522285028261</c:v>
                </c:pt>
                <c:pt idx="44">
                  <c:v>1.0059526787054174</c:v>
                </c:pt>
                <c:pt idx="45">
                  <c:v>1.001450652793757</c:v>
                </c:pt>
                <c:pt idx="46">
                  <c:v>1.0024511029963483</c:v>
                </c:pt>
                <c:pt idx="47">
                  <c:v>0.99894952728727926</c:v>
                </c:pt>
                <c:pt idx="48">
                  <c:v>1.0009504276924615</c:v>
                </c:pt>
                <c:pt idx="49">
                  <c:v>1.0044520034015307</c:v>
                </c:pt>
                <c:pt idx="50">
                  <c:v>1.0004502025911659</c:v>
                </c:pt>
                <c:pt idx="51">
                  <c:v>1.0034515531989394</c:v>
                </c:pt>
                <c:pt idx="52">
                  <c:v>1.0034515531989394</c:v>
                </c:pt>
                <c:pt idx="53">
                  <c:v>1.0059526787054174</c:v>
                </c:pt>
                <c:pt idx="54">
                  <c:v>1.0039517783002352</c:v>
                </c:pt>
                <c:pt idx="55">
                  <c:v>1.0044520034015307</c:v>
                </c:pt>
                <c:pt idx="56">
                  <c:v>1.0049522285028261</c:v>
                </c:pt>
                <c:pt idx="57">
                  <c:v>1.001450652793757</c:v>
                </c:pt>
                <c:pt idx="58">
                  <c:v>1.0034515531989394</c:v>
                </c:pt>
                <c:pt idx="59">
                  <c:v>0</c:v>
                </c:pt>
                <c:pt idx="60">
                  <c:v>1.0044520034015307</c:v>
                </c:pt>
                <c:pt idx="61">
                  <c:v>1.0039517783002352</c:v>
                </c:pt>
                <c:pt idx="62">
                  <c:v>1.001450652793757</c:v>
                </c:pt>
                <c:pt idx="63">
                  <c:v>1.0004502025911659</c:v>
                </c:pt>
                <c:pt idx="64">
                  <c:v>1.0054524536041216</c:v>
                </c:pt>
                <c:pt idx="65">
                  <c:v>1.0064529038067129</c:v>
                </c:pt>
                <c:pt idx="66">
                  <c:v>1.0059526787054174</c:v>
                </c:pt>
                <c:pt idx="67">
                  <c:v>1.007453354009304</c:v>
                </c:pt>
                <c:pt idx="68">
                  <c:v>1.01245560502226</c:v>
                </c:pt>
                <c:pt idx="69">
                  <c:v>1.0049522285028261</c:v>
                </c:pt>
                <c:pt idx="70">
                  <c:v>1.0089540293131909</c:v>
                </c:pt>
                <c:pt idx="71">
                  <c:v>1.0084538042118953</c:v>
                </c:pt>
                <c:pt idx="72">
                  <c:v>1.007453354009304</c:v>
                </c:pt>
                <c:pt idx="73">
                  <c:v>1.0054524536041216</c:v>
                </c:pt>
                <c:pt idx="74">
                  <c:v>0.99944975238857481</c:v>
                </c:pt>
                <c:pt idx="75">
                  <c:v>1.001450652793757</c:v>
                </c:pt>
                <c:pt idx="76">
                  <c:v>1.0034515531989394</c:v>
                </c:pt>
                <c:pt idx="77">
                  <c:v>1.0049522285028261</c:v>
                </c:pt>
                <c:pt idx="78">
                  <c:v>0.99894952728727926</c:v>
                </c:pt>
                <c:pt idx="79">
                  <c:v>0.99694862688209696</c:v>
                </c:pt>
                <c:pt idx="80">
                  <c:v>1.0039517783002352</c:v>
                </c:pt>
                <c:pt idx="81">
                  <c:v>1.0004502025911659</c:v>
                </c:pt>
                <c:pt idx="82">
                  <c:v>0.99594817667950575</c:v>
                </c:pt>
                <c:pt idx="83">
                  <c:v>0.99994997748987047</c:v>
                </c:pt>
                <c:pt idx="84">
                  <c:v>0.99944975238857481</c:v>
                </c:pt>
                <c:pt idx="85">
                  <c:v>0.99794907708468816</c:v>
                </c:pt>
                <c:pt idx="86">
                  <c:v>0.99944975238857481</c:v>
                </c:pt>
                <c:pt idx="87">
                  <c:v>0.99894952728727926</c:v>
                </c:pt>
                <c:pt idx="88">
                  <c:v>0.99544795157821009</c:v>
                </c:pt>
                <c:pt idx="89">
                  <c:v>0.99594817667950575</c:v>
                </c:pt>
                <c:pt idx="90">
                  <c:v>0.9984493021859836</c:v>
                </c:pt>
                <c:pt idx="91">
                  <c:v>1.0004502025911659</c:v>
                </c:pt>
                <c:pt idx="92">
                  <c:v>0.98944525036266318</c:v>
                </c:pt>
                <c:pt idx="93">
                  <c:v>1.0039517783002352</c:v>
                </c:pt>
                <c:pt idx="94">
                  <c:v>0.9964484017808013</c:v>
                </c:pt>
                <c:pt idx="95">
                  <c:v>1.0049522285028261</c:v>
                </c:pt>
                <c:pt idx="96">
                  <c:v>0.99794907708468816</c:v>
                </c:pt>
                <c:pt idx="97">
                  <c:v>0.99994997748987047</c:v>
                </c:pt>
                <c:pt idx="98">
                  <c:v>1.0034515531989394</c:v>
                </c:pt>
                <c:pt idx="99">
                  <c:v>0.99944975238857481</c:v>
                </c:pt>
                <c:pt idx="100">
                  <c:v>1.007453354009304</c:v>
                </c:pt>
                <c:pt idx="101">
                  <c:v>1.0019508778950528</c:v>
                </c:pt>
                <c:pt idx="102">
                  <c:v>1.0019508778950528</c:v>
                </c:pt>
                <c:pt idx="103">
                  <c:v>1.0024511029963483</c:v>
                </c:pt>
                <c:pt idx="104">
                  <c:v>0.99944975238857481</c:v>
                </c:pt>
                <c:pt idx="105">
                  <c:v>0.98794457505877642</c:v>
                </c:pt>
                <c:pt idx="106">
                  <c:v>0.9964484017808013</c:v>
                </c:pt>
                <c:pt idx="107">
                  <c:v>1.0099544795157822</c:v>
                </c:pt>
                <c:pt idx="108">
                  <c:v>1.0004502025911659</c:v>
                </c:pt>
                <c:pt idx="109">
                  <c:v>0.99694862688209696</c:v>
                </c:pt>
                <c:pt idx="110">
                  <c:v>1.0004502025911659</c:v>
                </c:pt>
                <c:pt idx="111">
                  <c:v>1.0004502025911659</c:v>
                </c:pt>
                <c:pt idx="112">
                  <c:v>0.98894502526136763</c:v>
                </c:pt>
                <c:pt idx="113">
                  <c:v>1.0009504276924615</c:v>
                </c:pt>
                <c:pt idx="114">
                  <c:v>1.0029513280976439</c:v>
                </c:pt>
                <c:pt idx="115">
                  <c:v>0</c:v>
                </c:pt>
                <c:pt idx="116">
                  <c:v>0.99794907708468816</c:v>
                </c:pt>
                <c:pt idx="117">
                  <c:v>0.9984493021859836</c:v>
                </c:pt>
                <c:pt idx="118">
                  <c:v>0.99694862688209696</c:v>
                </c:pt>
                <c:pt idx="119">
                  <c:v>1.0069531289080085</c:v>
                </c:pt>
                <c:pt idx="120">
                  <c:v>1.001450652793757</c:v>
                </c:pt>
                <c:pt idx="121">
                  <c:v>0.9984493021859836</c:v>
                </c:pt>
                <c:pt idx="122">
                  <c:v>1.0064529038067129</c:v>
                </c:pt>
                <c:pt idx="123">
                  <c:v>0.99794907708468816</c:v>
                </c:pt>
                <c:pt idx="124">
                  <c:v>1.0024511029963483</c:v>
                </c:pt>
                <c:pt idx="125">
                  <c:v>0.99544795157821009</c:v>
                </c:pt>
                <c:pt idx="126">
                  <c:v>0.99944975238857481</c:v>
                </c:pt>
                <c:pt idx="127">
                  <c:v>0.99894952728727926</c:v>
                </c:pt>
                <c:pt idx="128">
                  <c:v>0.99894952728727926</c:v>
                </c:pt>
                <c:pt idx="129">
                  <c:v>0.99344705117302778</c:v>
                </c:pt>
                <c:pt idx="130">
                  <c:v>0.99494772647691465</c:v>
                </c:pt>
                <c:pt idx="131">
                  <c:v>1.0009504276924615</c:v>
                </c:pt>
                <c:pt idx="132">
                  <c:v>0.99994997748987047</c:v>
                </c:pt>
                <c:pt idx="133">
                  <c:v>0.9974488519833925</c:v>
                </c:pt>
                <c:pt idx="134">
                  <c:v>0.99944975238857481</c:v>
                </c:pt>
                <c:pt idx="135">
                  <c:v>1.0039517783002352</c:v>
                </c:pt>
                <c:pt idx="136">
                  <c:v>1.0009504276924615</c:v>
                </c:pt>
                <c:pt idx="137">
                  <c:v>1.0054524536041216</c:v>
                </c:pt>
                <c:pt idx="138">
                  <c:v>1.0039517783002352</c:v>
                </c:pt>
                <c:pt idx="139">
                  <c:v>1.0009504276924615</c:v>
                </c:pt>
                <c:pt idx="140">
                  <c:v>0.99994997748987047</c:v>
                </c:pt>
                <c:pt idx="141">
                  <c:v>1.0029513280976439</c:v>
                </c:pt>
                <c:pt idx="142">
                  <c:v>0.99194637586914114</c:v>
                </c:pt>
                <c:pt idx="143">
                  <c:v>0.99144615076784548</c:v>
                </c:pt>
                <c:pt idx="144">
                  <c:v>1.0099544795157822</c:v>
                </c:pt>
                <c:pt idx="145">
                  <c:v>1.0029513280976439</c:v>
                </c:pt>
                <c:pt idx="146">
                  <c:v>1.0049522285028261</c:v>
                </c:pt>
                <c:pt idx="147">
                  <c:v>1.0019508778950528</c:v>
                </c:pt>
                <c:pt idx="148">
                  <c:v>1.0054524536041216</c:v>
                </c:pt>
                <c:pt idx="149">
                  <c:v>0.9964484017808013</c:v>
                </c:pt>
                <c:pt idx="150">
                  <c:v>1.0064529038067129</c:v>
                </c:pt>
                <c:pt idx="151">
                  <c:v>0.99994997748987047</c:v>
                </c:pt>
                <c:pt idx="152">
                  <c:v>1.0009504276924615</c:v>
                </c:pt>
                <c:pt idx="153">
                  <c:v>1.0009504276924615</c:v>
                </c:pt>
                <c:pt idx="154">
                  <c:v>0.99944975238857481</c:v>
                </c:pt>
                <c:pt idx="155">
                  <c:v>1.0054524536041216</c:v>
                </c:pt>
                <c:pt idx="156">
                  <c:v>0.9964484017808013</c:v>
                </c:pt>
                <c:pt idx="157">
                  <c:v>1.0059526787054174</c:v>
                </c:pt>
                <c:pt idx="158">
                  <c:v>0.99794907708468816</c:v>
                </c:pt>
                <c:pt idx="159">
                  <c:v>1.0049522285028261</c:v>
                </c:pt>
                <c:pt idx="160">
                  <c:v>1.0009504276924615</c:v>
                </c:pt>
                <c:pt idx="161">
                  <c:v>0.99694862688209696</c:v>
                </c:pt>
                <c:pt idx="162">
                  <c:v>0.9964484017808013</c:v>
                </c:pt>
                <c:pt idx="163">
                  <c:v>1.0004502025911659</c:v>
                </c:pt>
                <c:pt idx="164">
                  <c:v>0.99894952728727926</c:v>
                </c:pt>
                <c:pt idx="165">
                  <c:v>1.001450652793757</c:v>
                </c:pt>
                <c:pt idx="166">
                  <c:v>1.001450652793757</c:v>
                </c:pt>
                <c:pt idx="167">
                  <c:v>1.0009504276924615</c:v>
                </c:pt>
                <c:pt idx="168">
                  <c:v>0.99944975238857481</c:v>
                </c:pt>
                <c:pt idx="169">
                  <c:v>1.0009504276924615</c:v>
                </c:pt>
                <c:pt idx="170">
                  <c:v>1.0039517783002352</c:v>
                </c:pt>
                <c:pt idx="171">
                  <c:v>1.0089540293131909</c:v>
                </c:pt>
                <c:pt idx="172">
                  <c:v>0.9964484017808013</c:v>
                </c:pt>
                <c:pt idx="173">
                  <c:v>1.0049522285028261</c:v>
                </c:pt>
                <c:pt idx="174">
                  <c:v>1.0039517783002352</c:v>
                </c:pt>
                <c:pt idx="175">
                  <c:v>1.0084538042118953</c:v>
                </c:pt>
                <c:pt idx="176">
                  <c:v>1.0039517783002352</c:v>
                </c:pt>
                <c:pt idx="177">
                  <c:v>1.0044520034015307</c:v>
                </c:pt>
                <c:pt idx="178">
                  <c:v>1.0029513280976439</c:v>
                </c:pt>
                <c:pt idx="179">
                  <c:v>1.0009504276924615</c:v>
                </c:pt>
                <c:pt idx="180">
                  <c:v>0.99444750137561899</c:v>
                </c:pt>
                <c:pt idx="181">
                  <c:v>1.0029513280976439</c:v>
                </c:pt>
                <c:pt idx="182">
                  <c:v>1.0029513280976439</c:v>
                </c:pt>
                <c:pt idx="183">
                  <c:v>1.0019508778950528</c:v>
                </c:pt>
                <c:pt idx="184">
                  <c:v>1.0069531289080085</c:v>
                </c:pt>
                <c:pt idx="185">
                  <c:v>1.0049522285028261</c:v>
                </c:pt>
                <c:pt idx="186">
                  <c:v>1.007453354009304</c:v>
                </c:pt>
                <c:pt idx="187">
                  <c:v>0.99894952728727926</c:v>
                </c:pt>
                <c:pt idx="188">
                  <c:v>1.0044520034015307</c:v>
                </c:pt>
                <c:pt idx="189">
                  <c:v>1.0034515531989394</c:v>
                </c:pt>
                <c:pt idx="190">
                  <c:v>1.0069531289080085</c:v>
                </c:pt>
                <c:pt idx="191">
                  <c:v>1.0054524536041216</c:v>
                </c:pt>
                <c:pt idx="192">
                  <c:v>1.0064529038067129</c:v>
                </c:pt>
                <c:pt idx="193">
                  <c:v>1.0069531289080085</c:v>
                </c:pt>
                <c:pt idx="194">
                  <c:v>1.0064529038067129</c:v>
                </c:pt>
                <c:pt idx="195">
                  <c:v>1.0084538042118953</c:v>
                </c:pt>
                <c:pt idx="196">
                  <c:v>1.0079535791105998</c:v>
                </c:pt>
                <c:pt idx="197">
                  <c:v>1.0049522285028261</c:v>
                </c:pt>
                <c:pt idx="198">
                  <c:v>1.0034515531989394</c:v>
                </c:pt>
                <c:pt idx="199">
                  <c:v>0.9984493021859836</c:v>
                </c:pt>
                <c:pt idx="200">
                  <c:v>0.9984493021859836</c:v>
                </c:pt>
                <c:pt idx="201">
                  <c:v>0.9984493021859836</c:v>
                </c:pt>
                <c:pt idx="202">
                  <c:v>0.99944975238857481</c:v>
                </c:pt>
                <c:pt idx="203">
                  <c:v>1.0009504276924615</c:v>
                </c:pt>
                <c:pt idx="204">
                  <c:v>1.0029513280976439</c:v>
                </c:pt>
                <c:pt idx="205">
                  <c:v>1.0084538042118953</c:v>
                </c:pt>
                <c:pt idx="206">
                  <c:v>1.0034515531989394</c:v>
                </c:pt>
                <c:pt idx="207">
                  <c:v>1.0039517783002352</c:v>
                </c:pt>
                <c:pt idx="208">
                  <c:v>1.0059526787054174</c:v>
                </c:pt>
                <c:pt idx="209">
                  <c:v>1.0059526787054174</c:v>
                </c:pt>
                <c:pt idx="210">
                  <c:v>1.0114551548196686</c:v>
                </c:pt>
                <c:pt idx="211">
                  <c:v>1.0024511029963483</c:v>
                </c:pt>
                <c:pt idx="212">
                  <c:v>1.0049522285028261</c:v>
                </c:pt>
                <c:pt idx="213">
                  <c:v>1.0054524536041216</c:v>
                </c:pt>
                <c:pt idx="214">
                  <c:v>1.0029513280976439</c:v>
                </c:pt>
                <c:pt idx="215">
                  <c:v>1.0089540293131909</c:v>
                </c:pt>
                <c:pt idx="216">
                  <c:v>1.007453354009304</c:v>
                </c:pt>
                <c:pt idx="217">
                  <c:v>1.0049522285028261</c:v>
                </c:pt>
                <c:pt idx="218">
                  <c:v>1.0079535791105998</c:v>
                </c:pt>
                <c:pt idx="219">
                  <c:v>1.0059526787054174</c:v>
                </c:pt>
                <c:pt idx="220">
                  <c:v>1.0054524536041216</c:v>
                </c:pt>
                <c:pt idx="221">
                  <c:v>1.001450652793757</c:v>
                </c:pt>
                <c:pt idx="222">
                  <c:v>1.0039517783002352</c:v>
                </c:pt>
                <c:pt idx="223">
                  <c:v>1.0009504276924615</c:v>
                </c:pt>
                <c:pt idx="224">
                  <c:v>1.0024511029963483</c:v>
                </c:pt>
                <c:pt idx="225">
                  <c:v>1.0044520034015307</c:v>
                </c:pt>
                <c:pt idx="226">
                  <c:v>1.0044520034015307</c:v>
                </c:pt>
                <c:pt idx="227">
                  <c:v>1.001450652793757</c:v>
                </c:pt>
                <c:pt idx="228">
                  <c:v>1.0054524536041216</c:v>
                </c:pt>
                <c:pt idx="229">
                  <c:v>0.99894952728727926</c:v>
                </c:pt>
                <c:pt idx="230">
                  <c:v>0.99994997748987047</c:v>
                </c:pt>
                <c:pt idx="231">
                  <c:v>1.001450652793757</c:v>
                </c:pt>
                <c:pt idx="232">
                  <c:v>1.0004502025911659</c:v>
                </c:pt>
                <c:pt idx="233">
                  <c:v>1.0044520034015307</c:v>
                </c:pt>
                <c:pt idx="234">
                  <c:v>1.0059526787054174</c:v>
                </c:pt>
                <c:pt idx="235">
                  <c:v>1.0049522285028261</c:v>
                </c:pt>
                <c:pt idx="236">
                  <c:v>0.99994997748987047</c:v>
                </c:pt>
                <c:pt idx="237">
                  <c:v>1.0029513280976439</c:v>
                </c:pt>
                <c:pt idx="238">
                  <c:v>0.99794907708468816</c:v>
                </c:pt>
                <c:pt idx="239">
                  <c:v>1.0089540293131909</c:v>
                </c:pt>
                <c:pt idx="240">
                  <c:v>1.0049522285028261</c:v>
                </c:pt>
                <c:pt idx="241">
                  <c:v>1.0044520034015307</c:v>
                </c:pt>
                <c:pt idx="242">
                  <c:v>1.0019508778950528</c:v>
                </c:pt>
                <c:pt idx="243">
                  <c:v>0.99994997748987047</c:v>
                </c:pt>
                <c:pt idx="244">
                  <c:v>1.0039517783002352</c:v>
                </c:pt>
                <c:pt idx="245">
                  <c:v>0.99794907708468816</c:v>
                </c:pt>
                <c:pt idx="246">
                  <c:v>1.0099544795157822</c:v>
                </c:pt>
                <c:pt idx="247">
                  <c:v>1.0049522285028261</c:v>
                </c:pt>
                <c:pt idx="248">
                  <c:v>0.99694862688209696</c:v>
                </c:pt>
                <c:pt idx="249">
                  <c:v>0</c:v>
                </c:pt>
                <c:pt idx="250">
                  <c:v>1.0039517783002352</c:v>
                </c:pt>
                <c:pt idx="251">
                  <c:v>1.0029513280976439</c:v>
                </c:pt>
                <c:pt idx="252">
                  <c:v>1.0049522285028261</c:v>
                </c:pt>
                <c:pt idx="253">
                  <c:v>1.001450652793757</c:v>
                </c:pt>
                <c:pt idx="254">
                  <c:v>1.0114551548196686</c:v>
                </c:pt>
                <c:pt idx="255">
                  <c:v>1.0034515531989394</c:v>
                </c:pt>
                <c:pt idx="256">
                  <c:v>1.0029513280976439</c:v>
                </c:pt>
                <c:pt idx="257">
                  <c:v>1.001450652793757</c:v>
                </c:pt>
                <c:pt idx="258">
                  <c:v>1.001450652793757</c:v>
                </c:pt>
                <c:pt idx="259">
                  <c:v>1.0019508778950528</c:v>
                </c:pt>
                <c:pt idx="260">
                  <c:v>1.0044520034015307</c:v>
                </c:pt>
                <c:pt idx="261">
                  <c:v>0.9984493021859836</c:v>
                </c:pt>
                <c:pt idx="262">
                  <c:v>1.0079535791105998</c:v>
                </c:pt>
                <c:pt idx="263">
                  <c:v>1.0024511029963483</c:v>
                </c:pt>
                <c:pt idx="264">
                  <c:v>0.99544795157821009</c:v>
                </c:pt>
                <c:pt idx="265">
                  <c:v>1.007453354009304</c:v>
                </c:pt>
                <c:pt idx="266">
                  <c:v>1.0094542544144864</c:v>
                </c:pt>
                <c:pt idx="267">
                  <c:v>1.0144565054274424</c:v>
                </c:pt>
                <c:pt idx="268">
                  <c:v>1.0049522285028261</c:v>
                </c:pt>
                <c:pt idx="269">
                  <c:v>1.0044520034015307</c:v>
                </c:pt>
                <c:pt idx="270">
                  <c:v>1.0079535791105998</c:v>
                </c:pt>
                <c:pt idx="271">
                  <c:v>1.0079535791105998</c:v>
                </c:pt>
                <c:pt idx="272">
                  <c:v>1.0169576309339201</c:v>
                </c:pt>
                <c:pt idx="273">
                  <c:v>1.0044520034015307</c:v>
                </c:pt>
                <c:pt idx="274">
                  <c:v>1.0084538042118953</c:v>
                </c:pt>
                <c:pt idx="275">
                  <c:v>1.0029513280976439</c:v>
                </c:pt>
                <c:pt idx="276">
                  <c:v>1.0034515531989394</c:v>
                </c:pt>
                <c:pt idx="277">
                  <c:v>1.0104547046170775</c:v>
                </c:pt>
                <c:pt idx="278">
                  <c:v>1.0199589815416938</c:v>
                </c:pt>
                <c:pt idx="279">
                  <c:v>1.01245560502226</c:v>
                </c:pt>
                <c:pt idx="280">
                  <c:v>1.0104547046170775</c:v>
                </c:pt>
                <c:pt idx="281">
                  <c:v>1.0144565054274424</c:v>
                </c:pt>
                <c:pt idx="282">
                  <c:v>0.99494772647691465</c:v>
                </c:pt>
                <c:pt idx="283">
                  <c:v>0.98844480016007197</c:v>
                </c:pt>
                <c:pt idx="284">
                  <c:v>0.9964484017808013</c:v>
                </c:pt>
                <c:pt idx="285">
                  <c:v>0.99494772647691465</c:v>
                </c:pt>
                <c:pt idx="286">
                  <c:v>0.99344705117302778</c:v>
                </c:pt>
                <c:pt idx="287">
                  <c:v>0.98994547546395872</c:v>
                </c:pt>
                <c:pt idx="288">
                  <c:v>0.98644389975488966</c:v>
                </c:pt>
                <c:pt idx="289">
                  <c:v>0.99194637586914114</c:v>
                </c:pt>
                <c:pt idx="290">
                  <c:v>0.98894502526136763</c:v>
                </c:pt>
                <c:pt idx="291">
                  <c:v>0.99194637586914114</c:v>
                </c:pt>
                <c:pt idx="292">
                  <c:v>0.99444750137561899</c:v>
                </c:pt>
                <c:pt idx="293">
                  <c:v>0.98894502526136763</c:v>
                </c:pt>
                <c:pt idx="294">
                  <c:v>0.99244660097043669</c:v>
                </c:pt>
                <c:pt idx="295">
                  <c:v>0.99094592566654993</c:v>
                </c:pt>
                <c:pt idx="296">
                  <c:v>0.99994997748987047</c:v>
                </c:pt>
                <c:pt idx="297">
                  <c:v>0.99294682607173224</c:v>
                </c:pt>
                <c:pt idx="298">
                  <c:v>0.99144615076784548</c:v>
                </c:pt>
                <c:pt idx="299">
                  <c:v>0.98794457505877642</c:v>
                </c:pt>
                <c:pt idx="300">
                  <c:v>0.98694412485618532</c:v>
                </c:pt>
                <c:pt idx="301">
                  <c:v>0.99044570056525427</c:v>
                </c:pt>
                <c:pt idx="302">
                  <c:v>0.98694412485618532</c:v>
                </c:pt>
                <c:pt idx="303">
                  <c:v>0.99144615076784548</c:v>
                </c:pt>
                <c:pt idx="304">
                  <c:v>0.99094592566654993</c:v>
                </c:pt>
                <c:pt idx="305">
                  <c:v>0.99144615076784548</c:v>
                </c:pt>
                <c:pt idx="306">
                  <c:v>0.9974488519833925</c:v>
                </c:pt>
                <c:pt idx="307">
                  <c:v>0.99494772647691465</c:v>
                </c:pt>
                <c:pt idx="308">
                  <c:v>0.99494772647691465</c:v>
                </c:pt>
                <c:pt idx="309">
                  <c:v>0.99344705117302778</c:v>
                </c:pt>
                <c:pt idx="310">
                  <c:v>0.99444750137561899</c:v>
                </c:pt>
                <c:pt idx="311">
                  <c:v>0.99344705117302778</c:v>
                </c:pt>
                <c:pt idx="312">
                  <c:v>0.98994547546395872</c:v>
                </c:pt>
                <c:pt idx="313">
                  <c:v>0.99194637586914114</c:v>
                </c:pt>
                <c:pt idx="314">
                  <c:v>0.9964484017808013</c:v>
                </c:pt>
                <c:pt idx="315">
                  <c:v>0.99244660097043669</c:v>
                </c:pt>
                <c:pt idx="316">
                  <c:v>0.99094592566654993</c:v>
                </c:pt>
                <c:pt idx="317">
                  <c:v>0.99344705117302778</c:v>
                </c:pt>
                <c:pt idx="318">
                  <c:v>0.9964484017808013</c:v>
                </c:pt>
                <c:pt idx="319">
                  <c:v>0.98994547546395872</c:v>
                </c:pt>
                <c:pt idx="320">
                  <c:v>0.98994547546395872</c:v>
                </c:pt>
                <c:pt idx="321">
                  <c:v>0.99194637586914114</c:v>
                </c:pt>
                <c:pt idx="322">
                  <c:v>1.0114551548196686</c:v>
                </c:pt>
                <c:pt idx="323">
                  <c:v>1.0119553799209644</c:v>
                </c:pt>
                <c:pt idx="324">
                  <c:v>1.0044520034015307</c:v>
                </c:pt>
                <c:pt idx="325">
                  <c:v>1.0044520034015307</c:v>
                </c:pt>
                <c:pt idx="326">
                  <c:v>0.99944975238857481</c:v>
                </c:pt>
                <c:pt idx="327">
                  <c:v>1.0029513280976439</c:v>
                </c:pt>
                <c:pt idx="328">
                  <c:v>1.0084538042118953</c:v>
                </c:pt>
                <c:pt idx="329">
                  <c:v>1.0054524536041216</c:v>
                </c:pt>
                <c:pt idx="330">
                  <c:v>1.0114551548196686</c:v>
                </c:pt>
                <c:pt idx="331">
                  <c:v>1.0009504276924615</c:v>
                </c:pt>
                <c:pt idx="332">
                  <c:v>0.99794907708468816</c:v>
                </c:pt>
                <c:pt idx="333">
                  <c:v>1.0079535791105998</c:v>
                </c:pt>
                <c:pt idx="334">
                  <c:v>1.0009504276924615</c:v>
                </c:pt>
                <c:pt idx="335">
                  <c:v>1.0004502025911659</c:v>
                </c:pt>
                <c:pt idx="336">
                  <c:v>0.99544795157821009</c:v>
                </c:pt>
                <c:pt idx="337">
                  <c:v>0.99944975238857481</c:v>
                </c:pt>
                <c:pt idx="338">
                  <c:v>0.99894952728727926</c:v>
                </c:pt>
                <c:pt idx="339">
                  <c:v>1.0039517783002352</c:v>
                </c:pt>
                <c:pt idx="340">
                  <c:v>1.0044520034015307</c:v>
                </c:pt>
                <c:pt idx="341">
                  <c:v>1.0034515531989394</c:v>
                </c:pt>
                <c:pt idx="342">
                  <c:v>1.0049522285028261</c:v>
                </c:pt>
                <c:pt idx="343">
                  <c:v>1.0054524536041216</c:v>
                </c:pt>
                <c:pt idx="344">
                  <c:v>1.0054524536041216</c:v>
                </c:pt>
                <c:pt idx="345">
                  <c:v>1.0039517783002352</c:v>
                </c:pt>
                <c:pt idx="346">
                  <c:v>1.0034515531989394</c:v>
                </c:pt>
                <c:pt idx="347">
                  <c:v>1.0044520034015307</c:v>
                </c:pt>
                <c:pt idx="348">
                  <c:v>1.0024511029963483</c:v>
                </c:pt>
                <c:pt idx="349">
                  <c:v>0.99894952728727926</c:v>
                </c:pt>
                <c:pt idx="350">
                  <c:v>0.99244660097043669</c:v>
                </c:pt>
                <c:pt idx="351">
                  <c:v>0.9984493021859836</c:v>
                </c:pt>
                <c:pt idx="352">
                  <c:v>1.0029513280976439</c:v>
                </c:pt>
                <c:pt idx="353">
                  <c:v>0.9974488519833925</c:v>
                </c:pt>
                <c:pt idx="354">
                  <c:v>0.99944975238857481</c:v>
                </c:pt>
                <c:pt idx="355">
                  <c:v>0.99894952728727926</c:v>
                </c:pt>
                <c:pt idx="356">
                  <c:v>1.0084538042118953</c:v>
                </c:pt>
                <c:pt idx="357">
                  <c:v>0.9974488519833925</c:v>
                </c:pt>
                <c:pt idx="358">
                  <c:v>1.0009504276924615</c:v>
                </c:pt>
                <c:pt idx="359">
                  <c:v>0.99894952728727926</c:v>
                </c:pt>
                <c:pt idx="360">
                  <c:v>0.99894952728727926</c:v>
                </c:pt>
                <c:pt idx="361">
                  <c:v>0.9974488519833925</c:v>
                </c:pt>
                <c:pt idx="362">
                  <c:v>1.0084538042118953</c:v>
                </c:pt>
                <c:pt idx="363">
                  <c:v>1.007453354009304</c:v>
                </c:pt>
                <c:pt idx="364">
                  <c:v>1.0079535791105998</c:v>
                </c:pt>
                <c:pt idx="365">
                  <c:v>1.0054524536041216</c:v>
                </c:pt>
                <c:pt idx="366">
                  <c:v>1.0059526787054174</c:v>
                </c:pt>
                <c:pt idx="367">
                  <c:v>1.0099544795157822</c:v>
                </c:pt>
                <c:pt idx="368">
                  <c:v>1.0039517783002352</c:v>
                </c:pt>
                <c:pt idx="369">
                  <c:v>0.9974488519833925</c:v>
                </c:pt>
                <c:pt idx="370">
                  <c:v>0.9984493021859836</c:v>
                </c:pt>
                <c:pt idx="371">
                  <c:v>0.9984493021859836</c:v>
                </c:pt>
                <c:pt idx="372">
                  <c:v>0.99944975238857481</c:v>
                </c:pt>
                <c:pt idx="373">
                  <c:v>0.99944975238857481</c:v>
                </c:pt>
                <c:pt idx="374">
                  <c:v>0.99994997748987047</c:v>
                </c:pt>
                <c:pt idx="375">
                  <c:v>1.001450652793757</c:v>
                </c:pt>
                <c:pt idx="376">
                  <c:v>1.0009504276924615</c:v>
                </c:pt>
                <c:pt idx="377">
                  <c:v>1.0004502025911659</c:v>
                </c:pt>
                <c:pt idx="378">
                  <c:v>0.99694862688209696</c:v>
                </c:pt>
                <c:pt idx="379">
                  <c:v>0.99594817667950575</c:v>
                </c:pt>
                <c:pt idx="380">
                  <c:v>0.98944525036266318</c:v>
                </c:pt>
                <c:pt idx="381">
                  <c:v>0.98744434995748076</c:v>
                </c:pt>
                <c:pt idx="382">
                  <c:v>0.99444750137561899</c:v>
                </c:pt>
                <c:pt idx="383">
                  <c:v>0.99444750137561899</c:v>
                </c:pt>
                <c:pt idx="384">
                  <c:v>0.99244660097043669</c:v>
                </c:pt>
                <c:pt idx="385">
                  <c:v>0</c:v>
                </c:pt>
                <c:pt idx="386">
                  <c:v>0.99244660097043669</c:v>
                </c:pt>
                <c:pt idx="387">
                  <c:v>0.98894502526136763</c:v>
                </c:pt>
                <c:pt idx="388">
                  <c:v>0.98694412485618532</c:v>
                </c:pt>
                <c:pt idx="389">
                  <c:v>0.98794457505877642</c:v>
                </c:pt>
                <c:pt idx="390">
                  <c:v>0.9819418738432294</c:v>
                </c:pt>
                <c:pt idx="391">
                  <c:v>0.99244660097043669</c:v>
                </c:pt>
                <c:pt idx="392">
                  <c:v>0.98544344955229846</c:v>
                </c:pt>
                <c:pt idx="393">
                  <c:v>0.99144615076784548</c:v>
                </c:pt>
                <c:pt idx="394">
                  <c:v>0.98544344955229846</c:v>
                </c:pt>
                <c:pt idx="395">
                  <c:v>0.99094592566654993</c:v>
                </c:pt>
                <c:pt idx="396">
                  <c:v>0.99044570056525427</c:v>
                </c:pt>
                <c:pt idx="397">
                  <c:v>0.98844480016007197</c:v>
                </c:pt>
                <c:pt idx="398">
                  <c:v>0.98844480016007197</c:v>
                </c:pt>
                <c:pt idx="399">
                  <c:v>0.98544344955229846</c:v>
                </c:pt>
                <c:pt idx="400">
                  <c:v>0.98944525036266318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AA-4E6E-BA34-763B8BF7B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66864"/>
        <c:axId val="489264512"/>
      </c:scatterChart>
      <c:valAx>
        <c:axId val="489266864"/>
        <c:scaling>
          <c:orientation val="minMax"/>
          <c:min val="434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9264512"/>
        <c:crosses val="autoZero"/>
        <c:crossBetween val="midCat"/>
      </c:valAx>
      <c:valAx>
        <c:axId val="489264512"/>
        <c:scaling>
          <c:orientation val="minMax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926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766435442939471E-2"/>
          <c:y val="0.66419397162834404"/>
          <c:w val="0.14191113058846658"/>
          <c:h val="0.221733783890384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A28C1-E43C-4A59-AC52-AC1DED9538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C3E7E-FA33-4964-A5B0-8010558CEE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GTR1_DailyQA_MatriXX_2_v.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R1_Setup check"/>
      <sheetName val="GTR1_150MeV"/>
      <sheetName val="Plot GTR1_150 MeV"/>
      <sheetName val="GTR1_Cubes"/>
      <sheetName val="Plot_GTR1_Cubes"/>
      <sheetName val="Safety and lasers"/>
      <sheetName val="Signatures"/>
      <sheetName val="Updat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77"/>
  <sheetViews>
    <sheetView showGridLines="0" zoomScaleNormal="100" workbookViewId="0">
      <pane ySplit="10" topLeftCell="A404" activePane="bottomLeft" state="frozen"/>
      <selection pane="bottomLeft" activeCell="A533" sqref="A533"/>
    </sheetView>
  </sheetViews>
  <sheetFormatPr defaultRowHeight="15" x14ac:dyDescent="0.25"/>
  <cols>
    <col min="1" max="1" width="13" style="63" customWidth="1"/>
    <col min="2" max="4" width="7.28515625" bestFit="1" customWidth="1"/>
    <col min="5" max="5" width="10.42578125" bestFit="1" customWidth="1"/>
    <col min="6" max="6" width="9.42578125" bestFit="1" customWidth="1"/>
    <col min="7" max="7" width="14.5703125" bestFit="1" customWidth="1"/>
    <col min="8" max="8" width="15.140625" bestFit="1" customWidth="1"/>
    <col min="9" max="9" width="10.285156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3" width="9.5703125" bestFit="1" customWidth="1"/>
    <col min="14" max="14" width="13" bestFit="1" customWidth="1"/>
    <col min="15" max="15" width="13.85546875" bestFit="1" customWidth="1"/>
    <col min="16" max="16" width="8.140625" bestFit="1" customWidth="1"/>
    <col min="17" max="17" width="7.28515625" bestFit="1" customWidth="1"/>
    <col min="18" max="18" width="8.140625" bestFit="1" customWidth="1"/>
    <col min="19" max="19" width="7.28515625" bestFit="1" customWidth="1"/>
    <col min="20" max="20" width="9.42578125" bestFit="1" customWidth="1"/>
    <col min="21" max="21" width="14.5703125" bestFit="1" customWidth="1"/>
    <col min="22" max="22" width="15.140625" bestFit="1" customWidth="1"/>
    <col min="23" max="23" width="10.28515625" bestFit="1" customWidth="1"/>
    <col min="24" max="24" width="9.28515625" bestFit="1" customWidth="1"/>
    <col min="25" max="25" width="9.5703125" bestFit="1" customWidth="1"/>
    <col min="26" max="26" width="9.28515625" bestFit="1" customWidth="1"/>
    <col min="27" max="27" width="9.5703125" bestFit="1" customWidth="1"/>
    <col min="28" max="29" width="13.85546875" bestFit="1" customWidth="1"/>
    <col min="30" max="30" width="40.140625" bestFit="1" customWidth="1"/>
    <col min="31" max="31" width="12.5703125" customWidth="1"/>
    <col min="32" max="32" width="30.7109375" style="25" customWidth="1"/>
    <col min="34" max="34" width="20.7109375" bestFit="1" customWidth="1"/>
    <col min="35" max="35" width="22.140625" bestFit="1" customWidth="1"/>
    <col min="36" max="36" width="3" customWidth="1"/>
    <col min="37" max="37" width="20.7109375" bestFit="1" customWidth="1"/>
    <col min="38" max="38" width="21.5703125" bestFit="1" customWidth="1"/>
  </cols>
  <sheetData>
    <row r="1" spans="1:48" ht="28.5" x14ac:dyDescent="0.45">
      <c r="A1" s="64" t="s">
        <v>23</v>
      </c>
      <c r="O1" s="108" t="s">
        <v>31</v>
      </c>
      <c r="P1" s="108" t="s">
        <v>96</v>
      </c>
      <c r="Q1" s="108"/>
      <c r="R1" s="108"/>
      <c r="S1" s="108"/>
      <c r="T1" s="108"/>
      <c r="W1" t="s">
        <v>46</v>
      </c>
      <c r="AB1" t="s">
        <v>46</v>
      </c>
    </row>
    <row r="2" spans="1:48" ht="18.75" x14ac:dyDescent="0.3">
      <c r="A2" s="65" t="s">
        <v>10</v>
      </c>
      <c r="P2" t="s">
        <v>32</v>
      </c>
      <c r="R2" t="s">
        <v>33</v>
      </c>
      <c r="W2" t="s">
        <v>32</v>
      </c>
      <c r="Y2" t="s">
        <v>33</v>
      </c>
      <c r="AB2" t="s">
        <v>32</v>
      </c>
      <c r="AD2" t="s">
        <v>33</v>
      </c>
    </row>
    <row r="3" spans="1:48" x14ac:dyDescent="0.25">
      <c r="L3" t="s">
        <v>12</v>
      </c>
      <c r="M3" t="s">
        <v>11</v>
      </c>
      <c r="O3" s="4" t="s">
        <v>99</v>
      </c>
      <c r="P3" s="109">
        <v>2.0030000000000001</v>
      </c>
      <c r="Q3" s="109"/>
      <c r="R3" s="109">
        <v>2</v>
      </c>
      <c r="S3" s="108"/>
      <c r="U3" t="s">
        <v>37</v>
      </c>
      <c r="W3" s="35">
        <f>AVERAGE(J11:M22)</f>
        <v>9.0208333333333321</v>
      </c>
      <c r="X3" s="35"/>
      <c r="Y3" s="35">
        <f>AVERAGE(X11:AA22)</f>
        <v>11.668750000000001</v>
      </c>
      <c r="Z3" s="35"/>
      <c r="AA3" s="35" t="s">
        <v>38</v>
      </c>
      <c r="AB3" s="35">
        <f>AVERAGE(N11:O22)</f>
        <v>119.77916666666665</v>
      </c>
      <c r="AC3" s="35"/>
      <c r="AD3" s="35">
        <f>AVERAGE(AB11:AC22)</f>
        <v>119.57916666666667</v>
      </c>
    </row>
    <row r="4" spans="1:48" x14ac:dyDescent="0.25">
      <c r="A4" s="63" t="s">
        <v>24</v>
      </c>
      <c r="L4" s="34">
        <v>0.5</v>
      </c>
      <c r="M4" s="35">
        <v>1</v>
      </c>
      <c r="O4" s="28">
        <v>0.01</v>
      </c>
      <c r="P4" s="110">
        <f>$P$3*O4</f>
        <v>2.0030000000000003E-2</v>
      </c>
      <c r="Q4" s="111">
        <f>$P$3+P4</f>
        <v>2.0230300000000003</v>
      </c>
      <c r="R4" s="110">
        <f>$R$3*O4</f>
        <v>0.02</v>
      </c>
      <c r="S4" s="111">
        <f>$R$3+R4</f>
        <v>2.02</v>
      </c>
      <c r="U4">
        <v>1</v>
      </c>
      <c r="W4" s="29">
        <f>$W$3+U4</f>
        <v>10.020833333333332</v>
      </c>
      <c r="Y4" s="29">
        <f>$Y$3+U4</f>
        <v>12.668750000000001</v>
      </c>
      <c r="AA4">
        <v>1</v>
      </c>
      <c r="AB4" s="29">
        <f>$AB$3+AA4</f>
        <v>120.77916666666665</v>
      </c>
      <c r="AD4" s="29">
        <f>$AD$3+AA4</f>
        <v>120.57916666666667</v>
      </c>
    </row>
    <row r="5" spans="1:48" x14ac:dyDescent="0.25">
      <c r="B5" s="17" t="s">
        <v>11</v>
      </c>
      <c r="C5" s="17" t="s">
        <v>12</v>
      </c>
      <c r="D5" s="17" t="s">
        <v>13</v>
      </c>
      <c r="E5" s="17" t="s">
        <v>35</v>
      </c>
      <c r="F5" s="17" t="s">
        <v>36</v>
      </c>
      <c r="L5">
        <v>-0.5</v>
      </c>
      <c r="M5" s="35">
        <v>-1</v>
      </c>
      <c r="O5" s="28">
        <v>-0.01</v>
      </c>
      <c r="P5" s="110">
        <f>$P$3*O5</f>
        <v>-2.0030000000000003E-2</v>
      </c>
      <c r="Q5" s="111">
        <f t="shared" ref="Q5:Q7" si="0">$P$3+P5</f>
        <v>1.9829700000000001</v>
      </c>
      <c r="R5" s="110">
        <f>$R$3*O5</f>
        <v>-0.02</v>
      </c>
      <c r="S5" s="111">
        <f>$R$3+R5</f>
        <v>1.98</v>
      </c>
      <c r="U5">
        <v>-1</v>
      </c>
      <c r="W5" s="29">
        <f t="shared" ref="W5:W7" si="1">$W$3+U5</f>
        <v>8.0208333333333321</v>
      </c>
      <c r="Y5" s="29">
        <f t="shared" ref="Y5:Y7" si="2">$Y$3+U5</f>
        <v>10.668750000000001</v>
      </c>
      <c r="AA5">
        <v>-1</v>
      </c>
      <c r="AB5" s="29">
        <f t="shared" ref="AB5:AB7" si="3">$AB$3+AA5</f>
        <v>118.77916666666665</v>
      </c>
      <c r="AD5" s="29">
        <f t="shared" ref="AD5:AD7" si="4">$AD$3+AA5</f>
        <v>118.57916666666667</v>
      </c>
    </row>
    <row r="6" spans="1:48" x14ac:dyDescent="0.25">
      <c r="A6" s="63" t="s">
        <v>7</v>
      </c>
      <c r="B6" s="20">
        <v>0.01</v>
      </c>
      <c r="C6" s="33">
        <v>5.0000000000000001E-3</v>
      </c>
      <c r="D6" s="15">
        <v>0.01</v>
      </c>
      <c r="E6" s="26">
        <v>1</v>
      </c>
      <c r="F6" s="26">
        <v>1</v>
      </c>
      <c r="L6">
        <v>1</v>
      </c>
      <c r="M6" s="35">
        <v>2</v>
      </c>
      <c r="O6" s="28">
        <v>0.02</v>
      </c>
      <c r="P6" s="110">
        <f>$P$3*O6</f>
        <v>4.0060000000000005E-2</v>
      </c>
      <c r="Q6" s="111">
        <f t="shared" si="0"/>
        <v>2.0430600000000001</v>
      </c>
      <c r="R6" s="110">
        <f>$R$3*O6</f>
        <v>0.04</v>
      </c>
      <c r="S6" s="111">
        <f t="shared" ref="S6:S7" si="5">$R$3+R6</f>
        <v>2.04</v>
      </c>
      <c r="U6">
        <v>2</v>
      </c>
      <c r="W6" s="29">
        <f t="shared" si="1"/>
        <v>11.020833333333332</v>
      </c>
      <c r="Y6" s="29">
        <f t="shared" si="2"/>
        <v>13.668750000000001</v>
      </c>
      <c r="AA6">
        <v>2</v>
      </c>
      <c r="AB6" s="29">
        <f t="shared" si="3"/>
        <v>121.77916666666665</v>
      </c>
      <c r="AD6" s="29">
        <f t="shared" si="4"/>
        <v>121.57916666666667</v>
      </c>
    </row>
    <row r="7" spans="1:48" x14ac:dyDescent="0.25">
      <c r="A7" s="63" t="s">
        <v>8</v>
      </c>
      <c r="B7" s="22">
        <v>0.02</v>
      </c>
      <c r="C7" s="22">
        <v>0.01</v>
      </c>
      <c r="D7" s="16">
        <v>0.02</v>
      </c>
      <c r="E7" s="27">
        <v>2</v>
      </c>
      <c r="F7" s="27">
        <v>2</v>
      </c>
      <c r="L7">
        <v>-1</v>
      </c>
      <c r="M7" s="35">
        <v>-2</v>
      </c>
      <c r="O7" s="28">
        <v>-0.02</v>
      </c>
      <c r="P7" s="110">
        <f>$P$3*O7</f>
        <v>-4.0060000000000005E-2</v>
      </c>
      <c r="Q7" s="111">
        <f t="shared" si="0"/>
        <v>1.9629400000000001</v>
      </c>
      <c r="R7" s="110">
        <f>$R$3*O7</f>
        <v>-0.04</v>
      </c>
      <c r="S7" s="111">
        <f t="shared" si="5"/>
        <v>1.96</v>
      </c>
      <c r="U7">
        <v>-2</v>
      </c>
      <c r="W7" s="29">
        <f t="shared" si="1"/>
        <v>7.0208333333333321</v>
      </c>
      <c r="Y7" s="29">
        <f t="shared" si="2"/>
        <v>9.6687500000000011</v>
      </c>
      <c r="AA7">
        <v>-2</v>
      </c>
      <c r="AB7" s="29">
        <f t="shared" si="3"/>
        <v>117.77916666666665</v>
      </c>
      <c r="AD7" s="29">
        <f t="shared" si="4"/>
        <v>117.57916666666667</v>
      </c>
    </row>
    <row r="8" spans="1:48" ht="15.75" thickBot="1" x14ac:dyDescent="0.3"/>
    <row r="9" spans="1:48" s="4" customFormat="1" ht="16.5" thickTop="1" thickBot="1" x14ac:dyDescent="0.3">
      <c r="A9" s="131" t="s">
        <v>5</v>
      </c>
      <c r="B9" s="133" t="s">
        <v>15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5"/>
      <c r="O9" s="135"/>
      <c r="P9" s="136" t="s">
        <v>16</v>
      </c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8"/>
      <c r="AC9" s="138"/>
      <c r="AD9" s="197" t="s">
        <v>6</v>
      </c>
      <c r="AE9" s="199" t="s">
        <v>130</v>
      </c>
      <c r="AF9" s="67"/>
    </row>
    <row r="10" spans="1:48" ht="15.75" thickBot="1" x14ac:dyDescent="0.3">
      <c r="A10" s="132"/>
      <c r="B10" s="6" t="s">
        <v>0</v>
      </c>
      <c r="C10" s="7" t="s">
        <v>1</v>
      </c>
      <c r="D10" s="7" t="s">
        <v>2</v>
      </c>
      <c r="E10" s="7" t="s">
        <v>3</v>
      </c>
      <c r="F10" s="7" t="s">
        <v>4</v>
      </c>
      <c r="G10" s="8" t="s">
        <v>43</v>
      </c>
      <c r="H10" s="32" t="s">
        <v>44</v>
      </c>
      <c r="I10" s="7" t="s">
        <v>9</v>
      </c>
      <c r="J10" s="9" t="s">
        <v>17</v>
      </c>
      <c r="K10" s="7" t="s">
        <v>18</v>
      </c>
      <c r="L10" s="9" t="s">
        <v>20</v>
      </c>
      <c r="M10" s="7" t="s">
        <v>19</v>
      </c>
      <c r="N10" s="7" t="s">
        <v>21</v>
      </c>
      <c r="O10" s="18" t="s">
        <v>22</v>
      </c>
      <c r="P10" s="2" t="s">
        <v>0</v>
      </c>
      <c r="Q10" s="3" t="s">
        <v>1</v>
      </c>
      <c r="R10" s="3" t="s">
        <v>2</v>
      </c>
      <c r="S10" s="3" t="s">
        <v>3</v>
      </c>
      <c r="T10" s="3" t="s">
        <v>4</v>
      </c>
      <c r="U10" s="10" t="s">
        <v>43</v>
      </c>
      <c r="V10" s="10" t="s">
        <v>44</v>
      </c>
      <c r="W10" s="10" t="s">
        <v>9</v>
      </c>
      <c r="X10" s="3" t="s">
        <v>17</v>
      </c>
      <c r="Y10" s="3" t="s">
        <v>18</v>
      </c>
      <c r="Z10" s="3" t="s">
        <v>20</v>
      </c>
      <c r="AA10" s="3" t="s">
        <v>19</v>
      </c>
      <c r="AB10" s="3" t="s">
        <v>21</v>
      </c>
      <c r="AC10" s="19" t="s">
        <v>22</v>
      </c>
      <c r="AD10" s="198"/>
      <c r="AE10" s="207"/>
      <c r="AH10" s="58" t="s">
        <v>57</v>
      </c>
      <c r="AI10" s="58" t="s">
        <v>60</v>
      </c>
      <c r="AJ10" s="58"/>
      <c r="AK10" s="58" t="s">
        <v>58</v>
      </c>
      <c r="AL10" s="58" t="s">
        <v>61</v>
      </c>
      <c r="AM10" s="60">
        <v>0.01</v>
      </c>
      <c r="AN10" s="60">
        <v>-0.01</v>
      </c>
      <c r="AO10" s="60">
        <v>0.02</v>
      </c>
      <c r="AP10" s="60">
        <v>-0.02</v>
      </c>
      <c r="AQ10" s="61" t="s">
        <v>59</v>
      </c>
    </row>
    <row r="11" spans="1:48" s="45" customFormat="1" ht="15.75" thickTop="1" x14ac:dyDescent="0.25">
      <c r="A11" s="66">
        <v>20190206</v>
      </c>
      <c r="B11" s="1">
        <v>0.38</v>
      </c>
      <c r="C11" s="12">
        <v>0.23</v>
      </c>
      <c r="D11" s="36">
        <v>0.18</v>
      </c>
      <c r="E11" s="42">
        <v>0.01</v>
      </c>
      <c r="F11" s="1">
        <v>0.52</v>
      </c>
      <c r="G11" s="42">
        <v>0.1</v>
      </c>
      <c r="H11" s="42">
        <v>7.0000000000000007E-2</v>
      </c>
      <c r="I11" s="1">
        <v>2</v>
      </c>
      <c r="J11" s="12">
        <v>9.5</v>
      </c>
      <c r="K11" s="1">
        <v>8.8000000000000007</v>
      </c>
      <c r="L11" s="12">
        <v>9.1</v>
      </c>
      <c r="M11" s="1">
        <v>9</v>
      </c>
      <c r="N11" s="12">
        <v>119.6</v>
      </c>
      <c r="O11" s="37">
        <v>119.8</v>
      </c>
      <c r="P11" s="43">
        <v>0.32</v>
      </c>
      <c r="Q11" s="40">
        <v>0.25</v>
      </c>
      <c r="R11" s="38">
        <v>0.14000000000000001</v>
      </c>
      <c r="S11" s="41">
        <v>-0.17</v>
      </c>
      <c r="T11" s="39">
        <v>0.54</v>
      </c>
      <c r="U11" s="41">
        <v>7.0000000000000007E-2</v>
      </c>
      <c r="V11" s="41">
        <v>-0.17</v>
      </c>
      <c r="W11" s="39">
        <v>1.9990000000000001</v>
      </c>
      <c r="X11" s="40">
        <v>11.6</v>
      </c>
      <c r="Y11" s="39">
        <v>11.6</v>
      </c>
      <c r="Z11" s="40">
        <v>11.9</v>
      </c>
      <c r="AA11" s="39">
        <v>12.2</v>
      </c>
      <c r="AB11" s="40">
        <v>119.4</v>
      </c>
      <c r="AC11" s="44">
        <v>119.5</v>
      </c>
      <c r="AD11" s="200" t="s">
        <v>25</v>
      </c>
      <c r="AE11" s="208"/>
      <c r="AF11" s="68">
        <f t="shared" ref="AF11:AF74" si="6">DATE(LEFT(A11,4), MID(A11,5,2), RIGHT(A11,2))</f>
        <v>43502</v>
      </c>
      <c r="AH11" s="45">
        <f>$P$3</f>
        <v>2.0030000000000001</v>
      </c>
      <c r="AI11" s="59">
        <f t="shared" ref="AI11:AI74" si="7">I11/AH11</f>
        <v>0.99850224663005482</v>
      </c>
      <c r="AJ11" s="59"/>
      <c r="AK11" s="89">
        <f>$R$3</f>
        <v>2</v>
      </c>
      <c r="AL11" s="59">
        <f t="shared" ref="AL11:AL74" si="8">W11/AK11</f>
        <v>0.99950000000000006</v>
      </c>
      <c r="AM11" s="62">
        <f>1+$AM$10*1</f>
        <v>1.01</v>
      </c>
      <c r="AN11" s="62">
        <f>1+$AN$10*1</f>
        <v>0.99</v>
      </c>
      <c r="AO11" s="62">
        <f>1+$AO$10*1</f>
        <v>1.02</v>
      </c>
      <c r="AP11" s="62">
        <f>1+$AP$10*1</f>
        <v>0.98</v>
      </c>
      <c r="AQ11" s="61">
        <v>1</v>
      </c>
      <c r="AS11" s="30"/>
      <c r="AT11" s="30"/>
      <c r="AU11" s="30"/>
      <c r="AV11" s="30"/>
    </row>
    <row r="12" spans="1:48" s="45" customFormat="1" x14ac:dyDescent="0.25">
      <c r="A12" s="66">
        <v>20190220</v>
      </c>
      <c r="B12" s="1">
        <v>0.28000000000000003</v>
      </c>
      <c r="C12" s="12">
        <v>0.25</v>
      </c>
      <c r="D12" s="36">
        <v>0.13</v>
      </c>
      <c r="E12" s="42">
        <v>0.01</v>
      </c>
      <c r="F12" s="1">
        <v>0.51</v>
      </c>
      <c r="G12" s="42">
        <v>0.13</v>
      </c>
      <c r="H12" s="42">
        <v>0.1</v>
      </c>
      <c r="I12" s="1">
        <v>1.998</v>
      </c>
      <c r="J12" s="12">
        <v>9.1999999999999993</v>
      </c>
      <c r="K12" s="1">
        <v>9</v>
      </c>
      <c r="L12" s="12">
        <v>9.1999999999999993</v>
      </c>
      <c r="M12" s="1">
        <v>8.9</v>
      </c>
      <c r="N12" s="12">
        <v>119.6</v>
      </c>
      <c r="O12" s="37">
        <v>119.8</v>
      </c>
      <c r="P12" s="43">
        <v>0.28999999999999998</v>
      </c>
      <c r="Q12" s="40">
        <v>0.25</v>
      </c>
      <c r="R12" s="38">
        <v>0.1</v>
      </c>
      <c r="S12" s="41">
        <v>-0.17</v>
      </c>
      <c r="T12" s="39">
        <v>0.51</v>
      </c>
      <c r="U12" s="41">
        <v>0.06</v>
      </c>
      <c r="V12" s="41">
        <v>-0.16</v>
      </c>
      <c r="W12" s="39">
        <v>1.9950000000000001</v>
      </c>
      <c r="X12" s="40">
        <v>11.6</v>
      </c>
      <c r="Y12" s="39">
        <v>11.6</v>
      </c>
      <c r="Z12" s="40">
        <v>11.6</v>
      </c>
      <c r="AA12" s="39">
        <v>11.6</v>
      </c>
      <c r="AB12" s="40">
        <v>119.4</v>
      </c>
      <c r="AC12" s="44">
        <v>119.6</v>
      </c>
      <c r="AD12" s="200" t="s">
        <v>25</v>
      </c>
      <c r="AE12" s="209"/>
      <c r="AF12" s="68">
        <f t="shared" si="6"/>
        <v>43516</v>
      </c>
      <c r="AH12" s="45">
        <f>$P$3</f>
        <v>2.0030000000000001</v>
      </c>
      <c r="AI12" s="59">
        <f t="shared" si="7"/>
        <v>0.99750374438342482</v>
      </c>
      <c r="AJ12" s="59"/>
      <c r="AK12" s="89">
        <f>$R$3</f>
        <v>2</v>
      </c>
      <c r="AL12" s="59">
        <f t="shared" si="8"/>
        <v>0.99750000000000005</v>
      </c>
      <c r="AM12" s="62">
        <f t="shared" ref="AM12:AM75" si="9">1+$AM$10*1</f>
        <v>1.01</v>
      </c>
      <c r="AN12" s="62">
        <f t="shared" ref="AN12:AN75" si="10">1+$AN$10*1</f>
        <v>0.99</v>
      </c>
      <c r="AO12" s="62">
        <f t="shared" ref="AO12:AO75" si="11">1+$AO$10*1</f>
        <v>1.02</v>
      </c>
      <c r="AP12" s="62">
        <f t="shared" ref="AP12:AP75" si="12">1+$AP$10*1</f>
        <v>0.98</v>
      </c>
      <c r="AQ12" s="61">
        <v>1</v>
      </c>
      <c r="AS12" s="30"/>
      <c r="AT12" s="30"/>
      <c r="AU12" s="30"/>
      <c r="AV12" s="30"/>
    </row>
    <row r="13" spans="1:48" s="45" customFormat="1" x14ac:dyDescent="0.25">
      <c r="A13" s="66">
        <v>20190305</v>
      </c>
      <c r="B13" s="1">
        <v>0.31</v>
      </c>
      <c r="C13" s="12">
        <v>0.18</v>
      </c>
      <c r="D13" s="36">
        <v>0.1</v>
      </c>
      <c r="E13" s="42">
        <v>0.01</v>
      </c>
      <c r="F13" s="1">
        <v>0.54</v>
      </c>
      <c r="G13" s="42">
        <v>0.08</v>
      </c>
      <c r="H13" s="42">
        <v>7.0000000000000007E-2</v>
      </c>
      <c r="I13" s="1">
        <v>2.0139999999999998</v>
      </c>
      <c r="J13" s="12">
        <v>9.5</v>
      </c>
      <c r="K13" s="1">
        <v>8.8000000000000007</v>
      </c>
      <c r="L13" s="12">
        <v>9.1</v>
      </c>
      <c r="M13" s="1">
        <v>8.9</v>
      </c>
      <c r="N13" s="12">
        <v>119.6</v>
      </c>
      <c r="O13" s="37">
        <v>119.8</v>
      </c>
      <c r="P13" s="43">
        <v>0.23</v>
      </c>
      <c r="Q13" s="40">
        <v>0.26</v>
      </c>
      <c r="R13" s="38">
        <v>0.06</v>
      </c>
      <c r="S13" s="41">
        <v>-0.13</v>
      </c>
      <c r="T13" s="39">
        <v>0.52</v>
      </c>
      <c r="U13" s="41">
        <v>0.06</v>
      </c>
      <c r="V13" s="41">
        <v>-0.11</v>
      </c>
      <c r="W13" s="39">
        <v>2.008</v>
      </c>
      <c r="X13" s="40">
        <v>11.6</v>
      </c>
      <c r="Y13" s="39">
        <v>11.6</v>
      </c>
      <c r="Z13" s="40">
        <v>11.7</v>
      </c>
      <c r="AA13" s="39">
        <v>11.7</v>
      </c>
      <c r="AB13" s="40">
        <v>119.3</v>
      </c>
      <c r="AC13" s="44">
        <v>119.6</v>
      </c>
      <c r="AD13" s="200" t="s">
        <v>25</v>
      </c>
      <c r="AE13" s="209"/>
      <c r="AF13" s="68">
        <f t="shared" si="6"/>
        <v>43529</v>
      </c>
      <c r="AH13" s="45">
        <f t="shared" ref="AH13:AH76" si="13">$P$3</f>
        <v>2.0030000000000001</v>
      </c>
      <c r="AI13" s="59">
        <f t="shared" si="7"/>
        <v>1.0054917623564652</v>
      </c>
      <c r="AJ13" s="59"/>
      <c r="AK13" s="89">
        <f t="shared" ref="AK13:AK76" si="14">$R$3</f>
        <v>2</v>
      </c>
      <c r="AL13" s="59">
        <f t="shared" si="8"/>
        <v>1.004</v>
      </c>
      <c r="AM13" s="62">
        <f t="shared" si="9"/>
        <v>1.01</v>
      </c>
      <c r="AN13" s="62">
        <f t="shared" si="10"/>
        <v>0.99</v>
      </c>
      <c r="AO13" s="62">
        <f t="shared" si="11"/>
        <v>1.02</v>
      </c>
      <c r="AP13" s="62">
        <f t="shared" si="12"/>
        <v>0.98</v>
      </c>
      <c r="AQ13" s="61">
        <v>1</v>
      </c>
      <c r="AS13" s="30"/>
      <c r="AT13" s="30"/>
      <c r="AU13" s="30"/>
      <c r="AV13" s="30"/>
    </row>
    <row r="14" spans="1:48" s="45" customFormat="1" x14ac:dyDescent="0.25">
      <c r="A14" s="66">
        <v>20190312</v>
      </c>
      <c r="B14" s="1">
        <v>0.42</v>
      </c>
      <c r="C14" s="12">
        <v>0.23</v>
      </c>
      <c r="D14" s="36">
        <v>0.17</v>
      </c>
      <c r="E14" s="42">
        <v>0</v>
      </c>
      <c r="F14" s="1">
        <v>0.48</v>
      </c>
      <c r="G14" s="42">
        <v>7.0000000000000007E-2</v>
      </c>
      <c r="H14" s="42">
        <v>0.09</v>
      </c>
      <c r="I14" s="1">
        <v>1.994</v>
      </c>
      <c r="J14" s="12">
        <v>9.4</v>
      </c>
      <c r="K14" s="1">
        <v>8.9</v>
      </c>
      <c r="L14" s="12">
        <v>9.1999999999999993</v>
      </c>
      <c r="M14" s="1">
        <v>8.9</v>
      </c>
      <c r="N14" s="12">
        <v>119.7</v>
      </c>
      <c r="O14" s="37">
        <v>119.9</v>
      </c>
      <c r="P14" s="43">
        <v>0.26</v>
      </c>
      <c r="Q14" s="40">
        <v>0.19</v>
      </c>
      <c r="R14" s="38">
        <v>0.09</v>
      </c>
      <c r="S14" s="41">
        <v>-0.11</v>
      </c>
      <c r="T14" s="39">
        <v>0.44</v>
      </c>
      <c r="U14" s="41">
        <v>0.06</v>
      </c>
      <c r="V14" s="41">
        <v>-0.1</v>
      </c>
      <c r="W14" s="39">
        <v>2.0030000000000001</v>
      </c>
      <c r="X14" s="40">
        <v>11.9</v>
      </c>
      <c r="Y14" s="39">
        <v>11.7</v>
      </c>
      <c r="Z14" s="40">
        <v>11.7</v>
      </c>
      <c r="AA14" s="39">
        <v>11.9</v>
      </c>
      <c r="AB14" s="40">
        <v>119.6</v>
      </c>
      <c r="AC14" s="44">
        <v>119.7</v>
      </c>
      <c r="AD14" s="200" t="s">
        <v>25</v>
      </c>
      <c r="AE14" s="209"/>
      <c r="AF14" s="68">
        <f t="shared" si="6"/>
        <v>43536</v>
      </c>
      <c r="AH14" s="45">
        <f t="shared" si="13"/>
        <v>2.0030000000000001</v>
      </c>
      <c r="AI14" s="59">
        <f t="shared" si="7"/>
        <v>0.99550673989016469</v>
      </c>
      <c r="AJ14" s="59"/>
      <c r="AK14" s="89">
        <f t="shared" si="14"/>
        <v>2</v>
      </c>
      <c r="AL14" s="59">
        <f t="shared" si="8"/>
        <v>1.0015000000000001</v>
      </c>
      <c r="AM14" s="62">
        <f t="shared" si="9"/>
        <v>1.01</v>
      </c>
      <c r="AN14" s="62">
        <f t="shared" si="10"/>
        <v>0.99</v>
      </c>
      <c r="AO14" s="62">
        <f t="shared" si="11"/>
        <v>1.02</v>
      </c>
      <c r="AP14" s="62">
        <f t="shared" si="12"/>
        <v>0.98</v>
      </c>
      <c r="AQ14" s="61">
        <v>1</v>
      </c>
      <c r="AS14" s="30"/>
      <c r="AT14" s="30"/>
      <c r="AU14" s="30"/>
      <c r="AV14" s="30"/>
    </row>
    <row r="15" spans="1:48" s="45" customFormat="1" x14ac:dyDescent="0.25">
      <c r="A15" s="66">
        <v>20190317</v>
      </c>
      <c r="B15" s="1">
        <v>0.28999999999999998</v>
      </c>
      <c r="C15" s="12">
        <v>0.18</v>
      </c>
      <c r="D15" s="36">
        <v>0.11</v>
      </c>
      <c r="E15" s="42">
        <v>0.03</v>
      </c>
      <c r="F15" s="1">
        <v>0.6</v>
      </c>
      <c r="G15" s="42">
        <v>7.0000000000000007E-2</v>
      </c>
      <c r="H15" s="42">
        <v>0.03</v>
      </c>
      <c r="I15" s="1">
        <v>2.0070000000000001</v>
      </c>
      <c r="J15" s="12">
        <v>8.9</v>
      </c>
      <c r="K15" s="1">
        <v>9.3000000000000007</v>
      </c>
      <c r="L15" s="12">
        <v>9.6</v>
      </c>
      <c r="M15" s="1">
        <v>8.1999999999999993</v>
      </c>
      <c r="N15" s="12">
        <v>119.6</v>
      </c>
      <c r="O15" s="37">
        <v>119.8</v>
      </c>
      <c r="P15" s="43">
        <v>0.24</v>
      </c>
      <c r="Q15" s="40">
        <v>0.31</v>
      </c>
      <c r="R15" s="38">
        <v>0.11</v>
      </c>
      <c r="S15" s="41">
        <v>-0.18</v>
      </c>
      <c r="T15" s="39">
        <v>0.57999999999999996</v>
      </c>
      <c r="U15" s="41">
        <v>0.1</v>
      </c>
      <c r="V15" s="41">
        <v>-0.13</v>
      </c>
      <c r="W15" s="39">
        <v>2.0059999999999998</v>
      </c>
      <c r="X15" s="40">
        <v>11.8</v>
      </c>
      <c r="Y15" s="39">
        <v>11.7</v>
      </c>
      <c r="Z15" s="40">
        <v>11.8</v>
      </c>
      <c r="AA15" s="39">
        <v>12</v>
      </c>
      <c r="AB15" s="40">
        <v>119.3</v>
      </c>
      <c r="AC15" s="44">
        <v>119.6</v>
      </c>
      <c r="AD15" s="200" t="s">
        <v>25</v>
      </c>
      <c r="AE15" s="209"/>
      <c r="AF15" s="68">
        <f t="shared" si="6"/>
        <v>43541</v>
      </c>
      <c r="AH15" s="45">
        <f t="shared" si="13"/>
        <v>2.0030000000000001</v>
      </c>
      <c r="AI15" s="59">
        <f t="shared" si="7"/>
        <v>1.00199700449326</v>
      </c>
      <c r="AJ15" s="59"/>
      <c r="AK15" s="89">
        <f t="shared" si="14"/>
        <v>2</v>
      </c>
      <c r="AL15" s="59">
        <f t="shared" si="8"/>
        <v>1.0029999999999999</v>
      </c>
      <c r="AM15" s="62">
        <f t="shared" si="9"/>
        <v>1.01</v>
      </c>
      <c r="AN15" s="62">
        <f t="shared" si="10"/>
        <v>0.99</v>
      </c>
      <c r="AO15" s="62">
        <f t="shared" si="11"/>
        <v>1.02</v>
      </c>
      <c r="AP15" s="62">
        <f t="shared" si="12"/>
        <v>0.98</v>
      </c>
      <c r="AQ15" s="61">
        <v>1</v>
      </c>
      <c r="AS15" s="30"/>
      <c r="AT15" s="30"/>
      <c r="AU15" s="30"/>
      <c r="AV15" s="30"/>
    </row>
    <row r="16" spans="1:48" s="45" customFormat="1" x14ac:dyDescent="0.25">
      <c r="A16" s="66">
        <v>20190320</v>
      </c>
      <c r="B16" s="1">
        <v>0.41</v>
      </c>
      <c r="C16" s="12">
        <v>0.49</v>
      </c>
      <c r="D16" s="36">
        <v>0.17</v>
      </c>
      <c r="E16" s="42">
        <v>-0.34</v>
      </c>
      <c r="F16" s="1">
        <v>0.69</v>
      </c>
      <c r="G16" s="42">
        <v>0.1</v>
      </c>
      <c r="H16" s="42">
        <v>-0.26</v>
      </c>
      <c r="I16" s="1">
        <v>2.0059999999999998</v>
      </c>
      <c r="J16" s="12">
        <v>9</v>
      </c>
      <c r="K16" s="1">
        <v>9.1</v>
      </c>
      <c r="L16" s="12">
        <v>8.8000000000000007</v>
      </c>
      <c r="M16" s="1">
        <v>8.9</v>
      </c>
      <c r="N16" s="12">
        <v>119.8</v>
      </c>
      <c r="O16" s="37">
        <v>120</v>
      </c>
      <c r="P16" s="43">
        <v>0.4</v>
      </c>
      <c r="Q16" s="40">
        <v>0.69</v>
      </c>
      <c r="R16" s="38">
        <v>0.13</v>
      </c>
      <c r="S16" s="41">
        <v>-0.56000000000000005</v>
      </c>
      <c r="T16" s="39">
        <v>0.83</v>
      </c>
      <c r="U16" s="41">
        <v>0.09</v>
      </c>
      <c r="V16" s="41">
        <v>-0.48</v>
      </c>
      <c r="W16" s="39">
        <v>1.9950000000000001</v>
      </c>
      <c r="X16" s="40">
        <v>11.5</v>
      </c>
      <c r="Y16" s="39">
        <v>11.7</v>
      </c>
      <c r="Z16" s="40">
        <v>11.5</v>
      </c>
      <c r="AA16" s="39">
        <v>11.8</v>
      </c>
      <c r="AB16" s="40">
        <v>119.6</v>
      </c>
      <c r="AC16" s="44">
        <v>119.8</v>
      </c>
      <c r="AD16" s="200" t="s">
        <v>25</v>
      </c>
      <c r="AE16" s="209"/>
      <c r="AF16" s="68">
        <f t="shared" si="6"/>
        <v>43544</v>
      </c>
      <c r="AH16" s="45">
        <f t="shared" si="13"/>
        <v>2.0030000000000001</v>
      </c>
      <c r="AI16" s="59">
        <f t="shared" si="7"/>
        <v>1.001497753369945</v>
      </c>
      <c r="AJ16" s="59"/>
      <c r="AK16" s="89">
        <f t="shared" si="14"/>
        <v>2</v>
      </c>
      <c r="AL16" s="59">
        <f t="shared" si="8"/>
        <v>0.99750000000000005</v>
      </c>
      <c r="AM16" s="62">
        <f t="shared" si="9"/>
        <v>1.01</v>
      </c>
      <c r="AN16" s="62">
        <f t="shared" si="10"/>
        <v>0.99</v>
      </c>
      <c r="AO16" s="62">
        <f t="shared" si="11"/>
        <v>1.02</v>
      </c>
      <c r="AP16" s="62">
        <f t="shared" si="12"/>
        <v>0.98</v>
      </c>
      <c r="AQ16" s="61">
        <v>1</v>
      </c>
      <c r="AS16" s="30"/>
      <c r="AT16" s="30"/>
      <c r="AU16" s="30"/>
      <c r="AV16" s="30"/>
    </row>
    <row r="17" spans="1:48" s="45" customFormat="1" x14ac:dyDescent="0.25">
      <c r="A17" s="66">
        <v>20190326</v>
      </c>
      <c r="B17" s="1">
        <v>0.28000000000000003</v>
      </c>
      <c r="C17" s="12">
        <v>0.23</v>
      </c>
      <c r="D17" s="36">
        <v>0.1</v>
      </c>
      <c r="E17" s="42">
        <v>0.12</v>
      </c>
      <c r="F17" s="1">
        <v>0.57999999999999996</v>
      </c>
      <c r="G17" s="42">
        <v>0.04</v>
      </c>
      <c r="H17" s="42">
        <v>0.13</v>
      </c>
      <c r="I17" s="1">
        <v>2</v>
      </c>
      <c r="J17" s="12">
        <v>9</v>
      </c>
      <c r="K17" s="1">
        <v>9.1999999999999993</v>
      </c>
      <c r="L17" s="12">
        <v>9.1999999999999993</v>
      </c>
      <c r="M17" s="1">
        <v>9</v>
      </c>
      <c r="N17" s="12">
        <v>119.7</v>
      </c>
      <c r="O17" s="37">
        <v>119.9</v>
      </c>
      <c r="P17" s="43">
        <v>0.3</v>
      </c>
      <c r="Q17" s="40">
        <v>0.26</v>
      </c>
      <c r="R17" s="38">
        <v>0.14000000000000001</v>
      </c>
      <c r="S17" s="41">
        <v>-0.16</v>
      </c>
      <c r="T17" s="39">
        <v>0.5</v>
      </c>
      <c r="U17" s="41">
        <v>0.09</v>
      </c>
      <c r="V17" s="41">
        <v>-0.14000000000000001</v>
      </c>
      <c r="W17" s="39">
        <v>1.9970000000000001</v>
      </c>
      <c r="X17" s="40">
        <v>11.7</v>
      </c>
      <c r="Y17" s="39">
        <v>11.6</v>
      </c>
      <c r="Z17" s="40">
        <v>11.7</v>
      </c>
      <c r="AA17" s="39">
        <v>11.8</v>
      </c>
      <c r="AB17" s="40">
        <v>119.5</v>
      </c>
      <c r="AC17" s="44">
        <v>119.7</v>
      </c>
      <c r="AD17" s="200" t="s">
        <v>25</v>
      </c>
      <c r="AE17" s="209"/>
      <c r="AF17" s="68">
        <f t="shared" si="6"/>
        <v>43550</v>
      </c>
      <c r="AH17" s="45">
        <f t="shared" si="13"/>
        <v>2.0030000000000001</v>
      </c>
      <c r="AI17" s="59">
        <f t="shared" si="7"/>
        <v>0.99850224663005482</v>
      </c>
      <c r="AJ17" s="59"/>
      <c r="AK17" s="89">
        <f t="shared" si="14"/>
        <v>2</v>
      </c>
      <c r="AL17" s="59">
        <f t="shared" si="8"/>
        <v>0.99850000000000005</v>
      </c>
      <c r="AM17" s="62">
        <f t="shared" si="9"/>
        <v>1.01</v>
      </c>
      <c r="AN17" s="62">
        <f t="shared" si="10"/>
        <v>0.99</v>
      </c>
      <c r="AO17" s="62">
        <f t="shared" si="11"/>
        <v>1.02</v>
      </c>
      <c r="AP17" s="62">
        <f t="shared" si="12"/>
        <v>0.98</v>
      </c>
      <c r="AQ17" s="61">
        <v>1</v>
      </c>
      <c r="AS17" s="30"/>
      <c r="AT17" s="30"/>
      <c r="AU17" s="30"/>
      <c r="AV17" s="30"/>
    </row>
    <row r="18" spans="1:48" s="45" customFormat="1" x14ac:dyDescent="0.25">
      <c r="A18" s="66">
        <v>20190422</v>
      </c>
      <c r="B18" s="1">
        <v>0.33</v>
      </c>
      <c r="C18" s="12">
        <v>0.28999999999999998</v>
      </c>
      <c r="D18" s="36">
        <v>0.18</v>
      </c>
      <c r="E18" s="42">
        <v>0.05</v>
      </c>
      <c r="F18" s="1">
        <v>0.56999999999999995</v>
      </c>
      <c r="G18" s="42">
        <v>0.09</v>
      </c>
      <c r="H18" s="42">
        <v>0.05</v>
      </c>
      <c r="I18" s="1">
        <v>2.0009999999999999</v>
      </c>
      <c r="J18" s="12">
        <v>9.1999999999999993</v>
      </c>
      <c r="K18" s="1">
        <v>8.9</v>
      </c>
      <c r="L18" s="12">
        <v>9</v>
      </c>
      <c r="M18" s="1">
        <v>8.6</v>
      </c>
      <c r="N18" s="12">
        <v>119.7</v>
      </c>
      <c r="O18" s="37">
        <v>120</v>
      </c>
      <c r="P18" s="43">
        <v>0.28000000000000003</v>
      </c>
      <c r="Q18" s="40">
        <v>0.28999999999999998</v>
      </c>
      <c r="R18" s="38">
        <v>0.13</v>
      </c>
      <c r="S18" s="41">
        <v>-0.21</v>
      </c>
      <c r="T18" s="39">
        <v>0.55000000000000004</v>
      </c>
      <c r="U18" s="41">
        <v>0.09</v>
      </c>
      <c r="V18" s="41">
        <v>-0.18</v>
      </c>
      <c r="W18" s="39">
        <v>1.9930000000000001</v>
      </c>
      <c r="X18" s="40">
        <v>11.5</v>
      </c>
      <c r="Y18" s="39">
        <v>11.5</v>
      </c>
      <c r="Z18" s="40">
        <v>11.6</v>
      </c>
      <c r="AA18" s="39">
        <v>12</v>
      </c>
      <c r="AB18" s="40">
        <v>119.6</v>
      </c>
      <c r="AC18" s="44">
        <v>119.9</v>
      </c>
      <c r="AD18" s="200" t="s">
        <v>25</v>
      </c>
      <c r="AE18" s="209"/>
      <c r="AF18" s="68">
        <f t="shared" si="6"/>
        <v>43577</v>
      </c>
      <c r="AH18" s="45">
        <f t="shared" si="13"/>
        <v>2.0030000000000001</v>
      </c>
      <c r="AI18" s="59">
        <f t="shared" si="7"/>
        <v>0.99900149775336988</v>
      </c>
      <c r="AJ18" s="59"/>
      <c r="AK18" s="89">
        <f t="shared" si="14"/>
        <v>2</v>
      </c>
      <c r="AL18" s="59">
        <f t="shared" si="8"/>
        <v>0.99650000000000005</v>
      </c>
      <c r="AM18" s="62">
        <f t="shared" si="9"/>
        <v>1.01</v>
      </c>
      <c r="AN18" s="62">
        <f t="shared" si="10"/>
        <v>0.99</v>
      </c>
      <c r="AO18" s="62">
        <f t="shared" si="11"/>
        <v>1.02</v>
      </c>
      <c r="AP18" s="62">
        <f t="shared" si="12"/>
        <v>0.98</v>
      </c>
      <c r="AQ18" s="61">
        <v>1</v>
      </c>
      <c r="AS18" s="30"/>
      <c r="AT18" s="30"/>
      <c r="AU18" s="30"/>
      <c r="AV18" s="30"/>
    </row>
    <row r="19" spans="1:48" s="45" customFormat="1" x14ac:dyDescent="0.25">
      <c r="A19" s="66">
        <v>20190507</v>
      </c>
      <c r="B19" s="1">
        <v>0.35</v>
      </c>
      <c r="C19" s="12">
        <v>0.14000000000000001</v>
      </c>
      <c r="D19" s="36">
        <v>0.15</v>
      </c>
      <c r="E19" s="42">
        <v>0.04</v>
      </c>
      <c r="F19" s="1">
        <v>0.49</v>
      </c>
      <c r="G19" s="42">
        <v>0.08</v>
      </c>
      <c r="H19" s="42">
        <v>7.0000000000000007E-2</v>
      </c>
      <c r="I19" s="1">
        <v>2.0030000000000001</v>
      </c>
      <c r="J19" s="12">
        <v>9.1999999999999993</v>
      </c>
      <c r="K19" s="1">
        <v>8.9</v>
      </c>
      <c r="L19" s="12">
        <v>8.8000000000000007</v>
      </c>
      <c r="M19" s="1">
        <v>8.8000000000000007</v>
      </c>
      <c r="N19" s="12">
        <v>119.6</v>
      </c>
      <c r="O19" s="37">
        <v>119.9</v>
      </c>
      <c r="P19" s="43">
        <v>0.39</v>
      </c>
      <c r="Q19" s="40">
        <v>0.28000000000000003</v>
      </c>
      <c r="R19" s="38">
        <v>0.18</v>
      </c>
      <c r="S19" s="41">
        <v>-0.2</v>
      </c>
      <c r="T19" s="39">
        <v>0.64</v>
      </c>
      <c r="U19" s="41">
        <v>0.12</v>
      </c>
      <c r="V19" s="41">
        <v>-0.18</v>
      </c>
      <c r="W19" s="39">
        <v>1.994</v>
      </c>
      <c r="X19" s="40">
        <v>11.3</v>
      </c>
      <c r="Y19" s="39">
        <v>11.3</v>
      </c>
      <c r="Z19" s="40">
        <v>11.5</v>
      </c>
      <c r="AA19" s="39">
        <v>11.4</v>
      </c>
      <c r="AB19" s="40">
        <v>119.5</v>
      </c>
      <c r="AC19" s="44">
        <v>119.8</v>
      </c>
      <c r="AD19" s="200" t="s">
        <v>25</v>
      </c>
      <c r="AE19" s="209"/>
      <c r="AF19" s="68">
        <f t="shared" si="6"/>
        <v>43592</v>
      </c>
      <c r="AH19" s="45">
        <f t="shared" si="13"/>
        <v>2.0030000000000001</v>
      </c>
      <c r="AI19" s="59">
        <f t="shared" si="7"/>
        <v>1</v>
      </c>
      <c r="AJ19" s="59"/>
      <c r="AK19" s="89">
        <f t="shared" si="14"/>
        <v>2</v>
      </c>
      <c r="AL19" s="59">
        <f t="shared" si="8"/>
        <v>0.997</v>
      </c>
      <c r="AM19" s="62">
        <f t="shared" si="9"/>
        <v>1.01</v>
      </c>
      <c r="AN19" s="62">
        <f t="shared" si="10"/>
        <v>0.99</v>
      </c>
      <c r="AO19" s="62">
        <f t="shared" si="11"/>
        <v>1.02</v>
      </c>
      <c r="AP19" s="62">
        <f t="shared" si="12"/>
        <v>0.98</v>
      </c>
      <c r="AQ19" s="61">
        <v>1</v>
      </c>
      <c r="AS19" s="30"/>
      <c r="AT19" s="30"/>
      <c r="AU19" s="30"/>
      <c r="AV19" s="30"/>
    </row>
    <row r="20" spans="1:48" s="45" customFormat="1" x14ac:dyDescent="0.25">
      <c r="A20" s="66">
        <v>20190514</v>
      </c>
      <c r="B20" s="1">
        <v>0.39</v>
      </c>
      <c r="C20" s="12">
        <v>0.18</v>
      </c>
      <c r="D20" s="36">
        <v>0.21</v>
      </c>
      <c r="E20" s="42">
        <v>-0.02</v>
      </c>
      <c r="F20" s="1">
        <v>0.5</v>
      </c>
      <c r="G20" s="42">
        <v>0.13</v>
      </c>
      <c r="H20" s="42">
        <v>0.08</v>
      </c>
      <c r="I20" s="1">
        <v>2.0030000000000001</v>
      </c>
      <c r="J20" s="12">
        <v>9.1</v>
      </c>
      <c r="K20" s="1">
        <v>9</v>
      </c>
      <c r="L20" s="12">
        <v>9.1999999999999993</v>
      </c>
      <c r="M20" s="1">
        <v>8.9</v>
      </c>
      <c r="N20" s="12">
        <v>119.8</v>
      </c>
      <c r="O20" s="37">
        <v>119.9</v>
      </c>
      <c r="P20" s="43">
        <v>0.28999999999999998</v>
      </c>
      <c r="Q20" s="40">
        <v>0.26</v>
      </c>
      <c r="R20" s="38">
        <v>0.12</v>
      </c>
      <c r="S20" s="41">
        <v>-0.19</v>
      </c>
      <c r="T20" s="39">
        <v>0.54</v>
      </c>
      <c r="U20" s="41">
        <v>0.09</v>
      </c>
      <c r="V20" s="41">
        <v>-0.13</v>
      </c>
      <c r="W20" s="39">
        <v>2.012</v>
      </c>
      <c r="X20" s="40">
        <v>11.6</v>
      </c>
      <c r="Y20" s="39">
        <v>11.6</v>
      </c>
      <c r="Z20" s="40">
        <v>11.7</v>
      </c>
      <c r="AA20" s="39">
        <v>11.9</v>
      </c>
      <c r="AB20" s="40">
        <v>119.5</v>
      </c>
      <c r="AC20" s="44">
        <v>119.7</v>
      </c>
      <c r="AD20" s="200" t="s">
        <v>25</v>
      </c>
      <c r="AE20" s="209"/>
      <c r="AF20" s="68">
        <f t="shared" si="6"/>
        <v>43599</v>
      </c>
      <c r="AH20" s="45">
        <f t="shared" si="13"/>
        <v>2.0030000000000001</v>
      </c>
      <c r="AI20" s="59">
        <f t="shared" si="7"/>
        <v>1</v>
      </c>
      <c r="AJ20" s="59"/>
      <c r="AK20" s="89">
        <f t="shared" si="14"/>
        <v>2</v>
      </c>
      <c r="AL20" s="59">
        <f t="shared" si="8"/>
        <v>1.006</v>
      </c>
      <c r="AM20" s="62">
        <f t="shared" si="9"/>
        <v>1.01</v>
      </c>
      <c r="AN20" s="62">
        <f t="shared" si="10"/>
        <v>0.99</v>
      </c>
      <c r="AO20" s="62">
        <f t="shared" si="11"/>
        <v>1.02</v>
      </c>
      <c r="AP20" s="62">
        <f t="shared" si="12"/>
        <v>0.98</v>
      </c>
      <c r="AQ20" s="61">
        <v>1</v>
      </c>
      <c r="AS20" s="30"/>
      <c r="AT20" s="30"/>
      <c r="AU20" s="30"/>
      <c r="AV20" s="30"/>
    </row>
    <row r="21" spans="1:48" s="45" customFormat="1" x14ac:dyDescent="0.25">
      <c r="A21" s="66">
        <v>20190523</v>
      </c>
      <c r="B21" s="1">
        <v>0.33</v>
      </c>
      <c r="C21" s="12">
        <v>0.19</v>
      </c>
      <c r="D21" s="36">
        <v>0.17</v>
      </c>
      <c r="E21" s="42">
        <v>0.04</v>
      </c>
      <c r="F21" s="1">
        <v>0.51</v>
      </c>
      <c r="G21" s="42">
        <v>0.1</v>
      </c>
      <c r="H21" s="42">
        <v>0.09</v>
      </c>
      <c r="I21" s="1">
        <v>2.02</v>
      </c>
      <c r="J21" s="12">
        <v>9.3000000000000007</v>
      </c>
      <c r="K21" s="1">
        <v>8.9</v>
      </c>
      <c r="L21" s="12">
        <v>9</v>
      </c>
      <c r="M21" s="1">
        <v>8.9</v>
      </c>
      <c r="N21" s="12">
        <v>119.7</v>
      </c>
      <c r="O21" s="37">
        <v>119.8</v>
      </c>
      <c r="P21" s="43">
        <v>0.28999999999999998</v>
      </c>
      <c r="Q21" s="40">
        <v>0.17</v>
      </c>
      <c r="R21" s="38">
        <v>0.14000000000000001</v>
      </c>
      <c r="S21" s="41">
        <v>-0.12</v>
      </c>
      <c r="T21" s="39">
        <v>0.47</v>
      </c>
      <c r="U21" s="41">
        <v>0.1</v>
      </c>
      <c r="V21" s="41">
        <v>-0.11</v>
      </c>
      <c r="W21" s="39">
        <v>2.0150000000000001</v>
      </c>
      <c r="X21" s="40">
        <v>11.6</v>
      </c>
      <c r="Y21" s="39">
        <v>11.6</v>
      </c>
      <c r="Z21" s="40">
        <v>11.8</v>
      </c>
      <c r="AA21" s="39">
        <v>12</v>
      </c>
      <c r="AB21" s="40">
        <v>119.5</v>
      </c>
      <c r="AC21" s="44">
        <v>119.5</v>
      </c>
      <c r="AD21" s="200" t="s">
        <v>25</v>
      </c>
      <c r="AE21" s="209"/>
      <c r="AF21" s="68">
        <f t="shared" si="6"/>
        <v>43608</v>
      </c>
      <c r="AH21" s="45">
        <f t="shared" si="13"/>
        <v>2.0030000000000001</v>
      </c>
      <c r="AI21" s="59">
        <f t="shared" si="7"/>
        <v>1.0084872690963553</v>
      </c>
      <c r="AJ21" s="59"/>
      <c r="AK21" s="89">
        <f t="shared" si="14"/>
        <v>2</v>
      </c>
      <c r="AL21" s="59">
        <f t="shared" si="8"/>
        <v>1.0075000000000001</v>
      </c>
      <c r="AM21" s="62">
        <f t="shared" si="9"/>
        <v>1.01</v>
      </c>
      <c r="AN21" s="62">
        <f t="shared" si="10"/>
        <v>0.99</v>
      </c>
      <c r="AO21" s="62">
        <f t="shared" si="11"/>
        <v>1.02</v>
      </c>
      <c r="AP21" s="62">
        <f t="shared" si="12"/>
        <v>0.98</v>
      </c>
      <c r="AQ21" s="61">
        <v>1</v>
      </c>
      <c r="AS21" s="30"/>
      <c r="AT21" s="30"/>
      <c r="AU21" s="30"/>
      <c r="AV21" s="30"/>
    </row>
    <row r="22" spans="1:48" s="45" customFormat="1" x14ac:dyDescent="0.25">
      <c r="A22" s="66">
        <v>20190619</v>
      </c>
      <c r="B22" s="1">
        <v>0.25</v>
      </c>
      <c r="C22" s="12">
        <v>0.25</v>
      </c>
      <c r="D22" s="36">
        <v>0.16</v>
      </c>
      <c r="E22" s="42">
        <v>0.06</v>
      </c>
      <c r="F22" s="1">
        <v>0.49</v>
      </c>
      <c r="G22" s="42">
        <v>0.12</v>
      </c>
      <c r="H22" s="42">
        <v>7.0000000000000007E-2</v>
      </c>
      <c r="I22" s="1">
        <v>1.9990000000000001</v>
      </c>
      <c r="J22" s="12">
        <v>8.8000000000000007</v>
      </c>
      <c r="K22" s="1">
        <v>9.3000000000000007</v>
      </c>
      <c r="L22" s="12">
        <v>8.9</v>
      </c>
      <c r="M22" s="1">
        <v>8.6999999999999993</v>
      </c>
      <c r="N22" s="12">
        <v>119.7</v>
      </c>
      <c r="O22" s="37">
        <v>120</v>
      </c>
      <c r="P22" s="43">
        <v>0.22</v>
      </c>
      <c r="Q22" s="40">
        <v>0.22</v>
      </c>
      <c r="R22" s="38">
        <v>0.1</v>
      </c>
      <c r="S22" s="41">
        <v>-0.16</v>
      </c>
      <c r="T22" s="39">
        <v>0.46</v>
      </c>
      <c r="U22" s="41">
        <v>0.08</v>
      </c>
      <c r="V22" s="41">
        <v>-0.11</v>
      </c>
      <c r="W22" s="39">
        <v>1.9950000000000001</v>
      </c>
      <c r="X22" s="40">
        <v>11.5</v>
      </c>
      <c r="Y22" s="39">
        <v>11.7</v>
      </c>
      <c r="Z22" s="40">
        <v>11.5</v>
      </c>
      <c r="AA22" s="39">
        <v>11.4</v>
      </c>
      <c r="AB22" s="40">
        <v>119.5</v>
      </c>
      <c r="AC22" s="44">
        <v>119.8</v>
      </c>
      <c r="AD22" s="200" t="s">
        <v>25</v>
      </c>
      <c r="AE22" s="209"/>
      <c r="AF22" s="68">
        <f t="shared" si="6"/>
        <v>43635</v>
      </c>
      <c r="AH22" s="45">
        <f t="shared" si="13"/>
        <v>2.0030000000000001</v>
      </c>
      <c r="AI22" s="59">
        <f t="shared" si="7"/>
        <v>0.99800299550673988</v>
      </c>
      <c r="AJ22" s="59"/>
      <c r="AK22" s="89">
        <f t="shared" si="14"/>
        <v>2</v>
      </c>
      <c r="AL22" s="59">
        <f t="shared" si="8"/>
        <v>0.99750000000000005</v>
      </c>
      <c r="AM22" s="62">
        <f t="shared" si="9"/>
        <v>1.01</v>
      </c>
      <c r="AN22" s="62">
        <f t="shared" si="10"/>
        <v>0.99</v>
      </c>
      <c r="AO22" s="62">
        <f t="shared" si="11"/>
        <v>1.02</v>
      </c>
      <c r="AP22" s="62">
        <f t="shared" si="12"/>
        <v>0.98</v>
      </c>
      <c r="AQ22" s="61">
        <v>1</v>
      </c>
      <c r="AS22" s="30"/>
      <c r="AT22" s="30"/>
      <c r="AU22" s="30"/>
      <c r="AV22" s="30"/>
    </row>
    <row r="23" spans="1:48" s="45" customFormat="1" x14ac:dyDescent="0.25">
      <c r="A23" s="66">
        <v>20190702</v>
      </c>
      <c r="B23" s="1">
        <v>0.48</v>
      </c>
      <c r="C23" s="12">
        <v>0.23</v>
      </c>
      <c r="D23" s="36">
        <v>0.22</v>
      </c>
      <c r="E23" s="42">
        <v>-0.02</v>
      </c>
      <c r="F23" s="1">
        <v>0.5</v>
      </c>
      <c r="G23" s="42">
        <v>0.14000000000000001</v>
      </c>
      <c r="H23" s="42">
        <v>0.01</v>
      </c>
      <c r="I23" s="1">
        <v>1.994</v>
      </c>
      <c r="J23" s="12">
        <v>9.1999999999999993</v>
      </c>
      <c r="K23" s="1">
        <v>8.9</v>
      </c>
      <c r="L23" s="12">
        <v>8.9</v>
      </c>
      <c r="M23" s="1">
        <v>8.6</v>
      </c>
      <c r="N23" s="12">
        <v>119.7</v>
      </c>
      <c r="O23" s="37">
        <v>120</v>
      </c>
      <c r="P23" s="43">
        <v>0.38</v>
      </c>
      <c r="Q23" s="40">
        <v>0.31</v>
      </c>
      <c r="R23" s="38">
        <v>0.2</v>
      </c>
      <c r="S23" s="41">
        <v>-0.26</v>
      </c>
      <c r="T23" s="39">
        <v>0.7</v>
      </c>
      <c r="U23" s="41">
        <v>0.15</v>
      </c>
      <c r="V23" s="41">
        <v>-0.24</v>
      </c>
      <c r="W23" s="39">
        <v>1.9950000000000001</v>
      </c>
      <c r="X23" s="40">
        <v>11.4</v>
      </c>
      <c r="Y23" s="39">
        <v>11.4</v>
      </c>
      <c r="Z23" s="40">
        <v>11.5</v>
      </c>
      <c r="AA23" s="39">
        <v>11.7</v>
      </c>
      <c r="AB23" s="40">
        <v>119.5</v>
      </c>
      <c r="AC23" s="44">
        <v>119.8</v>
      </c>
      <c r="AD23" s="200" t="s">
        <v>25</v>
      </c>
      <c r="AE23" s="209"/>
      <c r="AF23" s="68">
        <f t="shared" si="6"/>
        <v>43648</v>
      </c>
      <c r="AH23" s="45">
        <f t="shared" si="13"/>
        <v>2.0030000000000001</v>
      </c>
      <c r="AI23" s="59">
        <f t="shared" si="7"/>
        <v>0.99550673989016469</v>
      </c>
      <c r="AJ23" s="59"/>
      <c r="AK23" s="89">
        <f t="shared" si="14"/>
        <v>2</v>
      </c>
      <c r="AL23" s="59">
        <f t="shared" si="8"/>
        <v>0.99750000000000005</v>
      </c>
      <c r="AM23" s="62">
        <f t="shared" si="9"/>
        <v>1.01</v>
      </c>
      <c r="AN23" s="62">
        <f t="shared" si="10"/>
        <v>0.99</v>
      </c>
      <c r="AO23" s="62">
        <f t="shared" si="11"/>
        <v>1.02</v>
      </c>
      <c r="AP23" s="62">
        <f t="shared" si="12"/>
        <v>0.98</v>
      </c>
      <c r="AQ23" s="61">
        <v>1</v>
      </c>
      <c r="AS23" s="30"/>
      <c r="AT23" s="30"/>
      <c r="AU23" s="30"/>
      <c r="AV23" s="30"/>
    </row>
    <row r="24" spans="1:48" s="45" customFormat="1" x14ac:dyDescent="0.25">
      <c r="A24" s="66">
        <v>20190709</v>
      </c>
      <c r="B24" s="1">
        <v>0.27</v>
      </c>
      <c r="C24" s="12">
        <v>0.45</v>
      </c>
      <c r="D24" s="36">
        <v>0.12</v>
      </c>
      <c r="E24" s="42">
        <v>0.08</v>
      </c>
      <c r="F24" s="1">
        <v>0.68</v>
      </c>
      <c r="G24" s="42">
        <v>0.09</v>
      </c>
      <c r="H24" s="42">
        <v>0.12</v>
      </c>
      <c r="I24" s="1">
        <v>1.998</v>
      </c>
      <c r="J24" s="12">
        <v>9.1</v>
      </c>
      <c r="K24" s="1">
        <v>8.9</v>
      </c>
      <c r="L24" s="12">
        <v>8.5</v>
      </c>
      <c r="M24" s="1">
        <v>9</v>
      </c>
      <c r="N24" s="12">
        <v>119.7</v>
      </c>
      <c r="O24" s="37">
        <v>120</v>
      </c>
      <c r="P24" s="43">
        <v>0.34</v>
      </c>
      <c r="Q24" s="40">
        <v>0.28999999999999998</v>
      </c>
      <c r="R24" s="38">
        <v>0.1</v>
      </c>
      <c r="S24" s="41">
        <v>-0.23</v>
      </c>
      <c r="T24" s="39">
        <v>0.64</v>
      </c>
      <c r="U24" s="41">
        <v>0.1</v>
      </c>
      <c r="V24" s="41">
        <v>-0.2</v>
      </c>
      <c r="W24" s="39">
        <v>1.9990000000000001</v>
      </c>
      <c r="X24" s="40">
        <v>11.5</v>
      </c>
      <c r="Y24" s="39">
        <v>11.6</v>
      </c>
      <c r="Z24" s="40">
        <v>11.6</v>
      </c>
      <c r="AA24" s="39">
        <v>11.5</v>
      </c>
      <c r="AB24" s="40">
        <v>119.5</v>
      </c>
      <c r="AC24" s="44">
        <v>119.9</v>
      </c>
      <c r="AD24" s="200" t="s">
        <v>25</v>
      </c>
      <c r="AE24" s="209"/>
      <c r="AF24" s="68">
        <f t="shared" si="6"/>
        <v>43655</v>
      </c>
      <c r="AH24" s="45">
        <f t="shared" si="13"/>
        <v>2.0030000000000001</v>
      </c>
      <c r="AI24" s="59">
        <f t="shared" si="7"/>
        <v>0.99750374438342482</v>
      </c>
      <c r="AJ24" s="59"/>
      <c r="AK24" s="89">
        <f t="shared" si="14"/>
        <v>2</v>
      </c>
      <c r="AL24" s="59">
        <f t="shared" si="8"/>
        <v>0.99950000000000006</v>
      </c>
      <c r="AM24" s="62">
        <f t="shared" si="9"/>
        <v>1.01</v>
      </c>
      <c r="AN24" s="62">
        <f t="shared" si="10"/>
        <v>0.99</v>
      </c>
      <c r="AO24" s="62">
        <f t="shared" si="11"/>
        <v>1.02</v>
      </c>
      <c r="AP24" s="62">
        <f t="shared" si="12"/>
        <v>0.98</v>
      </c>
      <c r="AQ24" s="61">
        <v>1</v>
      </c>
      <c r="AS24" s="30"/>
      <c r="AT24" s="30"/>
      <c r="AU24" s="30"/>
      <c r="AV24" s="30"/>
    </row>
    <row r="25" spans="1:48" s="45" customFormat="1" x14ac:dyDescent="0.25">
      <c r="A25" s="66">
        <v>20190723</v>
      </c>
      <c r="B25" s="1">
        <v>0.42</v>
      </c>
      <c r="C25" s="12">
        <v>0.28999999999999998</v>
      </c>
      <c r="D25" s="36">
        <v>0.18</v>
      </c>
      <c r="E25" s="42">
        <v>0.03</v>
      </c>
      <c r="F25" s="1">
        <v>0.54</v>
      </c>
      <c r="G25" s="42">
        <v>0.12</v>
      </c>
      <c r="H25" s="42">
        <v>0.06</v>
      </c>
      <c r="I25" s="1">
        <v>2.0009999999999999</v>
      </c>
      <c r="J25" s="12">
        <v>9.5</v>
      </c>
      <c r="K25" s="1">
        <v>8.6</v>
      </c>
      <c r="L25" s="12">
        <v>9.1</v>
      </c>
      <c r="M25" s="1">
        <v>8.6</v>
      </c>
      <c r="N25" s="12">
        <v>119.6</v>
      </c>
      <c r="O25" s="37">
        <v>119.9</v>
      </c>
      <c r="P25" s="43">
        <v>0.32</v>
      </c>
      <c r="Q25" s="40">
        <v>0.4</v>
      </c>
      <c r="R25" s="38">
        <v>0.11</v>
      </c>
      <c r="S25" s="41">
        <v>-0.24</v>
      </c>
      <c r="T25" s="39">
        <v>0.68</v>
      </c>
      <c r="U25" s="41">
        <v>0.11</v>
      </c>
      <c r="V25" s="41">
        <v>-0.24</v>
      </c>
      <c r="W25" s="39">
        <v>1.9970000000000001</v>
      </c>
      <c r="X25" s="40">
        <v>11.5</v>
      </c>
      <c r="Y25" s="39">
        <v>11.5</v>
      </c>
      <c r="Z25" s="40">
        <v>11.7</v>
      </c>
      <c r="AA25" s="39">
        <v>11.9</v>
      </c>
      <c r="AB25" s="40">
        <v>119.4</v>
      </c>
      <c r="AC25" s="44">
        <v>119.7</v>
      </c>
      <c r="AD25" s="200" t="s">
        <v>25</v>
      </c>
      <c r="AE25" s="209"/>
      <c r="AF25" s="68">
        <f t="shared" si="6"/>
        <v>43669</v>
      </c>
      <c r="AH25" s="45">
        <f t="shared" si="13"/>
        <v>2.0030000000000001</v>
      </c>
      <c r="AI25" s="59">
        <f t="shared" si="7"/>
        <v>0.99900149775336988</v>
      </c>
      <c r="AJ25" s="59"/>
      <c r="AK25" s="89">
        <f t="shared" si="14"/>
        <v>2</v>
      </c>
      <c r="AL25" s="59">
        <f t="shared" si="8"/>
        <v>0.99850000000000005</v>
      </c>
      <c r="AM25" s="62">
        <f t="shared" si="9"/>
        <v>1.01</v>
      </c>
      <c r="AN25" s="62">
        <f t="shared" si="10"/>
        <v>0.99</v>
      </c>
      <c r="AO25" s="62">
        <f t="shared" si="11"/>
        <v>1.02</v>
      </c>
      <c r="AP25" s="62">
        <f t="shared" si="12"/>
        <v>0.98</v>
      </c>
      <c r="AQ25" s="61">
        <v>1</v>
      </c>
      <c r="AS25" s="30"/>
      <c r="AT25" s="30"/>
      <c r="AU25" s="30"/>
      <c r="AV25" s="30"/>
    </row>
    <row r="26" spans="1:48" s="45" customFormat="1" x14ac:dyDescent="0.25">
      <c r="A26" s="66">
        <v>20190801</v>
      </c>
      <c r="B26" s="1">
        <v>0.39</v>
      </c>
      <c r="C26" s="12">
        <v>0.19</v>
      </c>
      <c r="D26" s="36">
        <v>0.18</v>
      </c>
      <c r="E26" s="42">
        <v>0.01</v>
      </c>
      <c r="F26" s="1">
        <v>0.56000000000000005</v>
      </c>
      <c r="G26" s="42">
        <v>0.12</v>
      </c>
      <c r="H26" s="42">
        <v>0.04</v>
      </c>
      <c r="I26" s="1">
        <v>2.004</v>
      </c>
      <c r="J26" s="12">
        <v>9.5</v>
      </c>
      <c r="K26" s="1">
        <v>8.6</v>
      </c>
      <c r="L26" s="12">
        <v>9.1</v>
      </c>
      <c r="M26" s="1">
        <v>8.6</v>
      </c>
      <c r="N26" s="12">
        <v>119.6</v>
      </c>
      <c r="O26" s="37">
        <v>120</v>
      </c>
      <c r="P26" s="43">
        <v>0.32</v>
      </c>
      <c r="Q26" s="40">
        <v>0.28999999999999998</v>
      </c>
      <c r="R26" s="38">
        <v>0.12</v>
      </c>
      <c r="S26" s="41">
        <v>-0.2</v>
      </c>
      <c r="T26" s="39">
        <v>0.55000000000000004</v>
      </c>
      <c r="U26" s="41">
        <v>0.08</v>
      </c>
      <c r="V26" s="41">
        <v>-0.17</v>
      </c>
      <c r="W26" s="39">
        <v>2.0030000000000001</v>
      </c>
      <c r="X26" s="40">
        <v>11.6</v>
      </c>
      <c r="Y26" s="39">
        <v>11.8</v>
      </c>
      <c r="Z26" s="40">
        <v>11.6</v>
      </c>
      <c r="AA26" s="39">
        <v>11.9</v>
      </c>
      <c r="AB26" s="40">
        <v>119.5</v>
      </c>
      <c r="AC26" s="44">
        <v>119.8</v>
      </c>
      <c r="AD26" s="200" t="s">
        <v>25</v>
      </c>
      <c r="AE26" s="209"/>
      <c r="AF26" s="68">
        <f t="shared" si="6"/>
        <v>43678</v>
      </c>
      <c r="AH26" s="45">
        <f t="shared" si="13"/>
        <v>2.0030000000000001</v>
      </c>
      <c r="AI26" s="59">
        <f t="shared" si="7"/>
        <v>1.0004992511233151</v>
      </c>
      <c r="AJ26" s="59"/>
      <c r="AK26" s="89">
        <f t="shared" si="14"/>
        <v>2</v>
      </c>
      <c r="AL26" s="59">
        <f t="shared" si="8"/>
        <v>1.0015000000000001</v>
      </c>
      <c r="AM26" s="62">
        <f t="shared" si="9"/>
        <v>1.01</v>
      </c>
      <c r="AN26" s="62">
        <f t="shared" si="10"/>
        <v>0.99</v>
      </c>
      <c r="AO26" s="62">
        <f t="shared" si="11"/>
        <v>1.02</v>
      </c>
      <c r="AP26" s="62">
        <f t="shared" si="12"/>
        <v>0.98</v>
      </c>
      <c r="AQ26" s="61">
        <v>1</v>
      </c>
      <c r="AS26" s="30"/>
      <c r="AT26" s="30"/>
      <c r="AU26" s="30"/>
      <c r="AV26" s="30"/>
    </row>
    <row r="27" spans="1:48" s="45" customFormat="1" x14ac:dyDescent="0.25">
      <c r="A27" s="66">
        <v>20190807</v>
      </c>
      <c r="B27" s="1">
        <v>0.33</v>
      </c>
      <c r="C27" s="12">
        <v>0.49</v>
      </c>
      <c r="D27" s="36">
        <v>-0.05</v>
      </c>
      <c r="E27" s="42">
        <v>0.03</v>
      </c>
      <c r="F27" s="1">
        <v>0.68</v>
      </c>
      <c r="G27" s="42">
        <v>-0.06</v>
      </c>
      <c r="H27" s="42">
        <v>0.03</v>
      </c>
      <c r="I27" s="1">
        <v>2.0190000000000001</v>
      </c>
      <c r="J27" s="12">
        <v>9.6</v>
      </c>
      <c r="K27" s="1">
        <v>8.4</v>
      </c>
      <c r="L27" s="12">
        <v>9.5</v>
      </c>
      <c r="M27" s="1">
        <v>8.1</v>
      </c>
      <c r="N27" s="12">
        <v>119.5</v>
      </c>
      <c r="O27" s="37">
        <v>119.8</v>
      </c>
      <c r="P27" s="43"/>
      <c r="Q27" s="40"/>
      <c r="R27" s="38"/>
      <c r="S27" s="41"/>
      <c r="T27" s="39"/>
      <c r="U27" s="41"/>
      <c r="V27" s="41"/>
      <c r="W27" s="39"/>
      <c r="X27" s="40"/>
      <c r="Y27" s="39"/>
      <c r="Z27" s="40"/>
      <c r="AA27" s="39"/>
      <c r="AB27" s="40"/>
      <c r="AC27" s="44"/>
      <c r="AD27" s="200" t="s">
        <v>25</v>
      </c>
      <c r="AE27" s="209"/>
      <c r="AF27" s="68">
        <f t="shared" si="6"/>
        <v>43684</v>
      </c>
      <c r="AH27" s="45">
        <f t="shared" si="13"/>
        <v>2.0030000000000001</v>
      </c>
      <c r="AI27" s="59">
        <f t="shared" si="7"/>
        <v>1.0079880179730405</v>
      </c>
      <c r="AJ27" s="59"/>
      <c r="AK27" s="89">
        <f t="shared" si="14"/>
        <v>2</v>
      </c>
      <c r="AL27" s="59">
        <f t="shared" si="8"/>
        <v>0</v>
      </c>
      <c r="AM27" s="62">
        <f t="shared" si="9"/>
        <v>1.01</v>
      </c>
      <c r="AN27" s="62">
        <f t="shared" si="10"/>
        <v>0.99</v>
      </c>
      <c r="AO27" s="62">
        <f t="shared" si="11"/>
        <v>1.02</v>
      </c>
      <c r="AP27" s="62">
        <f t="shared" si="12"/>
        <v>0.98</v>
      </c>
      <c r="AQ27" s="61">
        <v>1</v>
      </c>
      <c r="AS27" s="30"/>
      <c r="AT27" s="30"/>
      <c r="AU27" s="30"/>
      <c r="AV27" s="30"/>
    </row>
    <row r="28" spans="1:48" s="45" customFormat="1" x14ac:dyDescent="0.25">
      <c r="A28" s="66">
        <v>20190814</v>
      </c>
      <c r="B28" s="1">
        <v>0.36</v>
      </c>
      <c r="C28" s="12">
        <v>0.14000000000000001</v>
      </c>
      <c r="D28" s="36">
        <v>0.1</v>
      </c>
      <c r="E28" s="42">
        <v>-0.03</v>
      </c>
      <c r="F28" s="1">
        <v>0.44</v>
      </c>
      <c r="G28" s="42">
        <v>0.09</v>
      </c>
      <c r="H28" s="42">
        <v>0.04</v>
      </c>
      <c r="I28" s="1">
        <v>2.0030000000000001</v>
      </c>
      <c r="J28" s="12">
        <v>9.6</v>
      </c>
      <c r="K28" s="1">
        <v>8.3000000000000007</v>
      </c>
      <c r="L28" s="12">
        <v>8.8000000000000007</v>
      </c>
      <c r="M28" s="1">
        <v>8.8000000000000007</v>
      </c>
      <c r="N28" s="12">
        <v>119.6</v>
      </c>
      <c r="O28" s="37">
        <v>120</v>
      </c>
      <c r="P28" s="43">
        <v>0.34</v>
      </c>
      <c r="Q28" s="40">
        <v>0.25</v>
      </c>
      <c r="R28" s="38">
        <v>0.11</v>
      </c>
      <c r="S28" s="41">
        <v>-0.16</v>
      </c>
      <c r="T28" s="39">
        <v>0.55000000000000004</v>
      </c>
      <c r="U28" s="41">
        <v>0.1</v>
      </c>
      <c r="V28" s="41">
        <v>-0.1</v>
      </c>
      <c r="W28" s="39">
        <v>2.0059999999999998</v>
      </c>
      <c r="X28" s="40">
        <v>11.8</v>
      </c>
      <c r="Y28" s="39">
        <v>12</v>
      </c>
      <c r="Z28" s="40">
        <v>11.7</v>
      </c>
      <c r="AA28" s="39">
        <v>11.9</v>
      </c>
      <c r="AB28" s="40">
        <v>119.4</v>
      </c>
      <c r="AC28" s="44">
        <v>119.6</v>
      </c>
      <c r="AD28" s="200" t="s">
        <v>25</v>
      </c>
      <c r="AE28" s="209"/>
      <c r="AF28" s="68">
        <f t="shared" si="6"/>
        <v>43691</v>
      </c>
      <c r="AH28" s="45">
        <f t="shared" si="13"/>
        <v>2.0030000000000001</v>
      </c>
      <c r="AI28" s="59">
        <f t="shared" si="7"/>
        <v>1</v>
      </c>
      <c r="AJ28" s="59"/>
      <c r="AK28" s="89">
        <f t="shared" si="14"/>
        <v>2</v>
      </c>
      <c r="AL28" s="59">
        <f t="shared" si="8"/>
        <v>1.0029999999999999</v>
      </c>
      <c r="AM28" s="62">
        <f t="shared" si="9"/>
        <v>1.01</v>
      </c>
      <c r="AN28" s="62">
        <f t="shared" si="10"/>
        <v>0.99</v>
      </c>
      <c r="AO28" s="62">
        <f t="shared" si="11"/>
        <v>1.02</v>
      </c>
      <c r="AP28" s="62">
        <f t="shared" si="12"/>
        <v>0.98</v>
      </c>
      <c r="AQ28" s="61">
        <v>1</v>
      </c>
      <c r="AS28" s="30"/>
      <c r="AT28" s="30"/>
      <c r="AU28" s="30"/>
      <c r="AV28" s="30"/>
    </row>
    <row r="29" spans="1:48" s="45" customFormat="1" x14ac:dyDescent="0.25">
      <c r="A29" s="66">
        <v>20190820</v>
      </c>
      <c r="B29" s="1">
        <v>0.41</v>
      </c>
      <c r="C29" s="12">
        <v>0.16</v>
      </c>
      <c r="D29" s="36">
        <v>0.19</v>
      </c>
      <c r="E29" s="42">
        <v>0.04</v>
      </c>
      <c r="F29" s="1">
        <v>0.62</v>
      </c>
      <c r="G29" s="42">
        <v>0.13</v>
      </c>
      <c r="H29" s="42">
        <v>0.14000000000000001</v>
      </c>
      <c r="I29" s="1">
        <v>2.004</v>
      </c>
      <c r="J29" s="12">
        <v>9.6</v>
      </c>
      <c r="K29" s="1">
        <v>8.3000000000000007</v>
      </c>
      <c r="L29" s="12">
        <v>9.1</v>
      </c>
      <c r="M29" s="1">
        <v>8.4</v>
      </c>
      <c r="N29" s="12">
        <v>119.6</v>
      </c>
      <c r="O29" s="37">
        <v>120</v>
      </c>
      <c r="P29" s="43">
        <v>0.39</v>
      </c>
      <c r="Q29" s="40">
        <v>0.32</v>
      </c>
      <c r="R29" s="38">
        <v>0.19</v>
      </c>
      <c r="S29" s="41">
        <v>-0.18</v>
      </c>
      <c r="T29" s="39">
        <v>0.57999999999999996</v>
      </c>
      <c r="U29" s="41">
        <v>0.14000000000000001</v>
      </c>
      <c r="V29" s="41">
        <v>-0.13</v>
      </c>
      <c r="W29" s="39">
        <v>2.0009999999999999</v>
      </c>
      <c r="X29" s="40">
        <v>11.6</v>
      </c>
      <c r="Y29" s="39">
        <v>11.8</v>
      </c>
      <c r="Z29" s="40">
        <v>11.7</v>
      </c>
      <c r="AA29" s="39">
        <v>12</v>
      </c>
      <c r="AB29" s="40">
        <v>119.4</v>
      </c>
      <c r="AC29" s="44">
        <v>119.7</v>
      </c>
      <c r="AD29" s="200" t="s">
        <v>25</v>
      </c>
      <c r="AE29" s="209"/>
      <c r="AF29" s="68">
        <f t="shared" si="6"/>
        <v>43697</v>
      </c>
      <c r="AH29" s="45">
        <f t="shared" si="13"/>
        <v>2.0030000000000001</v>
      </c>
      <c r="AI29" s="59">
        <f t="shared" si="7"/>
        <v>1.0004992511233151</v>
      </c>
      <c r="AJ29" s="59"/>
      <c r="AK29" s="89">
        <f t="shared" si="14"/>
        <v>2</v>
      </c>
      <c r="AL29" s="59">
        <f t="shared" si="8"/>
        <v>1.0004999999999999</v>
      </c>
      <c r="AM29" s="62">
        <f t="shared" si="9"/>
        <v>1.01</v>
      </c>
      <c r="AN29" s="62">
        <f t="shared" si="10"/>
        <v>0.99</v>
      </c>
      <c r="AO29" s="62">
        <f t="shared" si="11"/>
        <v>1.02</v>
      </c>
      <c r="AP29" s="62">
        <f t="shared" si="12"/>
        <v>0.98</v>
      </c>
      <c r="AQ29" s="61">
        <v>1</v>
      </c>
      <c r="AS29" s="30"/>
      <c r="AT29" s="30"/>
      <c r="AU29" s="30"/>
      <c r="AV29" s="30"/>
    </row>
    <row r="30" spans="1:48" s="45" customFormat="1" x14ac:dyDescent="0.25">
      <c r="A30" s="66">
        <v>20190828</v>
      </c>
      <c r="B30" s="1">
        <v>0.42</v>
      </c>
      <c r="C30" s="12">
        <v>0.09</v>
      </c>
      <c r="D30" s="36">
        <v>0.2</v>
      </c>
      <c r="E30" s="42">
        <v>-0.01</v>
      </c>
      <c r="F30" s="1">
        <v>0.52</v>
      </c>
      <c r="G30" s="42">
        <v>0.15</v>
      </c>
      <c r="H30" s="42">
        <v>0.09</v>
      </c>
      <c r="I30" s="1">
        <v>2.004</v>
      </c>
      <c r="J30" s="12">
        <v>9.6999999999999993</v>
      </c>
      <c r="K30" s="1">
        <v>8.3000000000000007</v>
      </c>
      <c r="L30" s="12">
        <v>9.3000000000000007</v>
      </c>
      <c r="M30" s="1">
        <v>8.1999999999999993</v>
      </c>
      <c r="N30" s="12">
        <v>119.6</v>
      </c>
      <c r="O30" s="37">
        <v>119.9</v>
      </c>
      <c r="P30" s="43">
        <v>0.42</v>
      </c>
      <c r="Q30" s="40">
        <v>0.4</v>
      </c>
      <c r="R30" s="38">
        <v>0.17</v>
      </c>
      <c r="S30" s="41">
        <v>-0.22</v>
      </c>
      <c r="T30" s="39">
        <v>0.64</v>
      </c>
      <c r="U30" s="41">
        <v>0.1</v>
      </c>
      <c r="V30" s="41">
        <v>-0.21</v>
      </c>
      <c r="W30" s="39">
        <v>2</v>
      </c>
      <c r="X30" s="40">
        <v>11.7</v>
      </c>
      <c r="Y30" s="39">
        <v>11.9</v>
      </c>
      <c r="Z30" s="40">
        <v>11.8</v>
      </c>
      <c r="AA30" s="39">
        <v>12</v>
      </c>
      <c r="AB30" s="40">
        <v>119.3</v>
      </c>
      <c r="AC30" s="44">
        <v>119.6</v>
      </c>
      <c r="AD30" s="200" t="s">
        <v>25</v>
      </c>
      <c r="AE30" s="209"/>
      <c r="AF30" s="68">
        <f t="shared" si="6"/>
        <v>43705</v>
      </c>
      <c r="AH30" s="45">
        <f t="shared" si="13"/>
        <v>2.0030000000000001</v>
      </c>
      <c r="AI30" s="59">
        <f t="shared" si="7"/>
        <v>1.0004992511233151</v>
      </c>
      <c r="AJ30" s="59"/>
      <c r="AK30" s="89">
        <f t="shared" si="14"/>
        <v>2</v>
      </c>
      <c r="AL30" s="59">
        <f t="shared" si="8"/>
        <v>1</v>
      </c>
      <c r="AM30" s="62">
        <f t="shared" si="9"/>
        <v>1.01</v>
      </c>
      <c r="AN30" s="62">
        <f t="shared" si="10"/>
        <v>0.99</v>
      </c>
      <c r="AO30" s="62">
        <f t="shared" si="11"/>
        <v>1.02</v>
      </c>
      <c r="AP30" s="62">
        <f t="shared" si="12"/>
        <v>0.98</v>
      </c>
      <c r="AQ30" s="61">
        <v>1</v>
      </c>
      <c r="AS30" s="30"/>
      <c r="AT30" s="30"/>
      <c r="AU30" s="30"/>
      <c r="AV30" s="30"/>
    </row>
    <row r="31" spans="1:48" s="45" customFormat="1" x14ac:dyDescent="0.25">
      <c r="A31" s="66">
        <v>20190911</v>
      </c>
      <c r="B31" s="1">
        <v>0.49</v>
      </c>
      <c r="C31" s="12">
        <v>0.16</v>
      </c>
      <c r="D31" s="36">
        <v>0.24</v>
      </c>
      <c r="E31" s="42">
        <v>-0.02</v>
      </c>
      <c r="F31" s="1">
        <v>0.56999999999999995</v>
      </c>
      <c r="G31" s="42">
        <v>0.13</v>
      </c>
      <c r="H31" s="42">
        <v>0.08</v>
      </c>
      <c r="I31" s="1">
        <v>2</v>
      </c>
      <c r="J31" s="12">
        <v>9.5</v>
      </c>
      <c r="K31" s="1">
        <v>8.5</v>
      </c>
      <c r="L31" s="12">
        <v>9.3000000000000007</v>
      </c>
      <c r="M31" s="1">
        <v>8.3000000000000007</v>
      </c>
      <c r="N31" s="12">
        <v>119.6</v>
      </c>
      <c r="O31" s="37">
        <v>119.9</v>
      </c>
      <c r="P31" s="43">
        <v>0.39</v>
      </c>
      <c r="Q31" s="40">
        <v>0.28999999999999998</v>
      </c>
      <c r="R31" s="38">
        <v>0.18</v>
      </c>
      <c r="S31" s="41">
        <v>-0.2</v>
      </c>
      <c r="T31" s="39">
        <v>0.66</v>
      </c>
      <c r="U31" s="41">
        <v>0.14000000000000001</v>
      </c>
      <c r="V31" s="41">
        <v>-0.19</v>
      </c>
      <c r="W31" s="39">
        <v>2.0030000000000001</v>
      </c>
      <c r="X31" s="40">
        <v>11.6</v>
      </c>
      <c r="Y31" s="39">
        <v>11.7</v>
      </c>
      <c r="Z31" s="40">
        <v>11.7</v>
      </c>
      <c r="AA31" s="39">
        <v>11.9</v>
      </c>
      <c r="AB31" s="40">
        <v>119.3</v>
      </c>
      <c r="AC31" s="44">
        <v>119.6</v>
      </c>
      <c r="AD31" s="200" t="s">
        <v>25</v>
      </c>
      <c r="AE31" s="209"/>
      <c r="AF31" s="68">
        <f t="shared" si="6"/>
        <v>43719</v>
      </c>
      <c r="AH31" s="45">
        <f t="shared" si="13"/>
        <v>2.0030000000000001</v>
      </c>
      <c r="AI31" s="59">
        <f t="shared" si="7"/>
        <v>0.99850224663005482</v>
      </c>
      <c r="AJ31" s="59"/>
      <c r="AK31" s="89">
        <f t="shared" si="14"/>
        <v>2</v>
      </c>
      <c r="AL31" s="59">
        <f t="shared" si="8"/>
        <v>1.0015000000000001</v>
      </c>
      <c r="AM31" s="62">
        <f t="shared" si="9"/>
        <v>1.01</v>
      </c>
      <c r="AN31" s="62">
        <f t="shared" si="10"/>
        <v>0.99</v>
      </c>
      <c r="AO31" s="62">
        <f t="shared" si="11"/>
        <v>1.02</v>
      </c>
      <c r="AP31" s="62">
        <f t="shared" si="12"/>
        <v>0.98</v>
      </c>
      <c r="AQ31" s="61">
        <v>1</v>
      </c>
      <c r="AS31" s="30"/>
      <c r="AT31" s="30"/>
      <c r="AU31" s="30"/>
      <c r="AV31" s="30"/>
    </row>
    <row r="32" spans="1:48" s="45" customFormat="1" x14ac:dyDescent="0.25">
      <c r="A32" s="66">
        <v>20190918</v>
      </c>
      <c r="B32" s="1">
        <v>0.45</v>
      </c>
      <c r="C32" s="12">
        <v>0.21</v>
      </c>
      <c r="D32" s="36">
        <v>0.26</v>
      </c>
      <c r="E32" s="42">
        <v>-0.01</v>
      </c>
      <c r="F32" s="1">
        <v>0.67</v>
      </c>
      <c r="G32" s="42">
        <v>0.17</v>
      </c>
      <c r="H32" s="42">
        <v>0.1</v>
      </c>
      <c r="I32" s="1">
        <v>2.0019999999999998</v>
      </c>
      <c r="J32" s="12">
        <v>9.6999999999999993</v>
      </c>
      <c r="K32" s="1">
        <v>8.1999999999999993</v>
      </c>
      <c r="L32" s="12">
        <v>9.1</v>
      </c>
      <c r="M32" s="1">
        <v>8.8000000000000007</v>
      </c>
      <c r="N32" s="12">
        <v>119.6</v>
      </c>
      <c r="O32" s="37">
        <v>119.9</v>
      </c>
      <c r="P32" s="43">
        <v>0.42</v>
      </c>
      <c r="Q32" s="40">
        <v>0.26</v>
      </c>
      <c r="R32" s="38">
        <v>0.19</v>
      </c>
      <c r="S32" s="41">
        <v>-0.14000000000000001</v>
      </c>
      <c r="T32" s="39">
        <v>0.73</v>
      </c>
      <c r="U32" s="41">
        <v>0.15</v>
      </c>
      <c r="V32" s="41">
        <v>-0.14000000000000001</v>
      </c>
      <c r="W32" s="39">
        <v>2.004</v>
      </c>
      <c r="X32" s="40">
        <v>11.5</v>
      </c>
      <c r="Y32" s="39">
        <v>11.4</v>
      </c>
      <c r="Z32" s="40">
        <v>11.8</v>
      </c>
      <c r="AA32" s="39">
        <v>12.1</v>
      </c>
      <c r="AB32" s="40">
        <v>119.4</v>
      </c>
      <c r="AC32" s="44">
        <v>119.7</v>
      </c>
      <c r="AD32" s="200" t="s">
        <v>25</v>
      </c>
      <c r="AE32" s="209"/>
      <c r="AF32" s="68">
        <f t="shared" si="6"/>
        <v>43726</v>
      </c>
      <c r="AH32" s="45">
        <f t="shared" si="13"/>
        <v>2.0030000000000001</v>
      </c>
      <c r="AI32" s="59">
        <f t="shared" si="7"/>
        <v>0.99950074887668483</v>
      </c>
      <c r="AJ32" s="59"/>
      <c r="AK32" s="89">
        <f t="shared" si="14"/>
        <v>2</v>
      </c>
      <c r="AL32" s="59">
        <f t="shared" si="8"/>
        <v>1.002</v>
      </c>
      <c r="AM32" s="62">
        <f t="shared" si="9"/>
        <v>1.01</v>
      </c>
      <c r="AN32" s="62">
        <f t="shared" si="10"/>
        <v>0.99</v>
      </c>
      <c r="AO32" s="62">
        <f t="shared" si="11"/>
        <v>1.02</v>
      </c>
      <c r="AP32" s="62">
        <f t="shared" si="12"/>
        <v>0.98</v>
      </c>
      <c r="AQ32" s="61">
        <v>1</v>
      </c>
      <c r="AS32" s="30"/>
      <c r="AT32" s="30"/>
      <c r="AU32" s="30"/>
      <c r="AV32" s="30"/>
    </row>
    <row r="33" spans="1:48" s="45" customFormat="1" x14ac:dyDescent="0.25">
      <c r="A33" s="66">
        <v>20191009</v>
      </c>
      <c r="B33" s="1">
        <v>0.32</v>
      </c>
      <c r="C33" s="12">
        <v>0.2</v>
      </c>
      <c r="D33" s="36">
        <v>0.2</v>
      </c>
      <c r="E33" s="42">
        <v>0.01</v>
      </c>
      <c r="F33" s="1">
        <v>0.53</v>
      </c>
      <c r="G33" s="42">
        <v>0.15</v>
      </c>
      <c r="H33" s="42">
        <v>7.0000000000000007E-2</v>
      </c>
      <c r="I33" s="1">
        <v>2.0049999999999999</v>
      </c>
      <c r="J33" s="12">
        <v>9</v>
      </c>
      <c r="K33" s="1">
        <v>9.1999999999999993</v>
      </c>
      <c r="L33" s="12">
        <v>8.9</v>
      </c>
      <c r="M33" s="1">
        <v>8.9</v>
      </c>
      <c r="N33" s="12">
        <v>119.6</v>
      </c>
      <c r="O33" s="37">
        <v>119.9</v>
      </c>
      <c r="P33" s="43">
        <v>0.28999999999999998</v>
      </c>
      <c r="Q33" s="40">
        <v>0.28000000000000003</v>
      </c>
      <c r="R33" s="38">
        <v>0.13</v>
      </c>
      <c r="S33" s="41">
        <v>-0.17</v>
      </c>
      <c r="T33" s="39">
        <v>0.55000000000000004</v>
      </c>
      <c r="U33" s="41">
        <v>0.1</v>
      </c>
      <c r="V33" s="41">
        <v>-0.13</v>
      </c>
      <c r="W33" s="39">
        <v>2.0019999999999998</v>
      </c>
      <c r="X33" s="40">
        <v>11.4</v>
      </c>
      <c r="Y33" s="39">
        <v>11.5</v>
      </c>
      <c r="Z33" s="40">
        <v>11.5</v>
      </c>
      <c r="AA33" s="39">
        <v>11.4</v>
      </c>
      <c r="AB33" s="40">
        <v>119.4</v>
      </c>
      <c r="AC33" s="44">
        <v>119.7</v>
      </c>
      <c r="AD33" s="200" t="s">
        <v>25</v>
      </c>
      <c r="AE33" s="209"/>
      <c r="AF33" s="68">
        <f t="shared" si="6"/>
        <v>43747</v>
      </c>
      <c r="AH33" s="45">
        <f t="shared" si="13"/>
        <v>2.0030000000000001</v>
      </c>
      <c r="AI33" s="59">
        <f t="shared" si="7"/>
        <v>1.0009985022466299</v>
      </c>
      <c r="AJ33" s="59"/>
      <c r="AK33" s="89">
        <f t="shared" si="14"/>
        <v>2</v>
      </c>
      <c r="AL33" s="59">
        <f t="shared" si="8"/>
        <v>1.0009999999999999</v>
      </c>
      <c r="AM33" s="62">
        <f t="shared" si="9"/>
        <v>1.01</v>
      </c>
      <c r="AN33" s="62">
        <f t="shared" si="10"/>
        <v>0.99</v>
      </c>
      <c r="AO33" s="62">
        <f t="shared" si="11"/>
        <v>1.02</v>
      </c>
      <c r="AP33" s="62">
        <f t="shared" si="12"/>
        <v>0.98</v>
      </c>
      <c r="AQ33" s="61">
        <v>1</v>
      </c>
      <c r="AS33" s="30"/>
      <c r="AT33" s="30"/>
      <c r="AU33" s="30"/>
      <c r="AV33" s="30"/>
    </row>
    <row r="34" spans="1:48" s="45" customFormat="1" x14ac:dyDescent="0.25">
      <c r="A34" s="66">
        <v>20191013</v>
      </c>
      <c r="B34" s="1">
        <v>0.52</v>
      </c>
      <c r="C34" s="12">
        <v>0.23</v>
      </c>
      <c r="D34" s="36">
        <v>0.32</v>
      </c>
      <c r="E34" s="42">
        <v>-0.02</v>
      </c>
      <c r="F34" s="1">
        <v>0.67</v>
      </c>
      <c r="G34" s="42">
        <v>0.24</v>
      </c>
      <c r="H34" s="42">
        <v>0.02</v>
      </c>
      <c r="I34" s="1">
        <v>1.9970000000000001</v>
      </c>
      <c r="J34" s="12">
        <v>9.1</v>
      </c>
      <c r="K34" s="1">
        <v>9.1</v>
      </c>
      <c r="L34" s="12">
        <v>9</v>
      </c>
      <c r="M34" s="1">
        <v>8.6999999999999993</v>
      </c>
      <c r="N34" s="12">
        <v>119.6</v>
      </c>
      <c r="O34" s="37">
        <v>119.9</v>
      </c>
      <c r="P34" s="43">
        <v>0.44</v>
      </c>
      <c r="Q34" s="40">
        <v>0.31</v>
      </c>
      <c r="R34" s="38">
        <v>0.23</v>
      </c>
      <c r="S34" s="41">
        <v>-0.22</v>
      </c>
      <c r="T34" s="39">
        <v>0.82</v>
      </c>
      <c r="U34" s="41">
        <v>0.17</v>
      </c>
      <c r="V34" s="41">
        <v>-0.23</v>
      </c>
      <c r="W34" s="39">
        <v>1.9970000000000001</v>
      </c>
      <c r="X34" s="40">
        <v>11.4</v>
      </c>
      <c r="Y34" s="39">
        <v>11.5</v>
      </c>
      <c r="Z34" s="40">
        <v>11.6</v>
      </c>
      <c r="AA34" s="39">
        <v>11.7</v>
      </c>
      <c r="AB34" s="40">
        <v>119.4</v>
      </c>
      <c r="AC34" s="44">
        <v>119.6</v>
      </c>
      <c r="AD34" s="200" t="s">
        <v>25</v>
      </c>
      <c r="AE34" s="209"/>
      <c r="AF34" s="68">
        <f t="shared" si="6"/>
        <v>43751</v>
      </c>
      <c r="AH34" s="45">
        <f t="shared" si="13"/>
        <v>2.0030000000000001</v>
      </c>
      <c r="AI34" s="59">
        <f t="shared" si="7"/>
        <v>0.99700449326010987</v>
      </c>
      <c r="AJ34" s="59"/>
      <c r="AK34" s="89">
        <f t="shared" si="14"/>
        <v>2</v>
      </c>
      <c r="AL34" s="59">
        <f t="shared" si="8"/>
        <v>0.99850000000000005</v>
      </c>
      <c r="AM34" s="62">
        <f t="shared" si="9"/>
        <v>1.01</v>
      </c>
      <c r="AN34" s="62">
        <f t="shared" si="10"/>
        <v>0.99</v>
      </c>
      <c r="AO34" s="62">
        <f t="shared" si="11"/>
        <v>1.02</v>
      </c>
      <c r="AP34" s="62">
        <f t="shared" si="12"/>
        <v>0.98</v>
      </c>
      <c r="AQ34" s="61">
        <v>1</v>
      </c>
      <c r="AS34" s="30"/>
      <c r="AT34" s="30"/>
      <c r="AU34" s="30"/>
      <c r="AV34" s="30"/>
    </row>
    <row r="35" spans="1:48" s="45" customFormat="1" x14ac:dyDescent="0.25">
      <c r="A35" s="66">
        <v>20191016</v>
      </c>
      <c r="B35" s="1">
        <v>0.47</v>
      </c>
      <c r="C35" s="12">
        <v>0.22</v>
      </c>
      <c r="D35" s="36">
        <v>0.22</v>
      </c>
      <c r="E35" s="42">
        <v>0</v>
      </c>
      <c r="F35" s="1">
        <v>0.56000000000000005</v>
      </c>
      <c r="G35" s="42">
        <v>0.12</v>
      </c>
      <c r="H35" s="42">
        <v>0.02</v>
      </c>
      <c r="I35" s="1">
        <v>1.9930000000000001</v>
      </c>
      <c r="J35" s="12">
        <v>9.8000000000000007</v>
      </c>
      <c r="K35" s="1">
        <v>8</v>
      </c>
      <c r="L35" s="12">
        <v>9.5</v>
      </c>
      <c r="M35" s="1">
        <v>7.8</v>
      </c>
      <c r="N35" s="12">
        <v>119.6</v>
      </c>
      <c r="O35" s="37">
        <v>119.9</v>
      </c>
      <c r="P35" s="43">
        <v>0.42</v>
      </c>
      <c r="Q35" s="40">
        <v>0.24</v>
      </c>
      <c r="R35" s="38">
        <v>0.17</v>
      </c>
      <c r="S35" s="41">
        <v>-0.18</v>
      </c>
      <c r="T35" s="39">
        <v>0.6</v>
      </c>
      <c r="U35" s="41">
        <v>0.13</v>
      </c>
      <c r="V35" s="41">
        <v>-0.15</v>
      </c>
      <c r="W35" s="39">
        <v>1.986</v>
      </c>
      <c r="X35" s="40">
        <v>11.7</v>
      </c>
      <c r="Y35" s="39">
        <v>11.9</v>
      </c>
      <c r="Z35" s="40">
        <v>11.8</v>
      </c>
      <c r="AA35" s="39">
        <v>12.1</v>
      </c>
      <c r="AB35" s="40">
        <v>119.4</v>
      </c>
      <c r="AC35" s="44">
        <v>119.5</v>
      </c>
      <c r="AD35" s="200" t="s">
        <v>25</v>
      </c>
      <c r="AE35" s="209"/>
      <c r="AF35" s="68">
        <f t="shared" si="6"/>
        <v>43754</v>
      </c>
      <c r="AH35" s="45">
        <f t="shared" si="13"/>
        <v>2.0030000000000001</v>
      </c>
      <c r="AI35" s="59">
        <f t="shared" si="7"/>
        <v>0.99500748876684975</v>
      </c>
      <c r="AJ35" s="59"/>
      <c r="AK35" s="89">
        <f t="shared" si="14"/>
        <v>2</v>
      </c>
      <c r="AL35" s="59">
        <f t="shared" si="8"/>
        <v>0.99299999999999999</v>
      </c>
      <c r="AM35" s="62">
        <f t="shared" si="9"/>
        <v>1.01</v>
      </c>
      <c r="AN35" s="62">
        <f t="shared" si="10"/>
        <v>0.99</v>
      </c>
      <c r="AO35" s="62">
        <f t="shared" si="11"/>
        <v>1.02</v>
      </c>
      <c r="AP35" s="62">
        <f t="shared" si="12"/>
        <v>0.98</v>
      </c>
      <c r="AQ35" s="61">
        <v>1</v>
      </c>
      <c r="AS35" s="30"/>
      <c r="AT35" s="30"/>
      <c r="AU35" s="30"/>
      <c r="AV35" s="30"/>
    </row>
    <row r="36" spans="1:48" s="45" customFormat="1" x14ac:dyDescent="0.25">
      <c r="A36" s="66">
        <v>20191030</v>
      </c>
      <c r="B36" s="1">
        <v>0.45</v>
      </c>
      <c r="C36" s="12">
        <v>0.14000000000000001</v>
      </c>
      <c r="D36" s="36">
        <v>0.28000000000000003</v>
      </c>
      <c r="E36" s="42">
        <v>-0.03</v>
      </c>
      <c r="F36" s="1">
        <v>0.6</v>
      </c>
      <c r="G36" s="42">
        <v>0.2</v>
      </c>
      <c r="H36" s="42">
        <v>0.03</v>
      </c>
      <c r="I36" s="1">
        <v>2.0049999999999999</v>
      </c>
      <c r="J36" s="12">
        <v>9.5</v>
      </c>
      <c r="K36" s="1">
        <v>8.5</v>
      </c>
      <c r="L36" s="12">
        <v>9.1</v>
      </c>
      <c r="M36" s="1">
        <v>8.9</v>
      </c>
      <c r="N36" s="12">
        <v>119.6</v>
      </c>
      <c r="O36" s="37">
        <v>119.7</v>
      </c>
      <c r="P36" s="43">
        <v>0.39</v>
      </c>
      <c r="Q36" s="40">
        <v>0.32</v>
      </c>
      <c r="R36" s="38">
        <v>0.2</v>
      </c>
      <c r="S36" s="41">
        <v>-0.24</v>
      </c>
      <c r="T36" s="39">
        <v>0.71</v>
      </c>
      <c r="U36" s="41">
        <v>0.14000000000000001</v>
      </c>
      <c r="V36" s="41">
        <v>-0.23</v>
      </c>
      <c r="W36" s="39">
        <v>2.0019999999999998</v>
      </c>
      <c r="X36" s="40">
        <v>11.5</v>
      </c>
      <c r="Y36" s="39">
        <v>11.6</v>
      </c>
      <c r="Z36" s="40">
        <v>11.7</v>
      </c>
      <c r="AA36" s="39">
        <v>11.7</v>
      </c>
      <c r="AB36" s="40">
        <v>119.4</v>
      </c>
      <c r="AC36" s="44">
        <v>119.4</v>
      </c>
      <c r="AD36" s="200" t="s">
        <v>25</v>
      </c>
      <c r="AE36" s="209"/>
      <c r="AF36" s="68">
        <f t="shared" si="6"/>
        <v>43768</v>
      </c>
      <c r="AH36" s="45">
        <f t="shared" si="13"/>
        <v>2.0030000000000001</v>
      </c>
      <c r="AI36" s="59">
        <f t="shared" si="7"/>
        <v>1.0009985022466299</v>
      </c>
      <c r="AJ36" s="59"/>
      <c r="AK36" s="89">
        <f t="shared" si="14"/>
        <v>2</v>
      </c>
      <c r="AL36" s="59">
        <f t="shared" si="8"/>
        <v>1.0009999999999999</v>
      </c>
      <c r="AM36" s="62">
        <f t="shared" si="9"/>
        <v>1.01</v>
      </c>
      <c r="AN36" s="62">
        <f t="shared" si="10"/>
        <v>0.99</v>
      </c>
      <c r="AO36" s="62">
        <f t="shared" si="11"/>
        <v>1.02</v>
      </c>
      <c r="AP36" s="62">
        <f t="shared" si="12"/>
        <v>0.98</v>
      </c>
      <c r="AQ36" s="61">
        <v>1</v>
      </c>
      <c r="AS36" s="30"/>
      <c r="AT36" s="30"/>
      <c r="AU36" s="30"/>
      <c r="AV36" s="30"/>
    </row>
    <row r="37" spans="1:48" s="45" customFormat="1" x14ac:dyDescent="0.25">
      <c r="A37" s="66">
        <v>20191107</v>
      </c>
      <c r="B37" s="1">
        <v>0.36</v>
      </c>
      <c r="C37" s="12">
        <v>0.17</v>
      </c>
      <c r="D37" s="36">
        <v>0.18</v>
      </c>
      <c r="E37" s="42">
        <v>-0.04</v>
      </c>
      <c r="F37" s="1">
        <v>0.53</v>
      </c>
      <c r="G37" s="42">
        <v>0.12</v>
      </c>
      <c r="H37" s="42">
        <v>0.04</v>
      </c>
      <c r="I37" s="1">
        <v>2</v>
      </c>
      <c r="J37" s="12">
        <v>9.6999999999999993</v>
      </c>
      <c r="K37" s="1">
        <v>8.1999999999999993</v>
      </c>
      <c r="L37" s="12">
        <v>9.1999999999999993</v>
      </c>
      <c r="M37" s="1">
        <v>8.6999999999999993</v>
      </c>
      <c r="N37" s="12">
        <v>119.6</v>
      </c>
      <c r="O37" s="37">
        <v>119.8</v>
      </c>
      <c r="P37" s="43">
        <v>0.28000000000000003</v>
      </c>
      <c r="Q37" s="40">
        <v>0.21</v>
      </c>
      <c r="R37" s="38">
        <v>0.13</v>
      </c>
      <c r="S37" s="41">
        <v>-0.14000000000000001</v>
      </c>
      <c r="T37" s="39">
        <v>0.51</v>
      </c>
      <c r="U37" s="41">
        <v>0.1</v>
      </c>
      <c r="V37" s="41">
        <v>-0.15</v>
      </c>
      <c r="W37" s="39">
        <v>1.9970000000000001</v>
      </c>
      <c r="X37" s="40">
        <v>11.6</v>
      </c>
      <c r="Y37" s="39">
        <v>11.8</v>
      </c>
      <c r="Z37" s="40">
        <v>11.7</v>
      </c>
      <c r="AA37" s="39">
        <v>11.9</v>
      </c>
      <c r="AB37" s="40">
        <v>119.4</v>
      </c>
      <c r="AC37" s="44">
        <v>119.6</v>
      </c>
      <c r="AD37" s="200" t="s">
        <v>25</v>
      </c>
      <c r="AE37" s="209"/>
      <c r="AF37" s="68">
        <f t="shared" si="6"/>
        <v>43776</v>
      </c>
      <c r="AH37" s="45">
        <f t="shared" si="13"/>
        <v>2.0030000000000001</v>
      </c>
      <c r="AI37" s="59">
        <f t="shared" si="7"/>
        <v>0.99850224663005482</v>
      </c>
      <c r="AJ37" s="59"/>
      <c r="AK37" s="89">
        <f t="shared" si="14"/>
        <v>2</v>
      </c>
      <c r="AL37" s="59">
        <f t="shared" si="8"/>
        <v>0.99850000000000005</v>
      </c>
      <c r="AM37" s="62">
        <f t="shared" si="9"/>
        <v>1.01</v>
      </c>
      <c r="AN37" s="62">
        <f t="shared" si="10"/>
        <v>0.99</v>
      </c>
      <c r="AO37" s="62">
        <f t="shared" si="11"/>
        <v>1.02</v>
      </c>
      <c r="AP37" s="62">
        <f t="shared" si="12"/>
        <v>0.98</v>
      </c>
      <c r="AQ37" s="61">
        <v>1</v>
      </c>
      <c r="AS37" s="30"/>
      <c r="AT37" s="30"/>
      <c r="AU37" s="30"/>
      <c r="AV37" s="30"/>
    </row>
    <row r="38" spans="1:48" s="45" customFormat="1" x14ac:dyDescent="0.25">
      <c r="A38" s="66">
        <v>20191114</v>
      </c>
      <c r="B38" s="1">
        <v>0.32</v>
      </c>
      <c r="C38" s="12">
        <v>0.28999999999999998</v>
      </c>
      <c r="D38" s="36">
        <v>0.17</v>
      </c>
      <c r="E38" s="42">
        <v>0.04</v>
      </c>
      <c r="F38" s="1">
        <v>0.53</v>
      </c>
      <c r="G38" s="42">
        <v>0.09</v>
      </c>
      <c r="H38" s="42">
        <v>0.02</v>
      </c>
      <c r="I38" s="1">
        <v>1.9990000000000001</v>
      </c>
      <c r="J38" s="12">
        <v>9.3000000000000007</v>
      </c>
      <c r="K38" s="1">
        <v>9</v>
      </c>
      <c r="L38" s="12">
        <v>8.9</v>
      </c>
      <c r="M38" s="1">
        <v>9</v>
      </c>
      <c r="N38" s="12">
        <v>119.6</v>
      </c>
      <c r="O38" s="37">
        <v>119.8</v>
      </c>
      <c r="P38" s="43">
        <v>0.26</v>
      </c>
      <c r="Q38" s="40">
        <v>0.25</v>
      </c>
      <c r="R38" s="38">
        <v>0.12</v>
      </c>
      <c r="S38" s="41">
        <v>-7.0000000000000007E-2</v>
      </c>
      <c r="T38" s="39">
        <v>0.47</v>
      </c>
      <c r="U38" s="41">
        <v>0.09</v>
      </c>
      <c r="V38" s="41">
        <v>-7.0000000000000007E-2</v>
      </c>
      <c r="W38" s="39">
        <v>1.9970000000000001</v>
      </c>
      <c r="X38" s="40">
        <v>11.4</v>
      </c>
      <c r="Y38" s="39">
        <v>11.4</v>
      </c>
      <c r="Z38" s="40">
        <v>11.5</v>
      </c>
      <c r="AA38" s="39">
        <v>11.4</v>
      </c>
      <c r="AB38" s="40">
        <v>119.5</v>
      </c>
      <c r="AC38" s="44">
        <v>119.6</v>
      </c>
      <c r="AD38" s="200" t="s">
        <v>25</v>
      </c>
      <c r="AE38" s="209"/>
      <c r="AF38" s="68">
        <f t="shared" si="6"/>
        <v>43783</v>
      </c>
      <c r="AH38" s="45">
        <f t="shared" si="13"/>
        <v>2.0030000000000001</v>
      </c>
      <c r="AI38" s="59">
        <f t="shared" si="7"/>
        <v>0.99800299550673988</v>
      </c>
      <c r="AJ38" s="59"/>
      <c r="AK38" s="89">
        <f t="shared" si="14"/>
        <v>2</v>
      </c>
      <c r="AL38" s="59">
        <f t="shared" si="8"/>
        <v>0.99850000000000005</v>
      </c>
      <c r="AM38" s="62">
        <f t="shared" si="9"/>
        <v>1.01</v>
      </c>
      <c r="AN38" s="62">
        <f t="shared" si="10"/>
        <v>0.99</v>
      </c>
      <c r="AO38" s="62">
        <f t="shared" si="11"/>
        <v>1.02</v>
      </c>
      <c r="AP38" s="62">
        <f t="shared" si="12"/>
        <v>0.98</v>
      </c>
      <c r="AQ38" s="61">
        <v>1</v>
      </c>
      <c r="AS38" s="30"/>
      <c r="AT38" s="30"/>
      <c r="AU38" s="30"/>
      <c r="AV38" s="30"/>
    </row>
    <row r="39" spans="1:48" s="45" customFormat="1" x14ac:dyDescent="0.25">
      <c r="A39" s="66">
        <v>20191119</v>
      </c>
      <c r="B39" s="1">
        <v>0.36</v>
      </c>
      <c r="C39" s="12">
        <v>0.09</v>
      </c>
      <c r="D39" s="36">
        <v>0.15</v>
      </c>
      <c r="E39" s="42">
        <v>-0.01</v>
      </c>
      <c r="F39" s="1">
        <v>0.53</v>
      </c>
      <c r="G39" s="42">
        <v>0.12</v>
      </c>
      <c r="H39" s="42">
        <v>0.01</v>
      </c>
      <c r="I39" s="1">
        <v>2.0070000000000001</v>
      </c>
      <c r="J39" s="12">
        <v>9.1999999999999993</v>
      </c>
      <c r="K39" s="1">
        <v>9.1</v>
      </c>
      <c r="L39" s="12">
        <v>9</v>
      </c>
      <c r="M39" s="1">
        <v>8.8000000000000007</v>
      </c>
      <c r="N39" s="12">
        <v>119.6</v>
      </c>
      <c r="O39" s="37">
        <v>119.9</v>
      </c>
      <c r="P39" s="43">
        <v>0.35</v>
      </c>
      <c r="Q39" s="40">
        <v>0.37</v>
      </c>
      <c r="R39" s="38">
        <v>0.14000000000000001</v>
      </c>
      <c r="S39" s="41">
        <v>-0.22</v>
      </c>
      <c r="T39" s="39">
        <v>0.7</v>
      </c>
      <c r="U39" s="41">
        <v>0.14000000000000001</v>
      </c>
      <c r="V39" s="41">
        <v>-0.21</v>
      </c>
      <c r="W39" s="39">
        <v>2.0059999999999998</v>
      </c>
      <c r="X39" s="40">
        <v>11.4</v>
      </c>
      <c r="Y39" s="39">
        <v>11.5</v>
      </c>
      <c r="Z39" s="40">
        <v>11.5</v>
      </c>
      <c r="AA39" s="39">
        <v>11.4</v>
      </c>
      <c r="AB39" s="40">
        <v>119.4</v>
      </c>
      <c r="AC39" s="44">
        <v>119.6</v>
      </c>
      <c r="AD39" s="200" t="s">
        <v>25</v>
      </c>
      <c r="AE39" s="209"/>
      <c r="AF39" s="68">
        <f t="shared" si="6"/>
        <v>43788</v>
      </c>
      <c r="AH39" s="45">
        <f t="shared" si="13"/>
        <v>2.0030000000000001</v>
      </c>
      <c r="AI39" s="59">
        <f t="shared" si="7"/>
        <v>1.00199700449326</v>
      </c>
      <c r="AJ39" s="59"/>
      <c r="AK39" s="89">
        <f t="shared" si="14"/>
        <v>2</v>
      </c>
      <c r="AL39" s="59">
        <f t="shared" si="8"/>
        <v>1.0029999999999999</v>
      </c>
      <c r="AM39" s="62">
        <f t="shared" si="9"/>
        <v>1.01</v>
      </c>
      <c r="AN39" s="62">
        <f t="shared" si="10"/>
        <v>0.99</v>
      </c>
      <c r="AO39" s="62">
        <f t="shared" si="11"/>
        <v>1.02</v>
      </c>
      <c r="AP39" s="62">
        <f t="shared" si="12"/>
        <v>0.98</v>
      </c>
      <c r="AQ39" s="61">
        <v>1</v>
      </c>
      <c r="AS39" s="30"/>
      <c r="AT39" s="30"/>
      <c r="AU39" s="30"/>
      <c r="AV39" s="30"/>
    </row>
    <row r="40" spans="1:48" s="45" customFormat="1" x14ac:dyDescent="0.25">
      <c r="A40" s="66">
        <v>20191122</v>
      </c>
      <c r="B40" s="1">
        <v>0.28999999999999998</v>
      </c>
      <c r="C40" s="12">
        <v>0.24</v>
      </c>
      <c r="D40" s="36">
        <v>0.15</v>
      </c>
      <c r="E40" s="42">
        <v>0.03</v>
      </c>
      <c r="F40" s="1">
        <v>0.5</v>
      </c>
      <c r="G40" s="42">
        <v>7.0000000000000007E-2</v>
      </c>
      <c r="H40" s="42">
        <v>0.05</v>
      </c>
      <c r="I40" s="1">
        <v>2.004</v>
      </c>
      <c r="J40" s="12">
        <v>9.4</v>
      </c>
      <c r="K40" s="1">
        <v>8.6999999999999993</v>
      </c>
      <c r="L40" s="12">
        <v>9.5</v>
      </c>
      <c r="M40" s="1">
        <v>8.3000000000000007</v>
      </c>
      <c r="N40" s="12">
        <v>119.6</v>
      </c>
      <c r="O40" s="37">
        <v>119.8</v>
      </c>
      <c r="P40" s="43">
        <v>0.19</v>
      </c>
      <c r="Q40" s="40">
        <v>0.42</v>
      </c>
      <c r="R40" s="38">
        <v>0.05</v>
      </c>
      <c r="S40" s="41">
        <v>-0.22</v>
      </c>
      <c r="T40" s="39">
        <v>0.55000000000000004</v>
      </c>
      <c r="U40" s="41">
        <v>0.02</v>
      </c>
      <c r="V40" s="41">
        <v>-0.18</v>
      </c>
      <c r="W40" s="39">
        <v>2.0059999999999998</v>
      </c>
      <c r="X40" s="40">
        <v>11.7</v>
      </c>
      <c r="Y40" s="39">
        <v>11.9</v>
      </c>
      <c r="Z40" s="40">
        <v>11.4</v>
      </c>
      <c r="AA40" s="39">
        <v>11.4</v>
      </c>
      <c r="AB40" s="40">
        <v>119.4</v>
      </c>
      <c r="AC40" s="44">
        <v>119.5</v>
      </c>
      <c r="AD40" s="200" t="s">
        <v>25</v>
      </c>
      <c r="AE40" s="209"/>
      <c r="AF40" s="68">
        <f t="shared" si="6"/>
        <v>43791</v>
      </c>
      <c r="AH40" s="45">
        <f t="shared" si="13"/>
        <v>2.0030000000000001</v>
      </c>
      <c r="AI40" s="59">
        <f t="shared" si="7"/>
        <v>1.0004992511233151</v>
      </c>
      <c r="AJ40" s="59"/>
      <c r="AK40" s="89">
        <f t="shared" si="14"/>
        <v>2</v>
      </c>
      <c r="AL40" s="59">
        <f t="shared" si="8"/>
        <v>1.0029999999999999</v>
      </c>
      <c r="AM40" s="62">
        <f t="shared" si="9"/>
        <v>1.01</v>
      </c>
      <c r="AN40" s="62">
        <f t="shared" si="10"/>
        <v>0.99</v>
      </c>
      <c r="AO40" s="62">
        <f t="shared" si="11"/>
        <v>1.02</v>
      </c>
      <c r="AP40" s="62">
        <f t="shared" si="12"/>
        <v>0.98</v>
      </c>
      <c r="AQ40" s="61">
        <v>1</v>
      </c>
      <c r="AS40" s="30"/>
      <c r="AT40" s="30"/>
      <c r="AU40" s="30"/>
      <c r="AV40" s="30"/>
    </row>
    <row r="41" spans="1:48" s="45" customFormat="1" x14ac:dyDescent="0.25">
      <c r="A41" s="66">
        <v>20191128</v>
      </c>
      <c r="B41" s="1">
        <v>0.37</v>
      </c>
      <c r="C41" s="12">
        <v>0.1</v>
      </c>
      <c r="D41" s="36">
        <v>0.19</v>
      </c>
      <c r="E41" s="42">
        <v>-0.01</v>
      </c>
      <c r="F41" s="1">
        <v>0.53</v>
      </c>
      <c r="G41" s="42">
        <v>0.13</v>
      </c>
      <c r="H41" s="42">
        <v>0.06</v>
      </c>
      <c r="I41" s="1">
        <v>1.9930000000000001</v>
      </c>
      <c r="J41" s="12">
        <v>9.4</v>
      </c>
      <c r="K41" s="1">
        <v>8.6</v>
      </c>
      <c r="L41" s="12">
        <v>8.9</v>
      </c>
      <c r="M41" s="1">
        <v>8.8000000000000007</v>
      </c>
      <c r="N41" s="12">
        <v>119.7</v>
      </c>
      <c r="O41" s="37">
        <v>120</v>
      </c>
      <c r="P41" s="43">
        <v>0.38</v>
      </c>
      <c r="Q41" s="40">
        <v>0.28999999999999998</v>
      </c>
      <c r="R41" s="38">
        <v>0.16</v>
      </c>
      <c r="S41" s="41">
        <v>-0.21</v>
      </c>
      <c r="T41" s="39">
        <v>0.65</v>
      </c>
      <c r="U41" s="41">
        <v>0.12</v>
      </c>
      <c r="V41" s="41">
        <v>-0.18</v>
      </c>
      <c r="W41" s="39">
        <v>1.99</v>
      </c>
      <c r="X41" s="40">
        <v>11.4</v>
      </c>
      <c r="Y41" s="39">
        <v>11.4</v>
      </c>
      <c r="Z41" s="40">
        <v>11.4</v>
      </c>
      <c r="AA41" s="39">
        <v>11.4</v>
      </c>
      <c r="AB41" s="40">
        <v>119.5</v>
      </c>
      <c r="AC41" s="44">
        <v>119.7</v>
      </c>
      <c r="AD41" s="200" t="s">
        <v>25</v>
      </c>
      <c r="AE41" s="209"/>
      <c r="AF41" s="68">
        <f t="shared" si="6"/>
        <v>43797</v>
      </c>
      <c r="AH41" s="45">
        <f t="shared" si="13"/>
        <v>2.0030000000000001</v>
      </c>
      <c r="AI41" s="59">
        <f t="shared" si="7"/>
        <v>0.99500748876684975</v>
      </c>
      <c r="AJ41" s="59"/>
      <c r="AK41" s="89">
        <f t="shared" si="14"/>
        <v>2</v>
      </c>
      <c r="AL41" s="59">
        <f t="shared" si="8"/>
        <v>0.995</v>
      </c>
      <c r="AM41" s="62">
        <f t="shared" si="9"/>
        <v>1.01</v>
      </c>
      <c r="AN41" s="62">
        <f t="shared" si="10"/>
        <v>0.99</v>
      </c>
      <c r="AO41" s="62">
        <f t="shared" si="11"/>
        <v>1.02</v>
      </c>
      <c r="AP41" s="62">
        <f t="shared" si="12"/>
        <v>0.98</v>
      </c>
      <c r="AQ41" s="61">
        <v>1</v>
      </c>
      <c r="AS41" s="30"/>
      <c r="AT41" s="30"/>
      <c r="AU41" s="30"/>
      <c r="AV41" s="30"/>
    </row>
    <row r="42" spans="1:48" s="45" customFormat="1" x14ac:dyDescent="0.25">
      <c r="A42" s="66">
        <v>20191204</v>
      </c>
      <c r="B42" s="1">
        <v>0.47</v>
      </c>
      <c r="C42" s="12">
        <v>0.19</v>
      </c>
      <c r="D42" s="36">
        <v>0.23</v>
      </c>
      <c r="E42" s="42">
        <v>0.02</v>
      </c>
      <c r="F42" s="1">
        <v>0.63</v>
      </c>
      <c r="G42" s="42">
        <v>0.16</v>
      </c>
      <c r="H42" s="42">
        <v>0.02</v>
      </c>
      <c r="I42" s="1">
        <v>2.0019999999999998</v>
      </c>
      <c r="J42" s="12">
        <v>9.3000000000000007</v>
      </c>
      <c r="K42" s="1">
        <v>8.8000000000000007</v>
      </c>
      <c r="L42" s="12">
        <v>9.3000000000000007</v>
      </c>
      <c r="M42" s="1">
        <v>8.4</v>
      </c>
      <c r="N42" s="12">
        <v>119.6</v>
      </c>
      <c r="O42" s="37">
        <v>119.9</v>
      </c>
      <c r="P42" s="43">
        <v>0.39</v>
      </c>
      <c r="Q42" s="40">
        <v>0.27</v>
      </c>
      <c r="R42" s="38">
        <v>0.18</v>
      </c>
      <c r="S42" s="41">
        <v>-0.16</v>
      </c>
      <c r="T42" s="39">
        <v>0.59</v>
      </c>
      <c r="U42" s="41">
        <v>0.13</v>
      </c>
      <c r="V42" s="41">
        <v>-0.15</v>
      </c>
      <c r="W42" s="39">
        <v>2</v>
      </c>
      <c r="X42" s="40">
        <v>11.5</v>
      </c>
      <c r="Y42" s="39">
        <v>11.4</v>
      </c>
      <c r="Z42" s="40">
        <v>11.7</v>
      </c>
      <c r="AA42" s="39">
        <v>11.9</v>
      </c>
      <c r="AB42" s="40">
        <v>119.5</v>
      </c>
      <c r="AC42" s="44">
        <v>119.6</v>
      </c>
      <c r="AD42" s="200" t="s">
        <v>25</v>
      </c>
      <c r="AE42" s="209"/>
      <c r="AF42" s="68">
        <f t="shared" si="6"/>
        <v>43803</v>
      </c>
      <c r="AH42" s="45">
        <f t="shared" si="13"/>
        <v>2.0030000000000001</v>
      </c>
      <c r="AI42" s="59">
        <f t="shared" si="7"/>
        <v>0.99950074887668483</v>
      </c>
      <c r="AJ42" s="59"/>
      <c r="AK42" s="89">
        <f t="shared" si="14"/>
        <v>2</v>
      </c>
      <c r="AL42" s="59">
        <f t="shared" si="8"/>
        <v>1</v>
      </c>
      <c r="AM42" s="62">
        <f t="shared" si="9"/>
        <v>1.01</v>
      </c>
      <c r="AN42" s="62">
        <f t="shared" si="10"/>
        <v>0.99</v>
      </c>
      <c r="AO42" s="62">
        <f t="shared" si="11"/>
        <v>1.02</v>
      </c>
      <c r="AP42" s="62">
        <f t="shared" si="12"/>
        <v>0.98</v>
      </c>
      <c r="AQ42" s="61">
        <v>1</v>
      </c>
      <c r="AS42" s="30"/>
      <c r="AT42" s="30"/>
      <c r="AU42" s="30"/>
      <c r="AV42" s="30"/>
    </row>
    <row r="43" spans="1:48" s="45" customFormat="1" x14ac:dyDescent="0.25">
      <c r="A43" s="66">
        <v>20191211</v>
      </c>
      <c r="B43" s="1">
        <v>0.44</v>
      </c>
      <c r="C43" s="12">
        <v>0.14000000000000001</v>
      </c>
      <c r="D43" s="36">
        <v>0.23</v>
      </c>
      <c r="E43" s="42">
        <v>-0.06</v>
      </c>
      <c r="F43" s="1">
        <v>0.59</v>
      </c>
      <c r="G43" s="42">
        <v>0.16</v>
      </c>
      <c r="H43" s="42">
        <v>0.02</v>
      </c>
      <c r="I43" s="1">
        <v>1.9870000000000001</v>
      </c>
      <c r="J43" s="12">
        <v>9.6</v>
      </c>
      <c r="K43" s="1">
        <v>8.4</v>
      </c>
      <c r="L43" s="12">
        <v>9.4</v>
      </c>
      <c r="M43" s="1">
        <v>8.1999999999999993</v>
      </c>
      <c r="N43" s="12">
        <v>119.6</v>
      </c>
      <c r="O43" s="37">
        <v>119.9</v>
      </c>
      <c r="P43" s="43">
        <v>0.28999999999999998</v>
      </c>
      <c r="Q43" s="40">
        <v>0.24</v>
      </c>
      <c r="R43" s="38">
        <v>0.11</v>
      </c>
      <c r="S43" s="41">
        <v>-0.14000000000000001</v>
      </c>
      <c r="T43" s="39">
        <v>0.52</v>
      </c>
      <c r="U43" s="41">
        <v>7.0000000000000007E-2</v>
      </c>
      <c r="V43" s="41">
        <v>-0.14000000000000001</v>
      </c>
      <c r="W43" s="39">
        <v>1.9870000000000001</v>
      </c>
      <c r="X43" s="40">
        <v>11.6</v>
      </c>
      <c r="Y43" s="39">
        <v>11.7</v>
      </c>
      <c r="Z43" s="40">
        <v>11.7</v>
      </c>
      <c r="AA43" s="39">
        <v>11.9</v>
      </c>
      <c r="AB43" s="40">
        <v>119.4</v>
      </c>
      <c r="AC43" s="44">
        <v>119.6</v>
      </c>
      <c r="AD43" s="200" t="s">
        <v>25</v>
      </c>
      <c r="AE43" s="209"/>
      <c r="AF43" s="68">
        <f t="shared" si="6"/>
        <v>43810</v>
      </c>
      <c r="AH43" s="45">
        <f t="shared" si="13"/>
        <v>2.0030000000000001</v>
      </c>
      <c r="AI43" s="59">
        <f t="shared" si="7"/>
        <v>0.9920119820269595</v>
      </c>
      <c r="AJ43" s="59"/>
      <c r="AK43" s="89">
        <f t="shared" si="14"/>
        <v>2</v>
      </c>
      <c r="AL43" s="59">
        <f t="shared" si="8"/>
        <v>0.99350000000000005</v>
      </c>
      <c r="AM43" s="62">
        <f t="shared" si="9"/>
        <v>1.01</v>
      </c>
      <c r="AN43" s="62">
        <f t="shared" si="10"/>
        <v>0.99</v>
      </c>
      <c r="AO43" s="62">
        <f t="shared" si="11"/>
        <v>1.02</v>
      </c>
      <c r="AP43" s="62">
        <f t="shared" si="12"/>
        <v>0.98</v>
      </c>
      <c r="AQ43" s="61">
        <v>1</v>
      </c>
      <c r="AS43" s="30"/>
      <c r="AT43" s="30"/>
      <c r="AU43" s="30"/>
      <c r="AV43" s="30"/>
    </row>
    <row r="44" spans="1:48" s="45" customFormat="1" x14ac:dyDescent="0.25">
      <c r="A44" s="66">
        <v>20191219</v>
      </c>
      <c r="B44" s="1">
        <v>0.37</v>
      </c>
      <c r="C44" s="12">
        <v>0.19</v>
      </c>
      <c r="D44" s="36">
        <v>0.15</v>
      </c>
      <c r="E44" s="42">
        <v>0.04</v>
      </c>
      <c r="F44" s="1">
        <v>0.57999999999999996</v>
      </c>
      <c r="G44" s="42">
        <v>0.11</v>
      </c>
      <c r="H44" s="42">
        <v>0.08</v>
      </c>
      <c r="I44" s="1">
        <v>2.004</v>
      </c>
      <c r="J44" s="12">
        <v>9.8000000000000007</v>
      </c>
      <c r="K44" s="1">
        <v>7.9</v>
      </c>
      <c r="L44" s="12">
        <v>9.1</v>
      </c>
      <c r="M44" s="1">
        <v>8.6</v>
      </c>
      <c r="N44" s="12">
        <v>119.6</v>
      </c>
      <c r="O44" s="37">
        <v>119.9</v>
      </c>
      <c r="P44" s="43">
        <v>0.31</v>
      </c>
      <c r="Q44" s="40">
        <v>0.27</v>
      </c>
      <c r="R44" s="38">
        <v>0.14000000000000001</v>
      </c>
      <c r="S44" s="41">
        <v>-0.17</v>
      </c>
      <c r="T44" s="39">
        <v>0.55000000000000004</v>
      </c>
      <c r="U44" s="41">
        <v>0.11</v>
      </c>
      <c r="V44" s="41">
        <v>-0.15</v>
      </c>
      <c r="W44" s="39">
        <v>2.0030000000000001</v>
      </c>
      <c r="X44" s="40">
        <v>11.6</v>
      </c>
      <c r="Y44" s="39">
        <v>11.8</v>
      </c>
      <c r="Z44" s="40">
        <v>11.7</v>
      </c>
      <c r="AA44" s="39">
        <v>11.9</v>
      </c>
      <c r="AB44" s="40">
        <v>119.5</v>
      </c>
      <c r="AC44" s="44">
        <v>119.7</v>
      </c>
      <c r="AD44" s="200" t="s">
        <v>25</v>
      </c>
      <c r="AE44" s="209"/>
      <c r="AF44" s="68">
        <f t="shared" si="6"/>
        <v>43818</v>
      </c>
      <c r="AH44" s="45">
        <f t="shared" si="13"/>
        <v>2.0030000000000001</v>
      </c>
      <c r="AI44" s="59">
        <f t="shared" si="7"/>
        <v>1.0004992511233151</v>
      </c>
      <c r="AJ44" s="59"/>
      <c r="AK44" s="89">
        <f t="shared" si="14"/>
        <v>2</v>
      </c>
      <c r="AL44" s="59">
        <f t="shared" si="8"/>
        <v>1.0015000000000001</v>
      </c>
      <c r="AM44" s="62">
        <f t="shared" si="9"/>
        <v>1.01</v>
      </c>
      <c r="AN44" s="62">
        <f t="shared" si="10"/>
        <v>0.99</v>
      </c>
      <c r="AO44" s="62">
        <f t="shared" si="11"/>
        <v>1.02</v>
      </c>
      <c r="AP44" s="62">
        <f t="shared" si="12"/>
        <v>0.98</v>
      </c>
      <c r="AQ44" s="61">
        <v>1</v>
      </c>
      <c r="AS44" s="30"/>
      <c r="AT44" s="30"/>
      <c r="AU44" s="30"/>
      <c r="AV44" s="30"/>
    </row>
    <row r="45" spans="1:48" s="45" customFormat="1" x14ac:dyDescent="0.25">
      <c r="A45" s="66">
        <v>20191228</v>
      </c>
      <c r="B45" s="1">
        <v>0.35</v>
      </c>
      <c r="C45" s="12">
        <v>0.16</v>
      </c>
      <c r="D45" s="36">
        <v>0.2</v>
      </c>
      <c r="E45" s="42">
        <v>-0.01</v>
      </c>
      <c r="F45" s="1">
        <v>0.57999999999999996</v>
      </c>
      <c r="G45" s="42">
        <v>0.12</v>
      </c>
      <c r="H45" s="42">
        <v>0.02</v>
      </c>
      <c r="I45" s="1">
        <v>2.008</v>
      </c>
      <c r="J45" s="12">
        <v>9.3000000000000007</v>
      </c>
      <c r="K45" s="1">
        <v>8.9</v>
      </c>
      <c r="L45" s="12">
        <v>9.4</v>
      </c>
      <c r="M45" s="1">
        <v>7.9</v>
      </c>
      <c r="N45" s="12">
        <v>119.7</v>
      </c>
      <c r="O45" s="37">
        <v>119.9</v>
      </c>
      <c r="P45" s="43">
        <v>0.3</v>
      </c>
      <c r="Q45" s="40">
        <v>0.27</v>
      </c>
      <c r="R45" s="38">
        <v>0.11</v>
      </c>
      <c r="S45" s="41">
        <v>-0.12</v>
      </c>
      <c r="T45" s="39">
        <v>0.55000000000000004</v>
      </c>
      <c r="U45" s="41">
        <v>0.08</v>
      </c>
      <c r="V45" s="41">
        <v>-0.12</v>
      </c>
      <c r="W45" s="39">
        <v>2.0089999999999999</v>
      </c>
      <c r="X45" s="40">
        <v>11.4</v>
      </c>
      <c r="Y45" s="39">
        <v>11.4</v>
      </c>
      <c r="Z45" s="40">
        <v>11.8</v>
      </c>
      <c r="AA45" s="39">
        <v>12</v>
      </c>
      <c r="AB45" s="40">
        <v>119.5</v>
      </c>
      <c r="AC45" s="44">
        <v>119.6</v>
      </c>
      <c r="AD45" s="200" t="s">
        <v>25</v>
      </c>
      <c r="AE45" s="209"/>
      <c r="AF45" s="68">
        <f t="shared" si="6"/>
        <v>43827</v>
      </c>
      <c r="AH45" s="45">
        <f t="shared" si="13"/>
        <v>2.0030000000000001</v>
      </c>
      <c r="AI45" s="59">
        <f t="shared" si="7"/>
        <v>1.0024962556165751</v>
      </c>
      <c r="AJ45" s="59"/>
      <c r="AK45" s="89">
        <f t="shared" si="14"/>
        <v>2</v>
      </c>
      <c r="AL45" s="59">
        <f t="shared" si="8"/>
        <v>1.0044999999999999</v>
      </c>
      <c r="AM45" s="62">
        <f t="shared" si="9"/>
        <v>1.01</v>
      </c>
      <c r="AN45" s="62">
        <f t="shared" si="10"/>
        <v>0.99</v>
      </c>
      <c r="AO45" s="62">
        <f t="shared" si="11"/>
        <v>1.02</v>
      </c>
      <c r="AP45" s="62">
        <f t="shared" si="12"/>
        <v>0.98</v>
      </c>
      <c r="AQ45" s="61">
        <v>1</v>
      </c>
      <c r="AS45" s="30"/>
      <c r="AT45" s="30"/>
      <c r="AU45" s="30"/>
      <c r="AV45" s="30"/>
    </row>
    <row r="46" spans="1:48" s="45" customFormat="1" x14ac:dyDescent="0.25">
      <c r="A46" s="66">
        <v>20191231</v>
      </c>
      <c r="B46" s="1">
        <v>0.35</v>
      </c>
      <c r="C46" s="12">
        <v>0.16</v>
      </c>
      <c r="D46" s="36">
        <v>0.2</v>
      </c>
      <c r="E46" s="42">
        <v>-0.01</v>
      </c>
      <c r="F46" s="1">
        <v>0.57999999999999996</v>
      </c>
      <c r="G46" s="42">
        <v>0.12</v>
      </c>
      <c r="H46" s="42">
        <v>0.02</v>
      </c>
      <c r="I46" s="1">
        <v>2.008</v>
      </c>
      <c r="J46" s="12">
        <v>9.3000000000000007</v>
      </c>
      <c r="K46" s="1">
        <v>8.9</v>
      </c>
      <c r="L46" s="12">
        <v>9.4</v>
      </c>
      <c r="M46" s="1">
        <v>7.9</v>
      </c>
      <c r="N46" s="12">
        <v>119.7</v>
      </c>
      <c r="O46" s="37">
        <v>119.9</v>
      </c>
      <c r="P46" s="43">
        <v>0.3</v>
      </c>
      <c r="Q46" s="40">
        <v>0.27</v>
      </c>
      <c r="R46" s="38">
        <v>0.11</v>
      </c>
      <c r="S46" s="41">
        <v>-0.12</v>
      </c>
      <c r="T46" s="39">
        <v>0.55000000000000004</v>
      </c>
      <c r="U46" s="41">
        <v>0.08</v>
      </c>
      <c r="V46" s="41">
        <v>-0.12</v>
      </c>
      <c r="W46" s="39">
        <v>2.0089999999999999</v>
      </c>
      <c r="X46" s="40">
        <v>11.4</v>
      </c>
      <c r="Y46" s="39">
        <v>11.4</v>
      </c>
      <c r="Z46" s="40">
        <v>11.8</v>
      </c>
      <c r="AA46" s="39">
        <v>12</v>
      </c>
      <c r="AB46" s="40">
        <v>119.5</v>
      </c>
      <c r="AC46" s="44">
        <v>119.6</v>
      </c>
      <c r="AD46" s="200" t="s">
        <v>25</v>
      </c>
      <c r="AE46" s="209"/>
      <c r="AF46" s="68">
        <f t="shared" si="6"/>
        <v>43830</v>
      </c>
      <c r="AH46" s="45">
        <f t="shared" si="13"/>
        <v>2.0030000000000001</v>
      </c>
      <c r="AI46" s="59">
        <f t="shared" si="7"/>
        <v>1.0024962556165751</v>
      </c>
      <c r="AJ46" s="59"/>
      <c r="AK46" s="89">
        <f t="shared" si="14"/>
        <v>2</v>
      </c>
      <c r="AL46" s="59">
        <f t="shared" si="8"/>
        <v>1.0044999999999999</v>
      </c>
      <c r="AM46" s="62">
        <f t="shared" si="9"/>
        <v>1.01</v>
      </c>
      <c r="AN46" s="62">
        <f t="shared" si="10"/>
        <v>0.99</v>
      </c>
      <c r="AO46" s="62">
        <f t="shared" si="11"/>
        <v>1.02</v>
      </c>
      <c r="AP46" s="62">
        <f t="shared" si="12"/>
        <v>0.98</v>
      </c>
      <c r="AQ46" s="61">
        <v>1</v>
      </c>
      <c r="AS46" s="30"/>
      <c r="AT46" s="30"/>
      <c r="AU46" s="30"/>
      <c r="AV46" s="30"/>
    </row>
    <row r="47" spans="1:48" s="45" customFormat="1" x14ac:dyDescent="0.25">
      <c r="A47" s="66">
        <v>20200107</v>
      </c>
      <c r="B47" s="1">
        <v>0.32</v>
      </c>
      <c r="C47" s="12">
        <v>0.17</v>
      </c>
      <c r="D47" s="36">
        <v>0.13</v>
      </c>
      <c r="E47" s="42">
        <v>0.03</v>
      </c>
      <c r="F47" s="1">
        <v>0.56999999999999995</v>
      </c>
      <c r="G47" s="42">
        <v>0.1</v>
      </c>
      <c r="H47" s="42">
        <v>7.0000000000000007E-2</v>
      </c>
      <c r="I47" s="1">
        <v>2.004</v>
      </c>
      <c r="J47" s="12">
        <v>10.1</v>
      </c>
      <c r="K47" s="1">
        <v>7.2</v>
      </c>
      <c r="L47" s="12">
        <v>9.1</v>
      </c>
      <c r="M47" s="1">
        <v>8.6999999999999993</v>
      </c>
      <c r="N47" s="12">
        <v>119.3</v>
      </c>
      <c r="O47" s="37">
        <v>119.9</v>
      </c>
      <c r="P47" s="43">
        <v>0.33</v>
      </c>
      <c r="Q47" s="40">
        <v>0.28000000000000003</v>
      </c>
      <c r="R47" s="38">
        <v>0.12</v>
      </c>
      <c r="S47" s="41">
        <v>-0.17</v>
      </c>
      <c r="T47" s="39">
        <v>0.56000000000000005</v>
      </c>
      <c r="U47" s="41">
        <v>0.1</v>
      </c>
      <c r="V47" s="41">
        <v>-0.14000000000000001</v>
      </c>
      <c r="W47" s="39">
        <v>1.998</v>
      </c>
      <c r="X47" s="40">
        <v>11.8</v>
      </c>
      <c r="Y47" s="39">
        <v>12.1</v>
      </c>
      <c r="Z47" s="40">
        <v>11.7</v>
      </c>
      <c r="AA47" s="39">
        <v>12</v>
      </c>
      <c r="AB47" s="40">
        <v>119.4</v>
      </c>
      <c r="AC47" s="44">
        <v>119.7</v>
      </c>
      <c r="AD47" s="200" t="s">
        <v>25</v>
      </c>
      <c r="AE47" s="209"/>
      <c r="AF47" s="68">
        <f t="shared" si="6"/>
        <v>43837</v>
      </c>
      <c r="AH47" s="45">
        <f t="shared" si="13"/>
        <v>2.0030000000000001</v>
      </c>
      <c r="AI47" s="59">
        <f t="shared" si="7"/>
        <v>1.0004992511233151</v>
      </c>
      <c r="AJ47" s="59"/>
      <c r="AK47" s="89">
        <f t="shared" si="14"/>
        <v>2</v>
      </c>
      <c r="AL47" s="59">
        <f t="shared" si="8"/>
        <v>0.999</v>
      </c>
      <c r="AM47" s="62">
        <f t="shared" si="9"/>
        <v>1.01</v>
      </c>
      <c r="AN47" s="62">
        <f t="shared" si="10"/>
        <v>0.99</v>
      </c>
      <c r="AO47" s="62">
        <f t="shared" si="11"/>
        <v>1.02</v>
      </c>
      <c r="AP47" s="62">
        <f t="shared" si="12"/>
        <v>0.98</v>
      </c>
      <c r="AQ47" s="61">
        <v>1</v>
      </c>
      <c r="AS47" s="30"/>
      <c r="AT47" s="30"/>
      <c r="AU47" s="30"/>
      <c r="AV47" s="30"/>
    </row>
    <row r="48" spans="1:48" s="45" customFormat="1" x14ac:dyDescent="0.25">
      <c r="A48" s="66">
        <v>20200107</v>
      </c>
      <c r="B48" s="1">
        <v>0.31</v>
      </c>
      <c r="C48" s="12">
        <v>0.34</v>
      </c>
      <c r="D48" s="36">
        <v>0.03</v>
      </c>
      <c r="E48" s="42">
        <v>0.23</v>
      </c>
      <c r="F48" s="1">
        <v>0.63</v>
      </c>
      <c r="G48" s="42">
        <v>0.04</v>
      </c>
      <c r="H48" s="42">
        <v>0.21</v>
      </c>
      <c r="I48" s="1">
        <v>1.9990000000000001</v>
      </c>
      <c r="J48" s="12">
        <v>9.1999999999999993</v>
      </c>
      <c r="K48" s="1">
        <v>8.8000000000000007</v>
      </c>
      <c r="L48" s="12">
        <v>9</v>
      </c>
      <c r="M48" s="1">
        <v>8.6</v>
      </c>
      <c r="N48" s="12">
        <v>119.7</v>
      </c>
      <c r="O48" s="37">
        <v>119.8</v>
      </c>
      <c r="P48" s="43">
        <v>0.21</v>
      </c>
      <c r="Q48" s="40">
        <v>0.32</v>
      </c>
      <c r="R48" s="38">
        <v>0.04</v>
      </c>
      <c r="S48" s="41">
        <v>-0.19</v>
      </c>
      <c r="T48" s="39">
        <v>0.57999999999999996</v>
      </c>
      <c r="U48" s="41">
        <v>0.05</v>
      </c>
      <c r="V48" s="41">
        <v>-0.15</v>
      </c>
      <c r="W48" s="39">
        <v>1.9910000000000001</v>
      </c>
      <c r="X48" s="40">
        <v>11.8</v>
      </c>
      <c r="Y48" s="39">
        <v>12.1</v>
      </c>
      <c r="Z48" s="40">
        <v>11.7</v>
      </c>
      <c r="AA48" s="39">
        <v>12</v>
      </c>
      <c r="AB48" s="40">
        <v>119.3</v>
      </c>
      <c r="AC48" s="44">
        <v>119.6</v>
      </c>
      <c r="AD48" s="200" t="s">
        <v>64</v>
      </c>
      <c r="AE48" s="209"/>
      <c r="AF48" s="68">
        <f t="shared" si="6"/>
        <v>43837</v>
      </c>
      <c r="AH48" s="45">
        <f t="shared" si="13"/>
        <v>2.0030000000000001</v>
      </c>
      <c r="AI48" s="59">
        <f t="shared" si="7"/>
        <v>0.99800299550673988</v>
      </c>
      <c r="AJ48" s="59"/>
      <c r="AK48" s="89">
        <f t="shared" si="14"/>
        <v>2</v>
      </c>
      <c r="AL48" s="59">
        <f t="shared" si="8"/>
        <v>0.99550000000000005</v>
      </c>
      <c r="AM48" s="62">
        <f t="shared" si="9"/>
        <v>1.01</v>
      </c>
      <c r="AN48" s="62">
        <f t="shared" si="10"/>
        <v>0.99</v>
      </c>
      <c r="AO48" s="62">
        <f t="shared" si="11"/>
        <v>1.02</v>
      </c>
      <c r="AP48" s="62">
        <f t="shared" si="12"/>
        <v>0.98</v>
      </c>
      <c r="AQ48" s="61">
        <v>1</v>
      </c>
      <c r="AS48" s="30"/>
      <c r="AT48" s="30"/>
      <c r="AU48" s="30"/>
      <c r="AV48" s="30"/>
    </row>
    <row r="49" spans="1:48" s="45" customFormat="1" x14ac:dyDescent="0.25">
      <c r="A49" s="66">
        <v>20200110</v>
      </c>
      <c r="B49" s="1">
        <v>0.36</v>
      </c>
      <c r="C49" s="12">
        <v>0.19</v>
      </c>
      <c r="D49" s="36">
        <v>0.15</v>
      </c>
      <c r="E49" s="42">
        <v>-0.01</v>
      </c>
      <c r="F49" s="1">
        <v>0.56999999999999995</v>
      </c>
      <c r="G49" s="42">
        <v>0.1</v>
      </c>
      <c r="H49" s="42">
        <v>0.03</v>
      </c>
      <c r="I49" s="1">
        <v>1.9950000000000001</v>
      </c>
      <c r="J49" s="12">
        <v>10.1</v>
      </c>
      <c r="K49" s="1">
        <v>7.2</v>
      </c>
      <c r="L49" s="12">
        <v>9.1</v>
      </c>
      <c r="M49" s="1">
        <v>8.6999999999999993</v>
      </c>
      <c r="N49" s="12">
        <v>119.4</v>
      </c>
      <c r="O49" s="37">
        <v>119.9</v>
      </c>
      <c r="P49" s="43">
        <v>0.21</v>
      </c>
      <c r="Q49" s="40">
        <v>0.32</v>
      </c>
      <c r="R49" s="38">
        <v>0.04</v>
      </c>
      <c r="S49" s="41">
        <v>-0.19</v>
      </c>
      <c r="T49" s="39">
        <v>0.57999999999999996</v>
      </c>
      <c r="U49" s="41">
        <v>0.05</v>
      </c>
      <c r="V49" s="41">
        <v>-0.15</v>
      </c>
      <c r="W49" s="39">
        <v>1.9910000000000001</v>
      </c>
      <c r="X49" s="40">
        <v>11.8</v>
      </c>
      <c r="Y49" s="39">
        <v>12.1</v>
      </c>
      <c r="Z49" s="40">
        <v>11.7</v>
      </c>
      <c r="AA49" s="39">
        <v>12</v>
      </c>
      <c r="AB49" s="40">
        <v>119.3</v>
      </c>
      <c r="AC49" s="44">
        <v>119.6</v>
      </c>
      <c r="AD49" s="200" t="s">
        <v>25</v>
      </c>
      <c r="AE49" s="209"/>
      <c r="AF49" s="68">
        <f t="shared" si="6"/>
        <v>43840</v>
      </c>
      <c r="AH49" s="45">
        <f t="shared" si="13"/>
        <v>2.0030000000000001</v>
      </c>
      <c r="AI49" s="59">
        <f t="shared" si="7"/>
        <v>0.99600599101347975</v>
      </c>
      <c r="AJ49" s="59"/>
      <c r="AK49" s="89">
        <f t="shared" si="14"/>
        <v>2</v>
      </c>
      <c r="AL49" s="59">
        <f t="shared" si="8"/>
        <v>0.99550000000000005</v>
      </c>
      <c r="AM49" s="62">
        <f t="shared" si="9"/>
        <v>1.01</v>
      </c>
      <c r="AN49" s="62">
        <f t="shared" si="10"/>
        <v>0.99</v>
      </c>
      <c r="AO49" s="62">
        <f t="shared" si="11"/>
        <v>1.02</v>
      </c>
      <c r="AP49" s="62">
        <f t="shared" si="12"/>
        <v>0.98</v>
      </c>
      <c r="AQ49" s="61">
        <v>1</v>
      </c>
      <c r="AS49" s="30"/>
      <c r="AT49" s="30"/>
      <c r="AU49" s="30"/>
      <c r="AV49" s="30"/>
    </row>
    <row r="50" spans="1:48" s="45" customFormat="1" x14ac:dyDescent="0.25">
      <c r="A50" s="66">
        <v>20200124</v>
      </c>
      <c r="B50" s="1">
        <v>0.39</v>
      </c>
      <c r="C50" s="12">
        <v>1</v>
      </c>
      <c r="D50" s="36">
        <v>0.21</v>
      </c>
      <c r="E50" s="42">
        <v>7.0000000000000007E-2</v>
      </c>
      <c r="F50" s="1">
        <v>1.17</v>
      </c>
      <c r="G50" s="42">
        <v>0.11</v>
      </c>
      <c r="H50" s="42">
        <v>0.08</v>
      </c>
      <c r="I50" s="1">
        <v>2.0089999999999999</v>
      </c>
      <c r="J50" s="12">
        <v>8.9</v>
      </c>
      <c r="K50" s="1">
        <v>9.5</v>
      </c>
      <c r="L50" s="12">
        <v>8.4</v>
      </c>
      <c r="M50" s="1">
        <v>9.5</v>
      </c>
      <c r="N50" s="12">
        <v>119.6</v>
      </c>
      <c r="O50" s="37">
        <v>119.7</v>
      </c>
      <c r="P50" s="43">
        <v>0.5</v>
      </c>
      <c r="Q50" s="40">
        <v>0.7</v>
      </c>
      <c r="R50" s="38">
        <v>0.26</v>
      </c>
      <c r="S50" s="41">
        <v>-0.22</v>
      </c>
      <c r="T50" s="39">
        <v>0.76</v>
      </c>
      <c r="U50" s="41">
        <v>0.08</v>
      </c>
      <c r="V50" s="41">
        <v>-0.19</v>
      </c>
      <c r="W50" s="39">
        <v>2.0009999999999999</v>
      </c>
      <c r="X50" s="40">
        <v>11.2</v>
      </c>
      <c r="Y50" s="39">
        <v>11.4</v>
      </c>
      <c r="Z50" s="40">
        <v>11.3</v>
      </c>
      <c r="AA50" s="39">
        <v>11.2</v>
      </c>
      <c r="AB50" s="40">
        <v>119.4</v>
      </c>
      <c r="AC50" s="44">
        <v>119.6</v>
      </c>
      <c r="AD50" s="200" t="s">
        <v>25</v>
      </c>
      <c r="AE50" s="209"/>
      <c r="AF50" s="68">
        <f t="shared" si="6"/>
        <v>43854</v>
      </c>
      <c r="AH50" s="45">
        <f t="shared" si="13"/>
        <v>2.0030000000000001</v>
      </c>
      <c r="AI50" s="59">
        <f t="shared" si="7"/>
        <v>1.0029955067398901</v>
      </c>
      <c r="AJ50" s="59"/>
      <c r="AK50" s="89">
        <f t="shared" si="14"/>
        <v>2</v>
      </c>
      <c r="AL50" s="59">
        <f t="shared" si="8"/>
        <v>1.0004999999999999</v>
      </c>
      <c r="AM50" s="62">
        <f t="shared" si="9"/>
        <v>1.01</v>
      </c>
      <c r="AN50" s="62">
        <f t="shared" si="10"/>
        <v>0.99</v>
      </c>
      <c r="AO50" s="62">
        <f t="shared" si="11"/>
        <v>1.02</v>
      </c>
      <c r="AP50" s="62">
        <f t="shared" si="12"/>
        <v>0.98</v>
      </c>
      <c r="AQ50" s="61">
        <v>1</v>
      </c>
      <c r="AS50" s="30"/>
      <c r="AT50" s="30"/>
      <c r="AU50" s="30"/>
      <c r="AV50" s="30"/>
    </row>
    <row r="51" spans="1:48" s="45" customFormat="1" x14ac:dyDescent="0.25">
      <c r="A51" s="66">
        <v>20200130</v>
      </c>
      <c r="B51" s="1">
        <v>0.82</v>
      </c>
      <c r="C51" s="12">
        <v>1.05</v>
      </c>
      <c r="D51" s="36">
        <v>0.44</v>
      </c>
      <c r="E51" s="42">
        <v>-0.06</v>
      </c>
      <c r="F51" s="1">
        <v>1.1100000000000001</v>
      </c>
      <c r="G51" s="42">
        <v>0.14000000000000001</v>
      </c>
      <c r="H51" s="42">
        <v>-0.01</v>
      </c>
      <c r="I51" s="1">
        <v>2.0110000000000001</v>
      </c>
      <c r="J51" s="12">
        <v>9.1999999999999993</v>
      </c>
      <c r="K51" s="1">
        <v>9.1999999999999993</v>
      </c>
      <c r="L51" s="12">
        <v>8.8000000000000007</v>
      </c>
      <c r="M51" s="1">
        <v>9.1999999999999993</v>
      </c>
      <c r="N51" s="12">
        <v>119.6</v>
      </c>
      <c r="O51" s="37">
        <v>119.8</v>
      </c>
      <c r="P51" s="43">
        <v>0.47</v>
      </c>
      <c r="Q51" s="40">
        <v>0.59</v>
      </c>
      <c r="R51" s="38">
        <v>0.24</v>
      </c>
      <c r="S51" s="41">
        <v>-0.2</v>
      </c>
      <c r="T51" s="39">
        <v>0.72</v>
      </c>
      <c r="U51" s="41">
        <v>0.13</v>
      </c>
      <c r="V51" s="41">
        <v>-0.19</v>
      </c>
      <c r="W51" s="39">
        <v>2.0019999999999998</v>
      </c>
      <c r="X51" s="40">
        <v>11.4</v>
      </c>
      <c r="Y51" s="39">
        <v>11.5</v>
      </c>
      <c r="Z51" s="40">
        <v>11.6</v>
      </c>
      <c r="AA51" s="39">
        <v>11.6</v>
      </c>
      <c r="AB51" s="40">
        <v>119.4</v>
      </c>
      <c r="AC51" s="44">
        <v>119.6</v>
      </c>
      <c r="AD51" s="200" t="s">
        <v>25</v>
      </c>
      <c r="AE51" s="209"/>
      <c r="AF51" s="68">
        <f t="shared" si="6"/>
        <v>43860</v>
      </c>
      <c r="AH51" s="45">
        <f t="shared" si="13"/>
        <v>2.0030000000000001</v>
      </c>
      <c r="AI51" s="59">
        <f t="shared" si="7"/>
        <v>1.0039940089865202</v>
      </c>
      <c r="AJ51" s="59"/>
      <c r="AK51" s="89">
        <f t="shared" si="14"/>
        <v>2</v>
      </c>
      <c r="AL51" s="59">
        <f t="shared" si="8"/>
        <v>1.0009999999999999</v>
      </c>
      <c r="AM51" s="62">
        <f t="shared" si="9"/>
        <v>1.01</v>
      </c>
      <c r="AN51" s="62">
        <f t="shared" si="10"/>
        <v>0.99</v>
      </c>
      <c r="AO51" s="62">
        <f t="shared" si="11"/>
        <v>1.02</v>
      </c>
      <c r="AP51" s="62">
        <f t="shared" si="12"/>
        <v>0.98</v>
      </c>
      <c r="AQ51" s="61">
        <v>1</v>
      </c>
      <c r="AS51" s="30"/>
      <c r="AT51" s="30"/>
      <c r="AU51" s="30"/>
      <c r="AV51" s="30"/>
    </row>
    <row r="52" spans="1:48" s="45" customFormat="1" x14ac:dyDescent="0.25">
      <c r="A52" s="66">
        <v>20200206</v>
      </c>
      <c r="B52" s="1">
        <v>0.77</v>
      </c>
      <c r="C52" s="12">
        <v>0.95</v>
      </c>
      <c r="D52" s="36">
        <v>0.41</v>
      </c>
      <c r="E52" s="42">
        <v>0.01</v>
      </c>
      <c r="F52" s="1">
        <v>1.01</v>
      </c>
      <c r="G52" s="42">
        <v>0.12</v>
      </c>
      <c r="H52" s="42">
        <v>0.06</v>
      </c>
      <c r="I52" s="1">
        <v>2.0049999999999999</v>
      </c>
      <c r="J52" s="12">
        <v>8.8000000000000007</v>
      </c>
      <c r="K52" s="1">
        <v>9.4</v>
      </c>
      <c r="L52" s="12">
        <v>8.9</v>
      </c>
      <c r="M52" s="1">
        <v>8.9</v>
      </c>
      <c r="N52" s="12">
        <v>119.6</v>
      </c>
      <c r="O52" s="37">
        <v>119.8</v>
      </c>
      <c r="P52" s="43">
        <v>0.45</v>
      </c>
      <c r="Q52" s="40">
        <v>0.53</v>
      </c>
      <c r="R52" s="38">
        <v>0.25</v>
      </c>
      <c r="S52" s="41">
        <v>-0.17</v>
      </c>
      <c r="T52" s="39">
        <v>0.66</v>
      </c>
      <c r="U52" s="41">
        <v>0.11</v>
      </c>
      <c r="V52" s="41">
        <v>-0.16</v>
      </c>
      <c r="W52" s="39">
        <v>1.998</v>
      </c>
      <c r="X52" s="40">
        <v>11.3</v>
      </c>
      <c r="Y52" s="39">
        <v>11.4</v>
      </c>
      <c r="Z52" s="40">
        <v>11.5</v>
      </c>
      <c r="AA52" s="39">
        <v>11.5</v>
      </c>
      <c r="AB52" s="40">
        <v>119.4</v>
      </c>
      <c r="AC52" s="44">
        <v>119.5</v>
      </c>
      <c r="AD52" s="200" t="s">
        <v>25</v>
      </c>
      <c r="AE52" s="209"/>
      <c r="AF52" s="68">
        <f t="shared" si="6"/>
        <v>43867</v>
      </c>
      <c r="AH52" s="45">
        <f t="shared" si="13"/>
        <v>2.0030000000000001</v>
      </c>
      <c r="AI52" s="59">
        <f t="shared" si="7"/>
        <v>1.0009985022466299</v>
      </c>
      <c r="AJ52" s="59"/>
      <c r="AK52" s="89">
        <f t="shared" si="14"/>
        <v>2</v>
      </c>
      <c r="AL52" s="59">
        <f t="shared" si="8"/>
        <v>0.999</v>
      </c>
      <c r="AM52" s="62">
        <f t="shared" si="9"/>
        <v>1.01</v>
      </c>
      <c r="AN52" s="62">
        <f t="shared" si="10"/>
        <v>0.99</v>
      </c>
      <c r="AO52" s="62">
        <f t="shared" si="11"/>
        <v>1.02</v>
      </c>
      <c r="AP52" s="62">
        <f t="shared" si="12"/>
        <v>0.98</v>
      </c>
      <c r="AQ52" s="61">
        <v>1</v>
      </c>
      <c r="AS52" s="30"/>
      <c r="AT52" s="30"/>
      <c r="AU52" s="30"/>
      <c r="AV52" s="30"/>
    </row>
    <row r="53" spans="1:48" x14ac:dyDescent="0.25">
      <c r="A53" s="66">
        <v>20200213</v>
      </c>
      <c r="B53" s="1">
        <v>0.75</v>
      </c>
      <c r="C53" s="12">
        <v>1.01</v>
      </c>
      <c r="D53" s="36">
        <v>0.4</v>
      </c>
      <c r="E53" s="42">
        <v>0.01</v>
      </c>
      <c r="F53" s="1">
        <v>1.01</v>
      </c>
      <c r="G53" s="42">
        <v>7.0000000000000007E-2</v>
      </c>
      <c r="H53" s="42">
        <v>0.04</v>
      </c>
      <c r="I53" s="1">
        <v>2.0030000000000001</v>
      </c>
      <c r="J53" s="12">
        <v>9.3000000000000007</v>
      </c>
      <c r="K53" s="1">
        <v>8.9</v>
      </c>
      <c r="L53" s="12">
        <v>8.9</v>
      </c>
      <c r="M53" s="1">
        <v>8.9</v>
      </c>
      <c r="N53" s="12">
        <v>119.6</v>
      </c>
      <c r="O53" s="37">
        <v>119.8</v>
      </c>
      <c r="P53" s="43">
        <v>0.39</v>
      </c>
      <c r="Q53" s="40">
        <v>0.67</v>
      </c>
      <c r="R53" s="38">
        <v>0.16</v>
      </c>
      <c r="S53" s="41">
        <v>-0.13</v>
      </c>
      <c r="T53" s="39">
        <v>0.72</v>
      </c>
      <c r="U53" s="41">
        <v>0.06</v>
      </c>
      <c r="V53" s="41">
        <v>-0.12</v>
      </c>
      <c r="W53" s="39">
        <v>1.9950000000000001</v>
      </c>
      <c r="X53" s="40">
        <v>11.6</v>
      </c>
      <c r="Y53" s="39">
        <v>11.6</v>
      </c>
      <c r="Z53" s="40">
        <v>11.7</v>
      </c>
      <c r="AA53" s="39">
        <v>11.8</v>
      </c>
      <c r="AB53" s="40">
        <v>119.4</v>
      </c>
      <c r="AC53" s="44">
        <v>119.5</v>
      </c>
      <c r="AD53" s="200" t="s">
        <v>25</v>
      </c>
      <c r="AE53" s="210"/>
      <c r="AF53" s="68">
        <f t="shared" si="6"/>
        <v>43874</v>
      </c>
      <c r="AH53" s="45">
        <f t="shared" si="13"/>
        <v>2.0030000000000001</v>
      </c>
      <c r="AI53" s="59">
        <f t="shared" si="7"/>
        <v>1</v>
      </c>
      <c r="AJ53" s="59"/>
      <c r="AK53" s="89">
        <f t="shared" si="14"/>
        <v>2</v>
      </c>
      <c r="AL53" s="59">
        <f t="shared" si="8"/>
        <v>0.99750000000000005</v>
      </c>
      <c r="AM53" s="62">
        <f t="shared" si="9"/>
        <v>1.01</v>
      </c>
      <c r="AN53" s="62">
        <f t="shared" si="10"/>
        <v>0.99</v>
      </c>
      <c r="AO53" s="62">
        <f t="shared" si="11"/>
        <v>1.02</v>
      </c>
      <c r="AP53" s="62">
        <f t="shared" si="12"/>
        <v>0.98</v>
      </c>
      <c r="AQ53" s="61">
        <v>1</v>
      </c>
      <c r="AS53" s="30"/>
      <c r="AT53" s="30"/>
      <c r="AU53" s="30"/>
      <c r="AV53" s="30"/>
    </row>
    <row r="54" spans="1:48" s="45" customFormat="1" x14ac:dyDescent="0.25">
      <c r="A54" s="66">
        <v>20200228</v>
      </c>
      <c r="B54" s="1">
        <v>0.68</v>
      </c>
      <c r="C54" s="12">
        <v>1.0900000000000001</v>
      </c>
      <c r="D54" s="36">
        <v>0.34</v>
      </c>
      <c r="E54" s="42">
        <v>-0.03</v>
      </c>
      <c r="F54" s="1">
        <v>1.0900000000000001</v>
      </c>
      <c r="G54" s="42">
        <v>0.06</v>
      </c>
      <c r="H54" s="42">
        <v>0.02</v>
      </c>
      <c r="I54" s="1">
        <v>2.0099999999999998</v>
      </c>
      <c r="J54" s="12">
        <v>9.1999999999999993</v>
      </c>
      <c r="K54" s="1">
        <v>9.1999999999999993</v>
      </c>
      <c r="L54" s="12">
        <v>9.1999999999999993</v>
      </c>
      <c r="M54" s="1">
        <v>8.9</v>
      </c>
      <c r="N54" s="12">
        <v>119.5</v>
      </c>
      <c r="O54" s="37">
        <v>119.7</v>
      </c>
      <c r="P54" s="43">
        <v>0.48</v>
      </c>
      <c r="Q54" s="40">
        <v>0.61</v>
      </c>
      <c r="R54" s="38">
        <v>0.22</v>
      </c>
      <c r="S54" s="41">
        <v>-0.17</v>
      </c>
      <c r="T54" s="39">
        <v>0.74</v>
      </c>
      <c r="U54" s="41">
        <v>7.0000000000000007E-2</v>
      </c>
      <c r="V54" s="41">
        <v>-0.17</v>
      </c>
      <c r="W54" s="39">
        <v>2</v>
      </c>
      <c r="X54" s="40">
        <v>11.5</v>
      </c>
      <c r="Y54" s="39">
        <v>11.4</v>
      </c>
      <c r="Z54" s="40">
        <v>11.6</v>
      </c>
      <c r="AA54" s="39">
        <v>11.6</v>
      </c>
      <c r="AB54" s="40">
        <v>119.3</v>
      </c>
      <c r="AC54" s="44">
        <v>119.5</v>
      </c>
      <c r="AD54" s="200" t="s">
        <v>25</v>
      </c>
      <c r="AE54" s="209"/>
      <c r="AF54" s="68">
        <f t="shared" si="6"/>
        <v>43889</v>
      </c>
      <c r="AH54" s="45">
        <f t="shared" si="13"/>
        <v>2.0030000000000001</v>
      </c>
      <c r="AI54" s="59">
        <f t="shared" si="7"/>
        <v>1.003494757863205</v>
      </c>
      <c r="AJ54" s="59"/>
      <c r="AK54" s="89">
        <f t="shared" si="14"/>
        <v>2</v>
      </c>
      <c r="AL54" s="59">
        <f t="shared" si="8"/>
        <v>1</v>
      </c>
      <c r="AM54" s="62">
        <f t="shared" si="9"/>
        <v>1.01</v>
      </c>
      <c r="AN54" s="62">
        <f t="shared" si="10"/>
        <v>0.99</v>
      </c>
      <c r="AO54" s="62">
        <f t="shared" si="11"/>
        <v>1.02</v>
      </c>
      <c r="AP54" s="62">
        <f t="shared" si="12"/>
        <v>0.98</v>
      </c>
      <c r="AQ54" s="61">
        <v>1</v>
      </c>
      <c r="AS54" s="30"/>
      <c r="AT54" s="30"/>
      <c r="AU54" s="30"/>
      <c r="AV54" s="30"/>
    </row>
    <row r="55" spans="1:48" x14ac:dyDescent="0.25">
      <c r="A55" s="66">
        <v>20200303</v>
      </c>
      <c r="B55" s="1">
        <v>0.8</v>
      </c>
      <c r="C55" s="12">
        <v>1.1100000000000001</v>
      </c>
      <c r="D55" s="36">
        <v>0.4</v>
      </c>
      <c r="E55" s="42">
        <v>-0.01</v>
      </c>
      <c r="F55" s="1">
        <v>1.1100000000000001</v>
      </c>
      <c r="G55" s="42">
        <v>0.1</v>
      </c>
      <c r="H55" s="42">
        <v>0.04</v>
      </c>
      <c r="I55" s="1">
        <v>2.0089999999999999</v>
      </c>
      <c r="J55" s="12">
        <v>9.6</v>
      </c>
      <c r="K55" s="1">
        <v>8.6999999999999993</v>
      </c>
      <c r="L55" s="12">
        <v>8.6</v>
      </c>
      <c r="M55" s="1">
        <v>9.3000000000000007</v>
      </c>
      <c r="N55" s="12">
        <v>119.6</v>
      </c>
      <c r="O55" s="37">
        <v>119.8</v>
      </c>
      <c r="P55" s="43">
        <v>0.41</v>
      </c>
      <c r="Q55" s="40">
        <v>0.57999999999999996</v>
      </c>
      <c r="R55" s="38">
        <v>0.19</v>
      </c>
      <c r="S55" s="41">
        <v>-0.13</v>
      </c>
      <c r="T55" s="39">
        <v>0.62</v>
      </c>
      <c r="U55" s="41">
        <v>0.08</v>
      </c>
      <c r="V55" s="41">
        <v>-0.11</v>
      </c>
      <c r="W55" s="39">
        <v>1.998</v>
      </c>
      <c r="X55" s="40">
        <v>11.6</v>
      </c>
      <c r="Y55" s="39">
        <v>11.6</v>
      </c>
      <c r="Z55" s="40">
        <v>11.6</v>
      </c>
      <c r="AA55" s="39">
        <v>11.3</v>
      </c>
      <c r="AB55" s="40">
        <v>119.4</v>
      </c>
      <c r="AC55" s="44">
        <v>119.7</v>
      </c>
      <c r="AD55" s="200" t="s">
        <v>25</v>
      </c>
      <c r="AE55" s="210"/>
      <c r="AF55" s="68">
        <f t="shared" si="6"/>
        <v>43893</v>
      </c>
      <c r="AH55" s="45">
        <f t="shared" si="13"/>
        <v>2.0030000000000001</v>
      </c>
      <c r="AI55" s="59">
        <f t="shared" si="7"/>
        <v>1.0029955067398901</v>
      </c>
      <c r="AJ55" s="59"/>
      <c r="AK55" s="89">
        <f t="shared" si="14"/>
        <v>2</v>
      </c>
      <c r="AL55" s="59">
        <f t="shared" si="8"/>
        <v>0.999</v>
      </c>
      <c r="AM55" s="62">
        <f t="shared" si="9"/>
        <v>1.01</v>
      </c>
      <c r="AN55" s="62">
        <f t="shared" si="10"/>
        <v>0.99</v>
      </c>
      <c r="AO55" s="62">
        <f t="shared" si="11"/>
        <v>1.02</v>
      </c>
      <c r="AP55" s="62">
        <f t="shared" si="12"/>
        <v>0.98</v>
      </c>
      <c r="AQ55" s="61">
        <v>1</v>
      </c>
      <c r="AS55" s="30"/>
      <c r="AT55" s="30"/>
      <c r="AU55" s="30"/>
      <c r="AV55" s="30"/>
    </row>
    <row r="56" spans="1:48" s="45" customFormat="1" x14ac:dyDescent="0.25">
      <c r="A56" s="66">
        <v>20200306</v>
      </c>
      <c r="B56" s="1">
        <v>0.24</v>
      </c>
      <c r="C56" s="12">
        <v>0.26</v>
      </c>
      <c r="D56" s="36">
        <v>0.13</v>
      </c>
      <c r="E56" s="42">
        <v>0.05</v>
      </c>
      <c r="F56" s="1">
        <v>0.48</v>
      </c>
      <c r="G56" s="42">
        <v>0.09</v>
      </c>
      <c r="H56" s="42">
        <v>0.09</v>
      </c>
      <c r="I56" s="1">
        <v>2.0009999999999999</v>
      </c>
      <c r="J56" s="12">
        <v>9</v>
      </c>
      <c r="K56" s="1">
        <v>9</v>
      </c>
      <c r="L56" s="12">
        <v>8.8000000000000007</v>
      </c>
      <c r="M56" s="1">
        <v>8.9</v>
      </c>
      <c r="N56" s="12">
        <v>119.7</v>
      </c>
      <c r="O56" s="37">
        <v>119.9</v>
      </c>
      <c r="P56" s="43">
        <v>0.26</v>
      </c>
      <c r="Q56" s="40">
        <v>0.32</v>
      </c>
      <c r="R56" s="38">
        <v>7.0000000000000007E-2</v>
      </c>
      <c r="S56" s="41">
        <v>-0.18</v>
      </c>
      <c r="T56" s="39">
        <v>0.6</v>
      </c>
      <c r="U56" s="41">
        <v>0.1</v>
      </c>
      <c r="V56" s="41">
        <v>-0.15</v>
      </c>
      <c r="W56" s="39">
        <v>1.992</v>
      </c>
      <c r="X56" s="40">
        <v>11.3</v>
      </c>
      <c r="Y56" s="39">
        <v>11.4</v>
      </c>
      <c r="Z56" s="40">
        <v>11.4</v>
      </c>
      <c r="AA56" s="39">
        <v>11.3</v>
      </c>
      <c r="AB56" s="40">
        <v>119.5</v>
      </c>
      <c r="AC56" s="44">
        <v>119.5</v>
      </c>
      <c r="AD56" s="200" t="s">
        <v>25</v>
      </c>
      <c r="AE56" s="209"/>
      <c r="AF56" s="68">
        <f t="shared" si="6"/>
        <v>43896</v>
      </c>
      <c r="AH56" s="45">
        <f t="shared" si="13"/>
        <v>2.0030000000000001</v>
      </c>
      <c r="AI56" s="59">
        <f t="shared" si="7"/>
        <v>0.99900149775336988</v>
      </c>
      <c r="AJ56" s="59"/>
      <c r="AK56" s="89">
        <f t="shared" si="14"/>
        <v>2</v>
      </c>
      <c r="AL56" s="59">
        <f t="shared" si="8"/>
        <v>0.996</v>
      </c>
      <c r="AM56" s="62">
        <f t="shared" si="9"/>
        <v>1.01</v>
      </c>
      <c r="AN56" s="62">
        <f t="shared" si="10"/>
        <v>0.99</v>
      </c>
      <c r="AO56" s="62">
        <f t="shared" si="11"/>
        <v>1.02</v>
      </c>
      <c r="AP56" s="62">
        <f t="shared" si="12"/>
        <v>0.98</v>
      </c>
      <c r="AQ56" s="61">
        <v>1</v>
      </c>
      <c r="AS56" s="30"/>
      <c r="AT56" s="30"/>
      <c r="AU56" s="30"/>
      <c r="AV56" s="30"/>
    </row>
    <row r="57" spans="1:48" x14ac:dyDescent="0.25">
      <c r="A57" s="66">
        <v>20200312</v>
      </c>
      <c r="B57" s="1">
        <v>0.18</v>
      </c>
      <c r="C57" s="12">
        <v>0.28000000000000003</v>
      </c>
      <c r="D57" s="36">
        <v>0.09</v>
      </c>
      <c r="E57" s="42">
        <v>0.05</v>
      </c>
      <c r="F57" s="1">
        <v>0.45</v>
      </c>
      <c r="G57" s="42">
        <v>0.06</v>
      </c>
      <c r="H57" s="42">
        <v>0.03</v>
      </c>
      <c r="I57" s="1">
        <v>1.9990000000000001</v>
      </c>
      <c r="J57" s="12">
        <v>9</v>
      </c>
      <c r="K57" s="1">
        <v>9</v>
      </c>
      <c r="L57" s="12">
        <v>9.1999999999999993</v>
      </c>
      <c r="M57" s="1">
        <v>8.3000000000000007</v>
      </c>
      <c r="N57" s="12">
        <v>119.7</v>
      </c>
      <c r="O57" s="37">
        <v>119.9</v>
      </c>
      <c r="P57" s="43">
        <v>0.28000000000000003</v>
      </c>
      <c r="Q57" s="40">
        <v>0.21</v>
      </c>
      <c r="R57" s="38">
        <v>0.11</v>
      </c>
      <c r="S57" s="41">
        <v>-7.0000000000000007E-2</v>
      </c>
      <c r="T57" s="39">
        <v>0.44</v>
      </c>
      <c r="U57" s="41">
        <v>7.0000000000000007E-2</v>
      </c>
      <c r="V57" s="41">
        <v>-7.0000000000000007E-2</v>
      </c>
      <c r="W57" s="39">
        <v>1.996</v>
      </c>
      <c r="X57" s="40">
        <v>11.4</v>
      </c>
      <c r="Y57" s="39">
        <v>11.5</v>
      </c>
      <c r="Z57" s="40">
        <v>11.6</v>
      </c>
      <c r="AA57" s="39">
        <v>11.7</v>
      </c>
      <c r="AB57" s="40">
        <v>119.5</v>
      </c>
      <c r="AC57" s="44">
        <v>119.6</v>
      </c>
      <c r="AD57" s="200" t="s">
        <v>25</v>
      </c>
      <c r="AE57" s="210"/>
      <c r="AF57" s="68">
        <f t="shared" si="6"/>
        <v>43902</v>
      </c>
      <c r="AH57" s="45">
        <f t="shared" si="13"/>
        <v>2.0030000000000001</v>
      </c>
      <c r="AI57" s="59">
        <f t="shared" si="7"/>
        <v>0.99800299550673988</v>
      </c>
      <c r="AJ57" s="59"/>
      <c r="AK57" s="89">
        <f t="shared" si="14"/>
        <v>2</v>
      </c>
      <c r="AL57" s="59">
        <f t="shared" si="8"/>
        <v>0.998</v>
      </c>
      <c r="AM57" s="62">
        <f t="shared" si="9"/>
        <v>1.01</v>
      </c>
      <c r="AN57" s="62">
        <f t="shared" si="10"/>
        <v>0.99</v>
      </c>
      <c r="AO57" s="62">
        <f t="shared" si="11"/>
        <v>1.02</v>
      </c>
      <c r="AP57" s="62">
        <f t="shared" si="12"/>
        <v>0.98</v>
      </c>
      <c r="AQ57" s="61">
        <v>1</v>
      </c>
      <c r="AS57" s="30"/>
      <c r="AT57" s="30"/>
      <c r="AU57" s="30"/>
      <c r="AV57" s="30"/>
    </row>
    <row r="58" spans="1:48" x14ac:dyDescent="0.25">
      <c r="A58" s="66">
        <v>20200319</v>
      </c>
      <c r="B58" s="1">
        <v>0.38</v>
      </c>
      <c r="C58" s="12">
        <v>0.18</v>
      </c>
      <c r="D58" s="36">
        <v>0.24</v>
      </c>
      <c r="E58" s="42">
        <v>-0.01</v>
      </c>
      <c r="F58" s="1">
        <v>0.56000000000000005</v>
      </c>
      <c r="G58" s="42">
        <v>0.15</v>
      </c>
      <c r="H58" s="42">
        <v>0.03</v>
      </c>
      <c r="I58" s="1">
        <v>2.004</v>
      </c>
      <c r="J58" s="12">
        <v>8.9</v>
      </c>
      <c r="K58" s="1">
        <v>9.1999999999999993</v>
      </c>
      <c r="L58" s="12">
        <v>9.1999999999999993</v>
      </c>
      <c r="M58" s="1">
        <v>8.3000000000000007</v>
      </c>
      <c r="N58" s="12">
        <v>119.7</v>
      </c>
      <c r="O58" s="37">
        <v>119.9</v>
      </c>
      <c r="P58" s="43">
        <v>0.33</v>
      </c>
      <c r="Q58" s="40">
        <v>0.26</v>
      </c>
      <c r="R58" s="38">
        <v>0.12</v>
      </c>
      <c r="S58" s="41">
        <v>-0.14000000000000001</v>
      </c>
      <c r="T58" s="39">
        <v>0.52</v>
      </c>
      <c r="U58" s="41">
        <v>0.12</v>
      </c>
      <c r="V58" s="41">
        <v>-0.11</v>
      </c>
      <c r="W58" s="39">
        <v>2.0019999999999998</v>
      </c>
      <c r="X58" s="40">
        <v>11.4</v>
      </c>
      <c r="Y58" s="39">
        <v>11.4</v>
      </c>
      <c r="Z58" s="40">
        <v>11.7</v>
      </c>
      <c r="AA58" s="39">
        <v>11.8</v>
      </c>
      <c r="AB58" s="40">
        <v>119.4</v>
      </c>
      <c r="AC58" s="44">
        <v>119.4</v>
      </c>
      <c r="AD58" s="200" t="s">
        <v>25</v>
      </c>
      <c r="AE58" s="210"/>
      <c r="AF58" s="68">
        <f t="shared" si="6"/>
        <v>43909</v>
      </c>
      <c r="AH58" s="45">
        <f t="shared" si="13"/>
        <v>2.0030000000000001</v>
      </c>
      <c r="AI58" s="59">
        <f t="shared" si="7"/>
        <v>1.0004992511233151</v>
      </c>
      <c r="AJ58" s="59"/>
      <c r="AK58" s="89">
        <f t="shared" si="14"/>
        <v>2</v>
      </c>
      <c r="AL58" s="59">
        <f t="shared" si="8"/>
        <v>1.0009999999999999</v>
      </c>
      <c r="AM58" s="62">
        <f t="shared" si="9"/>
        <v>1.01</v>
      </c>
      <c r="AN58" s="62">
        <f t="shared" si="10"/>
        <v>0.99</v>
      </c>
      <c r="AO58" s="62">
        <f t="shared" si="11"/>
        <v>1.02</v>
      </c>
      <c r="AP58" s="62">
        <f t="shared" si="12"/>
        <v>0.98</v>
      </c>
      <c r="AQ58" s="61">
        <v>1</v>
      </c>
      <c r="AS58" s="30"/>
      <c r="AT58" s="30"/>
      <c r="AU58" s="30"/>
      <c r="AV58" s="30"/>
    </row>
    <row r="59" spans="1:48" x14ac:dyDescent="0.25">
      <c r="A59" s="66">
        <v>20200325</v>
      </c>
      <c r="B59" s="1">
        <v>0.31</v>
      </c>
      <c r="C59" s="12">
        <v>0.21</v>
      </c>
      <c r="D59" s="36">
        <v>0.18</v>
      </c>
      <c r="E59" s="42">
        <v>0</v>
      </c>
      <c r="F59" s="1">
        <v>0.51</v>
      </c>
      <c r="G59" s="42">
        <v>0.1</v>
      </c>
      <c r="H59" s="42">
        <v>0.03</v>
      </c>
      <c r="I59" s="1">
        <v>2.0030000000000001</v>
      </c>
      <c r="J59" s="12">
        <v>9.3000000000000007</v>
      </c>
      <c r="K59" s="1">
        <v>8.6999999999999993</v>
      </c>
      <c r="L59" s="12">
        <v>9.1</v>
      </c>
      <c r="M59" s="1">
        <v>8.5</v>
      </c>
      <c r="N59" s="12">
        <v>119.7</v>
      </c>
      <c r="O59" s="37">
        <v>119.9</v>
      </c>
      <c r="P59" s="43">
        <v>0.32</v>
      </c>
      <c r="Q59" s="40">
        <v>0.25</v>
      </c>
      <c r="R59" s="38">
        <v>0.15</v>
      </c>
      <c r="S59" s="41">
        <v>-0.16</v>
      </c>
      <c r="T59" s="39">
        <v>0.47</v>
      </c>
      <c r="U59" s="41">
        <v>0.11</v>
      </c>
      <c r="V59" s="41">
        <v>-0.11</v>
      </c>
      <c r="W59" s="39">
        <v>2</v>
      </c>
      <c r="X59" s="40">
        <v>11.5</v>
      </c>
      <c r="Y59" s="39">
        <v>11.5</v>
      </c>
      <c r="Z59" s="40">
        <v>11.7</v>
      </c>
      <c r="AA59" s="39">
        <v>11.8</v>
      </c>
      <c r="AB59" s="40">
        <v>119.4</v>
      </c>
      <c r="AC59" s="44">
        <v>119.6</v>
      </c>
      <c r="AD59" s="200" t="s">
        <v>25</v>
      </c>
      <c r="AE59" s="210"/>
      <c r="AF59" s="68">
        <f t="shared" si="6"/>
        <v>43915</v>
      </c>
      <c r="AH59" s="45">
        <f t="shared" si="13"/>
        <v>2.0030000000000001</v>
      </c>
      <c r="AI59" s="59">
        <f t="shared" si="7"/>
        <v>1</v>
      </c>
      <c r="AJ59" s="59"/>
      <c r="AK59" s="89">
        <f t="shared" si="14"/>
        <v>2</v>
      </c>
      <c r="AL59" s="59">
        <f t="shared" si="8"/>
        <v>1</v>
      </c>
      <c r="AM59" s="62">
        <f t="shared" si="9"/>
        <v>1.01</v>
      </c>
      <c r="AN59" s="62">
        <f t="shared" si="10"/>
        <v>0.99</v>
      </c>
      <c r="AO59" s="62">
        <f t="shared" si="11"/>
        <v>1.02</v>
      </c>
      <c r="AP59" s="62">
        <f t="shared" si="12"/>
        <v>0.98</v>
      </c>
      <c r="AQ59" s="61">
        <v>1</v>
      </c>
      <c r="AS59" s="30"/>
      <c r="AT59" s="30"/>
      <c r="AU59" s="30"/>
      <c r="AV59" s="30"/>
    </row>
    <row r="60" spans="1:48" x14ac:dyDescent="0.25">
      <c r="A60" s="66">
        <v>20200402</v>
      </c>
      <c r="B60" s="1">
        <v>0.24</v>
      </c>
      <c r="C60" s="12">
        <v>0.25</v>
      </c>
      <c r="D60" s="36">
        <v>0.13</v>
      </c>
      <c r="E60" s="42">
        <v>0.06</v>
      </c>
      <c r="F60" s="1">
        <v>0.45</v>
      </c>
      <c r="G60" s="42">
        <v>0.08</v>
      </c>
      <c r="H60" s="42">
        <v>0.06</v>
      </c>
      <c r="I60" s="1">
        <v>2.0019999999999998</v>
      </c>
      <c r="J60" s="12">
        <v>9.1</v>
      </c>
      <c r="K60" s="1">
        <v>9</v>
      </c>
      <c r="L60" s="12">
        <v>9</v>
      </c>
      <c r="M60" s="1">
        <v>8.8000000000000007</v>
      </c>
      <c r="N60" s="12">
        <v>119.6</v>
      </c>
      <c r="O60" s="37">
        <v>119.8</v>
      </c>
      <c r="P60" s="43">
        <v>0.31</v>
      </c>
      <c r="Q60" s="40">
        <v>0.21</v>
      </c>
      <c r="R60" s="38">
        <v>0.13</v>
      </c>
      <c r="S60" s="41">
        <v>-0.11</v>
      </c>
      <c r="T60" s="39">
        <v>0.5</v>
      </c>
      <c r="U60" s="41">
        <v>0.1</v>
      </c>
      <c r="V60" s="41">
        <v>-0.13</v>
      </c>
      <c r="W60" s="39">
        <v>1.9990000000000001</v>
      </c>
      <c r="X60" s="40">
        <v>11.4</v>
      </c>
      <c r="Y60" s="39">
        <v>11.4</v>
      </c>
      <c r="Z60" s="40">
        <v>11.5</v>
      </c>
      <c r="AA60" s="39">
        <v>11.2</v>
      </c>
      <c r="AB60" s="40">
        <v>119.4</v>
      </c>
      <c r="AC60" s="44">
        <v>119.6</v>
      </c>
      <c r="AD60" s="200" t="s">
        <v>25</v>
      </c>
      <c r="AE60" s="210"/>
      <c r="AF60" s="68">
        <f t="shared" si="6"/>
        <v>43923</v>
      </c>
      <c r="AH60" s="45">
        <f t="shared" si="13"/>
        <v>2.0030000000000001</v>
      </c>
      <c r="AI60" s="59">
        <f t="shared" si="7"/>
        <v>0.99950074887668483</v>
      </c>
      <c r="AJ60" s="59"/>
      <c r="AK60" s="89">
        <f t="shared" si="14"/>
        <v>2</v>
      </c>
      <c r="AL60" s="59">
        <f t="shared" si="8"/>
        <v>0.99950000000000006</v>
      </c>
      <c r="AM60" s="62">
        <f t="shared" si="9"/>
        <v>1.01</v>
      </c>
      <c r="AN60" s="62">
        <f t="shared" si="10"/>
        <v>0.99</v>
      </c>
      <c r="AO60" s="62">
        <f t="shared" si="11"/>
        <v>1.02</v>
      </c>
      <c r="AP60" s="62">
        <f t="shared" si="12"/>
        <v>0.98</v>
      </c>
      <c r="AQ60" s="61">
        <v>1</v>
      </c>
      <c r="AS60" s="30"/>
      <c r="AT60" s="30"/>
      <c r="AU60" s="30"/>
      <c r="AV60" s="30"/>
    </row>
    <row r="61" spans="1:48" x14ac:dyDescent="0.25">
      <c r="A61" s="66">
        <v>20200409</v>
      </c>
      <c r="B61" s="1">
        <v>0.25</v>
      </c>
      <c r="C61" s="12">
        <v>0.23</v>
      </c>
      <c r="D61" s="36">
        <v>0.13</v>
      </c>
      <c r="E61" s="42">
        <v>-0.03</v>
      </c>
      <c r="F61" s="1">
        <v>0.46</v>
      </c>
      <c r="G61" s="42">
        <v>0.08</v>
      </c>
      <c r="H61" s="42">
        <v>0</v>
      </c>
      <c r="I61" s="1">
        <v>1.9970000000000001</v>
      </c>
      <c r="J61" s="12">
        <v>9.1999999999999993</v>
      </c>
      <c r="K61" s="1">
        <v>8.9</v>
      </c>
      <c r="L61" s="12">
        <v>9.1999999999999993</v>
      </c>
      <c r="M61" s="1">
        <v>8.5</v>
      </c>
      <c r="N61" s="12">
        <v>119.6</v>
      </c>
      <c r="O61" s="37">
        <v>119.8</v>
      </c>
      <c r="P61" s="43">
        <v>0.32</v>
      </c>
      <c r="Q61" s="40">
        <v>0.26</v>
      </c>
      <c r="R61" s="38">
        <v>0.13</v>
      </c>
      <c r="S61" s="41">
        <v>-0.14000000000000001</v>
      </c>
      <c r="T61" s="39">
        <v>0.56000000000000005</v>
      </c>
      <c r="U61" s="41">
        <v>0.1</v>
      </c>
      <c r="V61" s="41">
        <v>-0.13</v>
      </c>
      <c r="W61" s="39">
        <v>1.9870000000000001</v>
      </c>
      <c r="X61" s="40">
        <v>11.5</v>
      </c>
      <c r="Y61" s="39">
        <v>11.5</v>
      </c>
      <c r="Z61" s="40">
        <v>11.6</v>
      </c>
      <c r="AA61" s="39">
        <v>11.8</v>
      </c>
      <c r="AB61" s="40">
        <v>119.4</v>
      </c>
      <c r="AC61" s="44">
        <v>119.5</v>
      </c>
      <c r="AD61" s="200" t="s">
        <v>25</v>
      </c>
      <c r="AE61" s="210"/>
      <c r="AF61" s="68">
        <f t="shared" si="6"/>
        <v>43930</v>
      </c>
      <c r="AH61" s="45">
        <f t="shared" si="13"/>
        <v>2.0030000000000001</v>
      </c>
      <c r="AI61" s="59">
        <f t="shared" si="7"/>
        <v>0.99700449326010987</v>
      </c>
      <c r="AJ61" s="59"/>
      <c r="AK61" s="89">
        <f t="shared" si="14"/>
        <v>2</v>
      </c>
      <c r="AL61" s="59">
        <f t="shared" si="8"/>
        <v>0.99350000000000005</v>
      </c>
      <c r="AM61" s="62">
        <f t="shared" si="9"/>
        <v>1.01</v>
      </c>
      <c r="AN61" s="62">
        <f t="shared" si="10"/>
        <v>0.99</v>
      </c>
      <c r="AO61" s="62">
        <f t="shared" si="11"/>
        <v>1.02</v>
      </c>
      <c r="AP61" s="62">
        <f t="shared" si="12"/>
        <v>0.98</v>
      </c>
      <c r="AQ61" s="61">
        <v>1</v>
      </c>
      <c r="AS61" s="30"/>
      <c r="AT61" s="30"/>
      <c r="AU61" s="30"/>
      <c r="AV61" s="30"/>
    </row>
    <row r="62" spans="1:48" x14ac:dyDescent="0.25">
      <c r="A62" s="66">
        <v>20200416</v>
      </c>
      <c r="B62" s="1">
        <v>0.25</v>
      </c>
      <c r="C62" s="12">
        <v>0.16</v>
      </c>
      <c r="D62" s="36">
        <v>0.1</v>
      </c>
      <c r="E62" s="42">
        <v>-0.06</v>
      </c>
      <c r="F62" s="1">
        <v>0.44</v>
      </c>
      <c r="G62" s="42">
        <v>0.08</v>
      </c>
      <c r="H62" s="42">
        <v>0</v>
      </c>
      <c r="I62" s="1">
        <v>1.996</v>
      </c>
      <c r="J62" s="12">
        <v>9.4</v>
      </c>
      <c r="K62" s="1">
        <v>8.6</v>
      </c>
      <c r="L62" s="12">
        <v>9.5</v>
      </c>
      <c r="M62" s="1">
        <v>7.8</v>
      </c>
      <c r="N62" s="12">
        <v>119.6</v>
      </c>
      <c r="O62" s="37">
        <v>119.9</v>
      </c>
      <c r="P62" s="43">
        <v>0.21</v>
      </c>
      <c r="Q62" s="40">
        <v>0.23</v>
      </c>
      <c r="R62" s="38">
        <v>0.03</v>
      </c>
      <c r="S62" s="41">
        <v>-0.11</v>
      </c>
      <c r="T62" s="39">
        <v>0.49</v>
      </c>
      <c r="U62" s="41">
        <v>0.04</v>
      </c>
      <c r="V62" s="41">
        <v>-0.1</v>
      </c>
      <c r="W62" s="39">
        <v>1.992</v>
      </c>
      <c r="X62" s="40">
        <v>11.6</v>
      </c>
      <c r="Y62" s="39">
        <v>11.7</v>
      </c>
      <c r="Z62" s="40">
        <v>11.7</v>
      </c>
      <c r="AA62" s="39">
        <v>11.8</v>
      </c>
      <c r="AB62" s="40">
        <v>119.4</v>
      </c>
      <c r="AC62" s="44">
        <v>119.4</v>
      </c>
      <c r="AD62" s="200" t="s">
        <v>25</v>
      </c>
      <c r="AE62" s="210"/>
      <c r="AF62" s="68">
        <f t="shared" si="6"/>
        <v>43937</v>
      </c>
      <c r="AH62" s="45">
        <f t="shared" si="13"/>
        <v>2.0030000000000001</v>
      </c>
      <c r="AI62" s="59">
        <f t="shared" si="7"/>
        <v>0.9965052421367947</v>
      </c>
      <c r="AJ62" s="59"/>
      <c r="AK62" s="89">
        <f t="shared" si="14"/>
        <v>2</v>
      </c>
      <c r="AL62" s="59">
        <f t="shared" si="8"/>
        <v>0.996</v>
      </c>
      <c r="AM62" s="62">
        <f t="shared" si="9"/>
        <v>1.01</v>
      </c>
      <c r="AN62" s="62">
        <f t="shared" si="10"/>
        <v>0.99</v>
      </c>
      <c r="AO62" s="62">
        <f t="shared" si="11"/>
        <v>1.02</v>
      </c>
      <c r="AP62" s="62">
        <f t="shared" si="12"/>
        <v>0.98</v>
      </c>
      <c r="AQ62" s="61">
        <v>1</v>
      </c>
      <c r="AS62" s="30"/>
      <c r="AT62" s="30"/>
      <c r="AU62" s="30"/>
      <c r="AV62" s="30"/>
    </row>
    <row r="63" spans="1:48" x14ac:dyDescent="0.25">
      <c r="A63" s="66">
        <v>20200423</v>
      </c>
      <c r="B63" s="1">
        <v>0.22</v>
      </c>
      <c r="C63" s="12">
        <v>0.22</v>
      </c>
      <c r="D63" s="36">
        <v>0.1</v>
      </c>
      <c r="E63" s="42">
        <v>0.03</v>
      </c>
      <c r="F63" s="1">
        <v>0.45</v>
      </c>
      <c r="G63" s="42">
        <v>0.08</v>
      </c>
      <c r="H63" s="42">
        <v>0.05</v>
      </c>
      <c r="I63" s="1">
        <v>1.9970000000000001</v>
      </c>
      <c r="J63" s="12">
        <v>9.4</v>
      </c>
      <c r="K63" s="1">
        <v>8.6999999999999993</v>
      </c>
      <c r="L63" s="12">
        <v>9</v>
      </c>
      <c r="M63" s="1">
        <v>8.8000000000000007</v>
      </c>
      <c r="N63" s="12">
        <v>119.6</v>
      </c>
      <c r="O63" s="37">
        <v>119.8</v>
      </c>
      <c r="P63" s="43">
        <v>0.25</v>
      </c>
      <c r="Q63" s="40">
        <v>0.18</v>
      </c>
      <c r="R63" s="38">
        <v>7.0000000000000007E-2</v>
      </c>
      <c r="S63" s="41">
        <v>-0.03</v>
      </c>
      <c r="T63" s="39">
        <v>0.48</v>
      </c>
      <c r="U63" s="41">
        <v>0.05</v>
      </c>
      <c r="V63" s="41">
        <v>-0.09</v>
      </c>
      <c r="W63" s="39">
        <v>1.992</v>
      </c>
      <c r="X63" s="40">
        <v>11.7</v>
      </c>
      <c r="Y63" s="39">
        <v>11.8</v>
      </c>
      <c r="Z63" s="40">
        <v>11.7</v>
      </c>
      <c r="AA63" s="39">
        <v>11.9</v>
      </c>
      <c r="AB63" s="40">
        <v>119.3</v>
      </c>
      <c r="AC63" s="44">
        <v>119.6</v>
      </c>
      <c r="AD63" s="200" t="s">
        <v>25</v>
      </c>
      <c r="AE63" s="210"/>
      <c r="AF63" s="68">
        <f t="shared" si="6"/>
        <v>43944</v>
      </c>
      <c r="AH63" s="45">
        <f t="shared" si="13"/>
        <v>2.0030000000000001</v>
      </c>
      <c r="AI63" s="59">
        <f t="shared" si="7"/>
        <v>0.99700449326010987</v>
      </c>
      <c r="AJ63" s="59"/>
      <c r="AK63" s="89">
        <f t="shared" si="14"/>
        <v>2</v>
      </c>
      <c r="AL63" s="59">
        <f t="shared" si="8"/>
        <v>0.996</v>
      </c>
      <c r="AM63" s="62">
        <f t="shared" si="9"/>
        <v>1.01</v>
      </c>
      <c r="AN63" s="62">
        <f t="shared" si="10"/>
        <v>0.99</v>
      </c>
      <c r="AO63" s="62">
        <f t="shared" si="11"/>
        <v>1.02</v>
      </c>
      <c r="AP63" s="62">
        <f t="shared" si="12"/>
        <v>0.98</v>
      </c>
      <c r="AQ63" s="61">
        <v>1</v>
      </c>
      <c r="AS63" s="30"/>
      <c r="AT63" s="30"/>
      <c r="AU63" s="30"/>
      <c r="AV63" s="30"/>
    </row>
    <row r="64" spans="1:48" x14ac:dyDescent="0.25">
      <c r="A64" s="66">
        <v>20200507</v>
      </c>
      <c r="B64" s="1">
        <v>0.26</v>
      </c>
      <c r="C64" s="12">
        <v>0.19</v>
      </c>
      <c r="D64" s="36">
        <v>0.09</v>
      </c>
      <c r="E64" s="42">
        <v>-0.01</v>
      </c>
      <c r="F64" s="1">
        <v>0.53</v>
      </c>
      <c r="G64" s="42">
        <v>0.09</v>
      </c>
      <c r="H64" s="42">
        <v>0.05</v>
      </c>
      <c r="I64" s="1">
        <v>2.004</v>
      </c>
      <c r="J64" s="12">
        <v>9.3000000000000007</v>
      </c>
      <c r="K64" s="1">
        <v>8.9</v>
      </c>
      <c r="L64" s="12">
        <v>9.1</v>
      </c>
      <c r="M64" s="1">
        <v>8.6999999999999993</v>
      </c>
      <c r="N64" s="12">
        <v>119.6</v>
      </c>
      <c r="O64" s="37">
        <v>119.8</v>
      </c>
      <c r="P64" s="43">
        <v>0.27</v>
      </c>
      <c r="Q64" s="40">
        <v>0.28000000000000003</v>
      </c>
      <c r="R64" s="38">
        <v>0.05</v>
      </c>
      <c r="S64" s="41">
        <v>-0.14000000000000001</v>
      </c>
      <c r="T64" s="39">
        <v>0.54</v>
      </c>
      <c r="U64" s="41">
        <v>0.04</v>
      </c>
      <c r="V64" s="41">
        <v>-0.14000000000000001</v>
      </c>
      <c r="W64" s="39">
        <v>1.994</v>
      </c>
      <c r="X64" s="40">
        <v>11.5</v>
      </c>
      <c r="Y64" s="39">
        <v>11.4</v>
      </c>
      <c r="Z64" s="40">
        <v>11.7</v>
      </c>
      <c r="AA64" s="39">
        <v>11.8</v>
      </c>
      <c r="AB64" s="40">
        <v>119.5</v>
      </c>
      <c r="AC64" s="44">
        <v>119.4</v>
      </c>
      <c r="AD64" s="200" t="s">
        <v>25</v>
      </c>
      <c r="AE64" s="210"/>
      <c r="AF64" s="68">
        <f t="shared" si="6"/>
        <v>43958</v>
      </c>
      <c r="AH64" s="45">
        <f t="shared" si="13"/>
        <v>2.0030000000000001</v>
      </c>
      <c r="AI64" s="59">
        <f t="shared" si="7"/>
        <v>1.0004992511233151</v>
      </c>
      <c r="AJ64" s="59"/>
      <c r="AK64" s="89">
        <f t="shared" si="14"/>
        <v>2</v>
      </c>
      <c r="AL64" s="59">
        <f t="shared" si="8"/>
        <v>0.997</v>
      </c>
      <c r="AM64" s="62">
        <f t="shared" si="9"/>
        <v>1.01</v>
      </c>
      <c r="AN64" s="62">
        <f t="shared" si="10"/>
        <v>0.99</v>
      </c>
      <c r="AO64" s="62">
        <f t="shared" si="11"/>
        <v>1.02</v>
      </c>
      <c r="AP64" s="62">
        <f t="shared" si="12"/>
        <v>0.98</v>
      </c>
      <c r="AQ64" s="61">
        <v>1</v>
      </c>
      <c r="AS64" s="30"/>
      <c r="AT64" s="30"/>
      <c r="AU64" s="30"/>
      <c r="AV64" s="30"/>
    </row>
    <row r="65" spans="1:48" x14ac:dyDescent="0.25">
      <c r="A65" s="66">
        <v>20200515</v>
      </c>
      <c r="B65" s="1">
        <v>0.22</v>
      </c>
      <c r="C65" s="12">
        <v>0.22</v>
      </c>
      <c r="D65" s="36">
        <v>0.09</v>
      </c>
      <c r="E65" s="42">
        <v>0.01</v>
      </c>
      <c r="F65" s="1">
        <v>0.37</v>
      </c>
      <c r="G65" s="42">
        <v>0.04</v>
      </c>
      <c r="H65" s="42">
        <v>0.02</v>
      </c>
      <c r="I65" s="1">
        <v>1.996</v>
      </c>
      <c r="J65" s="12">
        <v>9.1</v>
      </c>
      <c r="K65" s="1">
        <v>9.1</v>
      </c>
      <c r="L65" s="12">
        <v>9.3000000000000007</v>
      </c>
      <c r="M65" s="1">
        <v>8.3000000000000007</v>
      </c>
      <c r="N65" s="12">
        <v>119.6</v>
      </c>
      <c r="O65" s="37">
        <v>119.8</v>
      </c>
      <c r="P65" s="43">
        <v>0.27</v>
      </c>
      <c r="Q65" s="40">
        <v>0.28000000000000003</v>
      </c>
      <c r="R65" s="38">
        <v>7.0000000000000007E-2</v>
      </c>
      <c r="S65" s="41">
        <v>-0.19</v>
      </c>
      <c r="T65" s="39">
        <v>0.52</v>
      </c>
      <c r="U65" s="41">
        <v>0.08</v>
      </c>
      <c r="V65" s="41">
        <v>-0.12</v>
      </c>
      <c r="W65" s="39">
        <v>1.992</v>
      </c>
      <c r="X65" s="40">
        <v>11.5</v>
      </c>
      <c r="Y65" s="39">
        <v>11.4</v>
      </c>
      <c r="Z65" s="40">
        <v>11.7</v>
      </c>
      <c r="AA65" s="39">
        <v>11.8</v>
      </c>
      <c r="AB65" s="40">
        <v>119.3</v>
      </c>
      <c r="AC65" s="44">
        <v>119.5</v>
      </c>
      <c r="AD65" s="200" t="s">
        <v>49</v>
      </c>
      <c r="AE65" s="210"/>
      <c r="AF65" s="68">
        <f t="shared" si="6"/>
        <v>43966</v>
      </c>
      <c r="AH65" s="45">
        <f t="shared" si="13"/>
        <v>2.0030000000000001</v>
      </c>
      <c r="AI65" s="59">
        <f t="shared" si="7"/>
        <v>0.9965052421367947</v>
      </c>
      <c r="AJ65" s="59"/>
      <c r="AK65" s="89">
        <f t="shared" si="14"/>
        <v>2</v>
      </c>
      <c r="AL65" s="59">
        <f t="shared" si="8"/>
        <v>0.996</v>
      </c>
      <c r="AM65" s="62">
        <f t="shared" si="9"/>
        <v>1.01</v>
      </c>
      <c r="AN65" s="62">
        <f t="shared" si="10"/>
        <v>0.99</v>
      </c>
      <c r="AO65" s="62">
        <f t="shared" si="11"/>
        <v>1.02</v>
      </c>
      <c r="AP65" s="62">
        <f t="shared" si="12"/>
        <v>0.98</v>
      </c>
      <c r="AQ65" s="61">
        <v>1</v>
      </c>
      <c r="AS65" s="30"/>
      <c r="AT65" s="30"/>
      <c r="AU65" s="30"/>
      <c r="AV65" s="30"/>
    </row>
    <row r="66" spans="1:48" x14ac:dyDescent="0.25">
      <c r="A66" s="66">
        <v>20200528</v>
      </c>
      <c r="B66" s="1">
        <v>0.26</v>
      </c>
      <c r="C66" s="12">
        <v>0.17</v>
      </c>
      <c r="D66" s="36">
        <v>0.11</v>
      </c>
      <c r="E66" s="42">
        <v>0.02</v>
      </c>
      <c r="F66" s="1">
        <v>0.44</v>
      </c>
      <c r="G66" s="42">
        <v>0.06</v>
      </c>
      <c r="H66" s="42">
        <v>0.04</v>
      </c>
      <c r="I66" s="1">
        <v>2.0019999999999998</v>
      </c>
      <c r="J66" s="12">
        <v>9.1999999999999993</v>
      </c>
      <c r="K66" s="1">
        <v>9</v>
      </c>
      <c r="L66" s="12">
        <v>9.3000000000000007</v>
      </c>
      <c r="M66" s="1">
        <v>8.1999999999999993</v>
      </c>
      <c r="N66" s="12">
        <v>119.6</v>
      </c>
      <c r="O66" s="37">
        <v>119.9</v>
      </c>
      <c r="P66" s="43">
        <v>0.28000000000000003</v>
      </c>
      <c r="Q66" s="40">
        <v>0.28000000000000003</v>
      </c>
      <c r="R66" s="38">
        <v>7.0000000000000007E-2</v>
      </c>
      <c r="S66" s="41">
        <v>-0.15</v>
      </c>
      <c r="T66" s="39">
        <v>0.53</v>
      </c>
      <c r="U66" s="41">
        <v>7.0000000000000007E-2</v>
      </c>
      <c r="V66" s="41">
        <v>-0.12</v>
      </c>
      <c r="W66" s="39">
        <v>1.996</v>
      </c>
      <c r="X66" s="40">
        <v>11.5</v>
      </c>
      <c r="Y66" s="39">
        <v>11.4</v>
      </c>
      <c r="Z66" s="40">
        <v>11.7</v>
      </c>
      <c r="AA66" s="39">
        <v>11.9</v>
      </c>
      <c r="AB66" s="40">
        <v>119.4</v>
      </c>
      <c r="AC66" s="44">
        <v>119.7</v>
      </c>
      <c r="AD66" s="200" t="s">
        <v>25</v>
      </c>
      <c r="AE66" s="210"/>
      <c r="AF66" s="68">
        <f t="shared" si="6"/>
        <v>43979</v>
      </c>
      <c r="AH66" s="45">
        <f t="shared" si="13"/>
        <v>2.0030000000000001</v>
      </c>
      <c r="AI66" s="59">
        <f t="shared" si="7"/>
        <v>0.99950074887668483</v>
      </c>
      <c r="AJ66" s="59"/>
      <c r="AK66" s="89">
        <f t="shared" si="14"/>
        <v>2</v>
      </c>
      <c r="AL66" s="59">
        <f t="shared" si="8"/>
        <v>0.998</v>
      </c>
      <c r="AM66" s="62">
        <f t="shared" si="9"/>
        <v>1.01</v>
      </c>
      <c r="AN66" s="62">
        <f t="shared" si="10"/>
        <v>0.99</v>
      </c>
      <c r="AO66" s="62">
        <f t="shared" si="11"/>
        <v>1.02</v>
      </c>
      <c r="AP66" s="62">
        <f t="shared" si="12"/>
        <v>0.98</v>
      </c>
      <c r="AQ66" s="61">
        <v>1</v>
      </c>
      <c r="AS66" s="30"/>
      <c r="AT66" s="30"/>
      <c r="AU66" s="30"/>
      <c r="AV66" s="30"/>
    </row>
    <row r="67" spans="1:48" x14ac:dyDescent="0.25">
      <c r="A67" s="66">
        <v>20200603</v>
      </c>
      <c r="B67" s="1">
        <v>0.2</v>
      </c>
      <c r="C67" s="12">
        <v>0.26</v>
      </c>
      <c r="D67" s="36">
        <v>7.0000000000000007E-2</v>
      </c>
      <c r="E67" s="42">
        <v>0.06</v>
      </c>
      <c r="F67" s="1">
        <v>0.42</v>
      </c>
      <c r="G67" s="42">
        <v>0.06</v>
      </c>
      <c r="H67" s="42">
        <v>0.03</v>
      </c>
      <c r="I67" s="1">
        <v>2.0030000000000001</v>
      </c>
      <c r="J67" s="12">
        <v>9.1999999999999993</v>
      </c>
      <c r="K67" s="1">
        <v>8.6999999999999993</v>
      </c>
      <c r="L67" s="12">
        <v>9</v>
      </c>
      <c r="M67" s="1">
        <v>8.5</v>
      </c>
      <c r="N67" s="12">
        <v>119.7</v>
      </c>
      <c r="O67" s="37">
        <v>120</v>
      </c>
      <c r="P67" s="43">
        <v>0.22</v>
      </c>
      <c r="Q67" s="40">
        <v>0.24</v>
      </c>
      <c r="R67" s="38">
        <v>0.05</v>
      </c>
      <c r="S67" s="41">
        <v>-0.1</v>
      </c>
      <c r="T67" s="39">
        <v>0.53</v>
      </c>
      <c r="U67" s="41">
        <v>0.06</v>
      </c>
      <c r="V67" s="41">
        <v>-0.12</v>
      </c>
      <c r="W67" s="39">
        <v>2.0019999999999998</v>
      </c>
      <c r="X67" s="40">
        <v>11.4</v>
      </c>
      <c r="Y67" s="39">
        <v>11.2</v>
      </c>
      <c r="Z67" s="40">
        <v>11.6</v>
      </c>
      <c r="AA67" s="39">
        <v>11.7</v>
      </c>
      <c r="AB67" s="40">
        <v>119.5</v>
      </c>
      <c r="AC67" s="44">
        <v>119.6</v>
      </c>
      <c r="AD67" s="200" t="s">
        <v>25</v>
      </c>
      <c r="AE67" s="210"/>
      <c r="AF67" s="68">
        <f t="shared" si="6"/>
        <v>43985</v>
      </c>
      <c r="AH67" s="45">
        <f t="shared" si="13"/>
        <v>2.0030000000000001</v>
      </c>
      <c r="AI67" s="59">
        <f t="shared" si="7"/>
        <v>1</v>
      </c>
      <c r="AJ67" s="59"/>
      <c r="AK67" s="89">
        <f t="shared" si="14"/>
        <v>2</v>
      </c>
      <c r="AL67" s="59">
        <f t="shared" si="8"/>
        <v>1.0009999999999999</v>
      </c>
      <c r="AM67" s="62">
        <f t="shared" si="9"/>
        <v>1.01</v>
      </c>
      <c r="AN67" s="62">
        <f t="shared" si="10"/>
        <v>0.99</v>
      </c>
      <c r="AO67" s="62">
        <f t="shared" si="11"/>
        <v>1.02</v>
      </c>
      <c r="AP67" s="62">
        <f t="shared" si="12"/>
        <v>0.98</v>
      </c>
      <c r="AQ67" s="61">
        <v>1</v>
      </c>
      <c r="AS67" s="30"/>
      <c r="AT67" s="30"/>
      <c r="AU67" s="30"/>
      <c r="AV67" s="30"/>
    </row>
    <row r="68" spans="1:48" x14ac:dyDescent="0.25">
      <c r="A68" s="66">
        <v>20200610</v>
      </c>
      <c r="B68" s="1">
        <v>0.24</v>
      </c>
      <c r="C68" s="12">
        <v>0.28000000000000003</v>
      </c>
      <c r="D68" s="36">
        <v>7.0000000000000007E-2</v>
      </c>
      <c r="E68" s="42">
        <v>0.06</v>
      </c>
      <c r="F68" s="1">
        <v>0.42</v>
      </c>
      <c r="G68" s="42">
        <v>0.05</v>
      </c>
      <c r="H68" s="42">
        <v>0.05</v>
      </c>
      <c r="I68" s="1">
        <v>2.0030000000000001</v>
      </c>
      <c r="J68" s="12">
        <v>9.4</v>
      </c>
      <c r="K68" s="1">
        <v>8.6999999999999993</v>
      </c>
      <c r="L68" s="12">
        <v>9.1999999999999993</v>
      </c>
      <c r="M68" s="1">
        <v>8.4</v>
      </c>
      <c r="N68" s="12">
        <v>119.6</v>
      </c>
      <c r="O68" s="37">
        <v>119.9</v>
      </c>
      <c r="P68" s="43">
        <v>0.21</v>
      </c>
      <c r="Q68" s="40">
        <v>0.33</v>
      </c>
      <c r="R68" s="38">
        <v>0.08</v>
      </c>
      <c r="S68" s="41">
        <v>-0.15</v>
      </c>
      <c r="T68" s="39">
        <v>0.57999999999999996</v>
      </c>
      <c r="U68" s="41">
        <v>0.05</v>
      </c>
      <c r="V68" s="41">
        <v>-0.16</v>
      </c>
      <c r="W68" s="39">
        <v>1.9930000000000001</v>
      </c>
      <c r="X68" s="40">
        <v>11.5</v>
      </c>
      <c r="Y68" s="39">
        <v>11.4</v>
      </c>
      <c r="Z68" s="40">
        <v>11.7</v>
      </c>
      <c r="AA68" s="39">
        <v>11.8</v>
      </c>
      <c r="AB68" s="40">
        <v>119.4</v>
      </c>
      <c r="AC68" s="44">
        <v>119.7</v>
      </c>
      <c r="AD68" s="200" t="s">
        <v>49</v>
      </c>
      <c r="AE68" s="210"/>
      <c r="AF68" s="68">
        <f t="shared" si="6"/>
        <v>43992</v>
      </c>
      <c r="AH68" s="45">
        <f t="shared" si="13"/>
        <v>2.0030000000000001</v>
      </c>
      <c r="AI68" s="59">
        <f t="shared" si="7"/>
        <v>1</v>
      </c>
      <c r="AJ68" s="59"/>
      <c r="AK68" s="89">
        <f t="shared" si="14"/>
        <v>2</v>
      </c>
      <c r="AL68" s="59">
        <f t="shared" si="8"/>
        <v>0.99650000000000005</v>
      </c>
      <c r="AM68" s="62">
        <f t="shared" si="9"/>
        <v>1.01</v>
      </c>
      <c r="AN68" s="62">
        <f t="shared" si="10"/>
        <v>0.99</v>
      </c>
      <c r="AO68" s="62">
        <f t="shared" si="11"/>
        <v>1.02</v>
      </c>
      <c r="AP68" s="62">
        <f t="shared" si="12"/>
        <v>0.98</v>
      </c>
      <c r="AQ68" s="61">
        <v>1</v>
      </c>
      <c r="AS68" s="30"/>
      <c r="AT68" s="30"/>
      <c r="AU68" s="30"/>
      <c r="AV68" s="30"/>
    </row>
    <row r="69" spans="1:48" x14ac:dyDescent="0.25">
      <c r="A69" s="66">
        <v>20200624</v>
      </c>
      <c r="B69" s="1">
        <v>0.3</v>
      </c>
      <c r="C69" s="12">
        <v>0.19</v>
      </c>
      <c r="D69" s="36">
        <v>0.17</v>
      </c>
      <c r="E69" s="42">
        <v>0.02</v>
      </c>
      <c r="F69" s="1">
        <v>0.43</v>
      </c>
      <c r="G69" s="42">
        <v>0.1</v>
      </c>
      <c r="H69" s="42">
        <v>0.03</v>
      </c>
      <c r="I69" s="1">
        <v>2</v>
      </c>
      <c r="J69" s="12">
        <v>9.5</v>
      </c>
      <c r="K69" s="1">
        <v>8.4</v>
      </c>
      <c r="L69" s="12">
        <v>9.3000000000000007</v>
      </c>
      <c r="M69" s="1">
        <v>8.1</v>
      </c>
      <c r="N69" s="12">
        <v>119.6</v>
      </c>
      <c r="O69" s="37">
        <v>119.9</v>
      </c>
      <c r="P69" s="43">
        <v>0.28000000000000003</v>
      </c>
      <c r="Q69" s="40">
        <v>0.28000000000000003</v>
      </c>
      <c r="R69" s="38">
        <v>0.09</v>
      </c>
      <c r="S69" s="41">
        <v>-0.16</v>
      </c>
      <c r="T69" s="39">
        <v>0.54</v>
      </c>
      <c r="U69" s="41">
        <v>0.06</v>
      </c>
      <c r="V69" s="41">
        <v>-0.14000000000000001</v>
      </c>
      <c r="W69" s="39">
        <v>1.9950000000000001</v>
      </c>
      <c r="X69" s="40">
        <v>11.6</v>
      </c>
      <c r="Y69" s="39">
        <v>11.7</v>
      </c>
      <c r="Z69" s="40">
        <v>11.7</v>
      </c>
      <c r="AA69" s="39">
        <v>11.9</v>
      </c>
      <c r="AB69" s="40">
        <v>119.4</v>
      </c>
      <c r="AC69" s="44">
        <v>119.8</v>
      </c>
      <c r="AD69" s="200" t="s">
        <v>51</v>
      </c>
      <c r="AE69" s="210"/>
      <c r="AF69" s="68">
        <f t="shared" si="6"/>
        <v>44006</v>
      </c>
      <c r="AH69" s="45">
        <f t="shared" si="13"/>
        <v>2.0030000000000001</v>
      </c>
      <c r="AI69" s="59">
        <f t="shared" si="7"/>
        <v>0.99850224663005482</v>
      </c>
      <c r="AJ69" s="59"/>
      <c r="AK69" s="89">
        <f t="shared" si="14"/>
        <v>2</v>
      </c>
      <c r="AL69" s="59">
        <f t="shared" si="8"/>
        <v>0.99750000000000005</v>
      </c>
      <c r="AM69" s="62">
        <f t="shared" si="9"/>
        <v>1.01</v>
      </c>
      <c r="AN69" s="62">
        <f t="shared" si="10"/>
        <v>0.99</v>
      </c>
      <c r="AO69" s="62">
        <f t="shared" si="11"/>
        <v>1.02</v>
      </c>
      <c r="AP69" s="62">
        <f t="shared" si="12"/>
        <v>0.98</v>
      </c>
      <c r="AQ69" s="61">
        <v>1</v>
      </c>
      <c r="AS69" s="30"/>
      <c r="AT69" s="30"/>
      <c r="AU69" s="30"/>
      <c r="AV69" s="30"/>
    </row>
    <row r="70" spans="1:48" x14ac:dyDescent="0.25">
      <c r="A70" s="66">
        <v>20200624</v>
      </c>
      <c r="B70" s="1">
        <v>0.19</v>
      </c>
      <c r="C70" s="12">
        <v>0.22</v>
      </c>
      <c r="D70" s="36">
        <v>0.1</v>
      </c>
      <c r="E70" s="42">
        <v>0.09</v>
      </c>
      <c r="F70" s="1">
        <v>0.36</v>
      </c>
      <c r="G70" s="42">
        <v>0.06</v>
      </c>
      <c r="H70" s="42">
        <v>0.08</v>
      </c>
      <c r="I70" s="1">
        <v>2.0110000000000001</v>
      </c>
      <c r="J70" s="12">
        <v>9.4</v>
      </c>
      <c r="K70" s="1">
        <v>8.6</v>
      </c>
      <c r="L70" s="12">
        <v>9.1</v>
      </c>
      <c r="M70" s="1">
        <v>8.5</v>
      </c>
      <c r="N70" s="12">
        <v>119.7</v>
      </c>
      <c r="O70" s="37">
        <v>120</v>
      </c>
      <c r="P70" s="43">
        <v>0.23</v>
      </c>
      <c r="Q70" s="40">
        <v>0.21</v>
      </c>
      <c r="R70" s="38">
        <v>0.08</v>
      </c>
      <c r="S70" s="41">
        <v>-0.11</v>
      </c>
      <c r="T70" s="39">
        <v>0.43</v>
      </c>
      <c r="U70" s="41">
        <v>0.03</v>
      </c>
      <c r="V70" s="41">
        <v>-0.1</v>
      </c>
      <c r="W70" s="39">
        <v>2.0139999999999998</v>
      </c>
      <c r="X70" s="40">
        <v>11.8</v>
      </c>
      <c r="Y70" s="39">
        <v>12</v>
      </c>
      <c r="Z70" s="40">
        <v>11.8</v>
      </c>
      <c r="AA70" s="39">
        <v>12.2</v>
      </c>
      <c r="AB70" s="40">
        <v>119.5</v>
      </c>
      <c r="AC70" s="44">
        <v>119.8</v>
      </c>
      <c r="AD70" s="200" t="s">
        <v>52</v>
      </c>
      <c r="AE70" s="210"/>
      <c r="AF70" s="68">
        <f t="shared" si="6"/>
        <v>44006</v>
      </c>
      <c r="AH70" s="45">
        <f t="shared" si="13"/>
        <v>2.0030000000000001</v>
      </c>
      <c r="AI70" s="59">
        <f t="shared" si="7"/>
        <v>1.0039940089865202</v>
      </c>
      <c r="AJ70" s="59"/>
      <c r="AK70" s="89">
        <f t="shared" si="14"/>
        <v>2</v>
      </c>
      <c r="AL70" s="59">
        <f t="shared" si="8"/>
        <v>1.0069999999999999</v>
      </c>
      <c r="AM70" s="62">
        <f t="shared" si="9"/>
        <v>1.01</v>
      </c>
      <c r="AN70" s="62">
        <f t="shared" si="10"/>
        <v>0.99</v>
      </c>
      <c r="AO70" s="62">
        <f t="shared" si="11"/>
        <v>1.02</v>
      </c>
      <c r="AP70" s="62">
        <f t="shared" si="12"/>
        <v>0.98</v>
      </c>
      <c r="AQ70" s="61">
        <v>1</v>
      </c>
      <c r="AS70" s="30"/>
      <c r="AT70" s="30"/>
      <c r="AU70" s="30"/>
      <c r="AV70" s="30"/>
    </row>
    <row r="71" spans="1:48" x14ac:dyDescent="0.25">
      <c r="A71" s="66">
        <v>20200624</v>
      </c>
      <c r="B71" s="1"/>
      <c r="C71" s="12"/>
      <c r="D71" s="36"/>
      <c r="E71" s="42"/>
      <c r="F71" s="1"/>
      <c r="G71" s="42"/>
      <c r="H71" s="42"/>
      <c r="I71" s="1"/>
      <c r="J71" s="12"/>
      <c r="K71" s="1"/>
      <c r="L71" s="12"/>
      <c r="M71" s="1"/>
      <c r="N71" s="12"/>
      <c r="O71" s="37"/>
      <c r="P71" s="43">
        <v>0.23</v>
      </c>
      <c r="Q71" s="40">
        <v>0.28000000000000003</v>
      </c>
      <c r="R71" s="38">
        <v>0.09</v>
      </c>
      <c r="S71" s="41">
        <v>-0.19</v>
      </c>
      <c r="T71" s="39">
        <v>0.51</v>
      </c>
      <c r="U71" s="41">
        <v>7.0000000000000007E-2</v>
      </c>
      <c r="V71" s="41">
        <v>-0.15</v>
      </c>
      <c r="W71" s="39">
        <v>2.0129999999999999</v>
      </c>
      <c r="X71" s="40">
        <v>11.7</v>
      </c>
      <c r="Y71" s="39">
        <v>12</v>
      </c>
      <c r="Z71" s="40">
        <v>11.8</v>
      </c>
      <c r="AA71" s="39">
        <v>12.1</v>
      </c>
      <c r="AB71" s="40">
        <v>119.5</v>
      </c>
      <c r="AC71" s="44">
        <v>119.8</v>
      </c>
      <c r="AD71" s="200" t="s">
        <v>53</v>
      </c>
      <c r="AE71" s="210"/>
      <c r="AF71" s="68">
        <f t="shared" si="6"/>
        <v>44006</v>
      </c>
      <c r="AH71" s="45">
        <f t="shared" si="13"/>
        <v>2.0030000000000001</v>
      </c>
      <c r="AI71" s="59">
        <f t="shared" si="7"/>
        <v>0</v>
      </c>
      <c r="AJ71" s="59"/>
      <c r="AK71" s="89">
        <f t="shared" si="14"/>
        <v>2</v>
      </c>
      <c r="AL71" s="59">
        <f t="shared" si="8"/>
        <v>1.0065</v>
      </c>
      <c r="AM71" s="62">
        <f t="shared" si="9"/>
        <v>1.01</v>
      </c>
      <c r="AN71" s="62">
        <f t="shared" si="10"/>
        <v>0.99</v>
      </c>
      <c r="AO71" s="62">
        <f t="shared" si="11"/>
        <v>1.02</v>
      </c>
      <c r="AP71" s="62">
        <f t="shared" si="12"/>
        <v>0.98</v>
      </c>
      <c r="AQ71" s="61">
        <v>1</v>
      </c>
      <c r="AS71" s="30"/>
      <c r="AT71" s="30"/>
      <c r="AU71" s="30"/>
      <c r="AV71" s="30"/>
    </row>
    <row r="72" spans="1:48" x14ac:dyDescent="0.25">
      <c r="A72" s="66">
        <v>20200624</v>
      </c>
      <c r="B72" s="1"/>
      <c r="C72" s="12"/>
      <c r="D72" s="36"/>
      <c r="E72" s="42"/>
      <c r="F72" s="1"/>
      <c r="G72" s="42"/>
      <c r="H72" s="42"/>
      <c r="I72" s="1"/>
      <c r="J72" s="12"/>
      <c r="K72" s="1"/>
      <c r="L72" s="12"/>
      <c r="M72" s="1"/>
      <c r="N72" s="12"/>
      <c r="O72" s="37"/>
      <c r="P72" s="43">
        <v>0.23</v>
      </c>
      <c r="Q72" s="40">
        <v>0.28000000000000003</v>
      </c>
      <c r="R72" s="38">
        <v>0.09</v>
      </c>
      <c r="S72" s="41">
        <v>-0.19</v>
      </c>
      <c r="T72" s="39">
        <v>0.51</v>
      </c>
      <c r="U72" s="41">
        <v>7.0000000000000007E-2</v>
      </c>
      <c r="V72" s="41">
        <v>-0.15</v>
      </c>
      <c r="W72" s="39">
        <v>2.0129999999999999</v>
      </c>
      <c r="X72" s="40">
        <v>11.7</v>
      </c>
      <c r="Y72" s="39">
        <v>12</v>
      </c>
      <c r="Z72" s="40">
        <v>11.8</v>
      </c>
      <c r="AA72" s="39">
        <v>12.1</v>
      </c>
      <c r="AB72" s="40">
        <v>119.5</v>
      </c>
      <c r="AC72" s="44">
        <v>119.8</v>
      </c>
      <c r="AD72" s="200" t="s">
        <v>54</v>
      </c>
      <c r="AE72" s="210"/>
      <c r="AF72" s="68">
        <f t="shared" si="6"/>
        <v>44006</v>
      </c>
      <c r="AH72" s="45">
        <f t="shared" si="13"/>
        <v>2.0030000000000001</v>
      </c>
      <c r="AI72" s="59">
        <f t="shared" si="7"/>
        <v>0</v>
      </c>
      <c r="AJ72" s="59"/>
      <c r="AK72" s="89">
        <f t="shared" si="14"/>
        <v>2</v>
      </c>
      <c r="AL72" s="59">
        <f t="shared" si="8"/>
        <v>1.0065</v>
      </c>
      <c r="AM72" s="62">
        <f t="shared" si="9"/>
        <v>1.01</v>
      </c>
      <c r="AN72" s="62">
        <f t="shared" si="10"/>
        <v>0.99</v>
      </c>
      <c r="AO72" s="62">
        <f t="shared" si="11"/>
        <v>1.02</v>
      </c>
      <c r="AP72" s="62">
        <f t="shared" si="12"/>
        <v>0.98</v>
      </c>
      <c r="AQ72" s="61">
        <v>1</v>
      </c>
      <c r="AS72" s="30"/>
      <c r="AT72" s="30"/>
      <c r="AU72" s="30"/>
      <c r="AV72" s="30"/>
    </row>
    <row r="73" spans="1:48" x14ac:dyDescent="0.25">
      <c r="A73" s="66">
        <v>20200624</v>
      </c>
      <c r="B73" s="1"/>
      <c r="C73" s="12"/>
      <c r="D73" s="36"/>
      <c r="E73" s="42"/>
      <c r="F73" s="1"/>
      <c r="G73" s="42"/>
      <c r="H73" s="42"/>
      <c r="I73" s="1"/>
      <c r="J73" s="12"/>
      <c r="K73" s="1"/>
      <c r="L73" s="12"/>
      <c r="M73" s="1"/>
      <c r="N73" s="12"/>
      <c r="O73" s="37"/>
      <c r="P73" s="43">
        <v>0.24</v>
      </c>
      <c r="Q73" s="40">
        <v>0.22</v>
      </c>
      <c r="R73" s="38">
        <v>0.1</v>
      </c>
      <c r="S73" s="41">
        <v>-0.15</v>
      </c>
      <c r="T73" s="39">
        <v>0.48</v>
      </c>
      <c r="U73" s="41">
        <v>0.09</v>
      </c>
      <c r="V73" s="41">
        <v>-0.13</v>
      </c>
      <c r="W73" s="70">
        <v>2.0190000000000001</v>
      </c>
      <c r="X73" s="40">
        <v>11.7</v>
      </c>
      <c r="Y73" s="39">
        <v>11.9</v>
      </c>
      <c r="Z73" s="40">
        <v>11.8</v>
      </c>
      <c r="AA73" s="39">
        <v>12.2</v>
      </c>
      <c r="AB73" s="40">
        <v>119.5</v>
      </c>
      <c r="AC73" s="44">
        <v>119.7</v>
      </c>
      <c r="AD73" s="200" t="s">
        <v>55</v>
      </c>
      <c r="AE73" s="210"/>
      <c r="AF73" s="68">
        <f t="shared" si="6"/>
        <v>44006</v>
      </c>
      <c r="AH73" s="45">
        <f t="shared" si="13"/>
        <v>2.0030000000000001</v>
      </c>
      <c r="AI73" s="59">
        <f t="shared" si="7"/>
        <v>0</v>
      </c>
      <c r="AJ73" s="59"/>
      <c r="AK73" s="89">
        <f t="shared" si="14"/>
        <v>2</v>
      </c>
      <c r="AL73" s="59">
        <f t="shared" si="8"/>
        <v>1.0095000000000001</v>
      </c>
      <c r="AM73" s="62">
        <f t="shared" si="9"/>
        <v>1.01</v>
      </c>
      <c r="AN73" s="62">
        <f t="shared" si="10"/>
        <v>0.99</v>
      </c>
      <c r="AO73" s="62">
        <f t="shared" si="11"/>
        <v>1.02</v>
      </c>
      <c r="AP73" s="62">
        <f t="shared" si="12"/>
        <v>0.98</v>
      </c>
      <c r="AQ73" s="61">
        <v>1</v>
      </c>
      <c r="AS73" s="30"/>
      <c r="AT73" s="30"/>
      <c r="AU73" s="30"/>
      <c r="AV73" s="30"/>
    </row>
    <row r="74" spans="1:48" x14ac:dyDescent="0.25">
      <c r="A74" s="66">
        <v>20200624</v>
      </c>
      <c r="B74" s="1"/>
      <c r="C74" s="12"/>
      <c r="D74" s="36"/>
      <c r="E74" s="42"/>
      <c r="F74" s="1"/>
      <c r="G74" s="42"/>
      <c r="H74" s="42"/>
      <c r="I74" s="1"/>
      <c r="J74" s="12"/>
      <c r="K74" s="1"/>
      <c r="L74" s="12"/>
      <c r="M74" s="1"/>
      <c r="N74" s="12"/>
      <c r="O74" s="37"/>
      <c r="P74" s="43">
        <v>0.22</v>
      </c>
      <c r="Q74" s="40">
        <v>0.27</v>
      </c>
      <c r="R74" s="38">
        <v>0.04</v>
      </c>
      <c r="S74" s="41">
        <v>-0.14000000000000001</v>
      </c>
      <c r="T74" s="39">
        <v>0.47</v>
      </c>
      <c r="U74" s="41">
        <v>0.05</v>
      </c>
      <c r="V74" s="41">
        <v>-0.1</v>
      </c>
      <c r="W74" s="39">
        <v>2</v>
      </c>
      <c r="X74" s="40">
        <v>11.5</v>
      </c>
      <c r="Y74" s="39">
        <v>11.4</v>
      </c>
      <c r="Z74" s="40">
        <v>11.6</v>
      </c>
      <c r="AA74" s="39">
        <v>11.6</v>
      </c>
      <c r="AB74" s="40">
        <v>119.5</v>
      </c>
      <c r="AC74" s="44">
        <v>119.6</v>
      </c>
      <c r="AD74" s="200" t="s">
        <v>25</v>
      </c>
      <c r="AE74" s="210"/>
      <c r="AF74" s="68">
        <f t="shared" si="6"/>
        <v>44006</v>
      </c>
      <c r="AH74" s="45">
        <f t="shared" si="13"/>
        <v>2.0030000000000001</v>
      </c>
      <c r="AI74" s="59">
        <f t="shared" si="7"/>
        <v>0</v>
      </c>
      <c r="AJ74" s="59"/>
      <c r="AK74" s="89">
        <f t="shared" si="14"/>
        <v>2</v>
      </c>
      <c r="AL74" s="59">
        <f t="shared" si="8"/>
        <v>1</v>
      </c>
      <c r="AM74" s="62">
        <f t="shared" si="9"/>
        <v>1.01</v>
      </c>
      <c r="AN74" s="62">
        <f t="shared" si="10"/>
        <v>0.99</v>
      </c>
      <c r="AO74" s="62">
        <f t="shared" si="11"/>
        <v>1.02</v>
      </c>
      <c r="AP74" s="62">
        <f t="shared" si="12"/>
        <v>0.98</v>
      </c>
      <c r="AQ74" s="61">
        <v>1</v>
      </c>
      <c r="AS74" s="30"/>
      <c r="AT74" s="30"/>
      <c r="AU74" s="30"/>
      <c r="AV74" s="30"/>
    </row>
    <row r="75" spans="1:48" x14ac:dyDescent="0.25">
      <c r="A75" s="66">
        <v>20200702</v>
      </c>
      <c r="B75" s="1">
        <v>0.24</v>
      </c>
      <c r="C75" s="12">
        <v>0.18</v>
      </c>
      <c r="D75" s="36">
        <v>0.12</v>
      </c>
      <c r="E75" s="42">
        <v>0</v>
      </c>
      <c r="F75" s="1">
        <v>0.45</v>
      </c>
      <c r="G75" s="42">
        <v>0.11</v>
      </c>
      <c r="H75" s="42">
        <v>0.04</v>
      </c>
      <c r="I75" s="71">
        <v>1.996</v>
      </c>
      <c r="J75" s="12">
        <v>9.6</v>
      </c>
      <c r="K75" s="1">
        <v>8.5</v>
      </c>
      <c r="L75" s="12">
        <v>9.1</v>
      </c>
      <c r="M75" s="1">
        <v>8.6</v>
      </c>
      <c r="N75" s="74">
        <v>119.5</v>
      </c>
      <c r="O75" s="77">
        <v>119.9</v>
      </c>
      <c r="P75" s="43">
        <v>0.28000000000000003</v>
      </c>
      <c r="Q75" s="40">
        <v>0.23</v>
      </c>
      <c r="R75" s="38">
        <v>0.09</v>
      </c>
      <c r="S75" s="41">
        <v>-0.17</v>
      </c>
      <c r="T75" s="39">
        <v>0.65</v>
      </c>
      <c r="U75" s="41">
        <v>0.08</v>
      </c>
      <c r="V75" s="41">
        <v>-0.2</v>
      </c>
      <c r="W75" s="39">
        <v>1.992</v>
      </c>
      <c r="X75" s="40">
        <v>11.6</v>
      </c>
      <c r="Y75" s="39">
        <v>11.6</v>
      </c>
      <c r="Z75" s="40">
        <v>11.6</v>
      </c>
      <c r="AA75" s="39">
        <v>11.8</v>
      </c>
      <c r="AB75" s="40">
        <v>119.4</v>
      </c>
      <c r="AC75" s="44">
        <v>119.7</v>
      </c>
      <c r="AD75" s="200" t="s">
        <v>49</v>
      </c>
      <c r="AE75" s="210"/>
      <c r="AF75" s="68">
        <f t="shared" ref="AF75:AF133" si="15">DATE(LEFT(A75,4), MID(A75,5,2), RIGHT(A75,2))</f>
        <v>44014</v>
      </c>
      <c r="AH75" s="45">
        <f t="shared" si="13"/>
        <v>2.0030000000000001</v>
      </c>
      <c r="AI75" s="59">
        <f t="shared" ref="AI75:AI133" si="16">I75/AH75</f>
        <v>0.9965052421367947</v>
      </c>
      <c r="AJ75" s="59"/>
      <c r="AK75" s="89">
        <f t="shared" si="14"/>
        <v>2</v>
      </c>
      <c r="AL75" s="59">
        <f t="shared" ref="AL75:AL133" si="17">W75/AK75</f>
        <v>0.996</v>
      </c>
      <c r="AM75" s="62">
        <f t="shared" si="9"/>
        <v>1.01</v>
      </c>
      <c r="AN75" s="62">
        <f t="shared" si="10"/>
        <v>0.99</v>
      </c>
      <c r="AO75" s="62">
        <f t="shared" si="11"/>
        <v>1.02</v>
      </c>
      <c r="AP75" s="62">
        <f t="shared" si="12"/>
        <v>0.98</v>
      </c>
      <c r="AQ75" s="61">
        <v>1</v>
      </c>
      <c r="AS75" s="30"/>
      <c r="AT75" s="30"/>
      <c r="AU75" s="30"/>
      <c r="AV75" s="30"/>
    </row>
    <row r="76" spans="1:48" x14ac:dyDescent="0.25">
      <c r="A76" s="66">
        <v>20200705</v>
      </c>
      <c r="B76" s="1">
        <v>0.39</v>
      </c>
      <c r="C76" s="12">
        <v>0.25</v>
      </c>
      <c r="D76" s="36">
        <v>0.19</v>
      </c>
      <c r="E76" s="42">
        <v>0.02</v>
      </c>
      <c r="F76" s="1">
        <v>0.5</v>
      </c>
      <c r="G76" s="42">
        <v>0.09</v>
      </c>
      <c r="H76" s="42">
        <v>0.05</v>
      </c>
      <c r="I76" s="1">
        <v>2</v>
      </c>
      <c r="J76" s="12">
        <v>8.1</v>
      </c>
      <c r="K76" s="1">
        <v>9.6</v>
      </c>
      <c r="L76" s="12">
        <v>8.8000000000000007</v>
      </c>
      <c r="M76" s="1">
        <v>8.6</v>
      </c>
      <c r="N76" s="74">
        <v>119.6</v>
      </c>
      <c r="O76" s="77">
        <v>120</v>
      </c>
      <c r="P76" s="43">
        <v>0.28000000000000003</v>
      </c>
      <c r="Q76" s="40">
        <v>0.28000000000000003</v>
      </c>
      <c r="R76" s="38">
        <v>0.15</v>
      </c>
      <c r="S76" s="41">
        <v>-0.16</v>
      </c>
      <c r="T76" s="39">
        <v>0.55000000000000004</v>
      </c>
      <c r="U76" s="41">
        <v>0.13</v>
      </c>
      <c r="V76" s="41">
        <v>-0.12</v>
      </c>
      <c r="W76" s="39">
        <v>2.0209999999999999</v>
      </c>
      <c r="X76" s="40">
        <v>12.1</v>
      </c>
      <c r="Y76" s="39">
        <v>11.8</v>
      </c>
      <c r="Z76" s="40">
        <v>11.7</v>
      </c>
      <c r="AA76" s="39">
        <v>11.9</v>
      </c>
      <c r="AB76" s="40">
        <v>119.3</v>
      </c>
      <c r="AC76" s="44">
        <v>119.8</v>
      </c>
      <c r="AD76" s="200" t="s">
        <v>25</v>
      </c>
      <c r="AE76" s="210"/>
      <c r="AF76" s="68">
        <f t="shared" si="15"/>
        <v>44017</v>
      </c>
      <c r="AH76" s="45">
        <f t="shared" si="13"/>
        <v>2.0030000000000001</v>
      </c>
      <c r="AI76" s="59">
        <f t="shared" si="16"/>
        <v>0.99850224663005482</v>
      </c>
      <c r="AJ76" s="59"/>
      <c r="AK76" s="89">
        <f t="shared" si="14"/>
        <v>2</v>
      </c>
      <c r="AL76" s="59">
        <f t="shared" si="17"/>
        <v>1.0105</v>
      </c>
      <c r="AM76" s="62">
        <f t="shared" ref="AM76:AM134" si="18">1+$AM$10*1</f>
        <v>1.01</v>
      </c>
      <c r="AN76" s="62">
        <f t="shared" ref="AN76:AN134" si="19">1+$AN$10*1</f>
        <v>0.99</v>
      </c>
      <c r="AO76" s="62">
        <f t="shared" ref="AO76:AO134" si="20">1+$AO$10*1</f>
        <v>1.02</v>
      </c>
      <c r="AP76" s="62">
        <f t="shared" ref="AP76:AP134" si="21">1+$AP$10*1</f>
        <v>0.98</v>
      </c>
      <c r="AQ76" s="61">
        <v>1</v>
      </c>
      <c r="AS76" s="30"/>
      <c r="AT76" s="30"/>
      <c r="AU76" s="30"/>
      <c r="AV76" s="30"/>
    </row>
    <row r="77" spans="1:48" x14ac:dyDescent="0.25">
      <c r="A77" s="66">
        <v>20200707</v>
      </c>
      <c r="B77" s="1">
        <v>0.25</v>
      </c>
      <c r="C77" s="12">
        <v>0.3</v>
      </c>
      <c r="D77" s="36">
        <v>0.13</v>
      </c>
      <c r="E77" s="42">
        <v>7.0000000000000007E-2</v>
      </c>
      <c r="F77" s="1">
        <v>0.42</v>
      </c>
      <c r="G77" s="42">
        <v>7.0000000000000007E-2</v>
      </c>
      <c r="H77" s="42">
        <v>0.08</v>
      </c>
      <c r="I77" s="71">
        <v>2.0030000000000001</v>
      </c>
      <c r="J77" s="12">
        <v>8.8000000000000007</v>
      </c>
      <c r="K77" s="1">
        <v>9.3000000000000007</v>
      </c>
      <c r="L77" s="12">
        <v>9</v>
      </c>
      <c r="M77" s="1">
        <v>8.5</v>
      </c>
      <c r="N77" s="74">
        <v>119.6</v>
      </c>
      <c r="O77" s="77">
        <v>119.9</v>
      </c>
      <c r="P77" s="43">
        <v>0.27</v>
      </c>
      <c r="Q77" s="40">
        <v>0.26</v>
      </c>
      <c r="R77" s="38">
        <v>0.11</v>
      </c>
      <c r="S77" s="41">
        <v>-0.15</v>
      </c>
      <c r="T77" s="39">
        <v>0.54</v>
      </c>
      <c r="U77" s="41">
        <v>0.1</v>
      </c>
      <c r="V77" s="41">
        <v>-0.11</v>
      </c>
      <c r="W77" s="39">
        <v>1.9970000000000001</v>
      </c>
      <c r="X77" s="40">
        <v>11.3</v>
      </c>
      <c r="Y77" s="39">
        <v>11.4</v>
      </c>
      <c r="Z77" s="40">
        <v>11.5</v>
      </c>
      <c r="AA77" s="39">
        <v>11.4</v>
      </c>
      <c r="AB77" s="40">
        <v>119.5</v>
      </c>
      <c r="AC77" s="44">
        <v>119.7</v>
      </c>
      <c r="AD77" s="200" t="s">
        <v>25</v>
      </c>
      <c r="AE77" s="210"/>
      <c r="AF77" s="68">
        <f t="shared" si="15"/>
        <v>44019</v>
      </c>
      <c r="AH77" s="45">
        <f t="shared" ref="AH77:AH135" si="22">$P$3</f>
        <v>2.0030000000000001</v>
      </c>
      <c r="AI77" s="59">
        <f t="shared" si="16"/>
        <v>1</v>
      </c>
      <c r="AJ77" s="59"/>
      <c r="AK77" s="89">
        <f t="shared" ref="AK77:AK135" si="23">$R$3</f>
        <v>2</v>
      </c>
      <c r="AL77" s="59">
        <f t="shared" si="17"/>
        <v>0.99850000000000005</v>
      </c>
      <c r="AM77" s="62">
        <f t="shared" si="18"/>
        <v>1.01</v>
      </c>
      <c r="AN77" s="62">
        <f t="shared" si="19"/>
        <v>0.99</v>
      </c>
      <c r="AO77" s="62">
        <f t="shared" si="20"/>
        <v>1.02</v>
      </c>
      <c r="AP77" s="62">
        <f t="shared" si="21"/>
        <v>0.98</v>
      </c>
      <c r="AQ77" s="61">
        <v>1</v>
      </c>
      <c r="AS77" s="30"/>
      <c r="AT77" s="30"/>
      <c r="AU77" s="30"/>
      <c r="AV77" s="30"/>
    </row>
    <row r="78" spans="1:48" x14ac:dyDescent="0.25">
      <c r="A78" s="66">
        <v>20200708</v>
      </c>
      <c r="B78" s="1">
        <v>0.19</v>
      </c>
      <c r="C78" s="12">
        <v>0.26</v>
      </c>
      <c r="D78" s="36">
        <v>0.1</v>
      </c>
      <c r="E78" s="42">
        <v>0</v>
      </c>
      <c r="F78" s="1">
        <v>0.37</v>
      </c>
      <c r="G78" s="42">
        <v>0.08</v>
      </c>
      <c r="H78" s="42">
        <v>0.05</v>
      </c>
      <c r="I78" s="1">
        <v>2</v>
      </c>
      <c r="J78" s="12">
        <v>9.3000000000000007</v>
      </c>
      <c r="K78" s="1">
        <v>8.6999999999999993</v>
      </c>
      <c r="L78" s="12">
        <v>9.1999999999999993</v>
      </c>
      <c r="M78" s="1">
        <v>8.1999999999999993</v>
      </c>
      <c r="N78" s="74">
        <v>119.6</v>
      </c>
      <c r="O78" s="77">
        <v>119.9</v>
      </c>
      <c r="P78" s="43">
        <v>0.21</v>
      </c>
      <c r="Q78" s="40">
        <v>0.28999999999999998</v>
      </c>
      <c r="R78" s="38">
        <v>0.08</v>
      </c>
      <c r="S78" s="41">
        <v>-0.14000000000000001</v>
      </c>
      <c r="T78" s="39">
        <v>0.44</v>
      </c>
      <c r="U78" s="41">
        <v>0.08</v>
      </c>
      <c r="V78" s="41">
        <v>-0.08</v>
      </c>
      <c r="W78" s="39">
        <v>1.9950000000000001</v>
      </c>
      <c r="X78" s="40">
        <v>11.4</v>
      </c>
      <c r="Y78" s="39">
        <v>11.2</v>
      </c>
      <c r="Z78" s="40">
        <v>11.6</v>
      </c>
      <c r="AA78" s="39">
        <v>11.8</v>
      </c>
      <c r="AB78" s="40">
        <v>119.4</v>
      </c>
      <c r="AC78" s="44">
        <v>119.7</v>
      </c>
      <c r="AD78" s="200" t="s">
        <v>49</v>
      </c>
      <c r="AE78" s="210"/>
      <c r="AF78" s="68">
        <f t="shared" si="15"/>
        <v>44020</v>
      </c>
      <c r="AH78" s="45">
        <f t="shared" si="22"/>
        <v>2.0030000000000001</v>
      </c>
      <c r="AI78" s="59">
        <f t="shared" si="16"/>
        <v>0.99850224663005482</v>
      </c>
      <c r="AJ78" s="59"/>
      <c r="AK78" s="89">
        <f t="shared" si="23"/>
        <v>2</v>
      </c>
      <c r="AL78" s="59">
        <f t="shared" si="17"/>
        <v>0.99750000000000005</v>
      </c>
      <c r="AM78" s="62">
        <f t="shared" si="18"/>
        <v>1.01</v>
      </c>
      <c r="AN78" s="62">
        <f t="shared" si="19"/>
        <v>0.99</v>
      </c>
      <c r="AO78" s="62">
        <f t="shared" si="20"/>
        <v>1.02</v>
      </c>
      <c r="AP78" s="62">
        <f t="shared" si="21"/>
        <v>0.98</v>
      </c>
      <c r="AQ78" s="61">
        <v>1</v>
      </c>
      <c r="AS78" s="30"/>
      <c r="AT78" s="30"/>
      <c r="AU78" s="30"/>
      <c r="AV78" s="30"/>
    </row>
    <row r="79" spans="1:48" x14ac:dyDescent="0.25">
      <c r="A79" s="66">
        <v>20200715</v>
      </c>
      <c r="B79" s="1">
        <v>0.28999999999999998</v>
      </c>
      <c r="C79" s="12">
        <v>0.28999999999999998</v>
      </c>
      <c r="D79" s="36">
        <v>0.14000000000000001</v>
      </c>
      <c r="E79" s="42">
        <v>0.08</v>
      </c>
      <c r="F79" s="1">
        <v>0.46</v>
      </c>
      <c r="G79" s="42">
        <v>0.08</v>
      </c>
      <c r="H79" s="42">
        <v>0.1</v>
      </c>
      <c r="I79" s="1">
        <v>1.9870000000000001</v>
      </c>
      <c r="J79" s="12">
        <v>9.1999999999999993</v>
      </c>
      <c r="K79" s="1">
        <v>8.9</v>
      </c>
      <c r="L79" s="12">
        <v>9</v>
      </c>
      <c r="M79" s="1">
        <v>8.4</v>
      </c>
      <c r="N79" s="74">
        <v>119.7</v>
      </c>
      <c r="O79" s="77">
        <v>120</v>
      </c>
      <c r="P79" s="43">
        <v>0.34</v>
      </c>
      <c r="Q79" s="40">
        <v>0.2</v>
      </c>
      <c r="R79" s="38">
        <v>0.13</v>
      </c>
      <c r="S79" s="41">
        <v>-0.11</v>
      </c>
      <c r="T79" s="39">
        <v>0.56000000000000005</v>
      </c>
      <c r="U79" s="41">
        <v>0.11</v>
      </c>
      <c r="V79" s="41">
        <v>-0.11</v>
      </c>
      <c r="W79" s="39">
        <v>1.988</v>
      </c>
      <c r="X79" s="40">
        <v>11.3</v>
      </c>
      <c r="Y79" s="39">
        <v>11.3</v>
      </c>
      <c r="Z79" s="40">
        <v>11.5</v>
      </c>
      <c r="AA79" s="39">
        <v>11.4</v>
      </c>
      <c r="AB79" s="40">
        <v>119.4</v>
      </c>
      <c r="AC79" s="44">
        <v>119.6</v>
      </c>
      <c r="AD79" s="200" t="s">
        <v>49</v>
      </c>
      <c r="AE79" s="210"/>
      <c r="AF79" s="68">
        <f t="shared" si="15"/>
        <v>44027</v>
      </c>
      <c r="AH79" s="45">
        <f t="shared" si="22"/>
        <v>2.0030000000000001</v>
      </c>
      <c r="AI79" s="59">
        <f t="shared" si="16"/>
        <v>0.9920119820269595</v>
      </c>
      <c r="AJ79" s="59"/>
      <c r="AK79" s="89">
        <f t="shared" si="23"/>
        <v>2</v>
      </c>
      <c r="AL79" s="59">
        <f t="shared" si="17"/>
        <v>0.99399999999999999</v>
      </c>
      <c r="AM79" s="62">
        <f t="shared" si="18"/>
        <v>1.01</v>
      </c>
      <c r="AN79" s="62">
        <f t="shared" si="19"/>
        <v>0.99</v>
      </c>
      <c r="AO79" s="62">
        <f t="shared" si="20"/>
        <v>1.02</v>
      </c>
      <c r="AP79" s="62">
        <f t="shared" si="21"/>
        <v>0.98</v>
      </c>
      <c r="AQ79" s="61">
        <v>1</v>
      </c>
      <c r="AS79" s="30"/>
      <c r="AT79" s="30"/>
      <c r="AU79" s="30"/>
      <c r="AV79" s="30"/>
    </row>
    <row r="80" spans="1:48" x14ac:dyDescent="0.25">
      <c r="A80" s="66">
        <v>20200727</v>
      </c>
      <c r="B80" s="1">
        <v>0.26</v>
      </c>
      <c r="C80" s="12">
        <v>0.31</v>
      </c>
      <c r="D80" s="36">
        <v>0.12</v>
      </c>
      <c r="E80" s="42">
        <v>7.0000000000000007E-2</v>
      </c>
      <c r="F80" s="1">
        <v>0.5</v>
      </c>
      <c r="G80" s="42">
        <v>0.09</v>
      </c>
      <c r="H80" s="42">
        <v>0.05</v>
      </c>
      <c r="I80" s="1">
        <v>1.9990000000000001</v>
      </c>
      <c r="J80" s="12">
        <v>8.9</v>
      </c>
      <c r="K80" s="1">
        <v>9.1</v>
      </c>
      <c r="L80" s="12">
        <v>9.1</v>
      </c>
      <c r="M80" s="1">
        <v>8.1999999999999993</v>
      </c>
      <c r="N80" s="74">
        <v>119.7</v>
      </c>
      <c r="O80" s="77">
        <v>120</v>
      </c>
      <c r="P80" s="43">
        <v>0.32</v>
      </c>
      <c r="Q80" s="40">
        <v>0.18</v>
      </c>
      <c r="R80" s="38">
        <v>0.15</v>
      </c>
      <c r="S80" s="41">
        <v>-0.08</v>
      </c>
      <c r="T80" s="39">
        <v>0.48</v>
      </c>
      <c r="U80" s="41">
        <v>0.11</v>
      </c>
      <c r="V80" s="41">
        <v>-0.08</v>
      </c>
      <c r="W80" s="39">
        <v>1.994</v>
      </c>
      <c r="X80" s="40">
        <v>11.4</v>
      </c>
      <c r="Y80" s="39">
        <v>11.4</v>
      </c>
      <c r="Z80" s="40">
        <v>11.7</v>
      </c>
      <c r="AA80" s="39">
        <v>11.7</v>
      </c>
      <c r="AB80" s="40">
        <v>119.5</v>
      </c>
      <c r="AC80" s="44">
        <v>119.5</v>
      </c>
      <c r="AD80" s="200" t="s">
        <v>49</v>
      </c>
      <c r="AE80" s="210"/>
      <c r="AF80" s="68">
        <f t="shared" si="15"/>
        <v>44039</v>
      </c>
      <c r="AH80" s="45">
        <f t="shared" si="22"/>
        <v>2.0030000000000001</v>
      </c>
      <c r="AI80" s="59">
        <f t="shared" si="16"/>
        <v>0.99800299550673988</v>
      </c>
      <c r="AJ80" s="59"/>
      <c r="AK80" s="89">
        <f t="shared" si="23"/>
        <v>2</v>
      </c>
      <c r="AL80" s="59">
        <f t="shared" si="17"/>
        <v>0.997</v>
      </c>
      <c r="AM80" s="62">
        <f t="shared" si="18"/>
        <v>1.01</v>
      </c>
      <c r="AN80" s="62">
        <f t="shared" si="19"/>
        <v>0.99</v>
      </c>
      <c r="AO80" s="62">
        <f t="shared" si="20"/>
        <v>1.02</v>
      </c>
      <c r="AP80" s="62">
        <f t="shared" si="21"/>
        <v>0.98</v>
      </c>
      <c r="AQ80" s="61">
        <v>1</v>
      </c>
      <c r="AS80" s="30"/>
      <c r="AT80" s="30"/>
      <c r="AU80" s="30"/>
      <c r="AV80" s="30"/>
    </row>
    <row r="81" spans="1:48" x14ac:dyDescent="0.25">
      <c r="A81" s="66">
        <v>20200805</v>
      </c>
      <c r="B81" s="1">
        <v>0.36</v>
      </c>
      <c r="C81" s="12">
        <v>0.14000000000000001</v>
      </c>
      <c r="D81" s="36">
        <v>0.21</v>
      </c>
      <c r="E81" s="42">
        <v>-0.02</v>
      </c>
      <c r="F81" s="1">
        <v>0.5</v>
      </c>
      <c r="G81" s="42">
        <v>0.14000000000000001</v>
      </c>
      <c r="H81" s="42">
        <v>0.04</v>
      </c>
      <c r="I81" s="1">
        <v>1.992</v>
      </c>
      <c r="J81" s="12">
        <v>9.6</v>
      </c>
      <c r="K81" s="1">
        <v>8.5</v>
      </c>
      <c r="L81" s="12">
        <v>9</v>
      </c>
      <c r="M81" s="1">
        <v>8.4</v>
      </c>
      <c r="N81" s="74">
        <v>119.6</v>
      </c>
      <c r="O81" s="77">
        <v>120</v>
      </c>
      <c r="P81" s="43">
        <v>0.27</v>
      </c>
      <c r="Q81" s="40">
        <v>0.22</v>
      </c>
      <c r="R81" s="38">
        <v>0.09</v>
      </c>
      <c r="S81" s="41">
        <v>-0.16</v>
      </c>
      <c r="T81" s="39">
        <v>0.52</v>
      </c>
      <c r="U81" s="41">
        <v>0.08</v>
      </c>
      <c r="V81" s="41">
        <v>-0.11</v>
      </c>
      <c r="W81" s="39">
        <v>1.9950000000000001</v>
      </c>
      <c r="X81" s="40">
        <v>11.5</v>
      </c>
      <c r="Y81" s="39">
        <v>11.3</v>
      </c>
      <c r="Z81" s="40">
        <v>11.4</v>
      </c>
      <c r="AA81" s="39">
        <v>11.3</v>
      </c>
      <c r="AB81" s="40">
        <v>119.3</v>
      </c>
      <c r="AC81" s="44">
        <v>119.6</v>
      </c>
      <c r="AD81" s="200" t="s">
        <v>25</v>
      </c>
      <c r="AE81" s="210"/>
      <c r="AF81" s="68">
        <f t="shared" si="15"/>
        <v>44048</v>
      </c>
      <c r="AH81" s="45">
        <f t="shared" si="22"/>
        <v>2.0030000000000001</v>
      </c>
      <c r="AI81" s="59">
        <f t="shared" si="16"/>
        <v>0.99450823764353469</v>
      </c>
      <c r="AJ81" s="59"/>
      <c r="AK81" s="89">
        <f t="shared" si="23"/>
        <v>2</v>
      </c>
      <c r="AL81" s="59">
        <f t="shared" si="17"/>
        <v>0.99750000000000005</v>
      </c>
      <c r="AM81" s="62">
        <f t="shared" si="18"/>
        <v>1.01</v>
      </c>
      <c r="AN81" s="62">
        <f t="shared" si="19"/>
        <v>0.99</v>
      </c>
      <c r="AO81" s="62">
        <f t="shared" si="20"/>
        <v>1.02</v>
      </c>
      <c r="AP81" s="62">
        <f t="shared" si="21"/>
        <v>0.98</v>
      </c>
      <c r="AQ81" s="61">
        <v>1</v>
      </c>
      <c r="AS81" s="30"/>
      <c r="AT81" s="30"/>
      <c r="AU81" s="30"/>
      <c r="AV81" s="30"/>
    </row>
    <row r="82" spans="1:48" x14ac:dyDescent="0.25">
      <c r="A82" s="66">
        <v>20200812</v>
      </c>
      <c r="B82" s="1">
        <v>0.32</v>
      </c>
      <c r="C82" s="12">
        <v>0.14000000000000001</v>
      </c>
      <c r="D82" s="36">
        <v>0.18</v>
      </c>
      <c r="E82" s="42">
        <v>-0.01</v>
      </c>
      <c r="F82" s="1">
        <v>0.48</v>
      </c>
      <c r="G82" s="42">
        <v>0.13</v>
      </c>
      <c r="H82" s="42">
        <v>0.09</v>
      </c>
      <c r="I82" s="1">
        <v>1.9910000000000001</v>
      </c>
      <c r="J82" s="12">
        <v>9.5</v>
      </c>
      <c r="K82" s="1">
        <v>8.5</v>
      </c>
      <c r="L82" s="12">
        <v>9</v>
      </c>
      <c r="M82" s="1">
        <v>8.9</v>
      </c>
      <c r="N82" s="74">
        <v>119.6</v>
      </c>
      <c r="O82" s="77">
        <v>119.8</v>
      </c>
      <c r="P82" s="43">
        <v>0.33</v>
      </c>
      <c r="Q82" s="40">
        <v>0.26</v>
      </c>
      <c r="R82" s="38">
        <v>0.13</v>
      </c>
      <c r="S82" s="41">
        <v>-0.18</v>
      </c>
      <c r="T82" s="39">
        <v>0.57999999999999996</v>
      </c>
      <c r="U82" s="41">
        <v>0.1</v>
      </c>
      <c r="V82" s="41">
        <v>-0.17</v>
      </c>
      <c r="W82" s="39">
        <v>1.992</v>
      </c>
      <c r="X82" s="40">
        <v>11.5</v>
      </c>
      <c r="Y82" s="39">
        <v>11.3</v>
      </c>
      <c r="Z82" s="40">
        <v>11.4</v>
      </c>
      <c r="AA82" s="39">
        <v>11.3</v>
      </c>
      <c r="AB82" s="40">
        <v>119.3</v>
      </c>
      <c r="AC82" s="44">
        <v>119.7</v>
      </c>
      <c r="AD82" s="200" t="s">
        <v>25</v>
      </c>
      <c r="AE82" s="210"/>
      <c r="AF82" s="68">
        <f t="shared" si="15"/>
        <v>44055</v>
      </c>
      <c r="AH82" s="45">
        <f t="shared" si="22"/>
        <v>2.0030000000000001</v>
      </c>
      <c r="AI82" s="59">
        <f t="shared" si="16"/>
        <v>0.99400898652021963</v>
      </c>
      <c r="AJ82" s="59"/>
      <c r="AK82" s="89">
        <f t="shared" si="23"/>
        <v>2</v>
      </c>
      <c r="AL82" s="59">
        <f t="shared" si="17"/>
        <v>0.996</v>
      </c>
      <c r="AM82" s="62">
        <f t="shared" si="18"/>
        <v>1.01</v>
      </c>
      <c r="AN82" s="62">
        <f t="shared" si="19"/>
        <v>0.99</v>
      </c>
      <c r="AO82" s="62">
        <f t="shared" si="20"/>
        <v>1.02</v>
      </c>
      <c r="AP82" s="62">
        <f t="shared" si="21"/>
        <v>0.98</v>
      </c>
      <c r="AQ82" s="61">
        <v>1</v>
      </c>
      <c r="AS82" s="30"/>
      <c r="AT82" s="30"/>
      <c r="AU82" s="30"/>
      <c r="AV82" s="30"/>
    </row>
    <row r="83" spans="1:48" x14ac:dyDescent="0.25">
      <c r="A83" s="66">
        <v>20200819</v>
      </c>
      <c r="B83" s="75">
        <v>0.28999999999999998</v>
      </c>
      <c r="C83" s="74">
        <v>0.15</v>
      </c>
      <c r="D83" s="72">
        <v>0.11</v>
      </c>
      <c r="E83" s="76">
        <v>0.03</v>
      </c>
      <c r="F83" s="75">
        <v>0.43</v>
      </c>
      <c r="G83" s="76">
        <v>0.09</v>
      </c>
      <c r="H83" s="76">
        <v>7.0000000000000007E-2</v>
      </c>
      <c r="I83" s="71">
        <v>1.992</v>
      </c>
      <c r="J83" s="84">
        <v>9.5</v>
      </c>
      <c r="K83" s="83">
        <v>8.1999999999999993</v>
      </c>
      <c r="L83" s="84">
        <v>9</v>
      </c>
      <c r="M83" s="83">
        <v>8.3000000000000007</v>
      </c>
      <c r="N83" s="74">
        <v>119.7</v>
      </c>
      <c r="O83" s="77">
        <v>120</v>
      </c>
      <c r="P83" s="78">
        <v>0.31</v>
      </c>
      <c r="Q83" s="79">
        <v>0.28000000000000003</v>
      </c>
      <c r="R83" s="80">
        <v>0.15</v>
      </c>
      <c r="S83" s="73">
        <v>-0.18</v>
      </c>
      <c r="T83" s="81">
        <v>0.64</v>
      </c>
      <c r="U83" s="73">
        <v>0.13</v>
      </c>
      <c r="V83" s="73">
        <v>-0.18</v>
      </c>
      <c r="W83" s="70">
        <v>1.9930000000000001</v>
      </c>
      <c r="X83" s="85">
        <v>11.5</v>
      </c>
      <c r="Y83" s="86">
        <v>11.5</v>
      </c>
      <c r="Z83" s="85">
        <v>11.6</v>
      </c>
      <c r="AA83" s="86">
        <v>11.7</v>
      </c>
      <c r="AB83" s="79">
        <v>119.4</v>
      </c>
      <c r="AC83" s="82">
        <v>119.7</v>
      </c>
      <c r="AD83" s="200" t="s">
        <v>63</v>
      </c>
      <c r="AE83" s="210"/>
      <c r="AF83" s="68">
        <f t="shared" si="15"/>
        <v>44062</v>
      </c>
      <c r="AH83" s="45">
        <f t="shared" si="22"/>
        <v>2.0030000000000001</v>
      </c>
      <c r="AI83" s="59">
        <f t="shared" si="16"/>
        <v>0.99450823764353469</v>
      </c>
      <c r="AJ83" s="59"/>
      <c r="AK83" s="89">
        <f t="shared" si="23"/>
        <v>2</v>
      </c>
      <c r="AL83" s="59">
        <f t="shared" si="17"/>
        <v>0.99650000000000005</v>
      </c>
      <c r="AM83" s="62">
        <f t="shared" si="18"/>
        <v>1.01</v>
      </c>
      <c r="AN83" s="62">
        <f t="shared" si="19"/>
        <v>0.99</v>
      </c>
      <c r="AO83" s="62">
        <f t="shared" si="20"/>
        <v>1.02</v>
      </c>
      <c r="AP83" s="62">
        <f t="shared" si="21"/>
        <v>0.98</v>
      </c>
      <c r="AQ83" s="61">
        <v>1</v>
      </c>
      <c r="AS83" s="30"/>
      <c r="AT83" s="30"/>
      <c r="AU83" s="30"/>
      <c r="AV83" s="30"/>
    </row>
    <row r="84" spans="1:48" x14ac:dyDescent="0.25">
      <c r="A84" s="66">
        <v>20200826</v>
      </c>
      <c r="B84" s="75">
        <v>0.25</v>
      </c>
      <c r="C84" s="74">
        <v>0.2</v>
      </c>
      <c r="D84" s="72">
        <v>0.12</v>
      </c>
      <c r="E84" s="76">
        <v>0.08</v>
      </c>
      <c r="F84" s="75">
        <v>0.45</v>
      </c>
      <c r="G84" s="76">
        <v>0.12</v>
      </c>
      <c r="H84" s="76">
        <v>0.08</v>
      </c>
      <c r="I84" s="71">
        <v>1.996</v>
      </c>
      <c r="J84" s="84">
        <v>9.6</v>
      </c>
      <c r="K84" s="83">
        <v>8.3000000000000007</v>
      </c>
      <c r="L84" s="84">
        <v>8.8000000000000007</v>
      </c>
      <c r="M84" s="83">
        <v>8.6999999999999993</v>
      </c>
      <c r="N84" s="74">
        <v>119.6</v>
      </c>
      <c r="O84" s="77">
        <v>119.9</v>
      </c>
      <c r="P84" s="78">
        <v>0.22</v>
      </c>
      <c r="Q84" s="79">
        <v>0.24</v>
      </c>
      <c r="R84" s="80">
        <v>0.02</v>
      </c>
      <c r="S84" s="73">
        <v>-0.14000000000000001</v>
      </c>
      <c r="T84" s="81">
        <v>0.49</v>
      </c>
      <c r="U84" s="73">
        <v>7.0000000000000007E-2</v>
      </c>
      <c r="V84" s="73">
        <v>-0.12</v>
      </c>
      <c r="W84" s="70">
        <v>1.994</v>
      </c>
      <c r="X84" s="85">
        <v>11.5</v>
      </c>
      <c r="Y84" s="86">
        <v>11.5</v>
      </c>
      <c r="Z84" s="85">
        <v>11.5</v>
      </c>
      <c r="AA84" s="86">
        <v>11.6</v>
      </c>
      <c r="AB84" s="79">
        <v>119.4</v>
      </c>
      <c r="AC84" s="82">
        <v>119.4</v>
      </c>
      <c r="AD84" s="200" t="s">
        <v>63</v>
      </c>
      <c r="AE84" s="210"/>
      <c r="AF84" s="68">
        <f t="shared" si="15"/>
        <v>44069</v>
      </c>
      <c r="AH84" s="45">
        <f t="shared" si="22"/>
        <v>2.0030000000000001</v>
      </c>
      <c r="AI84" s="59">
        <f t="shared" si="16"/>
        <v>0.9965052421367947</v>
      </c>
      <c r="AJ84" s="59"/>
      <c r="AK84" s="89">
        <f t="shared" si="23"/>
        <v>2</v>
      </c>
      <c r="AL84" s="59">
        <f t="shared" si="17"/>
        <v>0.997</v>
      </c>
      <c r="AM84" s="62">
        <f t="shared" si="18"/>
        <v>1.01</v>
      </c>
      <c r="AN84" s="62">
        <f t="shared" si="19"/>
        <v>0.99</v>
      </c>
      <c r="AO84" s="62">
        <f t="shared" si="20"/>
        <v>1.02</v>
      </c>
      <c r="AP84" s="62">
        <f t="shared" si="21"/>
        <v>0.98</v>
      </c>
      <c r="AQ84" s="61">
        <v>1</v>
      </c>
      <c r="AS84" s="30"/>
      <c r="AT84" s="30"/>
      <c r="AU84" s="30"/>
      <c r="AV84" s="30"/>
    </row>
    <row r="85" spans="1:48" x14ac:dyDescent="0.25">
      <c r="A85" s="66">
        <v>20200903</v>
      </c>
      <c r="B85" s="75">
        <v>0.28000000000000003</v>
      </c>
      <c r="C85" s="74">
        <v>0.33</v>
      </c>
      <c r="D85" s="72">
        <v>0.13</v>
      </c>
      <c r="E85" s="76">
        <v>0.13</v>
      </c>
      <c r="F85" s="75">
        <v>0.53</v>
      </c>
      <c r="G85" s="76">
        <v>0.09</v>
      </c>
      <c r="H85" s="76">
        <v>0.13</v>
      </c>
      <c r="I85" s="71">
        <v>1.998</v>
      </c>
      <c r="J85" s="84">
        <v>9.1999999999999993</v>
      </c>
      <c r="K85" s="83">
        <v>8.9</v>
      </c>
      <c r="L85" s="84">
        <v>9</v>
      </c>
      <c r="M85" s="83">
        <v>8.6</v>
      </c>
      <c r="N85" s="74">
        <v>119.6</v>
      </c>
      <c r="O85" s="77">
        <v>119.9</v>
      </c>
      <c r="P85" s="78">
        <v>0.23</v>
      </c>
      <c r="Q85" s="79">
        <v>0.15</v>
      </c>
      <c r="R85" s="80">
        <v>0.1</v>
      </c>
      <c r="S85" s="73">
        <v>-0.05</v>
      </c>
      <c r="T85" s="81">
        <v>0.45</v>
      </c>
      <c r="U85" s="73">
        <v>0.1</v>
      </c>
      <c r="V85" s="73">
        <v>-0.08</v>
      </c>
      <c r="W85" s="70">
        <v>1.998</v>
      </c>
      <c r="X85" s="85">
        <v>11.5</v>
      </c>
      <c r="Y85" s="86">
        <v>11.4</v>
      </c>
      <c r="Z85" s="85">
        <v>11.7</v>
      </c>
      <c r="AA85" s="86">
        <v>11.7</v>
      </c>
      <c r="AB85" s="79">
        <v>119.3</v>
      </c>
      <c r="AC85" s="82">
        <v>119.6</v>
      </c>
      <c r="AD85" s="200" t="s">
        <v>63</v>
      </c>
      <c r="AE85" s="210"/>
      <c r="AF85" s="68">
        <f t="shared" si="15"/>
        <v>44077</v>
      </c>
      <c r="AH85" s="45">
        <f t="shared" si="22"/>
        <v>2.0030000000000001</v>
      </c>
      <c r="AI85" s="59">
        <f t="shared" si="16"/>
        <v>0.99750374438342482</v>
      </c>
      <c r="AJ85" s="59"/>
      <c r="AK85" s="89">
        <f t="shared" si="23"/>
        <v>2</v>
      </c>
      <c r="AL85" s="59">
        <f t="shared" si="17"/>
        <v>0.999</v>
      </c>
      <c r="AM85" s="62">
        <f t="shared" si="18"/>
        <v>1.01</v>
      </c>
      <c r="AN85" s="62">
        <f t="shared" si="19"/>
        <v>0.99</v>
      </c>
      <c r="AO85" s="62">
        <f t="shared" si="20"/>
        <v>1.02</v>
      </c>
      <c r="AP85" s="62">
        <f t="shared" si="21"/>
        <v>0.98</v>
      </c>
      <c r="AQ85" s="61">
        <v>1</v>
      </c>
      <c r="AS85" s="30"/>
      <c r="AT85" s="30"/>
      <c r="AU85" s="30"/>
      <c r="AV85" s="30"/>
    </row>
    <row r="86" spans="1:48" x14ac:dyDescent="0.25">
      <c r="A86" s="66">
        <v>20200909</v>
      </c>
      <c r="B86" s="75">
        <v>0.32</v>
      </c>
      <c r="C86" s="74">
        <v>0.17</v>
      </c>
      <c r="D86" s="72">
        <v>0.18</v>
      </c>
      <c r="E86" s="76">
        <v>0.04</v>
      </c>
      <c r="F86" s="75">
        <v>0.5</v>
      </c>
      <c r="G86" s="76">
        <v>0.14000000000000001</v>
      </c>
      <c r="H86" s="76">
        <v>0.08</v>
      </c>
      <c r="I86" s="71">
        <v>2.004</v>
      </c>
      <c r="J86" s="84">
        <v>9.5</v>
      </c>
      <c r="K86" s="83">
        <v>8.5</v>
      </c>
      <c r="L86" s="84">
        <v>8.9</v>
      </c>
      <c r="M86" s="83">
        <v>8.6</v>
      </c>
      <c r="N86" s="74">
        <v>119.6</v>
      </c>
      <c r="O86" s="77">
        <v>119.9</v>
      </c>
      <c r="P86" s="78">
        <v>0.25</v>
      </c>
      <c r="Q86" s="79">
        <v>0.24</v>
      </c>
      <c r="R86" s="80">
        <v>0.1</v>
      </c>
      <c r="S86" s="73">
        <v>-0.11</v>
      </c>
      <c r="T86" s="81">
        <v>0.48</v>
      </c>
      <c r="U86" s="73">
        <v>0.09</v>
      </c>
      <c r="V86" s="73">
        <v>-0.11</v>
      </c>
      <c r="W86" s="70">
        <v>2.0019999999999998</v>
      </c>
      <c r="X86" s="85">
        <v>11.5</v>
      </c>
      <c r="Y86" s="86">
        <v>11.4</v>
      </c>
      <c r="Z86" s="85">
        <v>11.5</v>
      </c>
      <c r="AA86" s="86">
        <v>11.5</v>
      </c>
      <c r="AB86" s="79">
        <v>119.3</v>
      </c>
      <c r="AC86" s="82">
        <v>119.5</v>
      </c>
      <c r="AD86" s="200" t="s">
        <v>63</v>
      </c>
      <c r="AE86" s="210"/>
      <c r="AF86" s="68">
        <f t="shared" si="15"/>
        <v>44083</v>
      </c>
      <c r="AH86" s="45">
        <f t="shared" si="22"/>
        <v>2.0030000000000001</v>
      </c>
      <c r="AI86" s="59">
        <f t="shared" si="16"/>
        <v>1.0004992511233151</v>
      </c>
      <c r="AJ86" s="59"/>
      <c r="AK86" s="89">
        <f t="shared" si="23"/>
        <v>2</v>
      </c>
      <c r="AL86" s="59">
        <f t="shared" si="17"/>
        <v>1.0009999999999999</v>
      </c>
      <c r="AM86" s="62">
        <f t="shared" si="18"/>
        <v>1.01</v>
      </c>
      <c r="AN86" s="62">
        <f t="shared" si="19"/>
        <v>0.99</v>
      </c>
      <c r="AO86" s="62">
        <f t="shared" si="20"/>
        <v>1.02</v>
      </c>
      <c r="AP86" s="62">
        <f t="shared" si="21"/>
        <v>0.98</v>
      </c>
      <c r="AQ86" s="61">
        <v>1</v>
      </c>
      <c r="AS86" s="30"/>
      <c r="AT86" s="30"/>
      <c r="AU86" s="30"/>
      <c r="AV86" s="30"/>
    </row>
    <row r="87" spans="1:48" x14ac:dyDescent="0.25">
      <c r="A87" s="66">
        <v>20200916</v>
      </c>
      <c r="B87" s="75">
        <v>0.28000000000000003</v>
      </c>
      <c r="C87" s="74">
        <v>0.44</v>
      </c>
      <c r="D87" s="72">
        <v>0.15</v>
      </c>
      <c r="E87" s="76">
        <v>0.11</v>
      </c>
      <c r="F87" s="75">
        <v>0.49</v>
      </c>
      <c r="G87" s="76">
        <v>0.06</v>
      </c>
      <c r="H87" s="76">
        <v>0.12</v>
      </c>
      <c r="I87" s="71">
        <v>2.0059999999999998</v>
      </c>
      <c r="J87" s="84">
        <v>9.4</v>
      </c>
      <c r="K87" s="83">
        <v>8.8000000000000007</v>
      </c>
      <c r="L87" s="84">
        <v>9.1999999999999993</v>
      </c>
      <c r="M87" s="83">
        <v>8.4</v>
      </c>
      <c r="N87" s="74">
        <v>119.6</v>
      </c>
      <c r="O87" s="77">
        <v>119.9</v>
      </c>
      <c r="P87" s="78">
        <v>0.25</v>
      </c>
      <c r="Q87" s="79">
        <v>0.21</v>
      </c>
      <c r="R87" s="80">
        <v>0.09</v>
      </c>
      <c r="S87" s="73">
        <v>-0.12</v>
      </c>
      <c r="T87" s="81">
        <v>0.49</v>
      </c>
      <c r="U87" s="73">
        <v>0.08</v>
      </c>
      <c r="V87" s="73">
        <v>-7.0000000000000007E-2</v>
      </c>
      <c r="W87" s="70">
        <v>2.004</v>
      </c>
      <c r="X87" s="85">
        <v>11.4</v>
      </c>
      <c r="Y87" s="86">
        <v>11.1</v>
      </c>
      <c r="Z87" s="85">
        <v>11.6</v>
      </c>
      <c r="AA87" s="86">
        <v>11.5</v>
      </c>
      <c r="AB87" s="79">
        <v>119.3</v>
      </c>
      <c r="AC87" s="82">
        <v>119.6</v>
      </c>
      <c r="AD87" s="200" t="s">
        <v>63</v>
      </c>
      <c r="AE87" s="210"/>
      <c r="AF87" s="68">
        <f t="shared" si="15"/>
        <v>44090</v>
      </c>
      <c r="AH87" s="45">
        <f t="shared" si="22"/>
        <v>2.0030000000000001</v>
      </c>
      <c r="AI87" s="59">
        <f t="shared" si="16"/>
        <v>1.001497753369945</v>
      </c>
      <c r="AJ87" s="59"/>
      <c r="AK87" s="89">
        <f t="shared" si="23"/>
        <v>2</v>
      </c>
      <c r="AL87" s="59">
        <f t="shared" si="17"/>
        <v>1.002</v>
      </c>
      <c r="AM87" s="62">
        <f t="shared" si="18"/>
        <v>1.01</v>
      </c>
      <c r="AN87" s="62">
        <f t="shared" si="19"/>
        <v>0.99</v>
      </c>
      <c r="AO87" s="62">
        <f t="shared" si="20"/>
        <v>1.02</v>
      </c>
      <c r="AP87" s="62">
        <f t="shared" si="21"/>
        <v>0.98</v>
      </c>
      <c r="AQ87" s="61">
        <v>1</v>
      </c>
      <c r="AS87" s="30"/>
      <c r="AT87" s="30"/>
      <c r="AU87" s="30"/>
      <c r="AV87" s="30"/>
    </row>
    <row r="88" spans="1:48" x14ac:dyDescent="0.25">
      <c r="A88" s="66">
        <v>20200923</v>
      </c>
      <c r="B88" s="75">
        <v>0.25</v>
      </c>
      <c r="C88" s="74">
        <v>0.26</v>
      </c>
      <c r="D88" s="72">
        <v>0.14000000000000001</v>
      </c>
      <c r="E88" s="76">
        <v>0.01</v>
      </c>
      <c r="F88" s="75">
        <v>0.44</v>
      </c>
      <c r="G88" s="76">
        <v>0.08</v>
      </c>
      <c r="H88" s="76">
        <v>0.03</v>
      </c>
      <c r="I88" s="71">
        <v>2.004</v>
      </c>
      <c r="J88" s="84">
        <v>9.3000000000000007</v>
      </c>
      <c r="K88" s="83">
        <v>8.8000000000000007</v>
      </c>
      <c r="L88" s="84">
        <v>9.1</v>
      </c>
      <c r="M88" s="83">
        <v>8.3000000000000007</v>
      </c>
      <c r="N88" s="74">
        <v>119.6</v>
      </c>
      <c r="O88" s="77">
        <v>119.9</v>
      </c>
      <c r="P88" s="78">
        <v>0.23</v>
      </c>
      <c r="Q88" s="79">
        <v>0.31</v>
      </c>
      <c r="R88" s="80">
        <v>0.1</v>
      </c>
      <c r="S88" s="73">
        <v>-0.17</v>
      </c>
      <c r="T88" s="81">
        <v>0.56999999999999995</v>
      </c>
      <c r="U88" s="73">
        <v>0.1</v>
      </c>
      <c r="V88" s="73">
        <v>-0.16</v>
      </c>
      <c r="W88" s="70">
        <v>2.0019999999999998</v>
      </c>
      <c r="X88" s="85">
        <v>11.4</v>
      </c>
      <c r="Y88" s="86">
        <v>11.2</v>
      </c>
      <c r="Z88" s="85">
        <v>11.4</v>
      </c>
      <c r="AA88" s="86">
        <v>11.2</v>
      </c>
      <c r="AB88" s="79">
        <v>119.3</v>
      </c>
      <c r="AC88" s="82">
        <v>119.6</v>
      </c>
      <c r="AD88" s="200" t="s">
        <v>63</v>
      </c>
      <c r="AE88" s="210"/>
      <c r="AF88" s="68">
        <f t="shared" si="15"/>
        <v>44097</v>
      </c>
      <c r="AH88" s="45">
        <f t="shared" si="22"/>
        <v>2.0030000000000001</v>
      </c>
      <c r="AI88" s="59">
        <f t="shared" si="16"/>
        <v>1.0004992511233151</v>
      </c>
      <c r="AJ88" s="59"/>
      <c r="AK88" s="89">
        <f t="shared" si="23"/>
        <v>2</v>
      </c>
      <c r="AL88" s="59">
        <f t="shared" si="17"/>
        <v>1.0009999999999999</v>
      </c>
      <c r="AM88" s="62">
        <f t="shared" si="18"/>
        <v>1.01</v>
      </c>
      <c r="AN88" s="62">
        <f t="shared" si="19"/>
        <v>0.99</v>
      </c>
      <c r="AO88" s="62">
        <f t="shared" si="20"/>
        <v>1.02</v>
      </c>
      <c r="AP88" s="62">
        <f t="shared" si="21"/>
        <v>0.98</v>
      </c>
      <c r="AQ88" s="61">
        <v>1</v>
      </c>
      <c r="AS88" s="30"/>
      <c r="AT88" s="30"/>
      <c r="AU88" s="30"/>
      <c r="AV88" s="30"/>
    </row>
    <row r="89" spans="1:48" x14ac:dyDescent="0.25">
      <c r="A89" s="66">
        <v>20200930</v>
      </c>
      <c r="B89" s="75">
        <v>0.31</v>
      </c>
      <c r="C89" s="74">
        <v>0.27</v>
      </c>
      <c r="D89" s="72">
        <v>0.17</v>
      </c>
      <c r="E89" s="76">
        <v>0.02</v>
      </c>
      <c r="F89" s="75">
        <v>0.46</v>
      </c>
      <c r="G89" s="76">
        <v>0.12</v>
      </c>
      <c r="H89" s="76">
        <v>0.03</v>
      </c>
      <c r="I89" s="71">
        <v>2.0049999999999999</v>
      </c>
      <c r="J89" s="84">
        <v>9.1999999999999993</v>
      </c>
      <c r="K89" s="83">
        <v>9</v>
      </c>
      <c r="L89" s="84">
        <v>9.3000000000000007</v>
      </c>
      <c r="M89" s="83">
        <v>8.1</v>
      </c>
      <c r="N89" s="74">
        <v>119.6</v>
      </c>
      <c r="O89" s="77">
        <v>119.9</v>
      </c>
      <c r="P89" s="78">
        <v>0.26</v>
      </c>
      <c r="Q89" s="79">
        <v>0.27</v>
      </c>
      <c r="R89" s="80">
        <v>0.13</v>
      </c>
      <c r="S89" s="73">
        <v>-0.14000000000000001</v>
      </c>
      <c r="T89" s="81">
        <v>0.56999999999999995</v>
      </c>
      <c r="U89" s="73">
        <v>0.11</v>
      </c>
      <c r="V89" s="73">
        <v>-0.12</v>
      </c>
      <c r="W89" s="70">
        <v>2</v>
      </c>
      <c r="X89" s="85">
        <v>11.3</v>
      </c>
      <c r="Y89" s="86">
        <v>11.2</v>
      </c>
      <c r="Z89" s="85">
        <v>11.6</v>
      </c>
      <c r="AA89" s="86">
        <v>11.6</v>
      </c>
      <c r="AB89" s="79">
        <v>119.4</v>
      </c>
      <c r="AC89" s="82">
        <v>119.5</v>
      </c>
      <c r="AD89" s="200" t="s">
        <v>63</v>
      </c>
      <c r="AE89" s="210"/>
      <c r="AF89" s="68">
        <f t="shared" si="15"/>
        <v>44104</v>
      </c>
      <c r="AH89" s="45">
        <f t="shared" si="22"/>
        <v>2.0030000000000001</v>
      </c>
      <c r="AI89" s="59">
        <f t="shared" si="16"/>
        <v>1.0009985022466299</v>
      </c>
      <c r="AJ89" s="59"/>
      <c r="AK89" s="89">
        <f t="shared" si="23"/>
        <v>2</v>
      </c>
      <c r="AL89" s="59">
        <f t="shared" si="17"/>
        <v>1</v>
      </c>
      <c r="AM89" s="62">
        <f t="shared" si="18"/>
        <v>1.01</v>
      </c>
      <c r="AN89" s="62">
        <f t="shared" si="19"/>
        <v>0.99</v>
      </c>
      <c r="AO89" s="62">
        <f t="shared" si="20"/>
        <v>1.02</v>
      </c>
      <c r="AP89" s="62">
        <f t="shared" si="21"/>
        <v>0.98</v>
      </c>
      <c r="AQ89" s="61">
        <v>1</v>
      </c>
      <c r="AS89" s="30"/>
      <c r="AT89" s="30"/>
      <c r="AU89" s="30"/>
      <c r="AV89" s="30"/>
    </row>
    <row r="90" spans="1:48" x14ac:dyDescent="0.25">
      <c r="A90" s="66">
        <v>20201007</v>
      </c>
      <c r="B90" s="75">
        <v>0.3</v>
      </c>
      <c r="C90" s="74">
        <v>0.19</v>
      </c>
      <c r="D90" s="72">
        <v>0.15</v>
      </c>
      <c r="E90" s="76">
        <v>0.04</v>
      </c>
      <c r="F90" s="75">
        <v>0.51</v>
      </c>
      <c r="G90" s="76">
        <v>0.14000000000000001</v>
      </c>
      <c r="H90" s="76">
        <v>0.05</v>
      </c>
      <c r="I90" s="71">
        <v>1.9990000000000001</v>
      </c>
      <c r="J90" s="84">
        <v>9.6</v>
      </c>
      <c r="K90" s="83">
        <v>8.5</v>
      </c>
      <c r="L90" s="84">
        <v>8.6999999999999993</v>
      </c>
      <c r="M90" s="83">
        <v>8.9</v>
      </c>
      <c r="N90" s="74">
        <v>119.5</v>
      </c>
      <c r="O90" s="77">
        <v>119.9</v>
      </c>
      <c r="P90" s="78">
        <v>0.28000000000000003</v>
      </c>
      <c r="Q90" s="79">
        <v>0.24</v>
      </c>
      <c r="R90" s="80">
        <v>0.1</v>
      </c>
      <c r="S90" s="73">
        <v>-0.13</v>
      </c>
      <c r="T90" s="81">
        <v>0.51</v>
      </c>
      <c r="U90" s="73">
        <v>0.08</v>
      </c>
      <c r="V90" s="73">
        <v>-0.13</v>
      </c>
      <c r="W90" s="70">
        <v>1.9970000000000001</v>
      </c>
      <c r="X90" s="85">
        <v>11.5</v>
      </c>
      <c r="Y90" s="86">
        <v>11.3</v>
      </c>
      <c r="Z90" s="85">
        <v>11.5</v>
      </c>
      <c r="AA90" s="86">
        <v>11.3</v>
      </c>
      <c r="AB90" s="79">
        <v>119.2</v>
      </c>
      <c r="AC90" s="82">
        <v>119.6</v>
      </c>
      <c r="AD90" s="200" t="s">
        <v>63</v>
      </c>
      <c r="AE90" s="210"/>
      <c r="AF90" s="68">
        <f t="shared" si="15"/>
        <v>44111</v>
      </c>
      <c r="AH90" s="45">
        <f t="shared" si="22"/>
        <v>2.0030000000000001</v>
      </c>
      <c r="AI90" s="59">
        <f t="shared" si="16"/>
        <v>0.99800299550673988</v>
      </c>
      <c r="AJ90" s="59"/>
      <c r="AK90" s="89">
        <f t="shared" si="23"/>
        <v>2</v>
      </c>
      <c r="AL90" s="59">
        <f t="shared" si="17"/>
        <v>0.99850000000000005</v>
      </c>
      <c r="AM90" s="62">
        <f t="shared" si="18"/>
        <v>1.01</v>
      </c>
      <c r="AN90" s="62">
        <f t="shared" si="19"/>
        <v>0.99</v>
      </c>
      <c r="AO90" s="62">
        <f t="shared" si="20"/>
        <v>1.02</v>
      </c>
      <c r="AP90" s="62">
        <f t="shared" si="21"/>
        <v>0.98</v>
      </c>
      <c r="AQ90" s="61">
        <v>1</v>
      </c>
      <c r="AS90" s="30"/>
      <c r="AT90" s="30"/>
      <c r="AU90" s="30"/>
      <c r="AV90" s="30"/>
    </row>
    <row r="91" spans="1:48" x14ac:dyDescent="0.25">
      <c r="A91" s="66">
        <v>20201012</v>
      </c>
      <c r="B91" s="75">
        <v>0.26</v>
      </c>
      <c r="C91" s="74">
        <v>0.38</v>
      </c>
      <c r="D91" s="72">
        <v>0.12</v>
      </c>
      <c r="E91" s="76">
        <v>0.14000000000000001</v>
      </c>
      <c r="F91" s="75">
        <v>0.54</v>
      </c>
      <c r="G91" s="76">
        <v>0.08</v>
      </c>
      <c r="H91" s="76">
        <v>0.09</v>
      </c>
      <c r="I91" s="71">
        <v>1.998</v>
      </c>
      <c r="J91" s="84">
        <v>9.3000000000000007</v>
      </c>
      <c r="K91" s="83">
        <v>8.6999999999999993</v>
      </c>
      <c r="L91" s="84">
        <v>8.6999999999999993</v>
      </c>
      <c r="M91" s="83">
        <v>9</v>
      </c>
      <c r="N91" s="74">
        <v>119.7</v>
      </c>
      <c r="O91" s="77">
        <v>120</v>
      </c>
      <c r="P91" s="78">
        <v>0.28000000000000003</v>
      </c>
      <c r="Q91" s="79">
        <v>0.21</v>
      </c>
      <c r="R91" s="80">
        <v>0.1</v>
      </c>
      <c r="S91" s="73">
        <v>-0.08</v>
      </c>
      <c r="T91" s="81">
        <v>0.45</v>
      </c>
      <c r="U91" s="73">
        <v>7.0000000000000007E-2</v>
      </c>
      <c r="V91" s="73">
        <v>-0.09</v>
      </c>
      <c r="W91" s="70">
        <v>1.992</v>
      </c>
      <c r="X91" s="85">
        <v>11.5</v>
      </c>
      <c r="Y91" s="86">
        <v>11.5</v>
      </c>
      <c r="Z91" s="85">
        <v>11.6</v>
      </c>
      <c r="AA91" s="86">
        <v>11.6</v>
      </c>
      <c r="AB91" s="79">
        <v>119.4</v>
      </c>
      <c r="AC91" s="82">
        <v>119.4</v>
      </c>
      <c r="AD91" s="200" t="s">
        <v>64</v>
      </c>
      <c r="AE91" s="210"/>
      <c r="AF91" s="68">
        <f t="shared" si="15"/>
        <v>44116</v>
      </c>
      <c r="AH91" s="45">
        <f t="shared" si="22"/>
        <v>2.0030000000000001</v>
      </c>
      <c r="AI91" s="59">
        <f t="shared" si="16"/>
        <v>0.99750374438342482</v>
      </c>
      <c r="AJ91" s="59"/>
      <c r="AK91" s="89">
        <f t="shared" si="23"/>
        <v>2</v>
      </c>
      <c r="AL91" s="59">
        <f t="shared" si="17"/>
        <v>0.996</v>
      </c>
      <c r="AM91" s="62">
        <f t="shared" si="18"/>
        <v>1.01</v>
      </c>
      <c r="AN91" s="62">
        <f t="shared" si="19"/>
        <v>0.99</v>
      </c>
      <c r="AO91" s="62">
        <f t="shared" si="20"/>
        <v>1.02</v>
      </c>
      <c r="AP91" s="62">
        <f t="shared" si="21"/>
        <v>0.98</v>
      </c>
      <c r="AQ91" s="61">
        <v>1</v>
      </c>
      <c r="AS91" s="30"/>
      <c r="AT91" s="30"/>
      <c r="AU91" s="30"/>
      <c r="AV91" s="30"/>
    </row>
    <row r="92" spans="1:48" x14ac:dyDescent="0.25">
      <c r="A92" s="66">
        <v>20201021</v>
      </c>
      <c r="B92" s="75">
        <v>0.28000000000000003</v>
      </c>
      <c r="C92" s="74">
        <v>0.26</v>
      </c>
      <c r="D92" s="72">
        <v>0.13</v>
      </c>
      <c r="E92" s="76">
        <v>0.06</v>
      </c>
      <c r="F92" s="75">
        <v>0.41</v>
      </c>
      <c r="G92" s="76">
        <v>0.1</v>
      </c>
      <c r="H92" s="76">
        <v>0.04</v>
      </c>
      <c r="I92" s="71">
        <v>2</v>
      </c>
      <c r="J92" s="84">
        <v>9.1999999999999993</v>
      </c>
      <c r="K92" s="83">
        <v>8.9</v>
      </c>
      <c r="L92" s="84">
        <v>9.1999999999999993</v>
      </c>
      <c r="M92" s="83">
        <v>8.5</v>
      </c>
      <c r="N92" s="74">
        <v>119.6</v>
      </c>
      <c r="O92" s="77">
        <v>119.8</v>
      </c>
      <c r="P92" s="78">
        <v>0.24</v>
      </c>
      <c r="Q92" s="79">
        <v>0.28000000000000003</v>
      </c>
      <c r="R92" s="80">
        <v>0.11</v>
      </c>
      <c r="S92" s="73">
        <v>-0.17</v>
      </c>
      <c r="T92" s="81">
        <v>0.59</v>
      </c>
      <c r="U92" s="73">
        <v>0.09</v>
      </c>
      <c r="V92" s="73">
        <v>-0.15</v>
      </c>
      <c r="W92" s="70">
        <v>1.9970000000000001</v>
      </c>
      <c r="X92" s="85">
        <v>11.5</v>
      </c>
      <c r="Y92" s="86">
        <v>11.4</v>
      </c>
      <c r="Z92" s="85">
        <v>11.7</v>
      </c>
      <c r="AA92" s="86">
        <v>11.7</v>
      </c>
      <c r="AB92" s="79">
        <v>119.3</v>
      </c>
      <c r="AC92" s="82">
        <v>119.6</v>
      </c>
      <c r="AD92" s="200" t="s">
        <v>64</v>
      </c>
      <c r="AE92" s="210"/>
      <c r="AF92" s="68">
        <f t="shared" si="15"/>
        <v>44125</v>
      </c>
      <c r="AH92" s="45">
        <f t="shared" si="22"/>
        <v>2.0030000000000001</v>
      </c>
      <c r="AI92" s="59">
        <f t="shared" si="16"/>
        <v>0.99850224663005482</v>
      </c>
      <c r="AJ92" s="59"/>
      <c r="AK92" s="89">
        <f t="shared" si="23"/>
        <v>2</v>
      </c>
      <c r="AL92" s="59">
        <f t="shared" si="17"/>
        <v>0.99850000000000005</v>
      </c>
      <c r="AM92" s="62">
        <f t="shared" si="18"/>
        <v>1.01</v>
      </c>
      <c r="AN92" s="62">
        <f t="shared" si="19"/>
        <v>0.99</v>
      </c>
      <c r="AO92" s="62">
        <f t="shared" si="20"/>
        <v>1.02</v>
      </c>
      <c r="AP92" s="62">
        <f t="shared" si="21"/>
        <v>0.98</v>
      </c>
      <c r="AQ92" s="61">
        <v>1</v>
      </c>
      <c r="AS92" s="30"/>
      <c r="AT92" s="30"/>
      <c r="AU92" s="30"/>
      <c r="AV92" s="30"/>
    </row>
    <row r="93" spans="1:48" x14ac:dyDescent="0.25">
      <c r="A93" s="66">
        <v>20201030</v>
      </c>
      <c r="B93" s="75">
        <v>0.26</v>
      </c>
      <c r="C93" s="74">
        <v>0.26</v>
      </c>
      <c r="D93" s="72">
        <v>0.13</v>
      </c>
      <c r="E93" s="76">
        <v>0.01</v>
      </c>
      <c r="F93" s="75">
        <v>0.41</v>
      </c>
      <c r="G93" s="76">
        <v>0.08</v>
      </c>
      <c r="H93" s="76">
        <v>0.03</v>
      </c>
      <c r="I93" s="71">
        <v>1.9990000000000001</v>
      </c>
      <c r="J93" s="84">
        <v>8.6999999999999993</v>
      </c>
      <c r="K93" s="83">
        <v>9.1999999999999993</v>
      </c>
      <c r="L93" s="84">
        <v>9.1</v>
      </c>
      <c r="M93" s="83">
        <v>8.4</v>
      </c>
      <c r="N93" s="74">
        <v>119.7</v>
      </c>
      <c r="O93" s="77">
        <v>119.9</v>
      </c>
      <c r="P93" s="78">
        <v>0.24</v>
      </c>
      <c r="Q93" s="79">
        <v>0.24</v>
      </c>
      <c r="R93" s="80">
        <v>0.11</v>
      </c>
      <c r="S93" s="73">
        <v>-0.08</v>
      </c>
      <c r="T93" s="81">
        <v>0.55000000000000004</v>
      </c>
      <c r="U93" s="73">
        <v>7.0000000000000007E-2</v>
      </c>
      <c r="V93" s="73">
        <v>-0.11</v>
      </c>
      <c r="W93" s="70">
        <v>1.994</v>
      </c>
      <c r="X93" s="85">
        <v>11.3</v>
      </c>
      <c r="Y93" s="86">
        <v>11.4</v>
      </c>
      <c r="Z93" s="85">
        <v>11.7</v>
      </c>
      <c r="AA93" s="86">
        <v>11.8</v>
      </c>
      <c r="AB93" s="79">
        <v>119.5</v>
      </c>
      <c r="AC93" s="82">
        <v>119.3</v>
      </c>
      <c r="AD93" s="200" t="s">
        <v>64</v>
      </c>
      <c r="AE93" s="210"/>
      <c r="AF93" s="68">
        <f t="shared" si="15"/>
        <v>44134</v>
      </c>
      <c r="AH93" s="45">
        <f t="shared" si="22"/>
        <v>2.0030000000000001</v>
      </c>
      <c r="AI93" s="59">
        <f t="shared" si="16"/>
        <v>0.99800299550673988</v>
      </c>
      <c r="AJ93" s="59"/>
      <c r="AK93" s="89">
        <f t="shared" si="23"/>
        <v>2</v>
      </c>
      <c r="AL93" s="59">
        <f t="shared" si="17"/>
        <v>0.997</v>
      </c>
      <c r="AM93" s="62">
        <f t="shared" si="18"/>
        <v>1.01</v>
      </c>
      <c r="AN93" s="62">
        <f t="shared" si="19"/>
        <v>0.99</v>
      </c>
      <c r="AO93" s="62">
        <f t="shared" si="20"/>
        <v>1.02</v>
      </c>
      <c r="AP93" s="62">
        <f t="shared" si="21"/>
        <v>0.98</v>
      </c>
      <c r="AQ93" s="61">
        <v>1</v>
      </c>
      <c r="AS93" s="30"/>
      <c r="AT93" s="30"/>
      <c r="AU93" s="30"/>
      <c r="AV93" s="30"/>
    </row>
    <row r="94" spans="1:48" x14ac:dyDescent="0.25">
      <c r="A94" s="66">
        <v>20201105</v>
      </c>
      <c r="B94" s="75">
        <v>0.18</v>
      </c>
      <c r="C94" s="74">
        <v>0.16</v>
      </c>
      <c r="D94" s="72">
        <v>0.01</v>
      </c>
      <c r="E94" s="76">
        <v>0</v>
      </c>
      <c r="F94" s="75">
        <v>0.46</v>
      </c>
      <c r="G94" s="76">
        <v>0.04</v>
      </c>
      <c r="H94" s="76">
        <v>0.03</v>
      </c>
      <c r="I94" s="71">
        <v>1.998</v>
      </c>
      <c r="J94" s="84">
        <v>9.5</v>
      </c>
      <c r="K94" s="83">
        <v>8.6</v>
      </c>
      <c r="L94" s="84">
        <v>9.5</v>
      </c>
      <c r="M94" s="83">
        <v>8.1999999999999993</v>
      </c>
      <c r="N94" s="74">
        <v>119.6</v>
      </c>
      <c r="O94" s="77">
        <v>119.7</v>
      </c>
      <c r="P94" s="78">
        <v>0.19</v>
      </c>
      <c r="Q94" s="79">
        <v>0.2</v>
      </c>
      <c r="R94" s="80">
        <v>0.01</v>
      </c>
      <c r="S94" s="73">
        <v>-0.11</v>
      </c>
      <c r="T94" s="81">
        <v>0.49</v>
      </c>
      <c r="U94" s="73">
        <v>0.03</v>
      </c>
      <c r="V94" s="73">
        <v>-0.12</v>
      </c>
      <c r="W94" s="70">
        <v>1.998</v>
      </c>
      <c r="X94" s="85">
        <v>11.6</v>
      </c>
      <c r="Y94" s="86">
        <v>11.4</v>
      </c>
      <c r="Z94" s="85">
        <v>11.7</v>
      </c>
      <c r="AA94" s="86">
        <v>11.8</v>
      </c>
      <c r="AB94" s="79">
        <v>119.3</v>
      </c>
      <c r="AC94" s="82">
        <v>119.6</v>
      </c>
      <c r="AD94" s="200" t="s">
        <v>64</v>
      </c>
      <c r="AE94" s="210"/>
      <c r="AF94" s="68">
        <f t="shared" si="15"/>
        <v>44140</v>
      </c>
      <c r="AH94" s="45">
        <f t="shared" si="22"/>
        <v>2.0030000000000001</v>
      </c>
      <c r="AI94" s="59">
        <f t="shared" si="16"/>
        <v>0.99750374438342482</v>
      </c>
      <c r="AJ94" s="59"/>
      <c r="AK94" s="89">
        <f t="shared" si="23"/>
        <v>2</v>
      </c>
      <c r="AL94" s="59">
        <f>W94/AK94</f>
        <v>0.999</v>
      </c>
      <c r="AM94" s="62">
        <f t="shared" si="18"/>
        <v>1.01</v>
      </c>
      <c r="AN94" s="62">
        <f t="shared" si="19"/>
        <v>0.99</v>
      </c>
      <c r="AO94" s="62">
        <f t="shared" si="20"/>
        <v>1.02</v>
      </c>
      <c r="AP94" s="62">
        <f t="shared" si="21"/>
        <v>0.98</v>
      </c>
      <c r="AQ94" s="61">
        <v>1</v>
      </c>
      <c r="AS94" s="30"/>
      <c r="AT94" s="30"/>
      <c r="AU94" s="30"/>
      <c r="AV94" s="30"/>
    </row>
    <row r="95" spans="1:48" x14ac:dyDescent="0.25">
      <c r="A95" s="66">
        <v>20201111</v>
      </c>
      <c r="B95" s="75">
        <v>0.39</v>
      </c>
      <c r="C95" s="74">
        <v>0.37</v>
      </c>
      <c r="D95" s="72">
        <v>0.24</v>
      </c>
      <c r="E95" s="76">
        <v>7.0000000000000007E-2</v>
      </c>
      <c r="F95" s="75">
        <v>0.5</v>
      </c>
      <c r="G95" s="76">
        <v>0.15</v>
      </c>
      <c r="H95" s="76">
        <v>0.04</v>
      </c>
      <c r="I95" s="71">
        <v>2.0030000000000001</v>
      </c>
      <c r="J95" s="84">
        <v>9.3000000000000007</v>
      </c>
      <c r="K95" s="83">
        <v>8.9</v>
      </c>
      <c r="L95" s="84">
        <v>9.1</v>
      </c>
      <c r="M95" s="83">
        <v>8.8000000000000007</v>
      </c>
      <c r="N95" s="74">
        <v>119.6</v>
      </c>
      <c r="O95" s="77">
        <v>119.7</v>
      </c>
      <c r="P95" s="78">
        <v>0.27</v>
      </c>
      <c r="Q95" s="79">
        <v>0.23</v>
      </c>
      <c r="R95" s="80">
        <v>0.1</v>
      </c>
      <c r="S95" s="73">
        <v>-0.16</v>
      </c>
      <c r="T95" s="81">
        <v>0.56000000000000005</v>
      </c>
      <c r="U95" s="73">
        <v>7.0000000000000007E-2</v>
      </c>
      <c r="V95" s="73">
        <v>-0.15</v>
      </c>
      <c r="W95" s="70">
        <v>1.9930000000000001</v>
      </c>
      <c r="X95" s="85">
        <v>11.5</v>
      </c>
      <c r="Y95" s="86">
        <v>11.5</v>
      </c>
      <c r="Z95" s="85">
        <v>11.7</v>
      </c>
      <c r="AA95" s="86">
        <v>11.8</v>
      </c>
      <c r="AB95" s="79">
        <v>119.5</v>
      </c>
      <c r="AC95" s="82">
        <v>119.5</v>
      </c>
      <c r="AD95" s="200" t="s">
        <v>64</v>
      </c>
      <c r="AE95" s="210"/>
      <c r="AF95" s="68">
        <f t="shared" si="15"/>
        <v>44146</v>
      </c>
      <c r="AH95" s="45">
        <f t="shared" si="22"/>
        <v>2.0030000000000001</v>
      </c>
      <c r="AI95" s="59">
        <f t="shared" si="16"/>
        <v>1</v>
      </c>
      <c r="AJ95" s="59"/>
      <c r="AK95" s="89">
        <f t="shared" si="23"/>
        <v>2</v>
      </c>
      <c r="AL95" s="59">
        <f t="shared" si="17"/>
        <v>0.99650000000000005</v>
      </c>
      <c r="AM95" s="62">
        <f t="shared" si="18"/>
        <v>1.01</v>
      </c>
      <c r="AN95" s="62">
        <f t="shared" si="19"/>
        <v>0.99</v>
      </c>
      <c r="AO95" s="62">
        <f t="shared" si="20"/>
        <v>1.02</v>
      </c>
      <c r="AP95" s="62">
        <f t="shared" si="21"/>
        <v>0.98</v>
      </c>
      <c r="AQ95" s="61">
        <v>1</v>
      </c>
      <c r="AS95" s="30"/>
      <c r="AT95" s="30"/>
      <c r="AU95" s="30"/>
      <c r="AV95" s="30"/>
    </row>
    <row r="96" spans="1:48" x14ac:dyDescent="0.25">
      <c r="A96" s="66">
        <v>20201119</v>
      </c>
      <c r="B96" s="75">
        <v>0.37</v>
      </c>
      <c r="C96" s="74">
        <v>0.17</v>
      </c>
      <c r="D96" s="72">
        <v>0.24</v>
      </c>
      <c r="E96" s="76">
        <v>7.0000000000000007E-2</v>
      </c>
      <c r="F96" s="75">
        <v>0.56999999999999995</v>
      </c>
      <c r="G96" s="76">
        <v>0.18</v>
      </c>
      <c r="H96" s="76">
        <v>0.1</v>
      </c>
      <c r="I96" s="71">
        <v>2.004</v>
      </c>
      <c r="J96" s="84">
        <v>9.6</v>
      </c>
      <c r="K96" s="83">
        <v>8.4</v>
      </c>
      <c r="L96" s="84">
        <v>9.1</v>
      </c>
      <c r="M96" s="83">
        <v>8.6999999999999993</v>
      </c>
      <c r="N96" s="74">
        <v>119.5</v>
      </c>
      <c r="O96" s="77">
        <v>119.8</v>
      </c>
      <c r="P96" s="78">
        <v>0.34</v>
      </c>
      <c r="Q96" s="79">
        <v>0.22</v>
      </c>
      <c r="R96" s="80">
        <v>0.17</v>
      </c>
      <c r="S96" s="73">
        <v>-0.11</v>
      </c>
      <c r="T96" s="81">
        <v>0.55000000000000004</v>
      </c>
      <c r="U96" s="73">
        <v>0.1</v>
      </c>
      <c r="V96" s="73">
        <v>-0.11</v>
      </c>
      <c r="W96" s="70">
        <v>2</v>
      </c>
      <c r="X96" s="85">
        <v>11.6</v>
      </c>
      <c r="Y96" s="86">
        <v>11.7</v>
      </c>
      <c r="Z96" s="85">
        <v>11.7</v>
      </c>
      <c r="AA96" s="86">
        <v>11.8</v>
      </c>
      <c r="AB96" s="79">
        <v>119.3</v>
      </c>
      <c r="AC96" s="82">
        <v>119.7</v>
      </c>
      <c r="AD96" s="200" t="s">
        <v>65</v>
      </c>
      <c r="AE96" s="210"/>
      <c r="AF96" s="68">
        <f t="shared" si="15"/>
        <v>44154</v>
      </c>
      <c r="AH96" s="45">
        <f t="shared" si="22"/>
        <v>2.0030000000000001</v>
      </c>
      <c r="AI96" s="59">
        <f t="shared" si="16"/>
        <v>1.0004992511233151</v>
      </c>
      <c r="AJ96" s="59"/>
      <c r="AK96" s="89">
        <f t="shared" si="23"/>
        <v>2</v>
      </c>
      <c r="AL96" s="59">
        <f t="shared" si="17"/>
        <v>1</v>
      </c>
      <c r="AM96" s="62">
        <f t="shared" si="18"/>
        <v>1.01</v>
      </c>
      <c r="AN96" s="62">
        <f t="shared" si="19"/>
        <v>0.99</v>
      </c>
      <c r="AO96" s="62">
        <f t="shared" si="20"/>
        <v>1.02</v>
      </c>
      <c r="AP96" s="62">
        <f t="shared" si="21"/>
        <v>0.98</v>
      </c>
      <c r="AQ96" s="61">
        <v>1</v>
      </c>
      <c r="AS96" s="30"/>
      <c r="AT96" s="30"/>
      <c r="AU96" s="30"/>
      <c r="AV96" s="30"/>
    </row>
    <row r="97" spans="1:48" x14ac:dyDescent="0.25">
      <c r="A97" s="66">
        <v>20201127</v>
      </c>
      <c r="B97" s="75">
        <v>0.28999999999999998</v>
      </c>
      <c r="C97" s="74">
        <v>0.33</v>
      </c>
      <c r="D97" s="72">
        <v>0.01</v>
      </c>
      <c r="E97" s="76">
        <v>0.17</v>
      </c>
      <c r="F97" s="75">
        <v>0.7</v>
      </c>
      <c r="G97" s="76">
        <v>0.02</v>
      </c>
      <c r="H97" s="76">
        <v>0.17</v>
      </c>
      <c r="I97" s="71">
        <v>2</v>
      </c>
      <c r="J97" s="84">
        <v>9.3000000000000007</v>
      </c>
      <c r="K97" s="83">
        <v>8.5</v>
      </c>
      <c r="L97" s="84">
        <v>8.8000000000000007</v>
      </c>
      <c r="M97" s="83">
        <v>8.6</v>
      </c>
      <c r="N97" s="74">
        <v>119.7</v>
      </c>
      <c r="O97" s="77">
        <v>119.9</v>
      </c>
      <c r="P97" s="78">
        <v>0.16</v>
      </c>
      <c r="Q97" s="79">
        <v>0.22</v>
      </c>
      <c r="R97" s="80">
        <v>0.04</v>
      </c>
      <c r="S97" s="73">
        <v>-0.08</v>
      </c>
      <c r="T97" s="81">
        <v>0.35</v>
      </c>
      <c r="U97" s="73">
        <v>0.03</v>
      </c>
      <c r="V97" s="73">
        <v>-0.04</v>
      </c>
      <c r="W97" s="70">
        <v>1.996</v>
      </c>
      <c r="X97" s="85">
        <v>11.4</v>
      </c>
      <c r="Y97" s="86">
        <v>11.4</v>
      </c>
      <c r="Z97" s="85">
        <v>11.5</v>
      </c>
      <c r="AA97" s="86">
        <v>11.7</v>
      </c>
      <c r="AB97" s="79">
        <v>119.4</v>
      </c>
      <c r="AC97" s="82">
        <v>119.7</v>
      </c>
      <c r="AD97" s="200" t="s">
        <v>65</v>
      </c>
      <c r="AE97" s="210"/>
      <c r="AF97" s="68">
        <f t="shared" si="15"/>
        <v>44162</v>
      </c>
      <c r="AH97" s="45">
        <f t="shared" si="22"/>
        <v>2.0030000000000001</v>
      </c>
      <c r="AI97" s="59">
        <f t="shared" si="16"/>
        <v>0.99850224663005482</v>
      </c>
      <c r="AJ97" s="59"/>
      <c r="AK97" s="89">
        <f t="shared" si="23"/>
        <v>2</v>
      </c>
      <c r="AL97" s="59">
        <f t="shared" si="17"/>
        <v>0.998</v>
      </c>
      <c r="AM97" s="62">
        <f t="shared" si="18"/>
        <v>1.01</v>
      </c>
      <c r="AN97" s="62">
        <f t="shared" si="19"/>
        <v>0.99</v>
      </c>
      <c r="AO97" s="62">
        <f t="shared" si="20"/>
        <v>1.02</v>
      </c>
      <c r="AP97" s="62">
        <f t="shared" si="21"/>
        <v>0.98</v>
      </c>
      <c r="AQ97" s="61">
        <v>1</v>
      </c>
      <c r="AS97" s="30"/>
      <c r="AT97" s="30"/>
      <c r="AU97" s="30"/>
      <c r="AV97" s="30"/>
    </row>
    <row r="98" spans="1:48" x14ac:dyDescent="0.25">
      <c r="A98" s="66">
        <v>20201202</v>
      </c>
      <c r="B98" s="75">
        <v>0.28000000000000003</v>
      </c>
      <c r="C98" s="74">
        <v>0.31</v>
      </c>
      <c r="D98" s="72">
        <v>0</v>
      </c>
      <c r="E98" s="76">
        <v>0.19</v>
      </c>
      <c r="F98" s="75">
        <v>0.69</v>
      </c>
      <c r="G98" s="76">
        <v>0.01</v>
      </c>
      <c r="H98" s="76">
        <v>0.18</v>
      </c>
      <c r="I98" s="71">
        <v>1.9970000000000001</v>
      </c>
      <c r="J98" s="84">
        <v>9.3000000000000007</v>
      </c>
      <c r="K98" s="83">
        <v>8.5</v>
      </c>
      <c r="L98" s="84">
        <v>8.6999999999999993</v>
      </c>
      <c r="M98" s="83">
        <v>8.8000000000000007</v>
      </c>
      <c r="N98" s="74">
        <v>119.7</v>
      </c>
      <c r="O98" s="77">
        <v>119.8</v>
      </c>
      <c r="P98" s="78">
        <v>0.23</v>
      </c>
      <c r="Q98" s="79">
        <v>0.25</v>
      </c>
      <c r="R98" s="80">
        <v>-0.01</v>
      </c>
      <c r="S98" s="73">
        <v>-0.1</v>
      </c>
      <c r="T98" s="81">
        <v>0.44</v>
      </c>
      <c r="U98" s="73">
        <v>-0.02</v>
      </c>
      <c r="V98" s="73">
        <v>-0.08</v>
      </c>
      <c r="W98" s="70">
        <v>1.99</v>
      </c>
      <c r="X98" s="85">
        <v>11.5</v>
      </c>
      <c r="Y98" s="86">
        <v>11.6</v>
      </c>
      <c r="Z98" s="85">
        <v>11.5</v>
      </c>
      <c r="AA98" s="86">
        <v>11.8</v>
      </c>
      <c r="AB98" s="79">
        <v>119.6</v>
      </c>
      <c r="AC98" s="82">
        <v>119.5</v>
      </c>
      <c r="AD98" s="200" t="s">
        <v>65</v>
      </c>
      <c r="AE98" s="210"/>
      <c r="AF98" s="68">
        <f t="shared" si="15"/>
        <v>44167</v>
      </c>
      <c r="AH98" s="45">
        <f t="shared" si="22"/>
        <v>2.0030000000000001</v>
      </c>
      <c r="AI98" s="59">
        <f t="shared" si="16"/>
        <v>0.99700449326010987</v>
      </c>
      <c r="AJ98" s="59"/>
      <c r="AK98" s="89">
        <f t="shared" si="23"/>
        <v>2</v>
      </c>
      <c r="AL98" s="59">
        <f t="shared" si="17"/>
        <v>0.995</v>
      </c>
      <c r="AM98" s="62">
        <f t="shared" si="18"/>
        <v>1.01</v>
      </c>
      <c r="AN98" s="62">
        <f t="shared" si="19"/>
        <v>0.99</v>
      </c>
      <c r="AO98" s="62">
        <f t="shared" si="20"/>
        <v>1.02</v>
      </c>
      <c r="AP98" s="62">
        <f t="shared" si="21"/>
        <v>0.98</v>
      </c>
      <c r="AQ98" s="61">
        <v>1</v>
      </c>
      <c r="AS98" s="30"/>
      <c r="AT98" s="30"/>
      <c r="AU98" s="30"/>
      <c r="AV98" s="30"/>
    </row>
    <row r="99" spans="1:48" x14ac:dyDescent="0.25">
      <c r="A99" s="66">
        <v>20201209</v>
      </c>
      <c r="B99" s="75">
        <v>0.33</v>
      </c>
      <c r="C99" s="74">
        <v>0.38</v>
      </c>
      <c r="D99" s="72">
        <v>-0.04</v>
      </c>
      <c r="E99" s="76">
        <v>0.26</v>
      </c>
      <c r="F99" s="75">
        <v>0.69</v>
      </c>
      <c r="G99" s="76">
        <v>0</v>
      </c>
      <c r="H99" s="76">
        <v>0.24</v>
      </c>
      <c r="I99" s="71">
        <v>1.998</v>
      </c>
      <c r="J99" s="84">
        <v>9.1</v>
      </c>
      <c r="K99" s="83">
        <v>8.8000000000000007</v>
      </c>
      <c r="L99" s="84">
        <v>8.6</v>
      </c>
      <c r="M99" s="83">
        <v>9</v>
      </c>
      <c r="N99" s="74">
        <v>119.7</v>
      </c>
      <c r="O99" s="77">
        <v>119.8</v>
      </c>
      <c r="P99" s="78">
        <v>0.21</v>
      </c>
      <c r="Q99" s="79">
        <v>0.23</v>
      </c>
      <c r="R99" s="80">
        <v>0.04</v>
      </c>
      <c r="S99" s="73">
        <v>-0.08</v>
      </c>
      <c r="T99" s="81">
        <v>0.4</v>
      </c>
      <c r="U99" s="73">
        <v>0.02</v>
      </c>
      <c r="V99" s="73">
        <v>-0.04</v>
      </c>
      <c r="W99" s="70">
        <v>1.992</v>
      </c>
      <c r="X99" s="85">
        <v>11.4</v>
      </c>
      <c r="Y99" s="86">
        <v>11.4</v>
      </c>
      <c r="Z99" s="85">
        <v>11.5</v>
      </c>
      <c r="AA99" s="86">
        <v>11.6</v>
      </c>
      <c r="AB99" s="79">
        <v>119.4</v>
      </c>
      <c r="AC99" s="82">
        <v>119.6</v>
      </c>
      <c r="AD99" s="200" t="s">
        <v>65</v>
      </c>
      <c r="AE99" s="210"/>
      <c r="AF99" s="68">
        <f t="shared" si="15"/>
        <v>44174</v>
      </c>
      <c r="AH99" s="45">
        <f t="shared" si="22"/>
        <v>2.0030000000000001</v>
      </c>
      <c r="AI99" s="59">
        <f t="shared" si="16"/>
        <v>0.99750374438342482</v>
      </c>
      <c r="AJ99" s="59"/>
      <c r="AK99" s="89">
        <f t="shared" si="23"/>
        <v>2</v>
      </c>
      <c r="AL99" s="59">
        <f t="shared" si="17"/>
        <v>0.996</v>
      </c>
      <c r="AM99" s="62">
        <f t="shared" si="18"/>
        <v>1.01</v>
      </c>
      <c r="AN99" s="62">
        <f t="shared" si="19"/>
        <v>0.99</v>
      </c>
      <c r="AO99" s="62">
        <f t="shared" si="20"/>
        <v>1.02</v>
      </c>
      <c r="AP99" s="62">
        <f t="shared" si="21"/>
        <v>0.98</v>
      </c>
      <c r="AQ99" s="61">
        <v>1</v>
      </c>
      <c r="AS99" s="30"/>
      <c r="AT99" s="30"/>
      <c r="AU99" s="30"/>
      <c r="AV99" s="30"/>
    </row>
    <row r="100" spans="1:48" x14ac:dyDescent="0.25">
      <c r="A100" s="66">
        <v>20201216</v>
      </c>
      <c r="B100" s="75">
        <v>0.56000000000000005</v>
      </c>
      <c r="C100" s="74">
        <v>0.26</v>
      </c>
      <c r="D100" s="72">
        <v>0.19</v>
      </c>
      <c r="E100" s="76">
        <v>0.15</v>
      </c>
      <c r="F100" s="75">
        <v>0.72</v>
      </c>
      <c r="G100" s="76">
        <v>0.12</v>
      </c>
      <c r="H100" s="76">
        <v>0.15</v>
      </c>
      <c r="I100" s="71">
        <v>1.9990000000000001</v>
      </c>
      <c r="J100" s="84">
        <v>9.4</v>
      </c>
      <c r="K100" s="83">
        <v>8.6</v>
      </c>
      <c r="L100" s="84">
        <v>8.6</v>
      </c>
      <c r="M100" s="83">
        <v>9</v>
      </c>
      <c r="N100" s="74">
        <v>119.6</v>
      </c>
      <c r="O100" s="77">
        <v>119.8</v>
      </c>
      <c r="P100" s="78">
        <v>0.2</v>
      </c>
      <c r="Q100" s="79">
        <v>0.14000000000000001</v>
      </c>
      <c r="R100" s="80">
        <v>-0.02</v>
      </c>
      <c r="S100" s="73">
        <v>-0.04</v>
      </c>
      <c r="T100" s="81">
        <v>0.39</v>
      </c>
      <c r="U100" s="73">
        <v>0.02</v>
      </c>
      <c r="V100" s="73">
        <v>-0.02</v>
      </c>
      <c r="W100" s="70">
        <v>1.99</v>
      </c>
      <c r="X100" s="85">
        <v>11.4</v>
      </c>
      <c r="Y100" s="86">
        <v>11.5</v>
      </c>
      <c r="Z100" s="85">
        <v>11.4</v>
      </c>
      <c r="AA100" s="86">
        <v>11.5</v>
      </c>
      <c r="AB100" s="79">
        <v>119.5</v>
      </c>
      <c r="AC100" s="82">
        <v>119.5</v>
      </c>
      <c r="AD100" s="200" t="s">
        <v>65</v>
      </c>
      <c r="AE100" s="210"/>
      <c r="AF100" s="68">
        <f t="shared" si="15"/>
        <v>44181</v>
      </c>
      <c r="AH100" s="45">
        <f t="shared" si="22"/>
        <v>2.0030000000000001</v>
      </c>
      <c r="AI100" s="59">
        <f t="shared" si="16"/>
        <v>0.99800299550673988</v>
      </c>
      <c r="AJ100" s="59"/>
      <c r="AK100" s="89">
        <f t="shared" si="23"/>
        <v>2</v>
      </c>
      <c r="AL100" s="59">
        <f t="shared" si="17"/>
        <v>0.995</v>
      </c>
      <c r="AM100" s="62">
        <f t="shared" si="18"/>
        <v>1.01</v>
      </c>
      <c r="AN100" s="62">
        <f t="shared" si="19"/>
        <v>0.99</v>
      </c>
      <c r="AO100" s="62">
        <f t="shared" si="20"/>
        <v>1.02</v>
      </c>
      <c r="AP100" s="62">
        <f t="shared" si="21"/>
        <v>0.98</v>
      </c>
      <c r="AQ100" s="61">
        <v>1</v>
      </c>
      <c r="AS100" s="30"/>
      <c r="AT100" s="30"/>
      <c r="AU100" s="30"/>
      <c r="AV100" s="30"/>
    </row>
    <row r="101" spans="1:48" x14ac:dyDescent="0.25">
      <c r="A101" s="66">
        <v>20201227</v>
      </c>
      <c r="B101" s="75">
        <v>0.26</v>
      </c>
      <c r="C101" s="74">
        <v>0.39</v>
      </c>
      <c r="D101" s="72">
        <v>-0.01</v>
      </c>
      <c r="E101" s="76">
        <v>0.23</v>
      </c>
      <c r="F101" s="75">
        <v>0.72</v>
      </c>
      <c r="G101" s="76">
        <v>0.05</v>
      </c>
      <c r="H101" s="76">
        <v>0.22</v>
      </c>
      <c r="I101" s="71">
        <v>2</v>
      </c>
      <c r="J101" s="84">
        <v>9.3000000000000007</v>
      </c>
      <c r="K101" s="83">
        <v>8.5</v>
      </c>
      <c r="L101" s="84">
        <v>8.9</v>
      </c>
      <c r="M101" s="83">
        <v>8.8000000000000007</v>
      </c>
      <c r="N101" s="74">
        <v>119.7</v>
      </c>
      <c r="O101" s="77">
        <v>119.8</v>
      </c>
      <c r="P101" s="78">
        <v>0.26</v>
      </c>
      <c r="Q101" s="79">
        <v>0.17</v>
      </c>
      <c r="R101" s="80">
        <v>-7.0000000000000007E-2</v>
      </c>
      <c r="S101" s="73">
        <v>-0.04</v>
      </c>
      <c r="T101" s="81">
        <v>0.38</v>
      </c>
      <c r="U101" s="73">
        <v>-0.02</v>
      </c>
      <c r="V101" s="73">
        <v>-0.03</v>
      </c>
      <c r="W101" s="70">
        <v>1.9970000000000001</v>
      </c>
      <c r="X101" s="85">
        <v>11.4</v>
      </c>
      <c r="Y101" s="86">
        <v>11.4</v>
      </c>
      <c r="Z101" s="85">
        <v>11.5</v>
      </c>
      <c r="AA101" s="86">
        <v>11.6</v>
      </c>
      <c r="AB101" s="79">
        <v>119.4</v>
      </c>
      <c r="AC101" s="82">
        <v>119.5</v>
      </c>
      <c r="AD101" s="200" t="s">
        <v>65</v>
      </c>
      <c r="AE101" s="210"/>
      <c r="AF101" s="68">
        <f t="shared" si="15"/>
        <v>44192</v>
      </c>
      <c r="AH101" s="45">
        <f t="shared" si="22"/>
        <v>2.0030000000000001</v>
      </c>
      <c r="AI101" s="59">
        <f t="shared" si="16"/>
        <v>0.99850224663005482</v>
      </c>
      <c r="AJ101" s="59"/>
      <c r="AK101" s="89">
        <f t="shared" si="23"/>
        <v>2</v>
      </c>
      <c r="AL101" s="59">
        <f t="shared" si="17"/>
        <v>0.99850000000000005</v>
      </c>
      <c r="AM101" s="62">
        <f t="shared" si="18"/>
        <v>1.01</v>
      </c>
      <c r="AN101" s="62">
        <f t="shared" si="19"/>
        <v>0.99</v>
      </c>
      <c r="AO101" s="62">
        <f t="shared" si="20"/>
        <v>1.02</v>
      </c>
      <c r="AP101" s="62">
        <f t="shared" si="21"/>
        <v>0.98</v>
      </c>
      <c r="AQ101" s="61">
        <v>1</v>
      </c>
      <c r="AS101" s="30"/>
      <c r="AT101" s="30"/>
      <c r="AU101" s="30"/>
      <c r="AV101" s="30"/>
    </row>
    <row r="102" spans="1:48" x14ac:dyDescent="0.25">
      <c r="A102" s="66">
        <v>20201230</v>
      </c>
      <c r="B102" s="75">
        <v>0.33</v>
      </c>
      <c r="C102" s="74">
        <v>0.44</v>
      </c>
      <c r="D102" s="72">
        <v>-7.0000000000000007E-2</v>
      </c>
      <c r="E102" s="76">
        <v>0.23</v>
      </c>
      <c r="F102" s="75">
        <v>0.65</v>
      </c>
      <c r="G102" s="76">
        <v>-0.01</v>
      </c>
      <c r="H102" s="76">
        <v>0.18</v>
      </c>
      <c r="I102" s="71">
        <v>1.994</v>
      </c>
      <c r="J102" s="84">
        <v>9.1999999999999993</v>
      </c>
      <c r="K102" s="83">
        <v>8.6</v>
      </c>
      <c r="L102" s="84">
        <v>9.1</v>
      </c>
      <c r="M102" s="83">
        <v>8.4</v>
      </c>
      <c r="N102" s="74">
        <v>119.7</v>
      </c>
      <c r="O102" s="77">
        <v>119.8</v>
      </c>
      <c r="P102" s="78">
        <v>0.14000000000000001</v>
      </c>
      <c r="Q102" s="79">
        <v>0.33</v>
      </c>
      <c r="R102" s="80">
        <v>0</v>
      </c>
      <c r="S102" s="73">
        <v>-0.14000000000000001</v>
      </c>
      <c r="T102" s="81">
        <v>0.42</v>
      </c>
      <c r="U102" s="73">
        <v>0.01</v>
      </c>
      <c r="V102" s="73">
        <v>-0.09</v>
      </c>
      <c r="W102" s="70">
        <v>1.988</v>
      </c>
      <c r="X102" s="85">
        <v>11.4</v>
      </c>
      <c r="Y102" s="86">
        <v>11.4</v>
      </c>
      <c r="Z102" s="85">
        <v>11.5</v>
      </c>
      <c r="AA102" s="86">
        <v>11.8</v>
      </c>
      <c r="AB102" s="79">
        <v>119.5</v>
      </c>
      <c r="AC102" s="82">
        <v>119.5</v>
      </c>
      <c r="AD102" s="200" t="s">
        <v>65</v>
      </c>
      <c r="AE102" s="210"/>
      <c r="AF102" s="68">
        <f t="shared" si="15"/>
        <v>44195</v>
      </c>
      <c r="AH102" s="45">
        <f t="shared" si="22"/>
        <v>2.0030000000000001</v>
      </c>
      <c r="AI102" s="59">
        <f t="shared" si="16"/>
        <v>0.99550673989016469</v>
      </c>
      <c r="AJ102" s="59"/>
      <c r="AK102" s="89">
        <f t="shared" si="23"/>
        <v>2</v>
      </c>
      <c r="AL102" s="59">
        <f t="shared" si="17"/>
        <v>0.99399999999999999</v>
      </c>
      <c r="AM102" s="62">
        <f t="shared" si="18"/>
        <v>1.01</v>
      </c>
      <c r="AN102" s="62">
        <f t="shared" si="19"/>
        <v>0.99</v>
      </c>
      <c r="AO102" s="62">
        <f t="shared" si="20"/>
        <v>1.02</v>
      </c>
      <c r="AP102" s="62">
        <f t="shared" si="21"/>
        <v>0.98</v>
      </c>
      <c r="AQ102" s="61">
        <v>1</v>
      </c>
      <c r="AS102" s="30"/>
      <c r="AT102" s="30"/>
      <c r="AU102" s="30"/>
      <c r="AV102" s="30"/>
    </row>
    <row r="103" spans="1:48" x14ac:dyDescent="0.25">
      <c r="A103" s="66">
        <v>20210107</v>
      </c>
      <c r="B103" s="75">
        <v>0.31</v>
      </c>
      <c r="C103" s="74">
        <v>0.34</v>
      </c>
      <c r="D103" s="72">
        <v>0.03</v>
      </c>
      <c r="E103" s="76">
        <v>0.23</v>
      </c>
      <c r="F103" s="75">
        <v>0.63</v>
      </c>
      <c r="G103" s="76">
        <v>0.04</v>
      </c>
      <c r="H103" s="76">
        <v>0.21</v>
      </c>
      <c r="I103" s="71">
        <v>1.9990000000000001</v>
      </c>
      <c r="J103" s="84">
        <v>9.1999999999999993</v>
      </c>
      <c r="K103" s="83">
        <v>8.8000000000000007</v>
      </c>
      <c r="L103" s="84">
        <v>9</v>
      </c>
      <c r="M103" s="83">
        <v>8.6</v>
      </c>
      <c r="N103" s="74">
        <v>119.7</v>
      </c>
      <c r="O103" s="77">
        <v>119.8</v>
      </c>
      <c r="P103" s="78">
        <v>0.19</v>
      </c>
      <c r="Q103" s="79">
        <v>0.23</v>
      </c>
      <c r="R103" s="80">
        <v>0.08</v>
      </c>
      <c r="S103" s="73">
        <v>-0.09</v>
      </c>
      <c r="T103" s="81">
        <v>0.41</v>
      </c>
      <c r="U103" s="73">
        <v>0.08</v>
      </c>
      <c r="V103" s="73">
        <v>-7.0000000000000007E-2</v>
      </c>
      <c r="W103" s="70">
        <v>1.9950000000000001</v>
      </c>
      <c r="X103" s="85">
        <v>11.4</v>
      </c>
      <c r="Y103" s="86">
        <v>11.4</v>
      </c>
      <c r="Z103" s="85">
        <v>11.5</v>
      </c>
      <c r="AA103" s="86">
        <v>11.7</v>
      </c>
      <c r="AB103" s="79">
        <v>119.4</v>
      </c>
      <c r="AC103" s="82">
        <v>119.5</v>
      </c>
      <c r="AD103" s="200" t="s">
        <v>65</v>
      </c>
      <c r="AE103" s="210"/>
      <c r="AF103" s="68">
        <f t="shared" si="15"/>
        <v>44203</v>
      </c>
      <c r="AH103" s="45">
        <f t="shared" si="22"/>
        <v>2.0030000000000001</v>
      </c>
      <c r="AI103" s="59">
        <f t="shared" si="16"/>
        <v>0.99800299550673988</v>
      </c>
      <c r="AJ103" s="59"/>
      <c r="AK103" s="89">
        <f t="shared" si="23"/>
        <v>2</v>
      </c>
      <c r="AL103" s="59">
        <f t="shared" si="17"/>
        <v>0.99750000000000005</v>
      </c>
      <c r="AM103" s="62">
        <f t="shared" si="18"/>
        <v>1.01</v>
      </c>
      <c r="AN103" s="62">
        <f t="shared" si="19"/>
        <v>0.99</v>
      </c>
      <c r="AO103" s="62">
        <f t="shared" si="20"/>
        <v>1.02</v>
      </c>
      <c r="AP103" s="62">
        <f t="shared" si="21"/>
        <v>0.98</v>
      </c>
      <c r="AQ103" s="61">
        <v>1</v>
      </c>
      <c r="AS103" s="30"/>
      <c r="AT103" s="30"/>
      <c r="AU103" s="30"/>
      <c r="AV103" s="30"/>
    </row>
    <row r="104" spans="1:48" x14ac:dyDescent="0.25">
      <c r="A104" s="66">
        <v>20210113</v>
      </c>
      <c r="B104" s="75">
        <v>0.42</v>
      </c>
      <c r="C104" s="74">
        <v>0.4</v>
      </c>
      <c r="D104" s="72">
        <v>0</v>
      </c>
      <c r="E104" s="76">
        <v>0.26</v>
      </c>
      <c r="F104" s="75">
        <v>0.64</v>
      </c>
      <c r="G104" s="76">
        <v>0.02</v>
      </c>
      <c r="H104" s="76">
        <v>0.2</v>
      </c>
      <c r="I104" s="71">
        <v>1.986</v>
      </c>
      <c r="J104" s="84">
        <v>9.1</v>
      </c>
      <c r="K104" s="83">
        <v>8.8000000000000007</v>
      </c>
      <c r="L104" s="84">
        <v>8.5</v>
      </c>
      <c r="M104" s="83">
        <v>8.8000000000000007</v>
      </c>
      <c r="N104" s="74">
        <v>119.7</v>
      </c>
      <c r="O104" s="77">
        <v>120</v>
      </c>
      <c r="P104" s="78">
        <v>0.15</v>
      </c>
      <c r="Q104" s="79">
        <v>0.25</v>
      </c>
      <c r="R104" s="80">
        <v>0.01</v>
      </c>
      <c r="S104" s="73">
        <v>-0.11</v>
      </c>
      <c r="T104" s="81">
        <v>0.46</v>
      </c>
      <c r="U104" s="73">
        <v>0.06</v>
      </c>
      <c r="V104" s="73">
        <v>-7.0000000000000007E-2</v>
      </c>
      <c r="W104" s="70">
        <v>1.9790000000000001</v>
      </c>
      <c r="X104" s="85">
        <v>11.4</v>
      </c>
      <c r="Y104" s="86">
        <v>11.3</v>
      </c>
      <c r="Z104" s="85">
        <v>11.4</v>
      </c>
      <c r="AA104" s="86">
        <v>11.7</v>
      </c>
      <c r="AB104" s="79">
        <v>119.4</v>
      </c>
      <c r="AC104" s="82">
        <v>119.8</v>
      </c>
      <c r="AD104" s="200" t="s">
        <v>66</v>
      </c>
      <c r="AE104" s="210"/>
      <c r="AF104" s="68">
        <f t="shared" si="15"/>
        <v>44209</v>
      </c>
      <c r="AH104" s="45">
        <f t="shared" si="22"/>
        <v>2.0030000000000001</v>
      </c>
      <c r="AI104" s="59">
        <f t="shared" si="16"/>
        <v>0.99151273090364445</v>
      </c>
      <c r="AJ104" s="59"/>
      <c r="AK104" s="89">
        <f t="shared" si="23"/>
        <v>2</v>
      </c>
      <c r="AL104" s="59">
        <f t="shared" si="17"/>
        <v>0.98950000000000005</v>
      </c>
      <c r="AM104" s="62">
        <f t="shared" si="18"/>
        <v>1.01</v>
      </c>
      <c r="AN104" s="62">
        <f t="shared" si="19"/>
        <v>0.99</v>
      </c>
      <c r="AO104" s="62">
        <f t="shared" si="20"/>
        <v>1.02</v>
      </c>
      <c r="AP104" s="62">
        <f t="shared" si="21"/>
        <v>0.98</v>
      </c>
      <c r="AQ104" s="61">
        <v>1</v>
      </c>
      <c r="AS104" s="30"/>
      <c r="AT104" s="30"/>
      <c r="AU104" s="30"/>
      <c r="AV104" s="30"/>
    </row>
    <row r="105" spans="1:48" x14ac:dyDescent="0.25">
      <c r="A105" s="66">
        <v>20210120</v>
      </c>
      <c r="B105" s="75">
        <v>0.51</v>
      </c>
      <c r="C105" s="74">
        <v>0.36</v>
      </c>
      <c r="D105" s="72">
        <v>-0.03</v>
      </c>
      <c r="E105" s="76">
        <v>0.21</v>
      </c>
      <c r="F105" s="75">
        <v>0.7</v>
      </c>
      <c r="G105" s="76">
        <v>0</v>
      </c>
      <c r="H105" s="76">
        <v>0.2</v>
      </c>
      <c r="I105" s="71">
        <v>1.9870000000000001</v>
      </c>
      <c r="J105" s="84">
        <v>9.1</v>
      </c>
      <c r="K105" s="83">
        <v>8.6</v>
      </c>
      <c r="L105" s="84">
        <v>8.4</v>
      </c>
      <c r="M105" s="83">
        <v>8.6999999999999993</v>
      </c>
      <c r="N105" s="74">
        <v>119.8</v>
      </c>
      <c r="O105" s="77">
        <v>120.1</v>
      </c>
      <c r="P105" s="78">
        <v>0.24</v>
      </c>
      <c r="Q105" s="79">
        <v>0.24</v>
      </c>
      <c r="R105" s="80">
        <v>-0.06</v>
      </c>
      <c r="S105" s="73">
        <v>-0.09</v>
      </c>
      <c r="T105" s="81">
        <v>0.4</v>
      </c>
      <c r="U105" s="73">
        <v>-0.02</v>
      </c>
      <c r="V105" s="73">
        <v>-0.06</v>
      </c>
      <c r="W105" s="70">
        <v>1.984</v>
      </c>
      <c r="X105" s="85">
        <v>11.4</v>
      </c>
      <c r="Y105" s="86">
        <v>11.4</v>
      </c>
      <c r="Z105" s="85">
        <v>11.4</v>
      </c>
      <c r="AA105" s="86">
        <v>11.5</v>
      </c>
      <c r="AB105" s="79">
        <v>119.5</v>
      </c>
      <c r="AC105" s="82">
        <v>119.8</v>
      </c>
      <c r="AD105" s="200" t="s">
        <v>65</v>
      </c>
      <c r="AE105" s="210"/>
      <c r="AF105" s="68">
        <f t="shared" si="15"/>
        <v>44216</v>
      </c>
      <c r="AH105" s="45">
        <f t="shared" si="22"/>
        <v>2.0030000000000001</v>
      </c>
      <c r="AI105" s="59">
        <f t="shared" si="16"/>
        <v>0.9920119820269595</v>
      </c>
      <c r="AJ105" s="59"/>
      <c r="AK105" s="89">
        <f t="shared" si="23"/>
        <v>2</v>
      </c>
      <c r="AL105" s="59">
        <f t="shared" si="17"/>
        <v>0.99199999999999999</v>
      </c>
      <c r="AM105" s="62">
        <f t="shared" si="18"/>
        <v>1.01</v>
      </c>
      <c r="AN105" s="62">
        <f t="shared" si="19"/>
        <v>0.99</v>
      </c>
      <c r="AO105" s="62">
        <f t="shared" si="20"/>
        <v>1.02</v>
      </c>
      <c r="AP105" s="62">
        <f t="shared" si="21"/>
        <v>0.98</v>
      </c>
      <c r="AQ105" s="61">
        <v>1</v>
      </c>
      <c r="AS105" s="30"/>
      <c r="AT105" s="30"/>
      <c r="AU105" s="30"/>
      <c r="AV105" s="30"/>
    </row>
    <row r="106" spans="1:48" x14ac:dyDescent="0.25">
      <c r="A106" s="66">
        <v>20210128</v>
      </c>
      <c r="B106" s="1">
        <v>0.43</v>
      </c>
      <c r="C106" s="12">
        <v>0.39</v>
      </c>
      <c r="D106" s="36">
        <v>0.04</v>
      </c>
      <c r="E106" s="76">
        <v>0.24</v>
      </c>
      <c r="F106" s="75">
        <v>0.6</v>
      </c>
      <c r="G106" s="42">
        <v>0.03</v>
      </c>
      <c r="H106" s="42">
        <v>0.19</v>
      </c>
      <c r="I106" s="1">
        <v>1.9970000000000001</v>
      </c>
      <c r="J106" s="12">
        <v>9.1999999999999993</v>
      </c>
      <c r="K106" s="83">
        <v>8.6999999999999993</v>
      </c>
      <c r="L106" s="84">
        <v>8.6</v>
      </c>
      <c r="M106" s="83">
        <v>8.6</v>
      </c>
      <c r="N106" s="74">
        <v>119.7</v>
      </c>
      <c r="O106" s="77">
        <v>120</v>
      </c>
      <c r="P106" s="43">
        <v>0.18</v>
      </c>
      <c r="Q106" s="40">
        <v>0.25</v>
      </c>
      <c r="R106" s="38">
        <v>0.05</v>
      </c>
      <c r="S106" s="41">
        <v>-7.0000000000000007E-2</v>
      </c>
      <c r="T106" s="39">
        <v>0.37</v>
      </c>
      <c r="U106" s="41">
        <v>0.04</v>
      </c>
      <c r="V106" s="41">
        <v>-0.06</v>
      </c>
      <c r="W106" s="70">
        <v>1.9890000000000001</v>
      </c>
      <c r="X106" s="40">
        <v>11.4</v>
      </c>
      <c r="Y106" s="39">
        <v>11.3</v>
      </c>
      <c r="Z106" s="40">
        <v>11.3</v>
      </c>
      <c r="AA106" s="39">
        <v>11.4</v>
      </c>
      <c r="AB106" s="79">
        <v>119.5</v>
      </c>
      <c r="AC106" s="82">
        <v>119.8</v>
      </c>
      <c r="AD106" s="200" t="s">
        <v>65</v>
      </c>
      <c r="AE106" s="210"/>
      <c r="AF106" s="68">
        <f t="shared" si="15"/>
        <v>44224</v>
      </c>
      <c r="AH106" s="45">
        <f t="shared" si="22"/>
        <v>2.0030000000000001</v>
      </c>
      <c r="AI106" s="59">
        <f t="shared" si="16"/>
        <v>0.99700449326010987</v>
      </c>
      <c r="AJ106" s="59"/>
      <c r="AK106" s="89">
        <f t="shared" si="23"/>
        <v>2</v>
      </c>
      <c r="AL106" s="59">
        <f t="shared" si="17"/>
        <v>0.99450000000000005</v>
      </c>
      <c r="AM106" s="62">
        <f t="shared" si="18"/>
        <v>1.01</v>
      </c>
      <c r="AN106" s="62">
        <f t="shared" si="19"/>
        <v>0.99</v>
      </c>
      <c r="AO106" s="62">
        <f t="shared" si="20"/>
        <v>1.02</v>
      </c>
      <c r="AP106" s="62">
        <f t="shared" si="21"/>
        <v>0.98</v>
      </c>
      <c r="AQ106" s="61">
        <v>1</v>
      </c>
      <c r="AS106" s="30"/>
      <c r="AT106" s="30"/>
      <c r="AU106" s="30"/>
      <c r="AV106" s="30"/>
    </row>
    <row r="107" spans="1:48" x14ac:dyDescent="0.25">
      <c r="A107" s="66">
        <v>20210129</v>
      </c>
      <c r="B107" s="1">
        <v>0.38</v>
      </c>
      <c r="C107" s="74">
        <v>0.3</v>
      </c>
      <c r="D107" s="36">
        <v>-7.0000000000000007E-2</v>
      </c>
      <c r="E107" s="76">
        <v>0.2</v>
      </c>
      <c r="F107" s="75">
        <v>0.68</v>
      </c>
      <c r="G107" s="42">
        <v>-0.02</v>
      </c>
      <c r="H107" s="42">
        <v>0.17</v>
      </c>
      <c r="I107" s="1">
        <v>1.9930000000000001</v>
      </c>
      <c r="J107" s="84">
        <v>8.9</v>
      </c>
      <c r="K107" s="83">
        <v>9</v>
      </c>
      <c r="L107" s="84">
        <v>8.6999999999999993</v>
      </c>
      <c r="M107" s="83">
        <v>8.5</v>
      </c>
      <c r="N107" s="74">
        <v>119.7</v>
      </c>
      <c r="O107" s="77">
        <v>120</v>
      </c>
      <c r="P107" s="43">
        <v>0.22</v>
      </c>
      <c r="Q107" s="40">
        <v>0.17</v>
      </c>
      <c r="R107" s="38">
        <v>0.04</v>
      </c>
      <c r="S107" s="41">
        <v>-0.05</v>
      </c>
      <c r="T107" s="39">
        <v>0.32</v>
      </c>
      <c r="U107" s="41">
        <v>0.04</v>
      </c>
      <c r="V107" s="41">
        <v>-0.05</v>
      </c>
      <c r="W107" s="39">
        <v>1.988</v>
      </c>
      <c r="X107" s="40">
        <v>11.4</v>
      </c>
      <c r="Y107" s="39">
        <v>11.3</v>
      </c>
      <c r="Z107" s="40">
        <v>11.5</v>
      </c>
      <c r="AA107" s="39">
        <v>11.7</v>
      </c>
      <c r="AB107" s="79">
        <v>119.4</v>
      </c>
      <c r="AC107" s="82">
        <v>119.7</v>
      </c>
      <c r="AD107" s="200" t="s">
        <v>65</v>
      </c>
      <c r="AE107" s="210"/>
      <c r="AF107" s="68">
        <f t="shared" si="15"/>
        <v>44225</v>
      </c>
      <c r="AH107" s="45">
        <f t="shared" si="22"/>
        <v>2.0030000000000001</v>
      </c>
      <c r="AI107" s="59">
        <f t="shared" si="16"/>
        <v>0.99500748876684975</v>
      </c>
      <c r="AJ107" s="59"/>
      <c r="AK107" s="89">
        <f t="shared" si="23"/>
        <v>2</v>
      </c>
      <c r="AL107" s="59">
        <f t="shared" si="17"/>
        <v>0.99399999999999999</v>
      </c>
      <c r="AM107" s="62">
        <f t="shared" si="18"/>
        <v>1.01</v>
      </c>
      <c r="AN107" s="62">
        <f t="shared" si="19"/>
        <v>0.99</v>
      </c>
      <c r="AO107" s="62">
        <f t="shared" si="20"/>
        <v>1.02</v>
      </c>
      <c r="AP107" s="62">
        <f t="shared" si="21"/>
        <v>0.98</v>
      </c>
      <c r="AQ107" s="61">
        <v>1</v>
      </c>
      <c r="AS107" s="30"/>
      <c r="AT107" s="30"/>
      <c r="AU107" s="30"/>
      <c r="AV107" s="30"/>
    </row>
    <row r="108" spans="1:48" x14ac:dyDescent="0.25">
      <c r="A108" s="66">
        <v>20210203</v>
      </c>
      <c r="B108" s="75">
        <v>0.3</v>
      </c>
      <c r="C108" s="74">
        <v>0.4</v>
      </c>
      <c r="D108" s="36">
        <v>0.02</v>
      </c>
      <c r="E108" s="42">
        <v>0.25</v>
      </c>
      <c r="F108" s="1">
        <v>0.68</v>
      </c>
      <c r="G108" s="42">
        <v>0.03</v>
      </c>
      <c r="H108" s="42">
        <v>0.21</v>
      </c>
      <c r="I108" s="1">
        <v>1.9930000000000001</v>
      </c>
      <c r="J108" s="84">
        <v>9</v>
      </c>
      <c r="K108" s="83">
        <v>9</v>
      </c>
      <c r="L108" s="12">
        <v>9.1</v>
      </c>
      <c r="M108" s="1">
        <v>8.1999999999999993</v>
      </c>
      <c r="N108" s="74">
        <v>119.6</v>
      </c>
      <c r="O108" s="77">
        <v>119.9</v>
      </c>
      <c r="P108" s="43">
        <v>0.22</v>
      </c>
      <c r="Q108" s="40">
        <v>0.24</v>
      </c>
      <c r="R108" s="38">
        <v>0.02</v>
      </c>
      <c r="S108" s="41">
        <v>-0.04</v>
      </c>
      <c r="T108" s="39">
        <v>0.38</v>
      </c>
      <c r="U108" s="41">
        <v>0.01</v>
      </c>
      <c r="V108" s="41">
        <v>-0.03</v>
      </c>
      <c r="W108" s="39">
        <v>1.988</v>
      </c>
      <c r="X108" s="40">
        <v>11.4</v>
      </c>
      <c r="Y108" s="39">
        <v>11.3</v>
      </c>
      <c r="Z108" s="40">
        <v>11.6</v>
      </c>
      <c r="AA108" s="39">
        <v>11.8</v>
      </c>
      <c r="AB108" s="79">
        <v>119.4</v>
      </c>
      <c r="AC108" s="82">
        <v>119.7</v>
      </c>
      <c r="AD108" s="200" t="s">
        <v>65</v>
      </c>
      <c r="AE108" s="210"/>
      <c r="AF108" s="68">
        <f t="shared" si="15"/>
        <v>44230</v>
      </c>
      <c r="AH108" s="45">
        <f t="shared" si="22"/>
        <v>2.0030000000000001</v>
      </c>
      <c r="AI108" s="59">
        <f t="shared" si="16"/>
        <v>0.99500748876684975</v>
      </c>
      <c r="AJ108" s="59"/>
      <c r="AK108" s="89">
        <f t="shared" si="23"/>
        <v>2</v>
      </c>
      <c r="AL108" s="59">
        <f t="shared" si="17"/>
        <v>0.99399999999999999</v>
      </c>
      <c r="AM108" s="62">
        <f t="shared" si="18"/>
        <v>1.01</v>
      </c>
      <c r="AN108" s="62">
        <f t="shared" si="19"/>
        <v>0.99</v>
      </c>
      <c r="AO108" s="62">
        <f t="shared" si="20"/>
        <v>1.02</v>
      </c>
      <c r="AP108" s="62">
        <f t="shared" si="21"/>
        <v>0.98</v>
      </c>
      <c r="AQ108" s="61">
        <v>1</v>
      </c>
      <c r="AS108" s="30"/>
      <c r="AT108" s="30"/>
      <c r="AU108" s="30"/>
      <c r="AV108" s="30"/>
    </row>
    <row r="109" spans="1:48" x14ac:dyDescent="0.25">
      <c r="A109" s="66">
        <v>20210211</v>
      </c>
      <c r="B109" s="1">
        <v>0.34</v>
      </c>
      <c r="C109" s="12">
        <v>0.28999999999999998</v>
      </c>
      <c r="D109" s="36">
        <v>0.02</v>
      </c>
      <c r="E109" s="42">
        <v>0.17</v>
      </c>
      <c r="F109" s="1">
        <v>0.7</v>
      </c>
      <c r="G109" s="42">
        <v>0.01</v>
      </c>
      <c r="H109" s="42">
        <v>0.19</v>
      </c>
      <c r="I109" s="1">
        <v>1.996</v>
      </c>
      <c r="J109" s="12">
        <v>9.4</v>
      </c>
      <c r="K109" s="1">
        <v>8.5</v>
      </c>
      <c r="L109" s="12">
        <v>8.8000000000000007</v>
      </c>
      <c r="M109" s="1">
        <v>8.5</v>
      </c>
      <c r="N109" s="12">
        <v>119.6</v>
      </c>
      <c r="O109" s="37">
        <v>120</v>
      </c>
      <c r="P109" s="43">
        <v>0.19</v>
      </c>
      <c r="Q109" s="40">
        <v>0.62</v>
      </c>
      <c r="R109" s="38">
        <v>0.05</v>
      </c>
      <c r="S109" s="41">
        <v>-0.3</v>
      </c>
      <c r="T109" s="39">
        <v>0.73</v>
      </c>
      <c r="U109" s="41">
        <v>7.0000000000000007E-2</v>
      </c>
      <c r="V109" s="41">
        <v>-0.27</v>
      </c>
      <c r="W109" s="39">
        <v>1.9810000000000001</v>
      </c>
      <c r="X109" s="40">
        <v>11.5</v>
      </c>
      <c r="Y109" s="39">
        <v>11.5</v>
      </c>
      <c r="Z109" s="40">
        <v>11.3</v>
      </c>
      <c r="AA109" s="39">
        <v>11.6</v>
      </c>
      <c r="AB109" s="40">
        <v>119.5</v>
      </c>
      <c r="AC109" s="44">
        <v>119.7</v>
      </c>
      <c r="AD109" s="200" t="s">
        <v>65</v>
      </c>
      <c r="AE109" s="210"/>
      <c r="AF109" s="68">
        <f t="shared" si="15"/>
        <v>44238</v>
      </c>
      <c r="AH109" s="45">
        <f t="shared" si="22"/>
        <v>2.0030000000000001</v>
      </c>
      <c r="AI109" s="59">
        <f t="shared" si="16"/>
        <v>0.9965052421367947</v>
      </c>
      <c r="AJ109" s="59"/>
      <c r="AK109" s="89">
        <f t="shared" si="23"/>
        <v>2</v>
      </c>
      <c r="AL109" s="59">
        <f t="shared" si="17"/>
        <v>0.99050000000000005</v>
      </c>
      <c r="AM109" s="62">
        <f t="shared" si="18"/>
        <v>1.01</v>
      </c>
      <c r="AN109" s="62">
        <f t="shared" si="19"/>
        <v>0.99</v>
      </c>
      <c r="AO109" s="62">
        <f t="shared" si="20"/>
        <v>1.02</v>
      </c>
      <c r="AP109" s="62">
        <f t="shared" si="21"/>
        <v>0.98</v>
      </c>
      <c r="AQ109" s="61">
        <v>1</v>
      </c>
      <c r="AS109" s="30"/>
      <c r="AT109" s="30"/>
      <c r="AU109" s="30"/>
      <c r="AV109" s="30"/>
    </row>
    <row r="110" spans="1:48" x14ac:dyDescent="0.25">
      <c r="A110" s="66">
        <v>20210215</v>
      </c>
      <c r="B110" s="1">
        <v>0.46</v>
      </c>
      <c r="C110" s="12">
        <v>0.45</v>
      </c>
      <c r="D110" s="36">
        <v>-0.02</v>
      </c>
      <c r="E110" s="42">
        <v>0.28000000000000003</v>
      </c>
      <c r="F110" s="1">
        <v>0.7</v>
      </c>
      <c r="G110" s="42">
        <v>0.01</v>
      </c>
      <c r="H110" s="42">
        <v>0.23</v>
      </c>
      <c r="I110" s="1">
        <v>1.9870000000000001</v>
      </c>
      <c r="J110" s="12">
        <v>9.1</v>
      </c>
      <c r="K110" s="1">
        <v>8.8000000000000007</v>
      </c>
      <c r="L110" s="12">
        <v>8.5</v>
      </c>
      <c r="M110" s="1">
        <v>8.8000000000000007</v>
      </c>
      <c r="N110" s="12">
        <v>119.7</v>
      </c>
      <c r="O110" s="37">
        <v>120</v>
      </c>
      <c r="P110" s="43">
        <v>0.17</v>
      </c>
      <c r="Q110" s="40">
        <v>0.38</v>
      </c>
      <c r="R110" s="38">
        <v>0.05</v>
      </c>
      <c r="S110" s="41">
        <v>-0.13</v>
      </c>
      <c r="T110" s="39">
        <v>0.56999999999999995</v>
      </c>
      <c r="U110" s="41">
        <v>0.08</v>
      </c>
      <c r="V110" s="41">
        <v>-0.09</v>
      </c>
      <c r="W110" s="39">
        <v>1.978</v>
      </c>
      <c r="X110" s="40">
        <v>11.5</v>
      </c>
      <c r="Y110" s="39">
        <v>11.4</v>
      </c>
      <c r="Z110" s="40">
        <v>11.2</v>
      </c>
      <c r="AA110" s="39">
        <v>11.4</v>
      </c>
      <c r="AB110" s="40">
        <v>119.4</v>
      </c>
      <c r="AC110" s="44">
        <v>119.7</v>
      </c>
      <c r="AD110" s="200" t="s">
        <v>65</v>
      </c>
      <c r="AE110" s="210"/>
      <c r="AF110" s="68">
        <f t="shared" si="15"/>
        <v>44242</v>
      </c>
      <c r="AH110" s="45">
        <f t="shared" si="22"/>
        <v>2.0030000000000001</v>
      </c>
      <c r="AI110" s="59">
        <f t="shared" si="16"/>
        <v>0.9920119820269595</v>
      </c>
      <c r="AJ110" s="59"/>
      <c r="AK110" s="89">
        <f t="shared" si="23"/>
        <v>2</v>
      </c>
      <c r="AL110" s="59">
        <f t="shared" si="17"/>
        <v>0.98899999999999999</v>
      </c>
      <c r="AM110" s="62">
        <f t="shared" si="18"/>
        <v>1.01</v>
      </c>
      <c r="AN110" s="62">
        <f t="shared" si="19"/>
        <v>0.99</v>
      </c>
      <c r="AO110" s="62">
        <f t="shared" si="20"/>
        <v>1.02</v>
      </c>
      <c r="AP110" s="62">
        <f t="shared" si="21"/>
        <v>0.98</v>
      </c>
      <c r="AQ110" s="61">
        <v>1</v>
      </c>
      <c r="AS110" s="30"/>
      <c r="AT110" s="30"/>
      <c r="AU110" s="30"/>
      <c r="AV110" s="30"/>
    </row>
    <row r="111" spans="1:48" x14ac:dyDescent="0.25">
      <c r="A111" s="66">
        <v>20210223</v>
      </c>
      <c r="B111" s="1">
        <v>0.26</v>
      </c>
      <c r="C111" s="12">
        <v>0.41</v>
      </c>
      <c r="D111" s="36">
        <v>0.13</v>
      </c>
      <c r="E111" s="42">
        <v>0.23</v>
      </c>
      <c r="F111" s="1">
        <v>0.88</v>
      </c>
      <c r="G111" s="42">
        <v>0.13</v>
      </c>
      <c r="H111" s="42">
        <v>0.25</v>
      </c>
      <c r="I111" s="1">
        <v>2.012</v>
      </c>
      <c r="J111" s="12">
        <v>9.4</v>
      </c>
      <c r="K111" s="1">
        <v>8.6</v>
      </c>
      <c r="L111" s="12">
        <v>9</v>
      </c>
      <c r="M111" s="1">
        <v>8.5</v>
      </c>
      <c r="N111" s="12">
        <v>119.6</v>
      </c>
      <c r="O111" s="37">
        <v>120</v>
      </c>
      <c r="P111" s="43">
        <v>0.27</v>
      </c>
      <c r="Q111" s="40">
        <v>0.19</v>
      </c>
      <c r="R111" s="38">
        <v>0.05</v>
      </c>
      <c r="S111" s="41">
        <v>-0.05</v>
      </c>
      <c r="T111" s="39">
        <v>0.63</v>
      </c>
      <c r="U111" s="41">
        <v>0.12</v>
      </c>
      <c r="V111" s="41">
        <v>0.02</v>
      </c>
      <c r="W111" s="39">
        <v>2.0070000000000001</v>
      </c>
      <c r="X111" s="40">
        <v>11.5</v>
      </c>
      <c r="Y111" s="39">
        <v>11.4</v>
      </c>
      <c r="Z111" s="40">
        <v>11.5</v>
      </c>
      <c r="AA111" s="39">
        <v>11.4</v>
      </c>
      <c r="AB111" s="40">
        <v>119.4</v>
      </c>
      <c r="AC111" s="44">
        <v>119.8</v>
      </c>
      <c r="AD111" s="201" t="s">
        <v>68</v>
      </c>
      <c r="AE111" s="210"/>
      <c r="AF111" s="68">
        <f t="shared" si="15"/>
        <v>44250</v>
      </c>
      <c r="AH111" s="45">
        <f t="shared" si="22"/>
        <v>2.0030000000000001</v>
      </c>
      <c r="AI111" s="59">
        <f t="shared" si="16"/>
        <v>1.0044932601098351</v>
      </c>
      <c r="AJ111" s="59"/>
      <c r="AK111" s="89">
        <f t="shared" si="23"/>
        <v>2</v>
      </c>
      <c r="AL111" s="59">
        <f t="shared" si="17"/>
        <v>1.0035000000000001</v>
      </c>
      <c r="AM111" s="62">
        <f t="shared" si="18"/>
        <v>1.01</v>
      </c>
      <c r="AN111" s="62">
        <f t="shared" si="19"/>
        <v>0.99</v>
      </c>
      <c r="AO111" s="62">
        <f t="shared" si="20"/>
        <v>1.02</v>
      </c>
      <c r="AP111" s="62">
        <f t="shared" si="21"/>
        <v>0.98</v>
      </c>
      <c r="AQ111" s="61">
        <v>1</v>
      </c>
      <c r="AS111" s="30"/>
      <c r="AT111" s="30"/>
      <c r="AU111" s="30"/>
      <c r="AV111" s="30"/>
    </row>
    <row r="112" spans="1:48" x14ac:dyDescent="0.25">
      <c r="A112" s="66">
        <v>20210224</v>
      </c>
      <c r="B112" s="1">
        <v>0.33</v>
      </c>
      <c r="C112" s="12">
        <v>0.38</v>
      </c>
      <c r="D112" s="36">
        <v>-0.01</v>
      </c>
      <c r="E112" s="42">
        <v>0.23</v>
      </c>
      <c r="F112" s="1">
        <v>0.68</v>
      </c>
      <c r="G112" s="42">
        <v>0.05</v>
      </c>
      <c r="H112" s="42">
        <v>0.2</v>
      </c>
      <c r="I112" s="1">
        <v>2.0059999999999998</v>
      </c>
      <c r="J112" s="12">
        <v>9.6</v>
      </c>
      <c r="K112" s="1">
        <v>7.9</v>
      </c>
      <c r="L112" s="12">
        <v>8</v>
      </c>
      <c r="M112" s="1">
        <v>9.1</v>
      </c>
      <c r="N112" s="12">
        <v>119.6</v>
      </c>
      <c r="O112" s="37">
        <v>119.9</v>
      </c>
      <c r="P112" s="43">
        <v>0.18</v>
      </c>
      <c r="Q112" s="40">
        <v>0.2</v>
      </c>
      <c r="R112" s="38">
        <v>-0.03</v>
      </c>
      <c r="S112" s="41">
        <v>-0.04</v>
      </c>
      <c r="T112" s="39">
        <v>0.4</v>
      </c>
      <c r="U112" s="41">
        <v>-0.01</v>
      </c>
      <c r="V112" s="41">
        <v>-0.04</v>
      </c>
      <c r="W112" s="39">
        <v>1.994</v>
      </c>
      <c r="X112" s="40">
        <v>11.5</v>
      </c>
      <c r="Y112" s="39">
        <v>11.7</v>
      </c>
      <c r="Z112" s="40">
        <v>11.2</v>
      </c>
      <c r="AA112" s="39">
        <v>11.2</v>
      </c>
      <c r="AB112" s="40">
        <v>119.4</v>
      </c>
      <c r="AC112" s="44">
        <v>119.8</v>
      </c>
      <c r="AD112" s="200" t="s">
        <v>69</v>
      </c>
      <c r="AE112" s="210"/>
      <c r="AF112" s="68">
        <f t="shared" si="15"/>
        <v>44251</v>
      </c>
      <c r="AH112" s="45">
        <f t="shared" si="22"/>
        <v>2.0030000000000001</v>
      </c>
      <c r="AI112" s="59">
        <f t="shared" si="16"/>
        <v>1.001497753369945</v>
      </c>
      <c r="AJ112" s="59"/>
      <c r="AK112" s="89">
        <f t="shared" si="23"/>
        <v>2</v>
      </c>
      <c r="AL112" s="59">
        <f t="shared" si="17"/>
        <v>0.997</v>
      </c>
      <c r="AM112" s="62">
        <f t="shared" si="18"/>
        <v>1.01</v>
      </c>
      <c r="AN112" s="62">
        <f t="shared" si="19"/>
        <v>0.99</v>
      </c>
      <c r="AO112" s="62">
        <f t="shared" si="20"/>
        <v>1.02</v>
      </c>
      <c r="AP112" s="62">
        <f t="shared" si="21"/>
        <v>0.98</v>
      </c>
      <c r="AQ112" s="61">
        <v>1</v>
      </c>
      <c r="AS112" s="30"/>
      <c r="AT112" s="30"/>
      <c r="AU112" s="30"/>
      <c r="AV112" s="30"/>
    </row>
    <row r="113" spans="1:48" x14ac:dyDescent="0.25">
      <c r="A113" s="66">
        <v>20210303</v>
      </c>
      <c r="B113" s="1">
        <v>0.36</v>
      </c>
      <c r="C113" s="12">
        <v>0.36</v>
      </c>
      <c r="D113" s="36">
        <v>0.02</v>
      </c>
      <c r="E113" s="42">
        <v>0.18</v>
      </c>
      <c r="F113" s="1">
        <v>0.61</v>
      </c>
      <c r="G113" s="42">
        <v>0.01</v>
      </c>
      <c r="H113" s="42">
        <v>0.15</v>
      </c>
      <c r="I113" s="1">
        <v>1.9990000000000001</v>
      </c>
      <c r="J113" s="12">
        <v>9.3000000000000007</v>
      </c>
      <c r="K113" s="1">
        <v>8.6</v>
      </c>
      <c r="L113" s="12">
        <v>9</v>
      </c>
      <c r="M113" s="1">
        <v>8.1999999999999993</v>
      </c>
      <c r="N113" s="12">
        <v>119.7</v>
      </c>
      <c r="O113" s="37">
        <v>120</v>
      </c>
      <c r="P113" s="43">
        <v>0.25</v>
      </c>
      <c r="Q113" s="40">
        <v>0.2</v>
      </c>
      <c r="R113" s="38">
        <v>0.06</v>
      </c>
      <c r="S113" s="41">
        <v>0.01</v>
      </c>
      <c r="T113" s="39">
        <v>0.36</v>
      </c>
      <c r="U113" s="41">
        <v>0.06</v>
      </c>
      <c r="V113" s="41">
        <v>-0.05</v>
      </c>
      <c r="W113" s="39">
        <v>1.9890000000000001</v>
      </c>
      <c r="X113" s="40">
        <v>11.5</v>
      </c>
      <c r="Y113" s="39">
        <v>11.5</v>
      </c>
      <c r="Z113" s="40">
        <v>11.5</v>
      </c>
      <c r="AA113" s="39">
        <v>11.8</v>
      </c>
      <c r="AB113" s="40">
        <v>119.5</v>
      </c>
      <c r="AC113" s="44">
        <v>119.9</v>
      </c>
      <c r="AD113" s="200" t="s">
        <v>69</v>
      </c>
      <c r="AE113" s="210"/>
      <c r="AF113" s="68">
        <f t="shared" si="15"/>
        <v>44258</v>
      </c>
      <c r="AH113" s="45">
        <f t="shared" si="22"/>
        <v>2.0030000000000001</v>
      </c>
      <c r="AI113" s="59">
        <f t="shared" si="16"/>
        <v>0.99800299550673988</v>
      </c>
      <c r="AJ113" s="59"/>
      <c r="AK113" s="89">
        <f t="shared" si="23"/>
        <v>2</v>
      </c>
      <c r="AL113" s="59">
        <f t="shared" si="17"/>
        <v>0.99450000000000005</v>
      </c>
      <c r="AM113" s="62">
        <f t="shared" si="18"/>
        <v>1.01</v>
      </c>
      <c r="AN113" s="62">
        <f t="shared" si="19"/>
        <v>0.99</v>
      </c>
      <c r="AO113" s="62">
        <f t="shared" si="20"/>
        <v>1.02</v>
      </c>
      <c r="AP113" s="62">
        <f t="shared" si="21"/>
        <v>0.98</v>
      </c>
      <c r="AQ113" s="61">
        <v>1</v>
      </c>
      <c r="AS113" s="30"/>
      <c r="AT113" s="30"/>
      <c r="AU113" s="30"/>
      <c r="AV113" s="30"/>
    </row>
    <row r="114" spans="1:48" x14ac:dyDescent="0.25">
      <c r="A114" s="66">
        <v>20210310</v>
      </c>
      <c r="B114" s="1">
        <v>0.32</v>
      </c>
      <c r="C114" s="12">
        <v>0.46</v>
      </c>
      <c r="D114" s="36">
        <v>-0.05</v>
      </c>
      <c r="E114" s="42">
        <v>0.27</v>
      </c>
      <c r="F114" s="1">
        <v>0.71</v>
      </c>
      <c r="G114" s="42">
        <v>-0.02</v>
      </c>
      <c r="H114" s="42">
        <v>0.2</v>
      </c>
      <c r="I114" s="1">
        <v>1.992</v>
      </c>
      <c r="J114" s="12">
        <v>9.3000000000000007</v>
      </c>
      <c r="K114" s="1">
        <v>8.6</v>
      </c>
      <c r="L114" s="12">
        <v>8.9</v>
      </c>
      <c r="M114" s="1">
        <v>8.4</v>
      </c>
      <c r="N114" s="12">
        <v>119.7</v>
      </c>
      <c r="O114" s="37">
        <v>120</v>
      </c>
      <c r="P114" s="43">
        <v>0.16</v>
      </c>
      <c r="Q114" s="40">
        <v>0.09</v>
      </c>
      <c r="R114" s="38">
        <v>0.03</v>
      </c>
      <c r="S114" s="41">
        <v>-0.01</v>
      </c>
      <c r="T114" s="39">
        <v>0.38</v>
      </c>
      <c r="U114" s="41">
        <v>0.08</v>
      </c>
      <c r="V114" s="41">
        <v>0.02</v>
      </c>
      <c r="W114" s="39">
        <v>1.9870000000000001</v>
      </c>
      <c r="X114" s="40">
        <v>11.5</v>
      </c>
      <c r="Y114" s="39">
        <v>11.5</v>
      </c>
      <c r="Z114" s="40">
        <v>11.6</v>
      </c>
      <c r="AA114" s="39">
        <v>11.7</v>
      </c>
      <c r="AB114" s="40">
        <v>119.4</v>
      </c>
      <c r="AC114" s="44">
        <v>119.7</v>
      </c>
      <c r="AD114" s="200" t="s">
        <v>69</v>
      </c>
      <c r="AE114" s="210"/>
      <c r="AF114" s="68">
        <f t="shared" si="15"/>
        <v>44265</v>
      </c>
      <c r="AH114" s="45">
        <f t="shared" si="22"/>
        <v>2.0030000000000001</v>
      </c>
      <c r="AI114" s="59">
        <f t="shared" si="16"/>
        <v>0.99450823764353469</v>
      </c>
      <c r="AJ114" s="59"/>
      <c r="AK114" s="89">
        <f t="shared" si="23"/>
        <v>2</v>
      </c>
      <c r="AL114" s="59">
        <f t="shared" si="17"/>
        <v>0.99350000000000005</v>
      </c>
      <c r="AM114" s="62">
        <f t="shared" si="18"/>
        <v>1.01</v>
      </c>
      <c r="AN114" s="62">
        <f t="shared" si="19"/>
        <v>0.99</v>
      </c>
      <c r="AO114" s="62">
        <f t="shared" si="20"/>
        <v>1.02</v>
      </c>
      <c r="AP114" s="62">
        <f t="shared" si="21"/>
        <v>0.98</v>
      </c>
      <c r="AQ114" s="61">
        <v>1</v>
      </c>
      <c r="AS114" s="30"/>
      <c r="AT114" s="30"/>
      <c r="AU114" s="30"/>
      <c r="AV114" s="30"/>
    </row>
    <row r="115" spans="1:48" x14ac:dyDescent="0.25">
      <c r="A115" s="66">
        <v>20210324</v>
      </c>
      <c r="B115" s="1">
        <v>0.27</v>
      </c>
      <c r="C115" s="12">
        <v>0.46</v>
      </c>
      <c r="D115" s="36">
        <v>0.15</v>
      </c>
      <c r="E115" s="42">
        <v>0.28999999999999998</v>
      </c>
      <c r="F115" s="1">
        <v>0.82</v>
      </c>
      <c r="G115" s="42">
        <v>0.15</v>
      </c>
      <c r="H115" s="42">
        <v>0.26</v>
      </c>
      <c r="I115" s="1">
        <v>1.998</v>
      </c>
      <c r="J115" s="12">
        <v>9.5</v>
      </c>
      <c r="K115" s="1">
        <v>8.6</v>
      </c>
      <c r="L115" s="12">
        <v>9.1</v>
      </c>
      <c r="M115" s="1">
        <v>9</v>
      </c>
      <c r="N115" s="12">
        <v>119.6</v>
      </c>
      <c r="O115" s="37">
        <v>119.8</v>
      </c>
      <c r="P115" s="43">
        <v>0.28999999999999998</v>
      </c>
      <c r="Q115" s="40">
        <v>0.17</v>
      </c>
      <c r="R115" s="38">
        <v>0.08</v>
      </c>
      <c r="S115" s="41">
        <v>0.01</v>
      </c>
      <c r="T115" s="39">
        <v>0.5</v>
      </c>
      <c r="U115" s="41">
        <v>0.09</v>
      </c>
      <c r="V115" s="73">
        <v>0</v>
      </c>
      <c r="W115" s="70">
        <v>1.992</v>
      </c>
      <c r="X115" s="40">
        <v>11.6</v>
      </c>
      <c r="Y115" s="39">
        <v>11.6</v>
      </c>
      <c r="Z115" s="40">
        <v>11.6</v>
      </c>
      <c r="AA115" s="39">
        <v>11.5</v>
      </c>
      <c r="AB115" s="40">
        <v>119.4</v>
      </c>
      <c r="AC115" s="44">
        <v>119.7</v>
      </c>
      <c r="AD115" s="201" t="s">
        <v>68</v>
      </c>
      <c r="AE115" s="210"/>
      <c r="AF115" s="68">
        <f t="shared" si="15"/>
        <v>44279</v>
      </c>
      <c r="AH115" s="45">
        <f t="shared" si="22"/>
        <v>2.0030000000000001</v>
      </c>
      <c r="AI115" s="59">
        <f t="shared" si="16"/>
        <v>0.99750374438342482</v>
      </c>
      <c r="AJ115" s="59"/>
      <c r="AK115" s="89">
        <f t="shared" si="23"/>
        <v>2</v>
      </c>
      <c r="AL115" s="59">
        <f t="shared" si="17"/>
        <v>0.996</v>
      </c>
      <c r="AM115" s="62">
        <f t="shared" si="18"/>
        <v>1.01</v>
      </c>
      <c r="AN115" s="62">
        <f t="shared" si="19"/>
        <v>0.99</v>
      </c>
      <c r="AO115" s="62">
        <f t="shared" si="20"/>
        <v>1.02</v>
      </c>
      <c r="AP115" s="62">
        <f t="shared" si="21"/>
        <v>0.98</v>
      </c>
      <c r="AQ115" s="61">
        <v>1</v>
      </c>
      <c r="AS115" s="30"/>
      <c r="AT115" s="30"/>
      <c r="AU115" s="30"/>
      <c r="AV115" s="30"/>
    </row>
    <row r="116" spans="1:48" x14ac:dyDescent="0.25">
      <c r="A116" s="66">
        <v>20210325</v>
      </c>
      <c r="B116" s="1">
        <v>0.28000000000000003</v>
      </c>
      <c r="C116" s="12">
        <v>0.31</v>
      </c>
      <c r="D116" s="36">
        <v>-0.01</v>
      </c>
      <c r="E116" s="42">
        <v>0.15</v>
      </c>
      <c r="F116" s="1">
        <v>0.55000000000000004</v>
      </c>
      <c r="G116" s="42">
        <v>0.01</v>
      </c>
      <c r="H116" s="42">
        <v>0.11</v>
      </c>
      <c r="I116" s="1">
        <v>1.998</v>
      </c>
      <c r="J116" s="12">
        <v>8.9</v>
      </c>
      <c r="K116" s="83">
        <v>9</v>
      </c>
      <c r="L116" s="12">
        <v>9.1</v>
      </c>
      <c r="M116" s="1">
        <v>8.1</v>
      </c>
      <c r="N116" s="12">
        <v>119.7</v>
      </c>
      <c r="O116" s="37">
        <v>120</v>
      </c>
      <c r="P116" s="78">
        <v>0.22</v>
      </c>
      <c r="Q116" s="79">
        <v>0.19</v>
      </c>
      <c r="R116" s="80">
        <v>0.04</v>
      </c>
      <c r="S116" s="73">
        <v>0.06</v>
      </c>
      <c r="T116" s="81">
        <v>0.38</v>
      </c>
      <c r="U116" s="73">
        <v>0.03</v>
      </c>
      <c r="V116" s="73">
        <v>0.03</v>
      </c>
      <c r="W116" s="70">
        <v>1.99</v>
      </c>
      <c r="X116" s="85">
        <v>11.4</v>
      </c>
      <c r="Y116" s="86">
        <v>11.5</v>
      </c>
      <c r="Z116" s="85">
        <v>11.7</v>
      </c>
      <c r="AA116" s="86">
        <v>12</v>
      </c>
      <c r="AB116" s="85">
        <v>119.5</v>
      </c>
      <c r="AC116" s="87">
        <v>119.6</v>
      </c>
      <c r="AD116" s="200" t="s">
        <v>69</v>
      </c>
      <c r="AE116" s="210"/>
      <c r="AF116" s="68">
        <f t="shared" si="15"/>
        <v>44280</v>
      </c>
      <c r="AH116" s="45">
        <f t="shared" si="22"/>
        <v>2.0030000000000001</v>
      </c>
      <c r="AI116" s="59">
        <f t="shared" si="16"/>
        <v>0.99750374438342482</v>
      </c>
      <c r="AJ116" s="59"/>
      <c r="AK116" s="89">
        <f t="shared" si="23"/>
        <v>2</v>
      </c>
      <c r="AL116" s="59">
        <f t="shared" si="17"/>
        <v>0.995</v>
      </c>
      <c r="AM116" s="62">
        <f t="shared" si="18"/>
        <v>1.01</v>
      </c>
      <c r="AN116" s="62">
        <f t="shared" si="19"/>
        <v>0.99</v>
      </c>
      <c r="AO116" s="62">
        <f t="shared" si="20"/>
        <v>1.02</v>
      </c>
      <c r="AP116" s="62">
        <f t="shared" si="21"/>
        <v>0.98</v>
      </c>
      <c r="AQ116" s="61">
        <v>1</v>
      </c>
      <c r="AS116" s="30"/>
      <c r="AT116" s="30"/>
      <c r="AU116" s="30"/>
      <c r="AV116" s="30"/>
    </row>
    <row r="117" spans="1:48" x14ac:dyDescent="0.25">
      <c r="A117" s="66">
        <v>20210331</v>
      </c>
      <c r="B117" s="1">
        <v>0.28000000000000003</v>
      </c>
      <c r="C117" s="12">
        <v>0.44</v>
      </c>
      <c r="D117" s="36">
        <v>0.1</v>
      </c>
      <c r="E117" s="42">
        <v>0.17</v>
      </c>
      <c r="F117" s="1">
        <v>0.65</v>
      </c>
      <c r="G117" s="42">
        <v>0.11</v>
      </c>
      <c r="H117" s="42">
        <v>0.21</v>
      </c>
      <c r="I117" s="1">
        <v>2.0019999999999998</v>
      </c>
      <c r="J117" s="12">
        <v>9.4</v>
      </c>
      <c r="K117" s="1">
        <v>8.6999999999999993</v>
      </c>
      <c r="L117" s="12">
        <v>8.8000000000000007</v>
      </c>
      <c r="M117" s="1">
        <v>9</v>
      </c>
      <c r="N117" s="12">
        <v>119.6</v>
      </c>
      <c r="O117" s="37">
        <v>119.9</v>
      </c>
      <c r="P117" s="43">
        <v>0.28999999999999998</v>
      </c>
      <c r="Q117" s="40">
        <v>0.22</v>
      </c>
      <c r="R117" s="38">
        <v>0.1</v>
      </c>
      <c r="S117" s="41">
        <v>0.02</v>
      </c>
      <c r="T117" s="39">
        <v>0.6</v>
      </c>
      <c r="U117" s="41">
        <v>0.13</v>
      </c>
      <c r="V117" s="41">
        <v>0.06</v>
      </c>
      <c r="W117" s="39">
        <v>1.9950000000000001</v>
      </c>
      <c r="X117" s="40">
        <v>11.5</v>
      </c>
      <c r="Y117" s="39">
        <v>11.5</v>
      </c>
      <c r="Z117" s="40">
        <v>11.5</v>
      </c>
      <c r="AA117" s="39">
        <v>11.4</v>
      </c>
      <c r="AB117" s="40">
        <v>119.4</v>
      </c>
      <c r="AC117" s="44">
        <v>119.8</v>
      </c>
      <c r="AD117" s="200" t="s">
        <v>64</v>
      </c>
      <c r="AE117" s="210"/>
      <c r="AF117" s="68">
        <f t="shared" si="15"/>
        <v>44286</v>
      </c>
      <c r="AH117" s="45">
        <f t="shared" si="22"/>
        <v>2.0030000000000001</v>
      </c>
      <c r="AI117" s="59">
        <f t="shared" si="16"/>
        <v>0.99950074887668483</v>
      </c>
      <c r="AJ117" s="59"/>
      <c r="AK117" s="89">
        <f t="shared" si="23"/>
        <v>2</v>
      </c>
      <c r="AL117" s="59">
        <f t="shared" si="17"/>
        <v>0.99750000000000005</v>
      </c>
      <c r="AM117" s="62">
        <f t="shared" si="18"/>
        <v>1.01</v>
      </c>
      <c r="AN117" s="62">
        <f t="shared" si="19"/>
        <v>0.99</v>
      </c>
      <c r="AO117" s="62">
        <f t="shared" si="20"/>
        <v>1.02</v>
      </c>
      <c r="AP117" s="62">
        <f t="shared" si="21"/>
        <v>0.98</v>
      </c>
      <c r="AQ117" s="61">
        <v>1</v>
      </c>
      <c r="AS117" s="30"/>
      <c r="AT117" s="30"/>
      <c r="AU117" s="30"/>
      <c r="AV117" s="30"/>
    </row>
    <row r="118" spans="1:48" x14ac:dyDescent="0.25">
      <c r="A118" s="66">
        <v>20210408</v>
      </c>
      <c r="B118" s="1">
        <v>0.25</v>
      </c>
      <c r="C118" s="12">
        <v>0.41</v>
      </c>
      <c r="D118" s="36">
        <v>0.09</v>
      </c>
      <c r="E118" s="42">
        <v>0.19</v>
      </c>
      <c r="F118" s="1">
        <v>0.69</v>
      </c>
      <c r="G118" s="42">
        <v>0.09</v>
      </c>
      <c r="H118" s="42">
        <v>0.23</v>
      </c>
      <c r="I118" s="1">
        <v>1.9990000000000001</v>
      </c>
      <c r="J118" s="12">
        <v>9.1999999999999993</v>
      </c>
      <c r="K118" s="1">
        <v>8.9</v>
      </c>
      <c r="L118" s="12">
        <v>8.9</v>
      </c>
      <c r="M118" s="1">
        <v>8.8000000000000007</v>
      </c>
      <c r="N118" s="12">
        <v>119.6</v>
      </c>
      <c r="O118" s="37">
        <v>119.9</v>
      </c>
      <c r="P118" s="43">
        <v>0.3</v>
      </c>
      <c r="Q118" s="40">
        <v>0.11</v>
      </c>
      <c r="R118" s="38">
        <v>0.08</v>
      </c>
      <c r="S118" s="41">
        <v>0</v>
      </c>
      <c r="T118" s="39">
        <v>0.53</v>
      </c>
      <c r="U118" s="41">
        <v>0.1</v>
      </c>
      <c r="V118" s="41">
        <v>-0.01</v>
      </c>
      <c r="W118" s="39">
        <v>1.992</v>
      </c>
      <c r="X118" s="40">
        <v>11.5</v>
      </c>
      <c r="Y118" s="39">
        <v>11.4</v>
      </c>
      <c r="Z118" s="40">
        <v>11.6</v>
      </c>
      <c r="AA118" s="39">
        <v>11.6</v>
      </c>
      <c r="AB118" s="40">
        <v>119.4</v>
      </c>
      <c r="AC118" s="44">
        <v>119.7</v>
      </c>
      <c r="AD118" s="200" t="s">
        <v>68</v>
      </c>
      <c r="AE118" s="210"/>
      <c r="AF118" s="68">
        <f t="shared" si="15"/>
        <v>44294</v>
      </c>
      <c r="AH118" s="45">
        <f t="shared" si="22"/>
        <v>2.0030000000000001</v>
      </c>
      <c r="AI118" s="59">
        <f t="shared" si="16"/>
        <v>0.99800299550673988</v>
      </c>
      <c r="AJ118" s="59"/>
      <c r="AK118" s="89">
        <f t="shared" si="23"/>
        <v>2</v>
      </c>
      <c r="AL118" s="59">
        <f t="shared" si="17"/>
        <v>0.996</v>
      </c>
      <c r="AM118" s="62">
        <f t="shared" si="18"/>
        <v>1.01</v>
      </c>
      <c r="AN118" s="62">
        <f t="shared" si="19"/>
        <v>0.99</v>
      </c>
      <c r="AO118" s="62">
        <f t="shared" si="20"/>
        <v>1.02</v>
      </c>
      <c r="AP118" s="62">
        <f t="shared" si="21"/>
        <v>0.98</v>
      </c>
      <c r="AQ118" s="61">
        <v>1</v>
      </c>
      <c r="AS118" s="30"/>
      <c r="AT118" s="30"/>
      <c r="AU118" s="30"/>
      <c r="AV118" s="30"/>
    </row>
    <row r="119" spans="1:48" x14ac:dyDescent="0.25">
      <c r="A119" s="66">
        <v>20210414</v>
      </c>
      <c r="B119" s="1">
        <v>0.33</v>
      </c>
      <c r="C119" s="12">
        <v>0.32</v>
      </c>
      <c r="D119" s="36">
        <v>-0.06</v>
      </c>
      <c r="E119" s="42">
        <v>0.19</v>
      </c>
      <c r="F119" s="1">
        <v>0.68</v>
      </c>
      <c r="G119" s="42">
        <v>0</v>
      </c>
      <c r="H119" s="42">
        <v>0.18</v>
      </c>
      <c r="I119" s="1">
        <v>1.9970000000000001</v>
      </c>
      <c r="J119" s="12">
        <v>8.8000000000000007</v>
      </c>
      <c r="K119" s="1">
        <v>9.1999999999999993</v>
      </c>
      <c r="L119" s="12">
        <v>9.1</v>
      </c>
      <c r="M119" s="1">
        <v>8.1999999999999993</v>
      </c>
      <c r="N119" s="12">
        <v>119.7</v>
      </c>
      <c r="O119" s="37">
        <v>120</v>
      </c>
      <c r="P119" s="43">
        <v>0.17</v>
      </c>
      <c r="Q119" s="40">
        <v>0.23</v>
      </c>
      <c r="R119" s="38">
        <v>0.02</v>
      </c>
      <c r="S119" s="41">
        <v>-0.05</v>
      </c>
      <c r="T119" s="39">
        <v>0.35</v>
      </c>
      <c r="U119" s="41">
        <v>0.02</v>
      </c>
      <c r="V119" s="41">
        <v>-0.02</v>
      </c>
      <c r="W119" s="39">
        <v>1.988</v>
      </c>
      <c r="X119" s="40">
        <v>11.3</v>
      </c>
      <c r="Y119" s="39">
        <v>11.5</v>
      </c>
      <c r="Z119" s="40">
        <v>11.6</v>
      </c>
      <c r="AA119" s="39">
        <v>11.9</v>
      </c>
      <c r="AB119" s="40">
        <v>119.5</v>
      </c>
      <c r="AC119" s="44">
        <v>119.8</v>
      </c>
      <c r="AD119" s="200" t="s">
        <v>71</v>
      </c>
      <c r="AE119" s="210"/>
      <c r="AF119" s="68">
        <f t="shared" si="15"/>
        <v>44300</v>
      </c>
      <c r="AH119" s="45">
        <f t="shared" si="22"/>
        <v>2.0030000000000001</v>
      </c>
      <c r="AI119" s="59">
        <f t="shared" si="16"/>
        <v>0.99700449326010987</v>
      </c>
      <c r="AJ119" s="59"/>
      <c r="AK119" s="89">
        <f t="shared" si="23"/>
        <v>2</v>
      </c>
      <c r="AL119" s="59">
        <f t="shared" si="17"/>
        <v>0.99399999999999999</v>
      </c>
      <c r="AM119" s="62">
        <f t="shared" si="18"/>
        <v>1.01</v>
      </c>
      <c r="AN119" s="62">
        <f t="shared" si="19"/>
        <v>0.99</v>
      </c>
      <c r="AO119" s="62">
        <f t="shared" si="20"/>
        <v>1.02</v>
      </c>
      <c r="AP119" s="62">
        <f t="shared" si="21"/>
        <v>0.98</v>
      </c>
      <c r="AQ119" s="61">
        <v>1</v>
      </c>
      <c r="AS119" s="30"/>
      <c r="AT119" s="30"/>
      <c r="AU119" s="30"/>
      <c r="AV119" s="30"/>
    </row>
    <row r="120" spans="1:48" x14ac:dyDescent="0.25">
      <c r="A120" s="66">
        <v>20210421</v>
      </c>
      <c r="B120" s="1">
        <v>0.28000000000000003</v>
      </c>
      <c r="C120" s="12">
        <v>0.39</v>
      </c>
      <c r="D120" s="36">
        <v>0.1</v>
      </c>
      <c r="E120" s="42">
        <v>0.18</v>
      </c>
      <c r="F120" s="1">
        <v>0.7</v>
      </c>
      <c r="G120" s="42">
        <v>0.1</v>
      </c>
      <c r="H120" s="42">
        <v>0.18</v>
      </c>
      <c r="I120" s="1">
        <v>2.0030000000000001</v>
      </c>
      <c r="J120" s="12">
        <v>9.3000000000000007</v>
      </c>
      <c r="K120" s="1">
        <v>8.9</v>
      </c>
      <c r="L120" s="12">
        <v>9.3000000000000007</v>
      </c>
      <c r="M120" s="1">
        <v>8.4</v>
      </c>
      <c r="N120" s="12">
        <v>119.6</v>
      </c>
      <c r="O120" s="37">
        <v>119.9</v>
      </c>
      <c r="P120" s="43">
        <v>0.24</v>
      </c>
      <c r="Q120" s="40">
        <v>0.13</v>
      </c>
      <c r="R120" s="38">
        <v>0.06</v>
      </c>
      <c r="S120" s="41">
        <v>-0.02</v>
      </c>
      <c r="T120" s="39">
        <v>0.46</v>
      </c>
      <c r="U120" s="41">
        <v>0.09</v>
      </c>
      <c r="V120" s="41">
        <v>-0.01</v>
      </c>
      <c r="W120" s="39">
        <v>1.994</v>
      </c>
      <c r="X120" s="40">
        <v>11.6</v>
      </c>
      <c r="Y120" s="39">
        <v>11.6</v>
      </c>
      <c r="Z120" s="40">
        <v>11.7</v>
      </c>
      <c r="AA120" s="39">
        <v>11.9</v>
      </c>
      <c r="AB120" s="40">
        <v>119.4</v>
      </c>
      <c r="AC120" s="44">
        <v>119.7</v>
      </c>
      <c r="AD120" s="200" t="s">
        <v>72</v>
      </c>
      <c r="AE120" s="210"/>
      <c r="AF120" s="68">
        <f t="shared" si="15"/>
        <v>44307</v>
      </c>
      <c r="AH120" s="45">
        <f t="shared" si="22"/>
        <v>2.0030000000000001</v>
      </c>
      <c r="AI120" s="59">
        <f t="shared" si="16"/>
        <v>1</v>
      </c>
      <c r="AJ120" s="59"/>
      <c r="AK120" s="89">
        <f t="shared" si="23"/>
        <v>2</v>
      </c>
      <c r="AL120" s="59">
        <f t="shared" si="17"/>
        <v>0.997</v>
      </c>
      <c r="AM120" s="62">
        <f t="shared" si="18"/>
        <v>1.01</v>
      </c>
      <c r="AN120" s="62">
        <f t="shared" si="19"/>
        <v>0.99</v>
      </c>
      <c r="AO120" s="62">
        <f t="shared" si="20"/>
        <v>1.02</v>
      </c>
      <c r="AP120" s="62">
        <f t="shared" si="21"/>
        <v>0.98</v>
      </c>
      <c r="AQ120" s="61">
        <v>1</v>
      </c>
      <c r="AS120" s="30"/>
      <c r="AT120" s="30"/>
      <c r="AU120" s="30"/>
      <c r="AV120" s="30"/>
    </row>
    <row r="121" spans="1:48" x14ac:dyDescent="0.25">
      <c r="A121" s="66">
        <v>20210428</v>
      </c>
      <c r="B121" s="1">
        <v>0.24</v>
      </c>
      <c r="C121" s="12">
        <v>0.3</v>
      </c>
      <c r="D121" s="36">
        <v>0.01</v>
      </c>
      <c r="E121" s="42">
        <v>-0.1</v>
      </c>
      <c r="F121" s="1">
        <v>0.41</v>
      </c>
      <c r="G121" s="42">
        <v>0.01</v>
      </c>
      <c r="H121" s="42">
        <v>-0.09</v>
      </c>
      <c r="I121" s="1">
        <v>2.0059999999999998</v>
      </c>
      <c r="J121" s="12">
        <v>11.4</v>
      </c>
      <c r="K121" s="1">
        <v>11.4</v>
      </c>
      <c r="L121" s="12">
        <v>11.6</v>
      </c>
      <c r="M121" s="1">
        <v>11.8</v>
      </c>
      <c r="N121" s="12">
        <v>119.4</v>
      </c>
      <c r="O121" s="37">
        <v>119.7</v>
      </c>
      <c r="P121" s="43">
        <v>0.24</v>
      </c>
      <c r="Q121" s="40">
        <v>0.3</v>
      </c>
      <c r="R121" s="38">
        <v>0.01</v>
      </c>
      <c r="S121" s="41">
        <v>-0.1</v>
      </c>
      <c r="T121" s="39">
        <v>0.41</v>
      </c>
      <c r="U121" s="41">
        <v>0.01</v>
      </c>
      <c r="V121" s="41">
        <v>-0.09</v>
      </c>
      <c r="W121" s="39">
        <v>2.0059999999999998</v>
      </c>
      <c r="X121" s="40">
        <v>11.4</v>
      </c>
      <c r="Y121" s="39">
        <v>11.4</v>
      </c>
      <c r="Z121" s="40">
        <v>11.6</v>
      </c>
      <c r="AA121" s="39">
        <v>11.8</v>
      </c>
      <c r="AB121" s="40">
        <v>119.4</v>
      </c>
      <c r="AC121" s="44">
        <v>119.7</v>
      </c>
      <c r="AD121" s="200" t="s">
        <v>69</v>
      </c>
      <c r="AE121" s="210"/>
      <c r="AF121" s="68">
        <f t="shared" si="15"/>
        <v>44314</v>
      </c>
      <c r="AH121" s="45">
        <f t="shared" si="22"/>
        <v>2.0030000000000001</v>
      </c>
      <c r="AI121" s="59">
        <f t="shared" si="16"/>
        <v>1.001497753369945</v>
      </c>
      <c r="AJ121" s="59"/>
      <c r="AK121" s="89">
        <f t="shared" si="23"/>
        <v>2</v>
      </c>
      <c r="AL121" s="59">
        <f t="shared" si="17"/>
        <v>1.0029999999999999</v>
      </c>
      <c r="AM121" s="62">
        <f t="shared" si="18"/>
        <v>1.01</v>
      </c>
      <c r="AN121" s="62">
        <f t="shared" si="19"/>
        <v>0.99</v>
      </c>
      <c r="AO121" s="62">
        <f t="shared" si="20"/>
        <v>1.02</v>
      </c>
      <c r="AP121" s="62">
        <f t="shared" si="21"/>
        <v>0.98</v>
      </c>
      <c r="AQ121" s="61">
        <v>1</v>
      </c>
      <c r="AS121" s="30"/>
      <c r="AT121" s="30"/>
      <c r="AU121" s="30"/>
      <c r="AV121" s="30"/>
    </row>
    <row r="122" spans="1:48" x14ac:dyDescent="0.25">
      <c r="A122" s="66">
        <v>20210430</v>
      </c>
      <c r="B122" s="1">
        <v>0.33</v>
      </c>
      <c r="C122" s="12">
        <v>0.28999999999999998</v>
      </c>
      <c r="D122" s="36">
        <v>0.01</v>
      </c>
      <c r="E122" s="42">
        <v>0.14000000000000001</v>
      </c>
      <c r="F122" s="1">
        <v>0.63</v>
      </c>
      <c r="G122" s="42">
        <v>-0.03</v>
      </c>
      <c r="H122" s="42">
        <v>0.13</v>
      </c>
      <c r="I122" s="1">
        <v>2.004</v>
      </c>
      <c r="J122" s="12">
        <v>9.1999999999999993</v>
      </c>
      <c r="K122" s="1">
        <v>8.8000000000000007</v>
      </c>
      <c r="L122" s="12">
        <v>8.6</v>
      </c>
      <c r="M122" s="1">
        <v>8.6</v>
      </c>
      <c r="N122" s="12">
        <v>119.7</v>
      </c>
      <c r="O122" s="37">
        <v>120</v>
      </c>
      <c r="P122" s="43">
        <v>0.25</v>
      </c>
      <c r="Q122" s="40">
        <v>0.42</v>
      </c>
      <c r="R122" s="38">
        <v>0</v>
      </c>
      <c r="S122" s="41">
        <v>-0.18</v>
      </c>
      <c r="T122" s="39">
        <v>0.56999999999999995</v>
      </c>
      <c r="U122" s="41">
        <v>0.01</v>
      </c>
      <c r="V122" s="41">
        <v>-0.19</v>
      </c>
      <c r="W122" s="39">
        <v>1.9930000000000001</v>
      </c>
      <c r="X122" s="40">
        <v>11.4</v>
      </c>
      <c r="Y122" s="39">
        <v>11.3</v>
      </c>
      <c r="Z122" s="40">
        <v>11.3</v>
      </c>
      <c r="AA122" s="39">
        <v>11.4</v>
      </c>
      <c r="AB122" s="40">
        <v>119.5</v>
      </c>
      <c r="AC122" s="44">
        <v>119.8</v>
      </c>
      <c r="AD122" s="200" t="s">
        <v>73</v>
      </c>
      <c r="AE122" s="210"/>
      <c r="AF122" s="68">
        <f t="shared" si="15"/>
        <v>44316</v>
      </c>
      <c r="AH122" s="45">
        <f t="shared" si="22"/>
        <v>2.0030000000000001</v>
      </c>
      <c r="AI122" s="59">
        <f t="shared" si="16"/>
        <v>1.0004992511233151</v>
      </c>
      <c r="AJ122" s="59"/>
      <c r="AK122" s="89">
        <f t="shared" si="23"/>
        <v>2</v>
      </c>
      <c r="AL122" s="59">
        <f t="shared" si="17"/>
        <v>0.99650000000000005</v>
      </c>
      <c r="AM122" s="62">
        <f t="shared" si="18"/>
        <v>1.01</v>
      </c>
      <c r="AN122" s="62">
        <f t="shared" si="19"/>
        <v>0.99</v>
      </c>
      <c r="AO122" s="62">
        <f t="shared" si="20"/>
        <v>1.02</v>
      </c>
      <c r="AP122" s="62">
        <f t="shared" si="21"/>
        <v>0.98</v>
      </c>
      <c r="AQ122" s="61">
        <v>1</v>
      </c>
      <c r="AS122" s="30"/>
      <c r="AT122" s="30"/>
      <c r="AU122" s="30"/>
      <c r="AV122" s="30"/>
    </row>
    <row r="123" spans="1:48" x14ac:dyDescent="0.25">
      <c r="A123" s="66">
        <v>20210430</v>
      </c>
      <c r="B123" s="1">
        <v>0.51</v>
      </c>
      <c r="C123" s="12">
        <v>0.27</v>
      </c>
      <c r="D123" s="36">
        <v>-0.03</v>
      </c>
      <c r="E123" s="42">
        <v>0.16</v>
      </c>
      <c r="F123" s="1">
        <v>0.63</v>
      </c>
      <c r="G123" s="42">
        <v>-0.01</v>
      </c>
      <c r="H123" s="42">
        <v>0.13</v>
      </c>
      <c r="I123" s="1">
        <v>2.0059999999999998</v>
      </c>
      <c r="J123" s="12">
        <v>9.1999999999999993</v>
      </c>
      <c r="K123" s="1">
        <v>8.6999999999999993</v>
      </c>
      <c r="L123" s="12">
        <v>8.5</v>
      </c>
      <c r="M123" s="1">
        <v>8.6</v>
      </c>
      <c r="N123" s="12">
        <v>119.7</v>
      </c>
      <c r="O123" s="37">
        <v>120</v>
      </c>
      <c r="P123" s="43">
        <v>0.19</v>
      </c>
      <c r="Q123" s="40">
        <v>0.46</v>
      </c>
      <c r="R123" s="38">
        <v>0.03</v>
      </c>
      <c r="S123" s="41">
        <v>-0.23</v>
      </c>
      <c r="T123" s="39">
        <v>0.55000000000000004</v>
      </c>
      <c r="U123" s="41">
        <v>0.03</v>
      </c>
      <c r="V123" s="41">
        <v>-0.19</v>
      </c>
      <c r="W123" s="39">
        <v>1.992</v>
      </c>
      <c r="X123" s="40">
        <v>11.4</v>
      </c>
      <c r="Y123" s="39">
        <v>11.3</v>
      </c>
      <c r="Z123" s="40">
        <v>11.3</v>
      </c>
      <c r="AA123" s="39">
        <v>11.5</v>
      </c>
      <c r="AB123" s="40">
        <v>119.5</v>
      </c>
      <c r="AC123" s="44">
        <v>119.8</v>
      </c>
      <c r="AD123" s="200" t="s">
        <v>74</v>
      </c>
      <c r="AE123" s="210"/>
      <c r="AF123" s="68">
        <f t="shared" si="15"/>
        <v>44316</v>
      </c>
      <c r="AH123" s="45">
        <f t="shared" si="22"/>
        <v>2.0030000000000001</v>
      </c>
      <c r="AI123" s="59">
        <f t="shared" si="16"/>
        <v>1.001497753369945</v>
      </c>
      <c r="AJ123" s="59"/>
      <c r="AK123" s="89">
        <f t="shared" si="23"/>
        <v>2</v>
      </c>
      <c r="AL123" s="59">
        <f t="shared" si="17"/>
        <v>0.996</v>
      </c>
      <c r="AM123" s="62">
        <f t="shared" si="18"/>
        <v>1.01</v>
      </c>
      <c r="AN123" s="62">
        <f t="shared" si="19"/>
        <v>0.99</v>
      </c>
      <c r="AO123" s="62">
        <f t="shared" si="20"/>
        <v>1.02</v>
      </c>
      <c r="AP123" s="62">
        <f t="shared" si="21"/>
        <v>0.98</v>
      </c>
      <c r="AQ123" s="61">
        <v>1</v>
      </c>
      <c r="AS123" s="30"/>
      <c r="AT123" s="30"/>
      <c r="AU123" s="30"/>
      <c r="AV123" s="30"/>
    </row>
    <row r="124" spans="1:48" x14ac:dyDescent="0.25">
      <c r="A124" s="66">
        <v>20210430</v>
      </c>
      <c r="B124" s="1">
        <v>0.5</v>
      </c>
      <c r="C124" s="12">
        <v>0.28999999999999998</v>
      </c>
      <c r="D124" s="36">
        <v>-0.03</v>
      </c>
      <c r="E124" s="42">
        <v>0.16</v>
      </c>
      <c r="F124" s="1">
        <v>0.57999999999999996</v>
      </c>
      <c r="G124" s="42">
        <v>-0.02</v>
      </c>
      <c r="H124" s="42">
        <v>0.13</v>
      </c>
      <c r="I124" s="1">
        <v>2.0049999999999999</v>
      </c>
      <c r="J124" s="12">
        <v>9.1999999999999993</v>
      </c>
      <c r="K124" s="1">
        <v>8.8000000000000007</v>
      </c>
      <c r="L124" s="12">
        <v>8.5</v>
      </c>
      <c r="M124" s="1">
        <v>8.6</v>
      </c>
      <c r="N124" s="12">
        <v>119.7</v>
      </c>
      <c r="O124" s="37">
        <v>120.1</v>
      </c>
      <c r="P124" s="43">
        <v>0.21</v>
      </c>
      <c r="Q124" s="40">
        <v>0.43</v>
      </c>
      <c r="R124" s="38">
        <v>0.06</v>
      </c>
      <c r="S124" s="41">
        <v>-0.2</v>
      </c>
      <c r="T124" s="39">
        <v>0.59</v>
      </c>
      <c r="U124" s="41">
        <v>0.05</v>
      </c>
      <c r="V124" s="41">
        <v>-0.2</v>
      </c>
      <c r="W124" s="39">
        <v>1.9910000000000001</v>
      </c>
      <c r="X124" s="40">
        <v>11.4</v>
      </c>
      <c r="Y124" s="39">
        <v>11.3</v>
      </c>
      <c r="Z124" s="40">
        <v>11.3</v>
      </c>
      <c r="AA124" s="39">
        <v>11.5</v>
      </c>
      <c r="AB124" s="40">
        <v>119.5</v>
      </c>
      <c r="AC124" s="44">
        <v>119.8</v>
      </c>
      <c r="AD124" s="200" t="s">
        <v>75</v>
      </c>
      <c r="AE124" s="210"/>
      <c r="AF124" s="68">
        <f t="shared" si="15"/>
        <v>44316</v>
      </c>
      <c r="AH124" s="45">
        <f t="shared" si="22"/>
        <v>2.0030000000000001</v>
      </c>
      <c r="AI124" s="59">
        <f t="shared" si="16"/>
        <v>1.0009985022466299</v>
      </c>
      <c r="AJ124" s="59"/>
      <c r="AK124" s="89">
        <f t="shared" si="23"/>
        <v>2</v>
      </c>
      <c r="AL124" s="59">
        <f t="shared" si="17"/>
        <v>0.99550000000000005</v>
      </c>
      <c r="AM124" s="62">
        <f t="shared" si="18"/>
        <v>1.01</v>
      </c>
      <c r="AN124" s="62">
        <f t="shared" si="19"/>
        <v>0.99</v>
      </c>
      <c r="AO124" s="62">
        <f t="shared" si="20"/>
        <v>1.02</v>
      </c>
      <c r="AP124" s="62">
        <f t="shared" si="21"/>
        <v>0.98</v>
      </c>
      <c r="AQ124" s="61">
        <v>1</v>
      </c>
      <c r="AS124" s="30"/>
      <c r="AT124" s="30"/>
      <c r="AU124" s="30"/>
      <c r="AV124" s="30"/>
    </row>
    <row r="125" spans="1:48" x14ac:dyDescent="0.25">
      <c r="A125" s="66">
        <v>20210507</v>
      </c>
      <c r="B125" s="1">
        <v>0.44</v>
      </c>
      <c r="C125" s="12">
        <v>0.25</v>
      </c>
      <c r="D125" s="36">
        <v>0</v>
      </c>
      <c r="E125" s="42">
        <v>0.16</v>
      </c>
      <c r="F125" s="1">
        <v>0.61</v>
      </c>
      <c r="G125" s="42">
        <v>0.02</v>
      </c>
      <c r="H125" s="42">
        <v>0.16</v>
      </c>
      <c r="I125" s="1">
        <v>1.992</v>
      </c>
      <c r="J125" s="12">
        <v>9.4</v>
      </c>
      <c r="K125" s="1">
        <v>8.5</v>
      </c>
      <c r="L125" s="12">
        <v>8.4</v>
      </c>
      <c r="M125" s="1">
        <v>9</v>
      </c>
      <c r="N125" s="12">
        <v>119.6</v>
      </c>
      <c r="O125" s="37">
        <v>120</v>
      </c>
      <c r="P125" s="43">
        <v>0.19</v>
      </c>
      <c r="Q125" s="40">
        <v>0.26</v>
      </c>
      <c r="R125" s="38">
        <v>0.02</v>
      </c>
      <c r="S125" s="41">
        <v>-0.1</v>
      </c>
      <c r="T125" s="39">
        <v>0.37</v>
      </c>
      <c r="U125" s="41">
        <v>0.02</v>
      </c>
      <c r="V125" s="41">
        <v>-0.08</v>
      </c>
      <c r="W125" s="39">
        <v>1.9830000000000001</v>
      </c>
      <c r="X125" s="40">
        <v>11.5</v>
      </c>
      <c r="Y125" s="39">
        <v>11.7</v>
      </c>
      <c r="Z125" s="40">
        <v>11.4</v>
      </c>
      <c r="AA125" s="39">
        <v>11.6</v>
      </c>
      <c r="AB125" s="40">
        <v>119.4</v>
      </c>
      <c r="AC125" s="44">
        <v>119.8</v>
      </c>
      <c r="AD125" s="200" t="s">
        <v>69</v>
      </c>
      <c r="AE125" s="210"/>
      <c r="AF125" s="68">
        <f t="shared" si="15"/>
        <v>44323</v>
      </c>
      <c r="AH125" s="45">
        <f t="shared" si="22"/>
        <v>2.0030000000000001</v>
      </c>
      <c r="AI125" s="59">
        <f t="shared" si="16"/>
        <v>0.99450823764353469</v>
      </c>
      <c r="AJ125" s="59"/>
      <c r="AK125" s="89">
        <f t="shared" si="23"/>
        <v>2</v>
      </c>
      <c r="AL125" s="59">
        <f t="shared" si="17"/>
        <v>0.99150000000000005</v>
      </c>
      <c r="AM125" s="62">
        <f t="shared" si="18"/>
        <v>1.01</v>
      </c>
      <c r="AN125" s="62">
        <f t="shared" si="19"/>
        <v>0.99</v>
      </c>
      <c r="AO125" s="62">
        <f t="shared" si="20"/>
        <v>1.02</v>
      </c>
      <c r="AP125" s="62">
        <f t="shared" si="21"/>
        <v>0.98</v>
      </c>
      <c r="AQ125" s="61">
        <v>1</v>
      </c>
      <c r="AS125" s="30"/>
      <c r="AT125" s="30"/>
      <c r="AU125" s="30"/>
      <c r="AV125" s="30"/>
    </row>
    <row r="126" spans="1:48" x14ac:dyDescent="0.25">
      <c r="A126" s="66">
        <v>20210509</v>
      </c>
      <c r="B126" s="1">
        <v>0.51</v>
      </c>
      <c r="C126" s="12">
        <v>0.38</v>
      </c>
      <c r="D126" s="36">
        <v>-0.04</v>
      </c>
      <c r="E126" s="42">
        <v>0.17</v>
      </c>
      <c r="F126" s="1">
        <v>0.69</v>
      </c>
      <c r="G126" s="42">
        <v>-0.03</v>
      </c>
      <c r="H126" s="42">
        <v>0.17</v>
      </c>
      <c r="I126" s="1">
        <v>1.9950000000000001</v>
      </c>
      <c r="J126" s="12">
        <v>9.5</v>
      </c>
      <c r="K126" s="1">
        <v>8.3000000000000007</v>
      </c>
      <c r="L126" s="12">
        <v>8.3000000000000007</v>
      </c>
      <c r="M126" s="1">
        <v>9</v>
      </c>
      <c r="N126" s="12">
        <v>119.7</v>
      </c>
      <c r="O126" s="37">
        <v>120</v>
      </c>
      <c r="P126" s="43">
        <v>0.22</v>
      </c>
      <c r="Q126" s="40">
        <v>0.66</v>
      </c>
      <c r="R126" s="38">
        <v>-0.03</v>
      </c>
      <c r="S126" s="41">
        <v>-0.3</v>
      </c>
      <c r="T126" s="39">
        <v>0.7</v>
      </c>
      <c r="U126" s="41">
        <v>0</v>
      </c>
      <c r="V126" s="41">
        <v>-0.28000000000000003</v>
      </c>
      <c r="W126" s="39">
        <v>1.9730000000000001</v>
      </c>
      <c r="X126" s="40">
        <v>11.5</v>
      </c>
      <c r="Y126" s="39">
        <v>11.8</v>
      </c>
      <c r="Z126" s="40">
        <v>11.4</v>
      </c>
      <c r="AA126" s="39">
        <v>11.9</v>
      </c>
      <c r="AB126" s="40">
        <v>119.6</v>
      </c>
      <c r="AC126" s="44">
        <v>119.9</v>
      </c>
      <c r="AD126" s="200" t="s">
        <v>76</v>
      </c>
      <c r="AE126" s="210"/>
      <c r="AF126" s="68">
        <f t="shared" si="15"/>
        <v>44325</v>
      </c>
      <c r="AH126" s="45">
        <f t="shared" si="22"/>
        <v>2.0030000000000001</v>
      </c>
      <c r="AI126" s="59">
        <f t="shared" si="16"/>
        <v>0.99600599101347975</v>
      </c>
      <c r="AJ126" s="59"/>
      <c r="AK126" s="89">
        <f t="shared" si="23"/>
        <v>2</v>
      </c>
      <c r="AL126" s="59">
        <f t="shared" si="17"/>
        <v>0.98650000000000004</v>
      </c>
      <c r="AM126" s="62">
        <f t="shared" si="18"/>
        <v>1.01</v>
      </c>
      <c r="AN126" s="62">
        <f t="shared" si="19"/>
        <v>0.99</v>
      </c>
      <c r="AO126" s="62">
        <f t="shared" si="20"/>
        <v>1.02</v>
      </c>
      <c r="AP126" s="62">
        <f t="shared" si="21"/>
        <v>0.98</v>
      </c>
      <c r="AQ126" s="61">
        <v>1</v>
      </c>
      <c r="AS126" s="30"/>
      <c r="AT126" s="30"/>
      <c r="AU126" s="30"/>
      <c r="AV126" s="30"/>
    </row>
    <row r="127" spans="1:48" x14ac:dyDescent="0.25">
      <c r="A127" s="66">
        <v>20210512</v>
      </c>
      <c r="B127" s="1">
        <v>0.24</v>
      </c>
      <c r="C127" s="12">
        <v>0.42</v>
      </c>
      <c r="D127" s="36">
        <v>0.09</v>
      </c>
      <c r="E127" s="42">
        <v>0.2</v>
      </c>
      <c r="F127" s="1">
        <v>0.73</v>
      </c>
      <c r="G127" s="42">
        <v>0.11</v>
      </c>
      <c r="H127" s="42">
        <v>0.22</v>
      </c>
      <c r="I127" s="1">
        <v>2.0099999999999998</v>
      </c>
      <c r="J127" s="12">
        <v>9.4</v>
      </c>
      <c r="K127" s="1">
        <v>8.6999999999999993</v>
      </c>
      <c r="L127" s="12">
        <v>9</v>
      </c>
      <c r="M127" s="1">
        <v>8.5</v>
      </c>
      <c r="N127" s="12">
        <v>119.7</v>
      </c>
      <c r="O127" s="37">
        <v>120</v>
      </c>
      <c r="P127" s="43">
        <v>0.24</v>
      </c>
      <c r="Q127" s="40">
        <v>0.16</v>
      </c>
      <c r="R127" s="38">
        <v>0.03</v>
      </c>
      <c r="S127" s="41">
        <v>-0.01</v>
      </c>
      <c r="T127" s="39">
        <v>0.51</v>
      </c>
      <c r="U127" s="41">
        <v>7.0000000000000007E-2</v>
      </c>
      <c r="V127" s="41">
        <v>0.01</v>
      </c>
      <c r="W127" s="39">
        <v>2.004</v>
      </c>
      <c r="X127" s="40">
        <v>11.6</v>
      </c>
      <c r="Y127" s="39">
        <v>11.7</v>
      </c>
      <c r="Z127" s="40">
        <v>11.7</v>
      </c>
      <c r="AA127" s="39">
        <v>11.8</v>
      </c>
      <c r="AB127" s="40">
        <v>119.4</v>
      </c>
      <c r="AC127" s="44">
        <v>119.7</v>
      </c>
      <c r="AD127" s="200" t="s">
        <v>68</v>
      </c>
      <c r="AE127" s="210"/>
      <c r="AF127" s="68">
        <f t="shared" si="15"/>
        <v>44328</v>
      </c>
      <c r="AH127" s="45">
        <f t="shared" si="22"/>
        <v>2.0030000000000001</v>
      </c>
      <c r="AI127" s="59">
        <f t="shared" si="16"/>
        <v>1.003494757863205</v>
      </c>
      <c r="AJ127" s="59"/>
      <c r="AK127" s="89">
        <f t="shared" si="23"/>
        <v>2</v>
      </c>
      <c r="AL127" s="59">
        <f t="shared" si="17"/>
        <v>1.002</v>
      </c>
      <c r="AM127" s="62">
        <f t="shared" si="18"/>
        <v>1.01</v>
      </c>
      <c r="AN127" s="62">
        <f t="shared" si="19"/>
        <v>0.99</v>
      </c>
      <c r="AO127" s="62">
        <f t="shared" si="20"/>
        <v>1.02</v>
      </c>
      <c r="AP127" s="62">
        <f t="shared" si="21"/>
        <v>0.98</v>
      </c>
      <c r="AQ127" s="61">
        <v>1</v>
      </c>
      <c r="AS127" s="30"/>
      <c r="AT127" s="30"/>
      <c r="AU127" s="30"/>
      <c r="AV127" s="30"/>
    </row>
    <row r="128" spans="1:48" x14ac:dyDescent="0.25">
      <c r="A128" s="66">
        <v>20210520</v>
      </c>
      <c r="B128" s="1">
        <v>0.55000000000000004</v>
      </c>
      <c r="C128" s="12">
        <v>0.44</v>
      </c>
      <c r="D128" s="36">
        <v>-0.12</v>
      </c>
      <c r="E128" s="42">
        <v>0.24</v>
      </c>
      <c r="F128" s="1">
        <v>0.68</v>
      </c>
      <c r="G128" s="42">
        <v>-0.01</v>
      </c>
      <c r="H128" s="42">
        <v>0.2</v>
      </c>
      <c r="I128" s="1">
        <v>1.9970000000000001</v>
      </c>
      <c r="J128" s="12">
        <v>8.6999999999999993</v>
      </c>
      <c r="K128" s="1">
        <v>9.1999999999999993</v>
      </c>
      <c r="L128" s="12">
        <v>8.4</v>
      </c>
      <c r="M128" s="1">
        <v>8.9</v>
      </c>
      <c r="N128" s="12">
        <v>119.7</v>
      </c>
      <c r="O128" s="37">
        <v>120</v>
      </c>
      <c r="P128" s="43">
        <v>0.28999999999999998</v>
      </c>
      <c r="Q128" s="40">
        <v>0.24</v>
      </c>
      <c r="R128" s="38">
        <v>0.01</v>
      </c>
      <c r="S128" s="41">
        <v>-7.0000000000000007E-2</v>
      </c>
      <c r="T128" s="39">
        <v>0.44</v>
      </c>
      <c r="U128" s="41">
        <v>0.02</v>
      </c>
      <c r="V128" s="41">
        <v>-0.08</v>
      </c>
      <c r="W128" s="39">
        <v>1.9870000000000001</v>
      </c>
      <c r="X128" s="40">
        <v>11.5</v>
      </c>
      <c r="Y128" s="39">
        <v>11.5</v>
      </c>
      <c r="Z128" s="40">
        <v>11.5</v>
      </c>
      <c r="AA128" s="39">
        <v>11.7</v>
      </c>
      <c r="AB128" s="40">
        <v>119.4</v>
      </c>
      <c r="AC128" s="44">
        <v>119.8</v>
      </c>
      <c r="AD128" s="200" t="s">
        <v>69</v>
      </c>
      <c r="AE128" s="210"/>
      <c r="AF128" s="68">
        <f t="shared" si="15"/>
        <v>44336</v>
      </c>
      <c r="AH128" s="45">
        <f t="shared" si="22"/>
        <v>2.0030000000000001</v>
      </c>
      <c r="AI128" s="59">
        <f t="shared" si="16"/>
        <v>0.99700449326010987</v>
      </c>
      <c r="AJ128" s="59"/>
      <c r="AK128" s="89">
        <f t="shared" si="23"/>
        <v>2</v>
      </c>
      <c r="AL128" s="59">
        <f t="shared" si="17"/>
        <v>0.99350000000000005</v>
      </c>
      <c r="AM128" s="62">
        <f t="shared" si="18"/>
        <v>1.01</v>
      </c>
      <c r="AN128" s="62">
        <f t="shared" si="19"/>
        <v>0.99</v>
      </c>
      <c r="AO128" s="62">
        <f t="shared" si="20"/>
        <v>1.02</v>
      </c>
      <c r="AP128" s="62">
        <f t="shared" si="21"/>
        <v>0.98</v>
      </c>
      <c r="AQ128" s="61">
        <v>1</v>
      </c>
      <c r="AS128" s="30"/>
      <c r="AT128" s="30"/>
      <c r="AU128" s="30"/>
      <c r="AV128" s="30"/>
    </row>
    <row r="129" spans="1:48" x14ac:dyDescent="0.25">
      <c r="A129" s="66">
        <v>20210526</v>
      </c>
      <c r="B129" s="1">
        <v>0.22</v>
      </c>
      <c r="C129" s="12">
        <v>0.46</v>
      </c>
      <c r="D129" s="36">
        <v>0.08</v>
      </c>
      <c r="E129" s="42">
        <v>0.21</v>
      </c>
      <c r="F129" s="1">
        <v>0.67</v>
      </c>
      <c r="G129" s="42">
        <v>0.12</v>
      </c>
      <c r="H129" s="42">
        <v>0.22</v>
      </c>
      <c r="I129" s="1">
        <v>2.0059999999999998</v>
      </c>
      <c r="J129" s="12">
        <v>9</v>
      </c>
      <c r="K129" s="1">
        <v>9.1999999999999993</v>
      </c>
      <c r="L129" s="12">
        <v>9.1</v>
      </c>
      <c r="M129" s="1">
        <v>8.6</v>
      </c>
      <c r="N129" s="12">
        <v>119.6</v>
      </c>
      <c r="O129" s="37">
        <v>119.9</v>
      </c>
      <c r="P129" s="43">
        <v>0.28000000000000003</v>
      </c>
      <c r="Q129" s="40">
        <v>0.17</v>
      </c>
      <c r="R129" s="38">
        <v>0.09</v>
      </c>
      <c r="S129" s="41">
        <v>0.01</v>
      </c>
      <c r="T129" s="39">
        <v>0.56000000000000005</v>
      </c>
      <c r="U129" s="41">
        <v>0.12</v>
      </c>
      <c r="V129" s="41">
        <v>0.03</v>
      </c>
      <c r="W129" s="39">
        <v>1.9930000000000001</v>
      </c>
      <c r="X129" s="40">
        <v>11.5</v>
      </c>
      <c r="Y129" s="39">
        <v>11.5</v>
      </c>
      <c r="Z129" s="40">
        <v>11.8</v>
      </c>
      <c r="AA129" s="39">
        <v>11.9</v>
      </c>
      <c r="AB129" s="40">
        <v>119.4</v>
      </c>
      <c r="AC129" s="44">
        <v>119.7</v>
      </c>
      <c r="AD129" s="200" t="s">
        <v>68</v>
      </c>
      <c r="AE129" s="210"/>
      <c r="AF129" s="68">
        <f t="shared" si="15"/>
        <v>44342</v>
      </c>
      <c r="AH129" s="45">
        <f t="shared" si="22"/>
        <v>2.0030000000000001</v>
      </c>
      <c r="AI129" s="59">
        <f t="shared" si="16"/>
        <v>1.001497753369945</v>
      </c>
      <c r="AJ129" s="59"/>
      <c r="AK129" s="89">
        <f t="shared" si="23"/>
        <v>2</v>
      </c>
      <c r="AL129" s="59">
        <f t="shared" si="17"/>
        <v>0.99650000000000005</v>
      </c>
      <c r="AM129" s="62">
        <f t="shared" si="18"/>
        <v>1.01</v>
      </c>
      <c r="AN129" s="62">
        <f t="shared" si="19"/>
        <v>0.99</v>
      </c>
      <c r="AO129" s="62">
        <f t="shared" si="20"/>
        <v>1.02</v>
      </c>
      <c r="AP129" s="62">
        <f t="shared" si="21"/>
        <v>0.98</v>
      </c>
      <c r="AQ129" s="61">
        <v>1</v>
      </c>
      <c r="AS129" s="30"/>
      <c r="AT129" s="30"/>
      <c r="AU129" s="30"/>
      <c r="AV129" s="30"/>
    </row>
    <row r="130" spans="1:48" x14ac:dyDescent="0.25">
      <c r="A130" s="66">
        <v>20210603</v>
      </c>
      <c r="B130" s="1">
        <v>0.3</v>
      </c>
      <c r="C130" s="12">
        <v>0.49</v>
      </c>
      <c r="D130" s="36">
        <v>0.11</v>
      </c>
      <c r="E130" s="42">
        <v>0.24</v>
      </c>
      <c r="F130" s="1">
        <v>0.69</v>
      </c>
      <c r="G130" s="42">
        <v>0.13</v>
      </c>
      <c r="H130" s="42">
        <v>0.24</v>
      </c>
      <c r="I130" s="1">
        <v>2.02</v>
      </c>
      <c r="J130" s="12">
        <v>9.5</v>
      </c>
      <c r="K130" s="1">
        <v>8.6</v>
      </c>
      <c r="L130" s="12">
        <v>9.1</v>
      </c>
      <c r="M130" s="1">
        <v>8.6</v>
      </c>
      <c r="N130" s="12">
        <v>119.6</v>
      </c>
      <c r="O130" s="37">
        <v>119.9</v>
      </c>
      <c r="P130" s="43">
        <v>0.3</v>
      </c>
      <c r="Q130" s="40">
        <v>0.15</v>
      </c>
      <c r="R130" s="38">
        <v>0.09</v>
      </c>
      <c r="S130" s="41">
        <v>-0.02</v>
      </c>
      <c r="T130" s="39">
        <v>0.5</v>
      </c>
      <c r="U130" s="41">
        <v>0.11</v>
      </c>
      <c r="V130" s="41">
        <v>0</v>
      </c>
      <c r="W130" s="39">
        <v>2.012</v>
      </c>
      <c r="X130" s="40">
        <v>11.6</v>
      </c>
      <c r="Y130" s="39">
        <v>11.7</v>
      </c>
      <c r="Z130" s="40">
        <v>11.8</v>
      </c>
      <c r="AA130" s="39">
        <v>11.9</v>
      </c>
      <c r="AB130" s="40">
        <v>119.3</v>
      </c>
      <c r="AC130" s="44">
        <v>119.6</v>
      </c>
      <c r="AD130" s="200" t="s">
        <v>68</v>
      </c>
      <c r="AE130" s="210"/>
      <c r="AF130" s="68">
        <f t="shared" si="15"/>
        <v>44350</v>
      </c>
      <c r="AH130" s="45">
        <f t="shared" si="22"/>
        <v>2.0030000000000001</v>
      </c>
      <c r="AI130" s="59">
        <f t="shared" si="16"/>
        <v>1.0084872690963553</v>
      </c>
      <c r="AJ130" s="59"/>
      <c r="AK130" s="89">
        <f t="shared" si="23"/>
        <v>2</v>
      </c>
      <c r="AL130" s="59">
        <f t="shared" si="17"/>
        <v>1.006</v>
      </c>
      <c r="AM130" s="62">
        <f t="shared" si="18"/>
        <v>1.01</v>
      </c>
      <c r="AN130" s="62">
        <f t="shared" si="19"/>
        <v>0.99</v>
      </c>
      <c r="AO130" s="62">
        <f t="shared" si="20"/>
        <v>1.02</v>
      </c>
      <c r="AP130" s="62">
        <f t="shared" si="21"/>
        <v>0.98</v>
      </c>
      <c r="AQ130" s="61">
        <v>1</v>
      </c>
      <c r="AS130" s="30"/>
      <c r="AT130" s="30"/>
      <c r="AU130" s="30"/>
      <c r="AV130" s="30"/>
    </row>
    <row r="131" spans="1:48" x14ac:dyDescent="0.25">
      <c r="A131" s="66">
        <v>20210607</v>
      </c>
      <c r="B131" s="1">
        <v>0.32</v>
      </c>
      <c r="C131" s="12">
        <v>0.41</v>
      </c>
      <c r="D131" s="36">
        <v>0.09</v>
      </c>
      <c r="E131" s="42">
        <v>0.19</v>
      </c>
      <c r="F131" s="1">
        <v>0.65</v>
      </c>
      <c r="G131" s="42">
        <v>0.08</v>
      </c>
      <c r="H131" s="42">
        <v>0.22</v>
      </c>
      <c r="I131" s="1">
        <v>2.0209999999999999</v>
      </c>
      <c r="J131" s="12">
        <v>9.4</v>
      </c>
      <c r="K131" s="1">
        <v>8.6999999999999993</v>
      </c>
      <c r="L131" s="12">
        <v>9</v>
      </c>
      <c r="M131" s="1">
        <v>8.6999999999999993</v>
      </c>
      <c r="N131" s="12">
        <v>119.6</v>
      </c>
      <c r="O131" s="37">
        <v>119.9</v>
      </c>
      <c r="P131" s="43">
        <v>0.26</v>
      </c>
      <c r="Q131" s="40">
        <v>0.09</v>
      </c>
      <c r="R131" s="38">
        <v>0.05</v>
      </c>
      <c r="S131" s="41">
        <v>-0.01</v>
      </c>
      <c r="T131" s="39">
        <v>0.5</v>
      </c>
      <c r="U131" s="41">
        <v>0.08</v>
      </c>
      <c r="V131" s="41">
        <v>0.01</v>
      </c>
      <c r="W131" s="39">
        <v>2.0110000000000001</v>
      </c>
      <c r="X131" s="40">
        <v>11.6</v>
      </c>
      <c r="Y131" s="39">
        <v>11.7</v>
      </c>
      <c r="Z131" s="40">
        <v>11.6</v>
      </c>
      <c r="AA131" s="39">
        <v>11.6</v>
      </c>
      <c r="AB131" s="40">
        <v>119.4</v>
      </c>
      <c r="AC131" s="44">
        <v>119.7</v>
      </c>
      <c r="AD131" s="200" t="s">
        <v>78</v>
      </c>
      <c r="AE131" s="210"/>
      <c r="AF131" s="68">
        <f t="shared" si="15"/>
        <v>44354</v>
      </c>
      <c r="AH131" s="45">
        <f t="shared" si="22"/>
        <v>2.0030000000000001</v>
      </c>
      <c r="AI131" s="59">
        <f t="shared" si="16"/>
        <v>1.0089865202196704</v>
      </c>
      <c r="AJ131" s="59"/>
      <c r="AK131" s="89">
        <f t="shared" si="23"/>
        <v>2</v>
      </c>
      <c r="AL131" s="59">
        <f t="shared" si="17"/>
        <v>1.0055000000000001</v>
      </c>
      <c r="AM131" s="62">
        <f t="shared" si="18"/>
        <v>1.01</v>
      </c>
      <c r="AN131" s="62">
        <f t="shared" si="19"/>
        <v>0.99</v>
      </c>
      <c r="AO131" s="62">
        <f t="shared" si="20"/>
        <v>1.02</v>
      </c>
      <c r="AP131" s="62">
        <f t="shared" si="21"/>
        <v>0.98</v>
      </c>
      <c r="AQ131" s="61">
        <v>1</v>
      </c>
      <c r="AS131" s="30"/>
      <c r="AT131" s="30"/>
      <c r="AU131" s="30"/>
      <c r="AV131" s="30"/>
    </row>
    <row r="132" spans="1:48" x14ac:dyDescent="0.25">
      <c r="A132" s="66">
        <v>20210608</v>
      </c>
      <c r="B132" s="1">
        <v>0.25</v>
      </c>
      <c r="C132" s="12">
        <v>0.41</v>
      </c>
      <c r="D132" s="36">
        <v>0.01</v>
      </c>
      <c r="E132" s="42">
        <v>0.2</v>
      </c>
      <c r="F132" s="1">
        <v>0.66</v>
      </c>
      <c r="G132" s="42">
        <v>7.0000000000000007E-2</v>
      </c>
      <c r="H132" s="42">
        <v>0.22</v>
      </c>
      <c r="I132" s="1">
        <v>2.0209999999999999</v>
      </c>
      <c r="J132" s="12">
        <v>9.4</v>
      </c>
      <c r="K132" s="1">
        <v>8.6999999999999993</v>
      </c>
      <c r="L132" s="12">
        <v>9.4</v>
      </c>
      <c r="M132" s="1">
        <v>8.1</v>
      </c>
      <c r="N132" s="12">
        <v>119.6</v>
      </c>
      <c r="O132" s="37">
        <v>119.9</v>
      </c>
      <c r="P132" s="43">
        <v>0.28000000000000003</v>
      </c>
      <c r="Q132" s="40">
        <v>0.15</v>
      </c>
      <c r="R132" s="38">
        <v>0.04</v>
      </c>
      <c r="S132" s="41">
        <v>-0.01</v>
      </c>
      <c r="T132" s="39">
        <v>0.47</v>
      </c>
      <c r="U132" s="41">
        <v>0.05</v>
      </c>
      <c r="V132" s="41">
        <v>-0.01</v>
      </c>
      <c r="W132" s="39">
        <v>2.0190000000000001</v>
      </c>
      <c r="X132" s="40">
        <v>11.8</v>
      </c>
      <c r="Y132" s="39">
        <v>11.9</v>
      </c>
      <c r="Z132" s="40">
        <v>11.9</v>
      </c>
      <c r="AA132" s="39">
        <v>12.2</v>
      </c>
      <c r="AB132" s="40">
        <v>119.3</v>
      </c>
      <c r="AC132" s="44">
        <v>119.5</v>
      </c>
      <c r="AD132" s="200" t="s">
        <v>79</v>
      </c>
      <c r="AE132" s="210"/>
      <c r="AF132" s="68">
        <f t="shared" si="15"/>
        <v>44355</v>
      </c>
      <c r="AH132" s="45">
        <f t="shared" si="22"/>
        <v>2.0030000000000001</v>
      </c>
      <c r="AI132" s="59">
        <f t="shared" si="16"/>
        <v>1.0089865202196704</v>
      </c>
      <c r="AJ132" s="59"/>
      <c r="AK132" s="89">
        <f t="shared" si="23"/>
        <v>2</v>
      </c>
      <c r="AL132" s="59">
        <f t="shared" si="17"/>
        <v>1.0095000000000001</v>
      </c>
      <c r="AM132" s="62">
        <f t="shared" si="18"/>
        <v>1.01</v>
      </c>
      <c r="AN132" s="62">
        <f t="shared" si="19"/>
        <v>0.99</v>
      </c>
      <c r="AO132" s="62">
        <f t="shared" si="20"/>
        <v>1.02</v>
      </c>
      <c r="AP132" s="62">
        <f t="shared" si="21"/>
        <v>0.98</v>
      </c>
      <c r="AQ132" s="61">
        <v>1</v>
      </c>
      <c r="AS132" s="30"/>
      <c r="AT132" s="30"/>
      <c r="AU132" s="30"/>
      <c r="AV132" s="30"/>
    </row>
    <row r="133" spans="1:48" x14ac:dyDescent="0.25">
      <c r="A133" s="66">
        <v>20210609</v>
      </c>
      <c r="B133" s="1">
        <v>0.32</v>
      </c>
      <c r="C133" s="12">
        <v>0.45</v>
      </c>
      <c r="D133" s="36">
        <v>0.09</v>
      </c>
      <c r="E133" s="42">
        <v>0.22</v>
      </c>
      <c r="F133" s="1">
        <v>0.63</v>
      </c>
      <c r="G133" s="42">
        <v>0.09</v>
      </c>
      <c r="H133" s="42">
        <v>0.22</v>
      </c>
      <c r="I133" s="1">
        <v>2.0169999999999999</v>
      </c>
      <c r="J133" s="12">
        <v>9.4</v>
      </c>
      <c r="K133" s="1">
        <v>8.6</v>
      </c>
      <c r="L133" s="12">
        <v>9</v>
      </c>
      <c r="M133" s="1">
        <v>8.6999999999999993</v>
      </c>
      <c r="N133" s="12">
        <v>119.6</v>
      </c>
      <c r="O133" s="37">
        <v>119.9</v>
      </c>
      <c r="P133" s="43">
        <v>0.3</v>
      </c>
      <c r="Q133" s="40">
        <v>0.19</v>
      </c>
      <c r="R133" s="38">
        <v>0.11</v>
      </c>
      <c r="S133" s="41">
        <v>-0.08</v>
      </c>
      <c r="T133" s="39">
        <v>0.49</v>
      </c>
      <c r="U133" s="41">
        <v>0.12</v>
      </c>
      <c r="V133" s="41">
        <v>-0.05</v>
      </c>
      <c r="W133" s="39">
        <v>2.008</v>
      </c>
      <c r="X133" s="40">
        <v>11.6</v>
      </c>
      <c r="Y133" s="39">
        <v>11.5</v>
      </c>
      <c r="Z133" s="40">
        <v>11.6</v>
      </c>
      <c r="AA133" s="39">
        <v>11.5</v>
      </c>
      <c r="AB133" s="40">
        <v>119.4</v>
      </c>
      <c r="AC133" s="44">
        <v>119.7</v>
      </c>
      <c r="AD133" s="200" t="s">
        <v>81</v>
      </c>
      <c r="AE133" s="210"/>
      <c r="AF133" s="68">
        <f t="shared" si="15"/>
        <v>44356</v>
      </c>
      <c r="AH133" s="45">
        <f t="shared" si="22"/>
        <v>2.0030000000000001</v>
      </c>
      <c r="AI133" s="59">
        <f t="shared" si="16"/>
        <v>1.0069895157264104</v>
      </c>
      <c r="AJ133" s="59"/>
      <c r="AK133" s="89">
        <f t="shared" si="23"/>
        <v>2</v>
      </c>
      <c r="AL133" s="59">
        <f t="shared" si="17"/>
        <v>1.004</v>
      </c>
      <c r="AM133" s="62">
        <f t="shared" si="18"/>
        <v>1.01</v>
      </c>
      <c r="AN133" s="62">
        <f t="shared" si="19"/>
        <v>0.99</v>
      </c>
      <c r="AO133" s="62">
        <f t="shared" si="20"/>
        <v>1.02</v>
      </c>
      <c r="AP133" s="62">
        <f t="shared" si="21"/>
        <v>0.98</v>
      </c>
      <c r="AQ133" s="61">
        <v>1</v>
      </c>
      <c r="AS133" s="30"/>
      <c r="AT133" s="30"/>
      <c r="AU133" s="30"/>
      <c r="AV133" s="30"/>
    </row>
    <row r="134" spans="1:48" x14ac:dyDescent="0.25">
      <c r="A134" s="66">
        <v>20210610</v>
      </c>
      <c r="B134" s="1">
        <v>0.23</v>
      </c>
      <c r="C134" s="12">
        <v>0.56000000000000005</v>
      </c>
      <c r="D134" s="36">
        <v>0.06</v>
      </c>
      <c r="E134" s="42">
        <v>0.28000000000000003</v>
      </c>
      <c r="F134" s="1">
        <v>0.69</v>
      </c>
      <c r="G134" s="42">
        <v>0.09</v>
      </c>
      <c r="H134" s="42">
        <v>0.28000000000000003</v>
      </c>
      <c r="I134" s="1">
        <v>2.0230000000000001</v>
      </c>
      <c r="J134" s="12">
        <v>9.3000000000000007</v>
      </c>
      <c r="K134" s="1">
        <v>8.8000000000000007</v>
      </c>
      <c r="L134" s="12">
        <v>9.1999999999999993</v>
      </c>
      <c r="M134" s="1">
        <v>8.6999999999999993</v>
      </c>
      <c r="N134" s="12">
        <v>119.7</v>
      </c>
      <c r="O134" s="37">
        <v>119.8</v>
      </c>
      <c r="P134" s="43">
        <v>0.28000000000000003</v>
      </c>
      <c r="Q134" s="40">
        <v>0.15</v>
      </c>
      <c r="R134" s="38">
        <v>0.08</v>
      </c>
      <c r="S134" s="41">
        <v>-0.01</v>
      </c>
      <c r="T134" s="39">
        <v>0.46</v>
      </c>
      <c r="U134" s="41">
        <v>0.1</v>
      </c>
      <c r="V134" s="41">
        <v>-0.01</v>
      </c>
      <c r="W134" s="39">
        <v>2.008</v>
      </c>
      <c r="X134" s="40">
        <v>11.5</v>
      </c>
      <c r="Y134" s="39">
        <v>11.5</v>
      </c>
      <c r="Z134" s="40">
        <v>11.7</v>
      </c>
      <c r="AA134" s="39">
        <v>11.8</v>
      </c>
      <c r="AB134" s="40">
        <v>119.5</v>
      </c>
      <c r="AC134" s="44">
        <v>119.6</v>
      </c>
      <c r="AD134" s="200" t="s">
        <v>81</v>
      </c>
      <c r="AE134" s="210"/>
      <c r="AF134" s="68">
        <f t="shared" ref="AF134:AF197" si="24">DATE(LEFT(A134,4), MID(A134,5,2), RIGHT(A134,2))</f>
        <v>44357</v>
      </c>
      <c r="AH134" s="45">
        <f t="shared" si="22"/>
        <v>2.0030000000000001</v>
      </c>
      <c r="AI134" s="59">
        <f t="shared" ref="AI134:AI197" si="25">I134/AH134</f>
        <v>1.0099850224663005</v>
      </c>
      <c r="AJ134" s="59"/>
      <c r="AK134" s="89">
        <f t="shared" si="23"/>
        <v>2</v>
      </c>
      <c r="AL134" s="59">
        <f t="shared" ref="AL134:AL197" si="26">W134/AK134</f>
        <v>1.004</v>
      </c>
      <c r="AM134" s="62">
        <f t="shared" si="18"/>
        <v>1.01</v>
      </c>
      <c r="AN134" s="62">
        <f t="shared" si="19"/>
        <v>0.99</v>
      </c>
      <c r="AO134" s="62">
        <f t="shared" si="20"/>
        <v>1.02</v>
      </c>
      <c r="AP134" s="62">
        <f t="shared" si="21"/>
        <v>0.98</v>
      </c>
      <c r="AQ134" s="61">
        <v>1</v>
      </c>
      <c r="AS134" s="30"/>
      <c r="AT134" s="30"/>
      <c r="AU134" s="30"/>
      <c r="AV134" s="30"/>
    </row>
    <row r="135" spans="1:48" x14ac:dyDescent="0.25">
      <c r="A135" s="66">
        <v>20210611</v>
      </c>
      <c r="B135" s="1">
        <v>0.3</v>
      </c>
      <c r="C135" s="12">
        <v>0.67</v>
      </c>
      <c r="D135" s="36">
        <v>0.17</v>
      </c>
      <c r="E135" s="42">
        <v>0.31</v>
      </c>
      <c r="F135" s="1">
        <v>0.87</v>
      </c>
      <c r="G135" s="42">
        <v>0.11</v>
      </c>
      <c r="H135" s="42">
        <v>0.28999999999999998</v>
      </c>
      <c r="I135" s="1">
        <v>2.016</v>
      </c>
      <c r="J135" s="12">
        <v>9.5</v>
      </c>
      <c r="K135" s="1">
        <v>8.5</v>
      </c>
      <c r="L135" s="12">
        <v>8.1999999999999993</v>
      </c>
      <c r="M135" s="1">
        <v>9.4</v>
      </c>
      <c r="N135" s="12">
        <v>119.6</v>
      </c>
      <c r="O135" s="37">
        <v>119.7</v>
      </c>
      <c r="P135" s="43">
        <v>0.4</v>
      </c>
      <c r="Q135" s="40">
        <v>0.17</v>
      </c>
      <c r="R135" s="38">
        <v>0.17</v>
      </c>
      <c r="S135" s="41">
        <v>0</v>
      </c>
      <c r="T135" s="39">
        <v>0.55000000000000004</v>
      </c>
      <c r="U135" s="41">
        <v>0.16</v>
      </c>
      <c r="V135" s="41">
        <v>-0.01</v>
      </c>
      <c r="W135" s="39">
        <v>2.0049999999999999</v>
      </c>
      <c r="X135" s="40">
        <v>11.6</v>
      </c>
      <c r="Y135" s="39">
        <v>11.7</v>
      </c>
      <c r="Z135" s="40">
        <v>11.8</v>
      </c>
      <c r="AA135" s="39">
        <v>11.4</v>
      </c>
      <c r="AB135" s="40">
        <v>119.4</v>
      </c>
      <c r="AC135" s="44">
        <v>119.7</v>
      </c>
      <c r="AD135" s="200" t="s">
        <v>81</v>
      </c>
      <c r="AE135" s="210"/>
      <c r="AF135" s="68">
        <f t="shared" si="24"/>
        <v>44358</v>
      </c>
      <c r="AH135" s="45">
        <f t="shared" si="22"/>
        <v>2.0030000000000001</v>
      </c>
      <c r="AI135" s="59">
        <f t="shared" si="25"/>
        <v>1.0064902646030953</v>
      </c>
      <c r="AJ135" s="59"/>
      <c r="AK135" s="89">
        <f t="shared" si="23"/>
        <v>2</v>
      </c>
      <c r="AL135" s="59">
        <f t="shared" si="26"/>
        <v>1.0024999999999999</v>
      </c>
      <c r="AM135" s="62">
        <f t="shared" ref="AM135:AM198" si="27">1+$AM$10*1</f>
        <v>1.01</v>
      </c>
      <c r="AN135" s="62">
        <f t="shared" ref="AN135:AN198" si="28">1+$AN$10*1</f>
        <v>0.99</v>
      </c>
      <c r="AO135" s="62">
        <f t="shared" ref="AO135:AO198" si="29">1+$AO$10*1</f>
        <v>1.02</v>
      </c>
      <c r="AP135" s="62">
        <f t="shared" ref="AP135:AP198" si="30">1+$AP$10*1</f>
        <v>0.98</v>
      </c>
      <c r="AQ135" s="61">
        <v>1</v>
      </c>
      <c r="AS135" s="30"/>
      <c r="AT135" s="30"/>
      <c r="AU135" s="30"/>
      <c r="AV135" s="30"/>
    </row>
    <row r="136" spans="1:48" x14ac:dyDescent="0.25">
      <c r="A136" s="66">
        <v>20210615</v>
      </c>
      <c r="B136" s="1">
        <v>0.25</v>
      </c>
      <c r="C136" s="12">
        <v>0.42</v>
      </c>
      <c r="D136" s="36">
        <v>0.09</v>
      </c>
      <c r="E136" s="42">
        <v>0.21</v>
      </c>
      <c r="F136" s="1">
        <v>0.7</v>
      </c>
      <c r="G136" s="42">
        <v>0.09</v>
      </c>
      <c r="H136" s="42">
        <v>0.26</v>
      </c>
      <c r="I136" s="1">
        <v>2.02</v>
      </c>
      <c r="J136" s="12">
        <v>8.9</v>
      </c>
      <c r="K136" s="1">
        <v>9.3000000000000007</v>
      </c>
      <c r="L136" s="12">
        <v>9</v>
      </c>
      <c r="M136" s="1">
        <v>8.8000000000000007</v>
      </c>
      <c r="N136" s="12">
        <v>119.6</v>
      </c>
      <c r="O136" s="37">
        <v>119.9</v>
      </c>
      <c r="P136" s="43">
        <v>0.28999999999999998</v>
      </c>
      <c r="Q136" s="40">
        <v>0.19</v>
      </c>
      <c r="R136" s="38">
        <v>0.09</v>
      </c>
      <c r="S136" s="41">
        <v>-7.0000000000000007E-2</v>
      </c>
      <c r="T136" s="39">
        <v>0.54</v>
      </c>
      <c r="U136" s="41">
        <v>0.1</v>
      </c>
      <c r="V136" s="41">
        <v>-0.04</v>
      </c>
      <c r="W136" s="39">
        <v>2.0169999999999999</v>
      </c>
      <c r="X136" s="40">
        <v>11.5</v>
      </c>
      <c r="Y136" s="39">
        <v>11.6</v>
      </c>
      <c r="Z136" s="40">
        <v>11.6</v>
      </c>
      <c r="AA136" s="39">
        <v>11.5</v>
      </c>
      <c r="AB136" s="40">
        <v>119.4</v>
      </c>
      <c r="AC136" s="44">
        <v>119.7</v>
      </c>
      <c r="AD136" s="200" t="s">
        <v>81</v>
      </c>
      <c r="AE136" s="210"/>
      <c r="AF136" s="68">
        <f t="shared" si="24"/>
        <v>44362</v>
      </c>
      <c r="AH136" s="45">
        <f t="shared" ref="AH136:AH199" si="31">$P$3</f>
        <v>2.0030000000000001</v>
      </c>
      <c r="AI136" s="59">
        <f t="shared" si="25"/>
        <v>1.0084872690963553</v>
      </c>
      <c r="AJ136" s="59"/>
      <c r="AK136" s="89">
        <f t="shared" ref="AK136:AK199" si="32">$R$3</f>
        <v>2</v>
      </c>
      <c r="AL136" s="59">
        <f t="shared" si="26"/>
        <v>1.0085</v>
      </c>
      <c r="AM136" s="62">
        <f t="shared" si="27"/>
        <v>1.01</v>
      </c>
      <c r="AN136" s="62">
        <f t="shared" si="28"/>
        <v>0.99</v>
      </c>
      <c r="AO136" s="62">
        <f t="shared" si="29"/>
        <v>1.02</v>
      </c>
      <c r="AP136" s="62">
        <f t="shared" si="30"/>
        <v>0.98</v>
      </c>
      <c r="AQ136" s="61">
        <v>1</v>
      </c>
      <c r="AS136" s="30"/>
      <c r="AT136" s="30"/>
      <c r="AU136" s="30"/>
      <c r="AV136" s="30"/>
    </row>
    <row r="137" spans="1:48" x14ac:dyDescent="0.25">
      <c r="A137" s="66">
        <v>20210616</v>
      </c>
      <c r="B137" s="1">
        <v>0.31</v>
      </c>
      <c r="C137" s="12">
        <v>0.47</v>
      </c>
      <c r="D137" s="36">
        <v>0.15</v>
      </c>
      <c r="E137" s="42">
        <v>0.28000000000000003</v>
      </c>
      <c r="F137" s="1">
        <v>0.79</v>
      </c>
      <c r="G137" s="42">
        <v>0.13</v>
      </c>
      <c r="H137" s="42">
        <v>0.28000000000000003</v>
      </c>
      <c r="I137" s="1">
        <v>2.0209999999999999</v>
      </c>
      <c r="J137" s="12">
        <v>9.5</v>
      </c>
      <c r="K137" s="1">
        <v>8.5</v>
      </c>
      <c r="L137" s="12">
        <v>8.8000000000000007</v>
      </c>
      <c r="M137" s="1">
        <v>8.9</v>
      </c>
      <c r="N137" s="12">
        <v>119.7</v>
      </c>
      <c r="O137" s="37">
        <v>119.9</v>
      </c>
      <c r="P137" s="43">
        <v>0.27</v>
      </c>
      <c r="Q137" s="40">
        <v>0.15</v>
      </c>
      <c r="R137" s="38">
        <v>0.1</v>
      </c>
      <c r="S137" s="41">
        <v>-0.03</v>
      </c>
      <c r="T137" s="39">
        <v>0.51</v>
      </c>
      <c r="U137" s="41">
        <v>0.13</v>
      </c>
      <c r="V137" s="41">
        <v>-0.01</v>
      </c>
      <c r="W137" s="39">
        <v>2.008</v>
      </c>
      <c r="X137" s="40">
        <v>11.6</v>
      </c>
      <c r="Y137" s="39">
        <v>11.8</v>
      </c>
      <c r="Z137" s="40">
        <v>11.5</v>
      </c>
      <c r="AA137" s="39">
        <v>11.5</v>
      </c>
      <c r="AB137" s="40">
        <v>119.5</v>
      </c>
      <c r="AC137" s="44">
        <v>119.8</v>
      </c>
      <c r="AD137" s="200" t="s">
        <v>81</v>
      </c>
      <c r="AE137" s="210"/>
      <c r="AF137" s="68">
        <f t="shared" si="24"/>
        <v>44363</v>
      </c>
      <c r="AH137" s="45">
        <f t="shared" si="31"/>
        <v>2.0030000000000001</v>
      </c>
      <c r="AI137" s="59">
        <f t="shared" si="25"/>
        <v>1.0089865202196704</v>
      </c>
      <c r="AJ137" s="59"/>
      <c r="AK137" s="89">
        <f t="shared" si="32"/>
        <v>2</v>
      </c>
      <c r="AL137" s="59">
        <f t="shared" si="26"/>
        <v>1.004</v>
      </c>
      <c r="AM137" s="62">
        <f t="shared" si="27"/>
        <v>1.01</v>
      </c>
      <c r="AN137" s="62">
        <f t="shared" si="28"/>
        <v>0.99</v>
      </c>
      <c r="AO137" s="62">
        <f t="shared" si="29"/>
        <v>1.02</v>
      </c>
      <c r="AP137" s="62">
        <f t="shared" si="30"/>
        <v>0.98</v>
      </c>
      <c r="AQ137" s="61">
        <v>1</v>
      </c>
      <c r="AS137" s="30"/>
      <c r="AT137" s="30"/>
      <c r="AU137" s="30"/>
      <c r="AV137" s="30"/>
    </row>
    <row r="138" spans="1:48" x14ac:dyDescent="0.25">
      <c r="A138" s="66">
        <v>20210617</v>
      </c>
      <c r="B138" s="1">
        <v>0.26</v>
      </c>
      <c r="C138" s="12">
        <v>0.36</v>
      </c>
      <c r="D138" s="36">
        <v>0.1</v>
      </c>
      <c r="E138" s="42">
        <v>0.2</v>
      </c>
      <c r="F138" s="1">
        <v>0.66</v>
      </c>
      <c r="G138" s="42">
        <v>0.1</v>
      </c>
      <c r="H138" s="42">
        <v>0.22</v>
      </c>
      <c r="I138" s="1">
        <v>2.0230000000000001</v>
      </c>
      <c r="J138" s="12">
        <v>8.6999999999999993</v>
      </c>
      <c r="K138" s="1">
        <v>9.4</v>
      </c>
      <c r="L138" s="12">
        <v>9</v>
      </c>
      <c r="M138" s="1">
        <v>8.6999999999999993</v>
      </c>
      <c r="N138" s="12">
        <v>119.6</v>
      </c>
      <c r="O138" s="37">
        <v>119.9</v>
      </c>
      <c r="P138" s="43">
        <v>0.26</v>
      </c>
      <c r="Q138" s="40">
        <v>0.15</v>
      </c>
      <c r="R138" s="38">
        <v>0.05</v>
      </c>
      <c r="S138" s="41">
        <v>0</v>
      </c>
      <c r="T138" s="39">
        <v>0.46</v>
      </c>
      <c r="U138" s="41">
        <v>0.09</v>
      </c>
      <c r="V138" s="41">
        <v>-0.01</v>
      </c>
      <c r="W138" s="39">
        <v>2.0150000000000001</v>
      </c>
      <c r="X138" s="40">
        <v>11.5</v>
      </c>
      <c r="Y138" s="39">
        <v>11.6</v>
      </c>
      <c r="Z138" s="40">
        <v>11.6</v>
      </c>
      <c r="AA138" s="39">
        <v>11.6</v>
      </c>
      <c r="AB138" s="40">
        <v>119.4</v>
      </c>
      <c r="AC138" s="44">
        <v>119.7</v>
      </c>
      <c r="AD138" s="200" t="s">
        <v>81</v>
      </c>
      <c r="AE138" s="210"/>
      <c r="AF138" s="68">
        <f t="shared" si="24"/>
        <v>44364</v>
      </c>
      <c r="AH138" s="45">
        <f t="shared" si="31"/>
        <v>2.0030000000000001</v>
      </c>
      <c r="AI138" s="59">
        <f t="shared" si="25"/>
        <v>1.0099850224663005</v>
      </c>
      <c r="AJ138" s="59"/>
      <c r="AK138" s="89">
        <f t="shared" si="32"/>
        <v>2</v>
      </c>
      <c r="AL138" s="59">
        <f t="shared" si="26"/>
        <v>1.0075000000000001</v>
      </c>
      <c r="AM138" s="62">
        <f t="shared" si="27"/>
        <v>1.01</v>
      </c>
      <c r="AN138" s="62">
        <f t="shared" si="28"/>
        <v>0.99</v>
      </c>
      <c r="AO138" s="62">
        <f t="shared" si="29"/>
        <v>1.02</v>
      </c>
      <c r="AP138" s="62">
        <f t="shared" si="30"/>
        <v>0.98</v>
      </c>
      <c r="AQ138" s="61">
        <v>1</v>
      </c>
      <c r="AS138" s="30"/>
      <c r="AT138" s="30"/>
      <c r="AU138" s="30"/>
      <c r="AV138" s="30"/>
    </row>
    <row r="139" spans="1:48" x14ac:dyDescent="0.25">
      <c r="A139" s="66">
        <v>20210618</v>
      </c>
      <c r="B139" s="1">
        <v>0.3</v>
      </c>
      <c r="C139" s="12">
        <v>0.47</v>
      </c>
      <c r="D139" s="36">
        <v>0.14000000000000001</v>
      </c>
      <c r="E139" s="42">
        <v>0.3</v>
      </c>
      <c r="F139" s="1">
        <v>0.83</v>
      </c>
      <c r="G139" s="42">
        <v>0.17</v>
      </c>
      <c r="H139" s="42">
        <v>0.3</v>
      </c>
      <c r="I139" s="1">
        <v>2.016</v>
      </c>
      <c r="J139" s="12">
        <v>9.4</v>
      </c>
      <c r="K139" s="1">
        <v>8.6</v>
      </c>
      <c r="L139" s="12">
        <v>9.1</v>
      </c>
      <c r="M139" s="1">
        <v>8.6</v>
      </c>
      <c r="N139" s="12">
        <v>119.6</v>
      </c>
      <c r="O139" s="37">
        <v>119.9</v>
      </c>
      <c r="P139" s="43">
        <v>0.32</v>
      </c>
      <c r="Q139" s="40">
        <v>0.16</v>
      </c>
      <c r="R139" s="38">
        <v>0.11</v>
      </c>
      <c r="S139" s="41">
        <v>-0.02</v>
      </c>
      <c r="T139" s="39">
        <v>0.53</v>
      </c>
      <c r="U139" s="41">
        <v>0.12</v>
      </c>
      <c r="V139" s="41">
        <v>0.02</v>
      </c>
      <c r="W139" s="39">
        <v>2.0059999999999998</v>
      </c>
      <c r="X139" s="40">
        <v>11.6</v>
      </c>
      <c r="Y139" s="39">
        <v>11.7</v>
      </c>
      <c r="Z139" s="40">
        <v>11.7</v>
      </c>
      <c r="AA139" s="39">
        <v>11.8</v>
      </c>
      <c r="AB139" s="40">
        <v>119.5</v>
      </c>
      <c r="AC139" s="44">
        <v>119.8</v>
      </c>
      <c r="AD139" s="200" t="s">
        <v>48</v>
      </c>
      <c r="AE139" s="210"/>
      <c r="AF139" s="68">
        <f t="shared" si="24"/>
        <v>44365</v>
      </c>
      <c r="AH139" s="45">
        <f t="shared" si="31"/>
        <v>2.0030000000000001</v>
      </c>
      <c r="AI139" s="59">
        <f t="shared" si="25"/>
        <v>1.0064902646030953</v>
      </c>
      <c r="AJ139" s="59"/>
      <c r="AK139" s="89">
        <f t="shared" si="32"/>
        <v>2</v>
      </c>
      <c r="AL139" s="59">
        <f t="shared" si="26"/>
        <v>1.0029999999999999</v>
      </c>
      <c r="AM139" s="62">
        <f t="shared" si="27"/>
        <v>1.01</v>
      </c>
      <c r="AN139" s="62">
        <f t="shared" si="28"/>
        <v>0.99</v>
      </c>
      <c r="AO139" s="62">
        <f t="shared" si="29"/>
        <v>1.02</v>
      </c>
      <c r="AP139" s="62">
        <f t="shared" si="30"/>
        <v>0.98</v>
      </c>
      <c r="AQ139" s="61">
        <v>1</v>
      </c>
      <c r="AS139" s="30"/>
      <c r="AT139" s="30"/>
      <c r="AU139" s="30"/>
      <c r="AV139" s="30"/>
    </row>
    <row r="140" spans="1:48" x14ac:dyDescent="0.25">
      <c r="A140" s="66">
        <v>20210622</v>
      </c>
      <c r="B140" s="1">
        <v>0.26</v>
      </c>
      <c r="C140" s="12">
        <v>0.46</v>
      </c>
      <c r="D140" s="36">
        <v>7.0000000000000007E-2</v>
      </c>
      <c r="E140" s="42">
        <v>0.25</v>
      </c>
      <c r="F140" s="1">
        <v>0.67</v>
      </c>
      <c r="G140" s="42">
        <v>0.09</v>
      </c>
      <c r="H140" s="42">
        <v>0.26</v>
      </c>
      <c r="I140" s="1">
        <v>2.0179999999999998</v>
      </c>
      <c r="J140" s="12">
        <v>9.5</v>
      </c>
      <c r="K140" s="1">
        <v>8.6</v>
      </c>
      <c r="L140" s="12">
        <v>9</v>
      </c>
      <c r="M140" s="1">
        <v>8.6</v>
      </c>
      <c r="N140" s="12">
        <v>119.6</v>
      </c>
      <c r="O140" s="37">
        <v>119.9</v>
      </c>
      <c r="P140" s="43">
        <v>0.23</v>
      </c>
      <c r="Q140" s="40">
        <v>0.14000000000000001</v>
      </c>
      <c r="R140" s="38">
        <v>0.06</v>
      </c>
      <c r="S140" s="41">
        <v>-0.01</v>
      </c>
      <c r="T140" s="39">
        <v>0.48</v>
      </c>
      <c r="U140" s="41">
        <v>0.08</v>
      </c>
      <c r="V140" s="41">
        <v>0.03</v>
      </c>
      <c r="W140" s="39">
        <v>2.0089999999999999</v>
      </c>
      <c r="X140" s="40">
        <v>11.6</v>
      </c>
      <c r="Y140" s="39">
        <v>11.5</v>
      </c>
      <c r="Z140" s="40">
        <v>11.6</v>
      </c>
      <c r="AA140" s="39">
        <v>11.5</v>
      </c>
      <c r="AB140" s="40">
        <v>119.5</v>
      </c>
      <c r="AC140" s="44">
        <v>119.8</v>
      </c>
      <c r="AD140" s="200" t="s">
        <v>48</v>
      </c>
      <c r="AE140" s="210"/>
      <c r="AF140" s="68">
        <f t="shared" si="24"/>
        <v>44369</v>
      </c>
      <c r="AH140" s="45">
        <f t="shared" si="31"/>
        <v>2.0030000000000001</v>
      </c>
      <c r="AI140" s="59">
        <f t="shared" si="25"/>
        <v>1.0074887668497252</v>
      </c>
      <c r="AJ140" s="59"/>
      <c r="AK140" s="89">
        <f t="shared" si="32"/>
        <v>2</v>
      </c>
      <c r="AL140" s="59">
        <f t="shared" si="26"/>
        <v>1.0044999999999999</v>
      </c>
      <c r="AM140" s="62">
        <f t="shared" si="27"/>
        <v>1.01</v>
      </c>
      <c r="AN140" s="62">
        <f t="shared" si="28"/>
        <v>0.99</v>
      </c>
      <c r="AO140" s="62">
        <f t="shared" si="29"/>
        <v>1.02</v>
      </c>
      <c r="AP140" s="62">
        <f t="shared" si="30"/>
        <v>0.98</v>
      </c>
      <c r="AQ140" s="61">
        <v>1</v>
      </c>
      <c r="AS140" s="30"/>
      <c r="AT140" s="30"/>
      <c r="AU140" s="30"/>
      <c r="AV140" s="30"/>
    </row>
    <row r="141" spans="1:48" x14ac:dyDescent="0.25">
      <c r="A141" s="66">
        <v>20210623</v>
      </c>
      <c r="B141" s="1">
        <v>0.28999999999999998</v>
      </c>
      <c r="C141" s="12">
        <v>0.46</v>
      </c>
      <c r="D141" s="36">
        <v>0.13</v>
      </c>
      <c r="E141" s="42">
        <v>0.19</v>
      </c>
      <c r="F141" s="1">
        <v>0.72</v>
      </c>
      <c r="G141" s="42">
        <v>0.14000000000000001</v>
      </c>
      <c r="H141" s="42">
        <v>0.27</v>
      </c>
      <c r="I141" s="1">
        <v>2.0179999999999998</v>
      </c>
      <c r="J141" s="12">
        <v>9.3000000000000007</v>
      </c>
      <c r="K141" s="1">
        <v>8.8000000000000007</v>
      </c>
      <c r="L141" s="12">
        <v>8.6999999999999993</v>
      </c>
      <c r="M141" s="1">
        <v>8.9</v>
      </c>
      <c r="N141" s="12">
        <v>119.7</v>
      </c>
      <c r="O141" s="37">
        <v>119.9</v>
      </c>
      <c r="P141" s="43">
        <v>0.32</v>
      </c>
      <c r="Q141" s="40">
        <v>0.15</v>
      </c>
      <c r="R141" s="38">
        <v>0.12</v>
      </c>
      <c r="S141" s="41">
        <v>-0.04</v>
      </c>
      <c r="T141" s="39">
        <v>0.49</v>
      </c>
      <c r="U141" s="41">
        <v>0.12</v>
      </c>
      <c r="V141" s="41">
        <v>0.01</v>
      </c>
      <c r="W141" s="39">
        <v>2.0099999999999998</v>
      </c>
      <c r="X141" s="40">
        <v>11.5</v>
      </c>
      <c r="Y141" s="39">
        <v>11.6</v>
      </c>
      <c r="Z141" s="40">
        <v>11.5</v>
      </c>
      <c r="AA141" s="39">
        <v>11.4</v>
      </c>
      <c r="AB141" s="40">
        <v>119.5</v>
      </c>
      <c r="AC141" s="44">
        <v>119.8</v>
      </c>
      <c r="AD141" s="200" t="s">
        <v>48</v>
      </c>
      <c r="AE141" s="210"/>
      <c r="AF141" s="68">
        <f t="shared" si="24"/>
        <v>44370</v>
      </c>
      <c r="AH141" s="45">
        <f t="shared" si="31"/>
        <v>2.0030000000000001</v>
      </c>
      <c r="AI141" s="59">
        <f t="shared" si="25"/>
        <v>1.0074887668497252</v>
      </c>
      <c r="AJ141" s="59"/>
      <c r="AK141" s="89">
        <f t="shared" si="32"/>
        <v>2</v>
      </c>
      <c r="AL141" s="59">
        <f t="shared" si="26"/>
        <v>1.0049999999999999</v>
      </c>
      <c r="AM141" s="62">
        <f t="shared" si="27"/>
        <v>1.01</v>
      </c>
      <c r="AN141" s="62">
        <f t="shared" si="28"/>
        <v>0.99</v>
      </c>
      <c r="AO141" s="62">
        <f t="shared" si="29"/>
        <v>1.02</v>
      </c>
      <c r="AP141" s="62">
        <f t="shared" si="30"/>
        <v>0.98</v>
      </c>
      <c r="AQ141" s="61">
        <v>1</v>
      </c>
      <c r="AS141" s="30"/>
      <c r="AT141" s="30"/>
      <c r="AU141" s="30"/>
      <c r="AV141" s="30"/>
    </row>
    <row r="142" spans="1:48" x14ac:dyDescent="0.25">
      <c r="A142" s="66">
        <v>20210624</v>
      </c>
      <c r="B142" s="1">
        <v>0.21</v>
      </c>
      <c r="C142" s="12">
        <v>0.44</v>
      </c>
      <c r="D142" s="36">
        <v>0.1</v>
      </c>
      <c r="E142" s="42">
        <v>0.28000000000000003</v>
      </c>
      <c r="F142" s="1">
        <v>0.65</v>
      </c>
      <c r="G142" s="42">
        <v>0.11</v>
      </c>
      <c r="H142" s="42">
        <v>0.26</v>
      </c>
      <c r="I142" s="1">
        <v>2.0139999999999998</v>
      </c>
      <c r="J142" s="12">
        <v>9.5</v>
      </c>
      <c r="K142" s="1">
        <v>8.5</v>
      </c>
      <c r="L142" s="12">
        <v>9</v>
      </c>
      <c r="M142" s="1">
        <v>8.6999999999999993</v>
      </c>
      <c r="N142" s="12">
        <v>119.6</v>
      </c>
      <c r="O142" s="37">
        <v>119.9</v>
      </c>
      <c r="P142" s="43">
        <v>0.25</v>
      </c>
      <c r="Q142" s="40">
        <v>0.16</v>
      </c>
      <c r="R142" s="38">
        <v>0.03</v>
      </c>
      <c r="S142" s="41">
        <v>-0.02</v>
      </c>
      <c r="T142" s="39">
        <v>0.49</v>
      </c>
      <c r="U142" s="41">
        <v>0.08</v>
      </c>
      <c r="V142" s="41">
        <v>0.01</v>
      </c>
      <c r="W142" s="39">
        <v>2.0049999999999999</v>
      </c>
      <c r="X142" s="40">
        <v>11.6</v>
      </c>
      <c r="Y142" s="39">
        <v>11.6</v>
      </c>
      <c r="Z142" s="40">
        <v>11.6</v>
      </c>
      <c r="AA142" s="39">
        <v>11.5</v>
      </c>
      <c r="AB142" s="40">
        <v>119.4</v>
      </c>
      <c r="AC142" s="44">
        <v>119.7</v>
      </c>
      <c r="AD142" s="200" t="s">
        <v>48</v>
      </c>
      <c r="AE142" s="210"/>
      <c r="AF142" s="68">
        <f t="shared" si="24"/>
        <v>44371</v>
      </c>
      <c r="AH142" s="45">
        <f t="shared" si="31"/>
        <v>2.0030000000000001</v>
      </c>
      <c r="AI142" s="59">
        <f t="shared" si="25"/>
        <v>1.0054917623564652</v>
      </c>
      <c r="AJ142" s="59"/>
      <c r="AK142" s="89">
        <f t="shared" si="32"/>
        <v>2</v>
      </c>
      <c r="AL142" s="59">
        <f t="shared" si="26"/>
        <v>1.0024999999999999</v>
      </c>
      <c r="AM142" s="62">
        <f t="shared" si="27"/>
        <v>1.01</v>
      </c>
      <c r="AN142" s="62">
        <f t="shared" si="28"/>
        <v>0.99</v>
      </c>
      <c r="AO142" s="62">
        <f t="shared" si="29"/>
        <v>1.02</v>
      </c>
      <c r="AP142" s="62">
        <f t="shared" si="30"/>
        <v>0.98</v>
      </c>
      <c r="AQ142" s="61">
        <v>1</v>
      </c>
      <c r="AS142" s="30"/>
      <c r="AT142" s="30"/>
      <c r="AU142" s="30"/>
      <c r="AV142" s="30"/>
    </row>
    <row r="143" spans="1:48" x14ac:dyDescent="0.25">
      <c r="A143" s="66">
        <v>20210629</v>
      </c>
      <c r="B143" s="1">
        <v>0.25</v>
      </c>
      <c r="C143" s="12">
        <v>0.4</v>
      </c>
      <c r="D143" s="36">
        <v>0.08</v>
      </c>
      <c r="E143" s="42">
        <v>0.2</v>
      </c>
      <c r="F143" s="1">
        <v>0.7</v>
      </c>
      <c r="G143" s="42">
        <v>0.1</v>
      </c>
      <c r="H143" s="42">
        <v>0.27</v>
      </c>
      <c r="I143" s="1">
        <v>2.0089999999999999</v>
      </c>
      <c r="J143" s="12">
        <v>9.4</v>
      </c>
      <c r="K143" s="1">
        <v>8.6</v>
      </c>
      <c r="L143" s="12">
        <v>9</v>
      </c>
      <c r="M143" s="1">
        <v>8.6999999999999993</v>
      </c>
      <c r="N143" s="12">
        <v>119.6</v>
      </c>
      <c r="O143" s="37">
        <v>119.8</v>
      </c>
      <c r="P143" s="43">
        <v>0.24</v>
      </c>
      <c r="Q143" s="40">
        <v>0.13</v>
      </c>
      <c r="R143" s="38">
        <v>0.04</v>
      </c>
      <c r="S143" s="41">
        <v>-0.02</v>
      </c>
      <c r="T143" s="39">
        <v>0.51</v>
      </c>
      <c r="U143" s="41">
        <v>0.09</v>
      </c>
      <c r="V143" s="41">
        <v>0.01</v>
      </c>
      <c r="W143" s="39">
        <v>2.0009999999999999</v>
      </c>
      <c r="X143" s="40">
        <v>11.6</v>
      </c>
      <c r="Y143" s="39">
        <v>11.7</v>
      </c>
      <c r="Z143" s="40">
        <v>11.6</v>
      </c>
      <c r="AA143" s="39">
        <v>11.6</v>
      </c>
      <c r="AB143" s="40">
        <v>119.4</v>
      </c>
      <c r="AC143" s="44">
        <v>119.7</v>
      </c>
      <c r="AD143" s="200" t="s">
        <v>48</v>
      </c>
      <c r="AE143" s="210"/>
      <c r="AF143" s="68">
        <f t="shared" si="24"/>
        <v>44376</v>
      </c>
      <c r="AH143" s="45">
        <f t="shared" si="31"/>
        <v>2.0030000000000001</v>
      </c>
      <c r="AI143" s="59">
        <f t="shared" si="25"/>
        <v>1.0029955067398901</v>
      </c>
      <c r="AJ143" s="59"/>
      <c r="AK143" s="89">
        <f t="shared" si="32"/>
        <v>2</v>
      </c>
      <c r="AL143" s="59">
        <f t="shared" si="26"/>
        <v>1.0004999999999999</v>
      </c>
      <c r="AM143" s="62">
        <f t="shared" si="27"/>
        <v>1.01</v>
      </c>
      <c r="AN143" s="62">
        <f t="shared" si="28"/>
        <v>0.99</v>
      </c>
      <c r="AO143" s="62">
        <f t="shared" si="29"/>
        <v>1.02</v>
      </c>
      <c r="AP143" s="62">
        <f t="shared" si="30"/>
        <v>0.98</v>
      </c>
      <c r="AQ143" s="61">
        <v>1</v>
      </c>
      <c r="AS143" s="30"/>
      <c r="AT143" s="30"/>
      <c r="AU143" s="30"/>
      <c r="AV143" s="30"/>
    </row>
    <row r="144" spans="1:48" x14ac:dyDescent="0.25">
      <c r="A144" s="66">
        <v>20210630</v>
      </c>
      <c r="B144" s="1">
        <v>0.33</v>
      </c>
      <c r="C144" s="12">
        <v>0.39</v>
      </c>
      <c r="D144" s="36">
        <v>0.16</v>
      </c>
      <c r="E144" s="42">
        <v>0.16</v>
      </c>
      <c r="F144" s="1">
        <v>0.78</v>
      </c>
      <c r="G144" s="42">
        <v>0.15</v>
      </c>
      <c r="H144" s="42">
        <v>0.19</v>
      </c>
      <c r="I144" s="1">
        <v>2.0099999999999998</v>
      </c>
      <c r="J144" s="12">
        <v>9.6999999999999993</v>
      </c>
      <c r="K144" s="1">
        <v>8.1</v>
      </c>
      <c r="L144" s="12">
        <v>9.1</v>
      </c>
      <c r="M144" s="1">
        <v>8.6</v>
      </c>
      <c r="N144" s="12">
        <v>119.5</v>
      </c>
      <c r="O144" s="37">
        <v>119.9</v>
      </c>
      <c r="P144" s="43">
        <v>0.25</v>
      </c>
      <c r="Q144" s="40">
        <v>0.17</v>
      </c>
      <c r="R144" s="38">
        <v>0.08</v>
      </c>
      <c r="S144" s="41">
        <v>0</v>
      </c>
      <c r="T144" s="39">
        <v>0.47</v>
      </c>
      <c r="U144" s="41">
        <v>0.08</v>
      </c>
      <c r="V144" s="41">
        <v>0</v>
      </c>
      <c r="W144" s="39">
        <v>2.0019999999999998</v>
      </c>
      <c r="X144" s="40">
        <v>11.7</v>
      </c>
      <c r="Y144" s="39">
        <v>11.9</v>
      </c>
      <c r="Z144" s="40">
        <v>11.6</v>
      </c>
      <c r="AA144" s="39">
        <v>11.6</v>
      </c>
      <c r="AB144" s="40">
        <v>119.4</v>
      </c>
      <c r="AC144" s="44">
        <v>119.7</v>
      </c>
      <c r="AD144" s="200" t="s">
        <v>48</v>
      </c>
      <c r="AE144" s="210"/>
      <c r="AF144" s="68">
        <f t="shared" si="24"/>
        <v>44377</v>
      </c>
      <c r="AH144" s="45">
        <f t="shared" si="31"/>
        <v>2.0030000000000001</v>
      </c>
      <c r="AI144" s="59">
        <f t="shared" si="25"/>
        <v>1.003494757863205</v>
      </c>
      <c r="AJ144" s="59"/>
      <c r="AK144" s="89">
        <f t="shared" si="32"/>
        <v>2</v>
      </c>
      <c r="AL144" s="59">
        <f t="shared" si="26"/>
        <v>1.0009999999999999</v>
      </c>
      <c r="AM144" s="62">
        <f t="shared" si="27"/>
        <v>1.01</v>
      </c>
      <c r="AN144" s="62">
        <f t="shared" si="28"/>
        <v>0.99</v>
      </c>
      <c r="AO144" s="62">
        <f t="shared" si="29"/>
        <v>1.02</v>
      </c>
      <c r="AP144" s="62">
        <f t="shared" si="30"/>
        <v>0.98</v>
      </c>
      <c r="AQ144" s="61">
        <v>1</v>
      </c>
      <c r="AS144" s="30"/>
      <c r="AT144" s="30"/>
      <c r="AU144" s="30"/>
      <c r="AV144" s="30"/>
    </row>
    <row r="145" spans="1:48" x14ac:dyDescent="0.25">
      <c r="A145" s="66">
        <v>20210701</v>
      </c>
      <c r="B145" s="1">
        <v>0.35</v>
      </c>
      <c r="C145" s="12">
        <v>0.38</v>
      </c>
      <c r="D145" s="36">
        <v>0.17</v>
      </c>
      <c r="E145" s="42">
        <v>0.23</v>
      </c>
      <c r="F145" s="1">
        <v>0.65</v>
      </c>
      <c r="G145" s="42">
        <v>0.11</v>
      </c>
      <c r="H145" s="42">
        <v>0.22</v>
      </c>
      <c r="I145" s="1">
        <v>2.0190000000000001</v>
      </c>
      <c r="J145" s="12">
        <v>9.5</v>
      </c>
      <c r="K145" s="1">
        <v>8.6</v>
      </c>
      <c r="L145" s="12">
        <v>8.8000000000000007</v>
      </c>
      <c r="M145" s="1">
        <v>8.9</v>
      </c>
      <c r="N145" s="12">
        <v>119.6</v>
      </c>
      <c r="O145" s="37">
        <v>119.8</v>
      </c>
      <c r="P145" s="43">
        <v>0.25</v>
      </c>
      <c r="Q145" s="40">
        <v>0.15</v>
      </c>
      <c r="R145" s="38">
        <v>0.08</v>
      </c>
      <c r="S145" s="41">
        <v>-0.01</v>
      </c>
      <c r="T145" s="39">
        <v>0.51</v>
      </c>
      <c r="U145" s="41">
        <v>0.11</v>
      </c>
      <c r="V145" s="41">
        <v>-0.01</v>
      </c>
      <c r="W145" s="39">
        <v>2.012</v>
      </c>
      <c r="X145" s="40">
        <v>11.6</v>
      </c>
      <c r="Y145" s="39">
        <v>11.5</v>
      </c>
      <c r="Z145" s="40">
        <v>11.5</v>
      </c>
      <c r="AA145" s="39">
        <v>11.1</v>
      </c>
      <c r="AB145" s="40">
        <v>119.3</v>
      </c>
      <c r="AC145" s="44">
        <v>119.6</v>
      </c>
      <c r="AD145" s="200" t="s">
        <v>64</v>
      </c>
      <c r="AE145" s="210"/>
      <c r="AF145" s="68">
        <f t="shared" si="24"/>
        <v>44378</v>
      </c>
      <c r="AH145" s="45">
        <f t="shared" si="31"/>
        <v>2.0030000000000001</v>
      </c>
      <c r="AI145" s="59">
        <f t="shared" si="25"/>
        <v>1.0079880179730405</v>
      </c>
      <c r="AJ145" s="59"/>
      <c r="AK145" s="89">
        <f t="shared" si="32"/>
        <v>2</v>
      </c>
      <c r="AL145" s="59">
        <f t="shared" si="26"/>
        <v>1.006</v>
      </c>
      <c r="AM145" s="62">
        <f t="shared" si="27"/>
        <v>1.01</v>
      </c>
      <c r="AN145" s="62">
        <f t="shared" si="28"/>
        <v>0.99</v>
      </c>
      <c r="AO145" s="62">
        <f t="shared" si="29"/>
        <v>1.02</v>
      </c>
      <c r="AP145" s="62">
        <f t="shared" si="30"/>
        <v>0.98</v>
      </c>
      <c r="AQ145" s="61">
        <v>1</v>
      </c>
      <c r="AS145" s="30"/>
      <c r="AT145" s="30"/>
      <c r="AU145" s="30"/>
      <c r="AV145" s="30"/>
    </row>
    <row r="146" spans="1:48" x14ac:dyDescent="0.25">
      <c r="A146" s="66">
        <v>20210706</v>
      </c>
      <c r="B146" s="1">
        <v>0.27</v>
      </c>
      <c r="C146" s="12">
        <v>0.55000000000000004</v>
      </c>
      <c r="D146" s="36">
        <v>0.09</v>
      </c>
      <c r="E146" s="42">
        <v>0.22</v>
      </c>
      <c r="F146" s="1">
        <v>0.72</v>
      </c>
      <c r="G146" s="42">
        <v>0.12</v>
      </c>
      <c r="H146" s="42">
        <v>0.27</v>
      </c>
      <c r="I146" s="1">
        <v>2.0009999999999999</v>
      </c>
      <c r="J146" s="12">
        <v>9.1</v>
      </c>
      <c r="K146" s="1">
        <v>9</v>
      </c>
      <c r="L146" s="12">
        <v>8.6999999999999993</v>
      </c>
      <c r="M146" s="1">
        <v>9</v>
      </c>
      <c r="N146" s="12">
        <v>119.7</v>
      </c>
      <c r="O146" s="37">
        <v>119.9</v>
      </c>
      <c r="P146" s="43">
        <v>0.31</v>
      </c>
      <c r="Q146" s="40">
        <v>0.18</v>
      </c>
      <c r="R146" s="38">
        <v>0.11</v>
      </c>
      <c r="S146" s="41">
        <v>-0.01</v>
      </c>
      <c r="T146" s="39">
        <v>0.63</v>
      </c>
      <c r="U146" s="41">
        <v>0.17</v>
      </c>
      <c r="V146" s="41">
        <v>0</v>
      </c>
      <c r="W146" s="39">
        <v>1.998</v>
      </c>
      <c r="X146" s="40">
        <v>11.4</v>
      </c>
      <c r="Y146" s="39">
        <v>11.5</v>
      </c>
      <c r="Z146" s="40">
        <v>11.5</v>
      </c>
      <c r="AA146" s="39">
        <v>11.3</v>
      </c>
      <c r="AB146" s="40">
        <v>119.3</v>
      </c>
      <c r="AC146" s="44">
        <v>119.6</v>
      </c>
      <c r="AD146" s="200" t="s">
        <v>64</v>
      </c>
      <c r="AE146" s="210"/>
      <c r="AF146" s="68">
        <f t="shared" si="24"/>
        <v>44383</v>
      </c>
      <c r="AH146" s="45">
        <f t="shared" si="31"/>
        <v>2.0030000000000001</v>
      </c>
      <c r="AI146" s="59">
        <f t="shared" si="25"/>
        <v>0.99900149775336988</v>
      </c>
      <c r="AJ146" s="59"/>
      <c r="AK146" s="89">
        <f t="shared" si="32"/>
        <v>2</v>
      </c>
      <c r="AL146" s="59">
        <f t="shared" si="26"/>
        <v>0.999</v>
      </c>
      <c r="AM146" s="62">
        <f t="shared" si="27"/>
        <v>1.01</v>
      </c>
      <c r="AN146" s="62">
        <f t="shared" si="28"/>
        <v>0.99</v>
      </c>
      <c r="AO146" s="62">
        <f t="shared" si="29"/>
        <v>1.02</v>
      </c>
      <c r="AP146" s="62">
        <f t="shared" si="30"/>
        <v>0.98</v>
      </c>
      <c r="AQ146" s="61">
        <v>1</v>
      </c>
      <c r="AS146" s="30"/>
      <c r="AT146" s="30"/>
      <c r="AU146" s="30"/>
      <c r="AV146" s="30"/>
    </row>
    <row r="147" spans="1:48" x14ac:dyDescent="0.25">
      <c r="A147" s="66">
        <v>20210707</v>
      </c>
      <c r="B147" s="1">
        <v>0.28000000000000003</v>
      </c>
      <c r="C147" s="12">
        <v>0.47</v>
      </c>
      <c r="D147" s="36">
        <v>0.13</v>
      </c>
      <c r="E147" s="42">
        <v>0.27</v>
      </c>
      <c r="F147" s="1">
        <v>0.8</v>
      </c>
      <c r="G147" s="42">
        <v>0.13</v>
      </c>
      <c r="H147" s="42">
        <v>0.27</v>
      </c>
      <c r="I147" s="1">
        <v>2.0049999999999999</v>
      </c>
      <c r="J147" s="12">
        <v>9.3000000000000007</v>
      </c>
      <c r="K147" s="1">
        <v>8.8000000000000007</v>
      </c>
      <c r="L147" s="12">
        <v>8.9</v>
      </c>
      <c r="M147" s="1">
        <v>8.6</v>
      </c>
      <c r="N147" s="12">
        <v>119.7</v>
      </c>
      <c r="O147" s="37">
        <v>119.9</v>
      </c>
      <c r="P147" s="43">
        <v>0.25</v>
      </c>
      <c r="Q147" s="40">
        <v>0.12</v>
      </c>
      <c r="R147" s="38">
        <v>0.09</v>
      </c>
      <c r="S147" s="41">
        <v>-0.01</v>
      </c>
      <c r="T147" s="39">
        <v>0.53</v>
      </c>
      <c r="U147" s="41">
        <v>0.12</v>
      </c>
      <c r="V147" s="41">
        <v>0.01</v>
      </c>
      <c r="W147" s="39">
        <v>2.004</v>
      </c>
      <c r="X147" s="40">
        <v>11.6</v>
      </c>
      <c r="Y147" s="39">
        <v>11.6</v>
      </c>
      <c r="Z147" s="40">
        <v>11.5</v>
      </c>
      <c r="AA147" s="39">
        <v>11.3</v>
      </c>
      <c r="AB147" s="40">
        <v>119.3</v>
      </c>
      <c r="AC147" s="44">
        <v>119.6</v>
      </c>
      <c r="AD147" s="200" t="s">
        <v>64</v>
      </c>
      <c r="AE147" s="210"/>
      <c r="AF147" s="68">
        <f t="shared" si="24"/>
        <v>44384</v>
      </c>
      <c r="AH147" s="45">
        <f t="shared" si="31"/>
        <v>2.0030000000000001</v>
      </c>
      <c r="AI147" s="59">
        <f t="shared" si="25"/>
        <v>1.0009985022466299</v>
      </c>
      <c r="AJ147" s="59"/>
      <c r="AK147" s="89">
        <f t="shared" si="32"/>
        <v>2</v>
      </c>
      <c r="AL147" s="59">
        <f t="shared" si="26"/>
        <v>1.002</v>
      </c>
      <c r="AM147" s="62">
        <f t="shared" si="27"/>
        <v>1.01</v>
      </c>
      <c r="AN147" s="62">
        <f t="shared" si="28"/>
        <v>0.99</v>
      </c>
      <c r="AO147" s="62">
        <f t="shared" si="29"/>
        <v>1.02</v>
      </c>
      <c r="AP147" s="62">
        <f t="shared" si="30"/>
        <v>0.98</v>
      </c>
      <c r="AQ147" s="61">
        <v>1</v>
      </c>
      <c r="AS147" s="30"/>
      <c r="AT147" s="30"/>
      <c r="AU147" s="30"/>
      <c r="AV147" s="30"/>
    </row>
    <row r="148" spans="1:48" x14ac:dyDescent="0.25">
      <c r="A148" s="66">
        <v>20210708</v>
      </c>
      <c r="B148" s="1">
        <v>0.3</v>
      </c>
      <c r="C148" s="12">
        <v>0.54</v>
      </c>
      <c r="D148" s="36">
        <v>0.17</v>
      </c>
      <c r="E148" s="42">
        <v>0.23</v>
      </c>
      <c r="F148" s="1">
        <v>0.86</v>
      </c>
      <c r="G148" s="42">
        <v>0.14000000000000001</v>
      </c>
      <c r="H148" s="42">
        <v>0.27</v>
      </c>
      <c r="I148" s="1">
        <v>2.0049999999999999</v>
      </c>
      <c r="J148" s="12">
        <v>9.1999999999999993</v>
      </c>
      <c r="K148" s="1">
        <v>8.9</v>
      </c>
      <c r="L148" s="12">
        <v>9.1999999999999993</v>
      </c>
      <c r="M148" s="1">
        <v>8.4</v>
      </c>
      <c r="N148" s="12">
        <v>119.6</v>
      </c>
      <c r="O148" s="37">
        <v>119.9</v>
      </c>
      <c r="P148" s="43">
        <v>0.28000000000000003</v>
      </c>
      <c r="Q148" s="40">
        <v>0.12</v>
      </c>
      <c r="R148" s="38">
        <v>0.11</v>
      </c>
      <c r="S148" s="41">
        <v>0.01</v>
      </c>
      <c r="T148" s="39">
        <v>0.54</v>
      </c>
      <c r="U148" s="41">
        <v>0.13</v>
      </c>
      <c r="V148" s="41">
        <v>0.04</v>
      </c>
      <c r="W148" s="39">
        <v>1.996</v>
      </c>
      <c r="X148" s="40">
        <v>11.5</v>
      </c>
      <c r="Y148" s="39">
        <v>11.4</v>
      </c>
      <c r="Z148" s="40">
        <v>11.6</v>
      </c>
      <c r="AA148" s="39">
        <v>11.5</v>
      </c>
      <c r="AB148" s="40">
        <v>119.4</v>
      </c>
      <c r="AC148" s="44">
        <v>119.7</v>
      </c>
      <c r="AD148" s="200" t="s">
        <v>64</v>
      </c>
      <c r="AE148" s="210"/>
      <c r="AF148" s="68">
        <f t="shared" si="24"/>
        <v>44385</v>
      </c>
      <c r="AH148" s="45">
        <f t="shared" si="31"/>
        <v>2.0030000000000001</v>
      </c>
      <c r="AI148" s="59">
        <f t="shared" si="25"/>
        <v>1.0009985022466299</v>
      </c>
      <c r="AJ148" s="59"/>
      <c r="AK148" s="89">
        <f t="shared" si="32"/>
        <v>2</v>
      </c>
      <c r="AL148" s="59">
        <f t="shared" si="26"/>
        <v>0.998</v>
      </c>
      <c r="AM148" s="62">
        <f t="shared" si="27"/>
        <v>1.01</v>
      </c>
      <c r="AN148" s="62">
        <f t="shared" si="28"/>
        <v>0.99</v>
      </c>
      <c r="AO148" s="62">
        <f t="shared" si="29"/>
        <v>1.02</v>
      </c>
      <c r="AP148" s="62">
        <f t="shared" si="30"/>
        <v>0.98</v>
      </c>
      <c r="AQ148" s="61">
        <v>1</v>
      </c>
      <c r="AS148" s="30"/>
      <c r="AT148" s="30"/>
      <c r="AU148" s="30"/>
      <c r="AV148" s="30"/>
    </row>
    <row r="149" spans="1:48" x14ac:dyDescent="0.25">
      <c r="A149" s="66">
        <v>20210709</v>
      </c>
      <c r="B149" s="1">
        <v>0.23</v>
      </c>
      <c r="C149" s="12">
        <v>0.52</v>
      </c>
      <c r="D149" s="36">
        <v>0.08</v>
      </c>
      <c r="E149" s="42">
        <v>0.26</v>
      </c>
      <c r="F149" s="1">
        <v>0.83</v>
      </c>
      <c r="G149" s="42">
        <v>0.18</v>
      </c>
      <c r="H149" s="42">
        <v>0.25</v>
      </c>
      <c r="I149" s="1">
        <v>2.008</v>
      </c>
      <c r="J149" s="12">
        <v>9.6</v>
      </c>
      <c r="K149" s="1">
        <v>8.4</v>
      </c>
      <c r="L149" s="12">
        <v>9</v>
      </c>
      <c r="M149" s="1">
        <v>8.6</v>
      </c>
      <c r="N149" s="12">
        <v>119.6</v>
      </c>
      <c r="O149" s="37">
        <v>119.9</v>
      </c>
      <c r="P149" s="43">
        <v>0.23</v>
      </c>
      <c r="Q149" s="40">
        <v>0.22</v>
      </c>
      <c r="R149" s="38">
        <v>0.08</v>
      </c>
      <c r="S149" s="41">
        <v>-0.01</v>
      </c>
      <c r="T149" s="39">
        <v>0.57999999999999996</v>
      </c>
      <c r="U149" s="41">
        <v>0.1</v>
      </c>
      <c r="V149" s="41">
        <v>0.02</v>
      </c>
      <c r="W149" s="39">
        <v>2.0019999999999998</v>
      </c>
      <c r="X149" s="40">
        <v>11.6</v>
      </c>
      <c r="Y149" s="39">
        <v>11.7</v>
      </c>
      <c r="Z149" s="40">
        <v>11.6</v>
      </c>
      <c r="AA149" s="39">
        <v>11.5</v>
      </c>
      <c r="AB149" s="40">
        <v>119.4</v>
      </c>
      <c r="AC149" s="44">
        <v>119.7</v>
      </c>
      <c r="AD149" s="200" t="s">
        <v>64</v>
      </c>
      <c r="AE149" s="210"/>
      <c r="AF149" s="68">
        <f t="shared" si="24"/>
        <v>44386</v>
      </c>
      <c r="AH149" s="45">
        <f t="shared" si="31"/>
        <v>2.0030000000000001</v>
      </c>
      <c r="AI149" s="59">
        <f t="shared" si="25"/>
        <v>1.0024962556165751</v>
      </c>
      <c r="AJ149" s="59"/>
      <c r="AK149" s="89">
        <f t="shared" si="32"/>
        <v>2</v>
      </c>
      <c r="AL149" s="59">
        <f t="shared" si="26"/>
        <v>1.0009999999999999</v>
      </c>
      <c r="AM149" s="62">
        <f t="shared" si="27"/>
        <v>1.01</v>
      </c>
      <c r="AN149" s="62">
        <f t="shared" si="28"/>
        <v>0.99</v>
      </c>
      <c r="AO149" s="62">
        <f t="shared" si="29"/>
        <v>1.02</v>
      </c>
      <c r="AP149" s="62">
        <f t="shared" si="30"/>
        <v>0.98</v>
      </c>
      <c r="AQ149" s="61">
        <v>1</v>
      </c>
      <c r="AS149" s="30"/>
      <c r="AT149" s="30"/>
      <c r="AU149" s="30"/>
      <c r="AV149" s="30"/>
    </row>
    <row r="150" spans="1:48" x14ac:dyDescent="0.25">
      <c r="A150" s="66">
        <v>20210714</v>
      </c>
      <c r="B150" s="1">
        <v>0.33</v>
      </c>
      <c r="C150" s="12">
        <v>0.57999999999999996</v>
      </c>
      <c r="D150" s="36">
        <v>0.13</v>
      </c>
      <c r="E150" s="42">
        <v>0.21</v>
      </c>
      <c r="F150" s="1">
        <v>0.85</v>
      </c>
      <c r="G150" s="42">
        <v>0.14000000000000001</v>
      </c>
      <c r="H150" s="42">
        <v>0.25</v>
      </c>
      <c r="I150" s="1">
        <v>2.0019999999999998</v>
      </c>
      <c r="J150" s="12">
        <v>9.3000000000000007</v>
      </c>
      <c r="K150" s="1">
        <v>8.8000000000000007</v>
      </c>
      <c r="L150" s="12">
        <v>8.9</v>
      </c>
      <c r="M150" s="1">
        <v>8.6999999999999993</v>
      </c>
      <c r="N150" s="12">
        <v>119.6</v>
      </c>
      <c r="O150" s="37">
        <v>119.9</v>
      </c>
      <c r="P150" s="43">
        <v>0.31</v>
      </c>
      <c r="Q150" s="40">
        <v>0.18</v>
      </c>
      <c r="R150" s="38">
        <v>0.11</v>
      </c>
      <c r="S150" s="41">
        <v>-0.01</v>
      </c>
      <c r="T150" s="39">
        <v>0.63</v>
      </c>
      <c r="U150" s="41">
        <v>0.14000000000000001</v>
      </c>
      <c r="V150" s="41">
        <v>0.03</v>
      </c>
      <c r="W150" s="39">
        <v>1.996</v>
      </c>
      <c r="X150" s="40">
        <v>11.5</v>
      </c>
      <c r="Y150" s="39">
        <v>11.4</v>
      </c>
      <c r="Z150" s="40">
        <v>11.6</v>
      </c>
      <c r="AA150" s="39">
        <v>11.5</v>
      </c>
      <c r="AB150" s="40">
        <v>119.4</v>
      </c>
      <c r="AC150" s="44">
        <v>119.7</v>
      </c>
      <c r="AD150" s="200" t="s">
        <v>64</v>
      </c>
      <c r="AE150" s="210"/>
      <c r="AF150" s="68">
        <f t="shared" si="24"/>
        <v>44391</v>
      </c>
      <c r="AH150" s="45">
        <f t="shared" si="31"/>
        <v>2.0030000000000001</v>
      </c>
      <c r="AI150" s="59">
        <f t="shared" si="25"/>
        <v>0.99950074887668483</v>
      </c>
      <c r="AJ150" s="59"/>
      <c r="AK150" s="89">
        <f t="shared" si="32"/>
        <v>2</v>
      </c>
      <c r="AL150" s="59">
        <f t="shared" si="26"/>
        <v>0.998</v>
      </c>
      <c r="AM150" s="62">
        <f t="shared" si="27"/>
        <v>1.01</v>
      </c>
      <c r="AN150" s="62">
        <f t="shared" si="28"/>
        <v>0.99</v>
      </c>
      <c r="AO150" s="62">
        <f t="shared" si="29"/>
        <v>1.02</v>
      </c>
      <c r="AP150" s="62">
        <f t="shared" si="30"/>
        <v>0.98</v>
      </c>
      <c r="AQ150" s="61">
        <v>1</v>
      </c>
      <c r="AS150" s="30"/>
      <c r="AT150" s="30"/>
      <c r="AU150" s="30"/>
      <c r="AV150" s="30"/>
    </row>
    <row r="151" spans="1:48" ht="17.25" customHeight="1" x14ac:dyDescent="0.25">
      <c r="A151" s="66">
        <v>20210715</v>
      </c>
      <c r="B151" s="1">
        <v>0.27</v>
      </c>
      <c r="C151" s="12">
        <v>0.53</v>
      </c>
      <c r="D151" s="36">
        <v>0.14000000000000001</v>
      </c>
      <c r="E151" s="42">
        <v>0.25</v>
      </c>
      <c r="F151" s="1">
        <v>0.82</v>
      </c>
      <c r="G151" s="42">
        <v>0.15</v>
      </c>
      <c r="H151" s="42">
        <v>0.28999999999999998</v>
      </c>
      <c r="I151" s="1">
        <v>2.016</v>
      </c>
      <c r="J151" s="12">
        <v>9</v>
      </c>
      <c r="K151" s="1">
        <v>9.4</v>
      </c>
      <c r="L151" s="12">
        <v>9.3000000000000007</v>
      </c>
      <c r="M151" s="1">
        <v>8.8000000000000007</v>
      </c>
      <c r="N151" s="12">
        <v>119.3</v>
      </c>
      <c r="O151" s="37">
        <v>119.6</v>
      </c>
      <c r="P151" s="43">
        <v>0.3</v>
      </c>
      <c r="Q151" s="40">
        <v>0.22</v>
      </c>
      <c r="R151" s="38">
        <v>0.1</v>
      </c>
      <c r="S151" s="41">
        <v>-7.0000000000000007E-2</v>
      </c>
      <c r="T151" s="39">
        <v>0.51</v>
      </c>
      <c r="U151" s="41">
        <v>0.13</v>
      </c>
      <c r="V151" s="41">
        <v>-0.03</v>
      </c>
      <c r="W151" s="39">
        <v>2.004</v>
      </c>
      <c r="X151" s="40">
        <v>11.5</v>
      </c>
      <c r="Y151" s="39">
        <v>11.5</v>
      </c>
      <c r="Z151" s="40">
        <v>11.6</v>
      </c>
      <c r="AA151" s="39">
        <v>11.4</v>
      </c>
      <c r="AB151" s="40">
        <v>119.1</v>
      </c>
      <c r="AC151" s="44">
        <v>119.4</v>
      </c>
      <c r="AD151" s="200" t="s">
        <v>56</v>
      </c>
      <c r="AE151" s="210"/>
      <c r="AF151" s="68">
        <f t="shared" si="24"/>
        <v>44392</v>
      </c>
      <c r="AH151" s="45">
        <f t="shared" si="31"/>
        <v>2.0030000000000001</v>
      </c>
      <c r="AI151" s="59">
        <f t="shared" si="25"/>
        <v>1.0064902646030953</v>
      </c>
      <c r="AJ151" s="59"/>
      <c r="AK151" s="89">
        <f t="shared" si="32"/>
        <v>2</v>
      </c>
      <c r="AL151" s="59">
        <f t="shared" si="26"/>
        <v>1.002</v>
      </c>
      <c r="AM151" s="62">
        <f t="shared" si="27"/>
        <v>1.01</v>
      </c>
      <c r="AN151" s="62">
        <f t="shared" si="28"/>
        <v>0.99</v>
      </c>
      <c r="AO151" s="62">
        <f t="shared" si="29"/>
        <v>1.02</v>
      </c>
      <c r="AP151" s="62">
        <f t="shared" si="30"/>
        <v>0.98</v>
      </c>
      <c r="AQ151" s="61">
        <v>1</v>
      </c>
      <c r="AS151" s="30"/>
      <c r="AT151" s="30"/>
      <c r="AU151" s="30"/>
      <c r="AV151" s="30"/>
    </row>
    <row r="152" spans="1:48" ht="14.25" customHeight="1" x14ac:dyDescent="0.25">
      <c r="A152" s="66">
        <v>20210716</v>
      </c>
      <c r="B152" s="1">
        <v>0.3</v>
      </c>
      <c r="C152" s="12">
        <v>0.44</v>
      </c>
      <c r="D152" s="36">
        <v>0.11</v>
      </c>
      <c r="E152" s="42">
        <v>0.22</v>
      </c>
      <c r="F152" s="1">
        <v>0.76</v>
      </c>
      <c r="G152" s="42">
        <v>0.12</v>
      </c>
      <c r="H152" s="42">
        <v>0.24</v>
      </c>
      <c r="I152" s="1">
        <v>1.998</v>
      </c>
      <c r="J152" s="12">
        <v>9.1999999999999993</v>
      </c>
      <c r="K152" s="1">
        <v>8.8000000000000007</v>
      </c>
      <c r="L152" s="12">
        <v>9.1</v>
      </c>
      <c r="M152" s="1">
        <v>8.4</v>
      </c>
      <c r="N152" s="12">
        <v>119.7</v>
      </c>
      <c r="O152" s="37">
        <v>120</v>
      </c>
      <c r="P152" s="43">
        <v>0.26</v>
      </c>
      <c r="Q152" s="40">
        <v>0.21</v>
      </c>
      <c r="R152" s="38">
        <v>0.05</v>
      </c>
      <c r="S152" s="41">
        <v>-0.06</v>
      </c>
      <c r="T152" s="39">
        <v>0.54</v>
      </c>
      <c r="U152" s="41">
        <v>0.12</v>
      </c>
      <c r="V152" s="41">
        <v>0</v>
      </c>
      <c r="W152" s="39">
        <v>1.9910000000000001</v>
      </c>
      <c r="X152" s="40">
        <v>11.5</v>
      </c>
      <c r="Y152" s="39">
        <v>11.5</v>
      </c>
      <c r="Z152" s="40">
        <v>11.6</v>
      </c>
      <c r="AA152" s="39">
        <v>11.6</v>
      </c>
      <c r="AB152" s="40">
        <v>119.5</v>
      </c>
      <c r="AC152" s="44">
        <v>119.7</v>
      </c>
      <c r="AD152" s="200" t="s">
        <v>64</v>
      </c>
      <c r="AE152" s="210"/>
      <c r="AF152" s="68">
        <f t="shared" si="24"/>
        <v>44393</v>
      </c>
      <c r="AH152" s="45">
        <f t="shared" si="31"/>
        <v>2.0030000000000001</v>
      </c>
      <c r="AI152" s="59">
        <f t="shared" si="25"/>
        <v>0.99750374438342482</v>
      </c>
      <c r="AJ152" s="59"/>
      <c r="AK152" s="89">
        <f t="shared" si="32"/>
        <v>2</v>
      </c>
      <c r="AL152" s="59">
        <f t="shared" si="26"/>
        <v>0.99550000000000005</v>
      </c>
      <c r="AM152" s="62">
        <f t="shared" si="27"/>
        <v>1.01</v>
      </c>
      <c r="AN152" s="62">
        <f t="shared" si="28"/>
        <v>0.99</v>
      </c>
      <c r="AO152" s="62">
        <f t="shared" si="29"/>
        <v>1.02</v>
      </c>
      <c r="AP152" s="62">
        <f t="shared" si="30"/>
        <v>0.98</v>
      </c>
      <c r="AQ152" s="61">
        <v>1</v>
      </c>
      <c r="AS152" s="30"/>
      <c r="AT152" s="30"/>
      <c r="AU152" s="30"/>
      <c r="AV152" s="30"/>
    </row>
    <row r="153" spans="1:48" x14ac:dyDescent="0.25">
      <c r="A153" s="66">
        <v>20210719</v>
      </c>
      <c r="B153" s="1">
        <v>0.39</v>
      </c>
      <c r="C153" s="12">
        <v>0.36</v>
      </c>
      <c r="D153" s="36">
        <v>0.17</v>
      </c>
      <c r="E153" s="42">
        <v>0.19</v>
      </c>
      <c r="F153" s="1">
        <v>0.78</v>
      </c>
      <c r="G153" s="42">
        <v>0.2</v>
      </c>
      <c r="H153" s="42">
        <v>0.23</v>
      </c>
      <c r="I153" s="1">
        <v>1.998</v>
      </c>
      <c r="J153" s="12">
        <v>9.6</v>
      </c>
      <c r="K153" s="1">
        <v>8.3000000000000007</v>
      </c>
      <c r="L153" s="12">
        <v>8.9</v>
      </c>
      <c r="M153" s="1">
        <v>8.6</v>
      </c>
      <c r="N153" s="12">
        <v>119.6</v>
      </c>
      <c r="O153" s="37">
        <v>120</v>
      </c>
      <c r="P153" s="43">
        <v>0.35</v>
      </c>
      <c r="Q153" s="40">
        <v>0.26</v>
      </c>
      <c r="R153" s="38">
        <v>0.13</v>
      </c>
      <c r="S153" s="41">
        <v>-0.08</v>
      </c>
      <c r="T153" s="39">
        <v>0.56999999999999995</v>
      </c>
      <c r="U153" s="41">
        <v>0.15</v>
      </c>
      <c r="V153" s="41">
        <v>-0.03</v>
      </c>
      <c r="W153" s="39">
        <v>1.9870000000000001</v>
      </c>
      <c r="X153" s="40">
        <v>11.6</v>
      </c>
      <c r="Y153" s="39">
        <v>11.9</v>
      </c>
      <c r="Z153" s="40">
        <v>11.7</v>
      </c>
      <c r="AA153" s="39">
        <v>11.8</v>
      </c>
      <c r="AB153" s="40">
        <v>119.5</v>
      </c>
      <c r="AC153" s="44">
        <v>119.8</v>
      </c>
      <c r="AD153" s="200" t="s">
        <v>64</v>
      </c>
      <c r="AE153" s="210"/>
      <c r="AF153" s="68">
        <f t="shared" si="24"/>
        <v>44396</v>
      </c>
      <c r="AH153" s="45">
        <f t="shared" si="31"/>
        <v>2.0030000000000001</v>
      </c>
      <c r="AI153" s="59">
        <f t="shared" si="25"/>
        <v>0.99750374438342482</v>
      </c>
      <c r="AJ153" s="59"/>
      <c r="AK153" s="89">
        <f t="shared" si="32"/>
        <v>2</v>
      </c>
      <c r="AL153" s="59">
        <f t="shared" si="26"/>
        <v>0.99350000000000005</v>
      </c>
      <c r="AM153" s="62">
        <f t="shared" si="27"/>
        <v>1.01</v>
      </c>
      <c r="AN153" s="62">
        <f t="shared" si="28"/>
        <v>0.99</v>
      </c>
      <c r="AO153" s="62">
        <f t="shared" si="29"/>
        <v>1.02</v>
      </c>
      <c r="AP153" s="62">
        <f t="shared" si="30"/>
        <v>0.98</v>
      </c>
      <c r="AQ153" s="61">
        <v>1</v>
      </c>
      <c r="AS153" s="30"/>
      <c r="AT153" s="30"/>
      <c r="AU153" s="30"/>
      <c r="AV153" s="30"/>
    </row>
    <row r="154" spans="1:48" x14ac:dyDescent="0.25">
      <c r="A154" s="66">
        <v>20210721</v>
      </c>
      <c r="B154" s="1">
        <v>0.3</v>
      </c>
      <c r="C154" s="12">
        <v>0.39</v>
      </c>
      <c r="D154" s="36">
        <v>0.09</v>
      </c>
      <c r="E154" s="42">
        <v>0.17</v>
      </c>
      <c r="F154" s="1">
        <v>0.68</v>
      </c>
      <c r="G154" s="42">
        <v>0.12</v>
      </c>
      <c r="H154" s="42">
        <v>0.21</v>
      </c>
      <c r="I154" s="1">
        <v>2.0009999999999999</v>
      </c>
      <c r="J154" s="12">
        <v>9.1999999999999993</v>
      </c>
      <c r="K154" s="1">
        <v>9</v>
      </c>
      <c r="L154" s="12">
        <v>8.9</v>
      </c>
      <c r="M154" s="1">
        <v>8.6999999999999993</v>
      </c>
      <c r="N154" s="12">
        <v>119.6</v>
      </c>
      <c r="O154" s="37">
        <v>119.9</v>
      </c>
      <c r="P154" s="43">
        <v>0.27</v>
      </c>
      <c r="Q154" s="40">
        <v>0.13</v>
      </c>
      <c r="R154" s="38">
        <v>0.08</v>
      </c>
      <c r="S154" s="41">
        <v>-0.03</v>
      </c>
      <c r="T154" s="39">
        <v>0.51</v>
      </c>
      <c r="U154" s="41">
        <v>0.1</v>
      </c>
      <c r="V154" s="41">
        <v>0.01</v>
      </c>
      <c r="W154" s="39">
        <v>1.992</v>
      </c>
      <c r="X154" s="40">
        <v>11.5</v>
      </c>
      <c r="Y154" s="39">
        <v>11.5</v>
      </c>
      <c r="Z154" s="40">
        <v>11.6</v>
      </c>
      <c r="AA154" s="39">
        <v>11.6</v>
      </c>
      <c r="AB154" s="40">
        <v>119.4</v>
      </c>
      <c r="AC154" s="44">
        <v>119.7</v>
      </c>
      <c r="AD154" s="200" t="s">
        <v>64</v>
      </c>
      <c r="AE154" s="210"/>
      <c r="AF154" s="68">
        <f t="shared" si="24"/>
        <v>44398</v>
      </c>
      <c r="AH154" s="45">
        <f t="shared" si="31"/>
        <v>2.0030000000000001</v>
      </c>
      <c r="AI154" s="59">
        <f t="shared" si="25"/>
        <v>0.99900149775336988</v>
      </c>
      <c r="AJ154" s="59"/>
      <c r="AK154" s="89">
        <f t="shared" si="32"/>
        <v>2</v>
      </c>
      <c r="AL154" s="59">
        <f t="shared" si="26"/>
        <v>0.996</v>
      </c>
      <c r="AM154" s="62">
        <f t="shared" si="27"/>
        <v>1.01</v>
      </c>
      <c r="AN154" s="62">
        <f t="shared" si="28"/>
        <v>0.99</v>
      </c>
      <c r="AO154" s="62">
        <f t="shared" si="29"/>
        <v>1.02</v>
      </c>
      <c r="AP154" s="62">
        <f t="shared" si="30"/>
        <v>0.98</v>
      </c>
      <c r="AQ154" s="61">
        <v>1</v>
      </c>
      <c r="AS154" s="30"/>
      <c r="AT154" s="30"/>
      <c r="AU154" s="30"/>
      <c r="AV154" s="30"/>
    </row>
    <row r="155" spans="1:48" x14ac:dyDescent="0.25">
      <c r="A155" s="66">
        <v>20210722</v>
      </c>
      <c r="B155" s="1">
        <v>0.35</v>
      </c>
      <c r="C155" s="12">
        <v>0.44</v>
      </c>
      <c r="D155" s="36">
        <v>0.11</v>
      </c>
      <c r="E155" s="42">
        <v>0.22</v>
      </c>
      <c r="F155" s="1">
        <v>0.67</v>
      </c>
      <c r="G155" s="42">
        <v>0.1</v>
      </c>
      <c r="H155" s="42">
        <v>0.21</v>
      </c>
      <c r="I155" s="1">
        <v>2.0019999999999998</v>
      </c>
      <c r="J155" s="12">
        <v>9.1</v>
      </c>
      <c r="K155" s="1">
        <v>9.1</v>
      </c>
      <c r="L155" s="12">
        <v>9.5</v>
      </c>
      <c r="M155" s="1">
        <v>7.7</v>
      </c>
      <c r="N155" s="12">
        <v>119.6</v>
      </c>
      <c r="O155" s="37">
        <v>119.9</v>
      </c>
      <c r="P155" s="43">
        <v>0.27</v>
      </c>
      <c r="Q155" s="40">
        <v>0.13</v>
      </c>
      <c r="R155" s="38">
        <v>0.08</v>
      </c>
      <c r="S155" s="41">
        <v>-0.03</v>
      </c>
      <c r="T155" s="39">
        <v>0.51</v>
      </c>
      <c r="U155" s="41">
        <v>0.1</v>
      </c>
      <c r="V155" s="41">
        <v>0.01</v>
      </c>
      <c r="W155" s="39">
        <v>1.992</v>
      </c>
      <c r="X155" s="40">
        <v>11.5</v>
      </c>
      <c r="Y155" s="39">
        <v>11.5</v>
      </c>
      <c r="Z155" s="40">
        <v>11.6</v>
      </c>
      <c r="AA155" s="39">
        <v>11.6</v>
      </c>
      <c r="AB155" s="40">
        <v>119.4</v>
      </c>
      <c r="AC155" s="44">
        <v>119.7</v>
      </c>
      <c r="AD155" s="200" t="s">
        <v>64</v>
      </c>
      <c r="AE155" s="210"/>
      <c r="AF155" s="68">
        <f t="shared" si="24"/>
        <v>44399</v>
      </c>
      <c r="AH155" s="45">
        <f t="shared" si="31"/>
        <v>2.0030000000000001</v>
      </c>
      <c r="AI155" s="59">
        <f t="shared" si="25"/>
        <v>0.99950074887668483</v>
      </c>
      <c r="AJ155" s="59"/>
      <c r="AK155" s="89">
        <f t="shared" si="32"/>
        <v>2</v>
      </c>
      <c r="AL155" s="59">
        <f t="shared" si="26"/>
        <v>0.996</v>
      </c>
      <c r="AM155" s="62">
        <f t="shared" si="27"/>
        <v>1.01</v>
      </c>
      <c r="AN155" s="62">
        <f t="shared" si="28"/>
        <v>0.99</v>
      </c>
      <c r="AO155" s="62">
        <f t="shared" si="29"/>
        <v>1.02</v>
      </c>
      <c r="AP155" s="62">
        <f t="shared" si="30"/>
        <v>0.98</v>
      </c>
      <c r="AQ155" s="61">
        <v>1</v>
      </c>
      <c r="AS155" s="30"/>
      <c r="AT155" s="30"/>
      <c r="AU155" s="30"/>
      <c r="AV155" s="30"/>
    </row>
    <row r="156" spans="1:48" x14ac:dyDescent="0.25">
      <c r="A156" s="66">
        <v>20210723</v>
      </c>
      <c r="B156" s="1">
        <v>0.35</v>
      </c>
      <c r="C156" s="12">
        <v>0.49</v>
      </c>
      <c r="D156" s="36">
        <v>0.13</v>
      </c>
      <c r="E156" s="42">
        <v>0.22</v>
      </c>
      <c r="F156" s="1">
        <v>0.74</v>
      </c>
      <c r="G156" s="42">
        <v>0.13</v>
      </c>
      <c r="H156" s="42">
        <v>0.26</v>
      </c>
      <c r="I156" s="1">
        <v>2.0030000000000001</v>
      </c>
      <c r="J156" s="12">
        <v>9.3000000000000007</v>
      </c>
      <c r="K156" s="1">
        <v>8.8000000000000007</v>
      </c>
      <c r="L156" s="12">
        <v>8.9</v>
      </c>
      <c r="M156" s="1">
        <v>8.9</v>
      </c>
      <c r="N156" s="12">
        <v>119.6</v>
      </c>
      <c r="O156" s="37">
        <v>119.9</v>
      </c>
      <c r="P156" s="43">
        <v>0.23</v>
      </c>
      <c r="Q156" s="40">
        <v>0.21</v>
      </c>
      <c r="R156" s="38">
        <v>0.05</v>
      </c>
      <c r="S156" s="41">
        <v>-0.09</v>
      </c>
      <c r="T156" s="39">
        <v>0.56000000000000005</v>
      </c>
      <c r="U156" s="41">
        <v>0.1</v>
      </c>
      <c r="V156" s="41">
        <v>-0.03</v>
      </c>
      <c r="W156" s="39">
        <v>1.99</v>
      </c>
      <c r="X156" s="40">
        <v>11.6</v>
      </c>
      <c r="Y156" s="39">
        <v>11.6</v>
      </c>
      <c r="Z156" s="40">
        <v>11.6</v>
      </c>
      <c r="AA156" s="39">
        <v>11.4</v>
      </c>
      <c r="AB156" s="40">
        <v>119.4</v>
      </c>
      <c r="AC156" s="44">
        <v>119.7</v>
      </c>
      <c r="AD156" s="200" t="s">
        <v>64</v>
      </c>
      <c r="AE156" s="210"/>
      <c r="AF156" s="68">
        <f t="shared" si="24"/>
        <v>44400</v>
      </c>
      <c r="AH156" s="45">
        <f t="shared" si="31"/>
        <v>2.0030000000000001</v>
      </c>
      <c r="AI156" s="59">
        <f t="shared" si="25"/>
        <v>1</v>
      </c>
      <c r="AJ156" s="59"/>
      <c r="AK156" s="89">
        <f t="shared" si="32"/>
        <v>2</v>
      </c>
      <c r="AL156" s="59">
        <f t="shared" si="26"/>
        <v>0.995</v>
      </c>
      <c r="AM156" s="62">
        <f t="shared" si="27"/>
        <v>1.01</v>
      </c>
      <c r="AN156" s="62">
        <f t="shared" si="28"/>
        <v>0.99</v>
      </c>
      <c r="AO156" s="62">
        <f t="shared" si="29"/>
        <v>1.02</v>
      </c>
      <c r="AP156" s="62">
        <f t="shared" si="30"/>
        <v>0.98</v>
      </c>
      <c r="AQ156" s="61">
        <v>1</v>
      </c>
      <c r="AS156" s="30"/>
      <c r="AT156" s="30"/>
      <c r="AU156" s="30"/>
      <c r="AV156" s="30"/>
    </row>
    <row r="157" spans="1:48" x14ac:dyDescent="0.25">
      <c r="A157" s="66">
        <v>20210727</v>
      </c>
      <c r="B157" s="1">
        <v>0.31</v>
      </c>
      <c r="C157" s="12">
        <v>0.43</v>
      </c>
      <c r="D157" s="36">
        <v>0.15</v>
      </c>
      <c r="E157" s="42">
        <v>0.24</v>
      </c>
      <c r="F157" s="1">
        <v>0.8</v>
      </c>
      <c r="G157" s="42">
        <v>0.18</v>
      </c>
      <c r="H157" s="42">
        <v>0.24</v>
      </c>
      <c r="I157" s="1">
        <v>1.998</v>
      </c>
      <c r="J157" s="12">
        <v>9.5</v>
      </c>
      <c r="K157" s="1">
        <v>8.5</v>
      </c>
      <c r="L157" s="12">
        <v>8.9</v>
      </c>
      <c r="M157" s="1">
        <v>8.6</v>
      </c>
      <c r="N157" s="12">
        <v>119.7</v>
      </c>
      <c r="O157" s="37">
        <v>120</v>
      </c>
      <c r="P157" s="43">
        <v>0.24</v>
      </c>
      <c r="Q157" s="40">
        <v>0.17</v>
      </c>
      <c r="R157" s="38">
        <v>0.06</v>
      </c>
      <c r="S157" s="41">
        <v>-0.03</v>
      </c>
      <c r="T157" s="39">
        <v>0.56999999999999995</v>
      </c>
      <c r="U157" s="41">
        <v>0.12</v>
      </c>
      <c r="V157" s="41">
        <v>0</v>
      </c>
      <c r="W157" s="39">
        <v>1.992</v>
      </c>
      <c r="X157" s="40">
        <v>11.6</v>
      </c>
      <c r="Y157" s="39">
        <v>11.6</v>
      </c>
      <c r="Z157" s="40">
        <v>11.6</v>
      </c>
      <c r="AA157" s="39">
        <v>11.5</v>
      </c>
      <c r="AB157" s="40">
        <v>119.5</v>
      </c>
      <c r="AC157" s="44">
        <v>119.8</v>
      </c>
      <c r="AD157" s="200" t="s">
        <v>64</v>
      </c>
      <c r="AE157" s="210"/>
      <c r="AF157" s="68">
        <f t="shared" si="24"/>
        <v>44404</v>
      </c>
      <c r="AH157" s="45">
        <f t="shared" si="31"/>
        <v>2.0030000000000001</v>
      </c>
      <c r="AI157" s="59">
        <f t="shared" si="25"/>
        <v>0.99750374438342482</v>
      </c>
      <c r="AJ157" s="59"/>
      <c r="AK157" s="89">
        <f t="shared" si="32"/>
        <v>2</v>
      </c>
      <c r="AL157" s="59">
        <f t="shared" si="26"/>
        <v>0.996</v>
      </c>
      <c r="AM157" s="62">
        <f t="shared" si="27"/>
        <v>1.01</v>
      </c>
      <c r="AN157" s="62">
        <f t="shared" si="28"/>
        <v>0.99</v>
      </c>
      <c r="AO157" s="62">
        <f t="shared" si="29"/>
        <v>1.02</v>
      </c>
      <c r="AP157" s="62">
        <f t="shared" si="30"/>
        <v>0.98</v>
      </c>
      <c r="AQ157" s="61">
        <v>1</v>
      </c>
      <c r="AS157" s="30"/>
      <c r="AT157" s="30"/>
      <c r="AU157" s="30"/>
      <c r="AV157" s="30"/>
    </row>
    <row r="158" spans="1:48" x14ac:dyDescent="0.25">
      <c r="A158" s="66">
        <v>20210728</v>
      </c>
      <c r="B158" s="1">
        <v>0.36</v>
      </c>
      <c r="C158" s="12">
        <v>0.47</v>
      </c>
      <c r="D158" s="36">
        <v>0.17</v>
      </c>
      <c r="E158" s="42">
        <v>0.28999999999999998</v>
      </c>
      <c r="F158" s="1">
        <v>0.89</v>
      </c>
      <c r="G158" s="42">
        <v>0.18</v>
      </c>
      <c r="H158" s="42">
        <v>0.3</v>
      </c>
      <c r="I158" s="1">
        <v>2.0070000000000001</v>
      </c>
      <c r="J158" s="12">
        <v>9.8000000000000007</v>
      </c>
      <c r="K158" s="1">
        <v>8.1</v>
      </c>
      <c r="L158" s="12">
        <v>8.6999999999999993</v>
      </c>
      <c r="M158" s="1">
        <v>9</v>
      </c>
      <c r="N158" s="12">
        <v>119.5</v>
      </c>
      <c r="O158" s="37">
        <v>119.9</v>
      </c>
      <c r="P158" s="43">
        <v>0.3</v>
      </c>
      <c r="Q158" s="40">
        <v>0.15</v>
      </c>
      <c r="R158" s="38">
        <v>0.12</v>
      </c>
      <c r="S158" s="41">
        <v>0.02</v>
      </c>
      <c r="T158" s="39">
        <v>0.63</v>
      </c>
      <c r="U158" s="41">
        <v>0.13</v>
      </c>
      <c r="V158" s="41">
        <v>0.08</v>
      </c>
      <c r="W158" s="70">
        <v>2</v>
      </c>
      <c r="X158" s="40">
        <v>11.6</v>
      </c>
      <c r="Y158" s="39">
        <v>11.8</v>
      </c>
      <c r="Z158" s="40">
        <v>11.5</v>
      </c>
      <c r="AA158" s="39">
        <v>11.2</v>
      </c>
      <c r="AB158" s="40">
        <v>119.3</v>
      </c>
      <c r="AC158" s="44">
        <v>119.7</v>
      </c>
      <c r="AD158" s="200" t="s">
        <v>64</v>
      </c>
      <c r="AE158" s="210"/>
      <c r="AF158" s="68">
        <f t="shared" si="24"/>
        <v>44405</v>
      </c>
      <c r="AH158" s="45">
        <f t="shared" si="31"/>
        <v>2.0030000000000001</v>
      </c>
      <c r="AI158" s="59">
        <f t="shared" si="25"/>
        <v>1.00199700449326</v>
      </c>
      <c r="AJ158" s="59"/>
      <c r="AK158" s="89">
        <f t="shared" si="32"/>
        <v>2</v>
      </c>
      <c r="AL158" s="59">
        <f t="shared" si="26"/>
        <v>1</v>
      </c>
      <c r="AM158" s="62">
        <f t="shared" si="27"/>
        <v>1.01</v>
      </c>
      <c r="AN158" s="62">
        <f t="shared" si="28"/>
        <v>0.99</v>
      </c>
      <c r="AO158" s="62">
        <f t="shared" si="29"/>
        <v>1.02</v>
      </c>
      <c r="AP158" s="62">
        <f t="shared" si="30"/>
        <v>0.98</v>
      </c>
      <c r="AQ158" s="61">
        <v>1</v>
      </c>
      <c r="AS158" s="30"/>
      <c r="AT158" s="30"/>
      <c r="AU158" s="30"/>
      <c r="AV158" s="30"/>
    </row>
    <row r="159" spans="1:48" x14ac:dyDescent="0.25">
      <c r="A159" s="66">
        <v>20210729</v>
      </c>
      <c r="B159" s="1">
        <v>0.27</v>
      </c>
      <c r="C159" s="12">
        <v>0.47</v>
      </c>
      <c r="D159" s="36">
        <v>0.13</v>
      </c>
      <c r="E159" s="42">
        <v>0.23</v>
      </c>
      <c r="F159" s="1">
        <v>0.73</v>
      </c>
      <c r="G159" s="42">
        <v>0.14000000000000001</v>
      </c>
      <c r="H159" s="42">
        <v>0.26</v>
      </c>
      <c r="I159" s="1">
        <v>2.0030000000000001</v>
      </c>
      <c r="J159" s="12">
        <v>9.3000000000000007</v>
      </c>
      <c r="K159" s="1">
        <v>8.8000000000000007</v>
      </c>
      <c r="L159" s="12">
        <v>9</v>
      </c>
      <c r="M159" s="1">
        <v>8.6999999999999993</v>
      </c>
      <c r="N159" s="12">
        <v>119.6</v>
      </c>
      <c r="O159" s="37">
        <v>119.9</v>
      </c>
      <c r="P159" s="43">
        <v>0.21</v>
      </c>
      <c r="Q159" s="40">
        <v>0.19</v>
      </c>
      <c r="R159" s="38">
        <v>0.05</v>
      </c>
      <c r="S159" s="41">
        <v>-0.05</v>
      </c>
      <c r="T159" s="39">
        <v>0.64</v>
      </c>
      <c r="U159" s="41">
        <v>0.13</v>
      </c>
      <c r="V159" s="41">
        <v>0.02</v>
      </c>
      <c r="W159" s="39">
        <v>1.998</v>
      </c>
      <c r="X159" s="40">
        <v>11.5</v>
      </c>
      <c r="Y159" s="39">
        <v>11.5</v>
      </c>
      <c r="Z159" s="40">
        <v>11.6</v>
      </c>
      <c r="AA159" s="39">
        <v>11.5</v>
      </c>
      <c r="AB159" s="40">
        <v>119.4</v>
      </c>
      <c r="AC159" s="44">
        <v>119.7</v>
      </c>
      <c r="AD159" s="200" t="s">
        <v>64</v>
      </c>
      <c r="AE159" s="210"/>
      <c r="AF159" s="68">
        <f t="shared" si="24"/>
        <v>44406</v>
      </c>
      <c r="AH159" s="45">
        <f t="shared" si="31"/>
        <v>2.0030000000000001</v>
      </c>
      <c r="AI159" s="59">
        <f t="shared" si="25"/>
        <v>1</v>
      </c>
      <c r="AJ159" s="59"/>
      <c r="AK159" s="89">
        <f t="shared" si="32"/>
        <v>2</v>
      </c>
      <c r="AL159" s="59">
        <f t="shared" si="26"/>
        <v>0.999</v>
      </c>
      <c r="AM159" s="62">
        <f t="shared" si="27"/>
        <v>1.01</v>
      </c>
      <c r="AN159" s="62">
        <f t="shared" si="28"/>
        <v>0.99</v>
      </c>
      <c r="AO159" s="62">
        <f t="shared" si="29"/>
        <v>1.02</v>
      </c>
      <c r="AP159" s="62">
        <f t="shared" si="30"/>
        <v>0.98</v>
      </c>
      <c r="AQ159" s="61">
        <v>1</v>
      </c>
      <c r="AS159" s="30"/>
      <c r="AT159" s="30"/>
      <c r="AU159" s="30"/>
      <c r="AV159" s="30"/>
    </row>
    <row r="160" spans="1:48" x14ac:dyDescent="0.25">
      <c r="A160" s="66">
        <v>20210730</v>
      </c>
      <c r="B160" s="1">
        <v>0.36</v>
      </c>
      <c r="C160" s="12">
        <v>0.47</v>
      </c>
      <c r="D160" s="36">
        <v>0.18</v>
      </c>
      <c r="E160" s="42">
        <v>0.22</v>
      </c>
      <c r="F160" s="1">
        <v>0.83</v>
      </c>
      <c r="G160" s="42">
        <v>0.16</v>
      </c>
      <c r="H160" s="42">
        <v>0.25</v>
      </c>
      <c r="I160" s="1">
        <v>1.998</v>
      </c>
      <c r="J160" s="12">
        <v>8.8000000000000007</v>
      </c>
      <c r="K160" s="1">
        <v>9.4</v>
      </c>
      <c r="L160" s="12">
        <v>9</v>
      </c>
      <c r="M160" s="1">
        <v>8.6999999999999993</v>
      </c>
      <c r="N160" s="12">
        <v>119.6</v>
      </c>
      <c r="O160" s="37">
        <v>119.9</v>
      </c>
      <c r="P160" s="43">
        <v>0.28999999999999998</v>
      </c>
      <c r="Q160" s="40">
        <v>0.12</v>
      </c>
      <c r="R160" s="38">
        <v>0.11</v>
      </c>
      <c r="S160" s="41">
        <v>-0.01</v>
      </c>
      <c r="T160" s="39">
        <v>0.57999999999999996</v>
      </c>
      <c r="U160" s="41">
        <v>0.16</v>
      </c>
      <c r="V160" s="41">
        <v>0.03</v>
      </c>
      <c r="W160" s="39">
        <v>1.9910000000000001</v>
      </c>
      <c r="X160" s="40">
        <v>11.7</v>
      </c>
      <c r="Y160" s="39">
        <v>11.6</v>
      </c>
      <c r="Z160" s="40">
        <v>11.6</v>
      </c>
      <c r="AA160" s="39">
        <v>11.4</v>
      </c>
      <c r="AB160" s="40">
        <v>119.3</v>
      </c>
      <c r="AC160" s="44">
        <v>119.7</v>
      </c>
      <c r="AD160" s="200" t="s">
        <v>64</v>
      </c>
      <c r="AE160" s="210"/>
      <c r="AF160" s="68">
        <f t="shared" si="24"/>
        <v>44407</v>
      </c>
      <c r="AH160" s="45">
        <f t="shared" si="31"/>
        <v>2.0030000000000001</v>
      </c>
      <c r="AI160" s="59">
        <f t="shared" si="25"/>
        <v>0.99750374438342482</v>
      </c>
      <c r="AJ160" s="59"/>
      <c r="AK160" s="89">
        <f t="shared" si="32"/>
        <v>2</v>
      </c>
      <c r="AL160" s="59">
        <f t="shared" si="26"/>
        <v>0.99550000000000005</v>
      </c>
      <c r="AM160" s="62">
        <f t="shared" si="27"/>
        <v>1.01</v>
      </c>
      <c r="AN160" s="62">
        <f t="shared" si="28"/>
        <v>0.99</v>
      </c>
      <c r="AO160" s="62">
        <f t="shared" si="29"/>
        <v>1.02</v>
      </c>
      <c r="AP160" s="62">
        <f t="shared" si="30"/>
        <v>0.98</v>
      </c>
      <c r="AQ160" s="61">
        <v>1</v>
      </c>
      <c r="AS160" s="30"/>
      <c r="AT160" s="30"/>
      <c r="AU160" s="30"/>
      <c r="AV160" s="30"/>
    </row>
    <row r="161" spans="1:48" x14ac:dyDescent="0.25">
      <c r="A161" s="66">
        <v>20210803</v>
      </c>
      <c r="B161" s="1">
        <v>0.28999999999999998</v>
      </c>
      <c r="C161" s="12">
        <v>0.42</v>
      </c>
      <c r="D161" s="36">
        <v>0.12</v>
      </c>
      <c r="E161" s="42">
        <v>0.18</v>
      </c>
      <c r="F161" s="1">
        <v>0.77</v>
      </c>
      <c r="G161" s="42">
        <v>0.14000000000000001</v>
      </c>
      <c r="H161" s="42">
        <v>0.24</v>
      </c>
      <c r="I161" s="1">
        <v>2.0019999999999998</v>
      </c>
      <c r="J161" s="12">
        <v>9.1</v>
      </c>
      <c r="K161" s="1">
        <v>9</v>
      </c>
      <c r="L161" s="12">
        <v>9.1</v>
      </c>
      <c r="M161" s="1">
        <v>8.5</v>
      </c>
      <c r="N161" s="12">
        <v>119.7</v>
      </c>
      <c r="O161" s="37">
        <v>120</v>
      </c>
      <c r="P161" s="43">
        <v>0.25</v>
      </c>
      <c r="Q161" s="40">
        <v>0.22</v>
      </c>
      <c r="R161" s="38">
        <v>0.1</v>
      </c>
      <c r="S161" s="41">
        <v>0.03</v>
      </c>
      <c r="T161" s="39">
        <v>0.61</v>
      </c>
      <c r="U161" s="41">
        <v>0.13</v>
      </c>
      <c r="V161" s="41">
        <v>0.04</v>
      </c>
      <c r="W161" s="39">
        <v>1.9930000000000001</v>
      </c>
      <c r="X161" s="40">
        <v>11.5</v>
      </c>
      <c r="Y161" s="39">
        <v>11.5</v>
      </c>
      <c r="Z161" s="40">
        <v>11.6</v>
      </c>
      <c r="AA161" s="39">
        <v>11.5</v>
      </c>
      <c r="AB161" s="40">
        <v>119.4</v>
      </c>
      <c r="AC161" s="44">
        <v>119.7</v>
      </c>
      <c r="AD161" s="200" t="s">
        <v>64</v>
      </c>
      <c r="AE161" s="210"/>
      <c r="AF161" s="68">
        <f t="shared" si="24"/>
        <v>44411</v>
      </c>
      <c r="AH161" s="45">
        <f t="shared" si="31"/>
        <v>2.0030000000000001</v>
      </c>
      <c r="AI161" s="59">
        <f t="shared" si="25"/>
        <v>0.99950074887668483</v>
      </c>
      <c r="AJ161" s="59"/>
      <c r="AK161" s="89">
        <f t="shared" si="32"/>
        <v>2</v>
      </c>
      <c r="AL161" s="59">
        <f t="shared" si="26"/>
        <v>0.99650000000000005</v>
      </c>
      <c r="AM161" s="62">
        <f t="shared" si="27"/>
        <v>1.01</v>
      </c>
      <c r="AN161" s="62">
        <f t="shared" si="28"/>
        <v>0.99</v>
      </c>
      <c r="AO161" s="62">
        <f t="shared" si="29"/>
        <v>1.02</v>
      </c>
      <c r="AP161" s="62">
        <f t="shared" si="30"/>
        <v>0.98</v>
      </c>
      <c r="AQ161" s="61">
        <v>1</v>
      </c>
      <c r="AS161" s="30"/>
      <c r="AT161" s="30"/>
      <c r="AU161" s="30"/>
      <c r="AV161" s="30"/>
    </row>
    <row r="162" spans="1:48" x14ac:dyDescent="0.25">
      <c r="A162" s="66">
        <v>20210804</v>
      </c>
      <c r="B162" s="1">
        <v>0.36</v>
      </c>
      <c r="C162" s="12">
        <v>0.44</v>
      </c>
      <c r="D162" s="36">
        <v>0.16</v>
      </c>
      <c r="E162" s="42">
        <v>0.15</v>
      </c>
      <c r="F162" s="1">
        <v>0.79</v>
      </c>
      <c r="G162" s="42">
        <v>0.17</v>
      </c>
      <c r="H162" s="42">
        <v>0.19</v>
      </c>
      <c r="I162" s="1">
        <v>2.0059999999999998</v>
      </c>
      <c r="J162" s="12">
        <v>9.1999999999999993</v>
      </c>
      <c r="K162" s="1">
        <v>9.1</v>
      </c>
      <c r="L162" s="12">
        <v>9.1</v>
      </c>
      <c r="M162" s="1">
        <v>8.5</v>
      </c>
      <c r="N162" s="12">
        <v>119.6</v>
      </c>
      <c r="O162" s="37">
        <v>119.9</v>
      </c>
      <c r="P162" s="43">
        <v>0.27</v>
      </c>
      <c r="Q162" s="40">
        <v>0.17</v>
      </c>
      <c r="R162" s="38">
        <v>0.08</v>
      </c>
      <c r="S162" s="41">
        <v>0.01</v>
      </c>
      <c r="T162" s="39">
        <v>0.6</v>
      </c>
      <c r="U162" s="41">
        <v>0.14000000000000001</v>
      </c>
      <c r="V162" s="41">
        <v>0.02</v>
      </c>
      <c r="W162" s="39">
        <v>1.996</v>
      </c>
      <c r="X162" s="40">
        <v>11.4</v>
      </c>
      <c r="Y162" s="39">
        <v>11.5</v>
      </c>
      <c r="Z162" s="40">
        <v>11.6</v>
      </c>
      <c r="AA162" s="39">
        <v>11.5</v>
      </c>
      <c r="AB162" s="40">
        <v>119.4</v>
      </c>
      <c r="AC162" s="44">
        <v>119.7</v>
      </c>
      <c r="AD162" s="200" t="s">
        <v>64</v>
      </c>
      <c r="AE162" s="210"/>
      <c r="AF162" s="68">
        <f t="shared" si="24"/>
        <v>44412</v>
      </c>
      <c r="AH162" s="45">
        <f t="shared" si="31"/>
        <v>2.0030000000000001</v>
      </c>
      <c r="AI162" s="59">
        <f t="shared" si="25"/>
        <v>1.001497753369945</v>
      </c>
      <c r="AJ162" s="59"/>
      <c r="AK162" s="89">
        <f t="shared" si="32"/>
        <v>2</v>
      </c>
      <c r="AL162" s="59">
        <f t="shared" si="26"/>
        <v>0.998</v>
      </c>
      <c r="AM162" s="62">
        <f t="shared" si="27"/>
        <v>1.01</v>
      </c>
      <c r="AN162" s="62">
        <f t="shared" si="28"/>
        <v>0.99</v>
      </c>
      <c r="AO162" s="62">
        <f t="shared" si="29"/>
        <v>1.02</v>
      </c>
      <c r="AP162" s="62">
        <f t="shared" si="30"/>
        <v>0.98</v>
      </c>
      <c r="AQ162" s="61">
        <v>1</v>
      </c>
      <c r="AS162" s="30"/>
      <c r="AT162" s="30"/>
      <c r="AU162" s="30"/>
      <c r="AV162" s="30"/>
    </row>
    <row r="163" spans="1:48" x14ac:dyDescent="0.25">
      <c r="A163" s="66">
        <v>20210805</v>
      </c>
      <c r="B163" s="1">
        <v>0.34</v>
      </c>
      <c r="C163" s="12">
        <v>0.62</v>
      </c>
      <c r="D163" s="36">
        <v>0.16</v>
      </c>
      <c r="E163" s="42">
        <v>0.33</v>
      </c>
      <c r="F163" s="1">
        <v>1.06</v>
      </c>
      <c r="G163" s="42">
        <v>0.16</v>
      </c>
      <c r="H163" s="42">
        <v>0.34</v>
      </c>
      <c r="I163" s="71">
        <v>2</v>
      </c>
      <c r="J163" s="12">
        <v>9.3000000000000007</v>
      </c>
      <c r="K163" s="1">
        <v>8.9</v>
      </c>
      <c r="L163" s="12">
        <v>9</v>
      </c>
      <c r="M163" s="1">
        <v>8.8000000000000007</v>
      </c>
      <c r="N163" s="12">
        <v>119.6</v>
      </c>
      <c r="O163" s="37">
        <v>119.9</v>
      </c>
      <c r="P163" s="43">
        <v>0.25</v>
      </c>
      <c r="Q163" s="40">
        <v>0.14000000000000001</v>
      </c>
      <c r="R163" s="38">
        <v>0.06</v>
      </c>
      <c r="S163" s="41">
        <v>-0.02</v>
      </c>
      <c r="T163" s="39">
        <v>0.56000000000000005</v>
      </c>
      <c r="U163" s="41">
        <v>0.11</v>
      </c>
      <c r="V163" s="41">
        <v>0</v>
      </c>
      <c r="W163" s="39">
        <v>1.994</v>
      </c>
      <c r="X163" s="40">
        <v>11.5</v>
      </c>
      <c r="Y163" s="39">
        <v>11.5</v>
      </c>
      <c r="Z163" s="40">
        <v>11.6</v>
      </c>
      <c r="AA163" s="39">
        <v>11.5</v>
      </c>
      <c r="AB163" s="40">
        <v>119.4</v>
      </c>
      <c r="AC163" s="44">
        <v>119.7</v>
      </c>
      <c r="AD163" s="200" t="s">
        <v>64</v>
      </c>
      <c r="AE163" s="210"/>
      <c r="AF163" s="68">
        <f t="shared" si="24"/>
        <v>44413</v>
      </c>
      <c r="AH163" s="45">
        <f t="shared" si="31"/>
        <v>2.0030000000000001</v>
      </c>
      <c r="AI163" s="59">
        <f t="shared" si="25"/>
        <v>0.99850224663005482</v>
      </c>
      <c r="AJ163" s="59"/>
      <c r="AK163" s="89">
        <f t="shared" si="32"/>
        <v>2</v>
      </c>
      <c r="AL163" s="59">
        <f t="shared" si="26"/>
        <v>0.997</v>
      </c>
      <c r="AM163" s="62">
        <f t="shared" si="27"/>
        <v>1.01</v>
      </c>
      <c r="AN163" s="62">
        <f t="shared" si="28"/>
        <v>0.99</v>
      </c>
      <c r="AO163" s="62">
        <f t="shared" si="29"/>
        <v>1.02</v>
      </c>
      <c r="AP163" s="62">
        <f t="shared" si="30"/>
        <v>0.98</v>
      </c>
      <c r="AQ163" s="61">
        <v>1</v>
      </c>
      <c r="AS163" s="30"/>
      <c r="AT163" s="30"/>
      <c r="AU163" s="30"/>
      <c r="AV163" s="30"/>
    </row>
    <row r="164" spans="1:48" x14ac:dyDescent="0.25">
      <c r="A164" s="66">
        <v>20210806</v>
      </c>
      <c r="B164" s="1">
        <v>0.23</v>
      </c>
      <c r="C164" s="12">
        <v>0.5</v>
      </c>
      <c r="D164" s="36">
        <v>0.11</v>
      </c>
      <c r="E164" s="42">
        <v>0.24</v>
      </c>
      <c r="F164" s="1">
        <v>0.8</v>
      </c>
      <c r="G164" s="42">
        <v>0.13</v>
      </c>
      <c r="H164" s="42">
        <v>0.25</v>
      </c>
      <c r="I164" s="71">
        <v>2.0019999999999998</v>
      </c>
      <c r="J164" s="12">
        <v>9.1</v>
      </c>
      <c r="K164" s="1">
        <v>9</v>
      </c>
      <c r="L164" s="12">
        <v>9</v>
      </c>
      <c r="M164" s="1">
        <v>8.5</v>
      </c>
      <c r="N164" s="12">
        <v>119.6</v>
      </c>
      <c r="O164" s="37">
        <v>119.9</v>
      </c>
      <c r="P164" s="43">
        <v>0.27</v>
      </c>
      <c r="Q164" s="40">
        <v>0.26</v>
      </c>
      <c r="R164" s="38">
        <v>0.1</v>
      </c>
      <c r="S164" s="41">
        <v>-0.06</v>
      </c>
      <c r="T164" s="39">
        <v>0.65</v>
      </c>
      <c r="U164" s="41">
        <v>0.14000000000000001</v>
      </c>
      <c r="V164" s="41">
        <v>-0.02</v>
      </c>
      <c r="W164" s="39">
        <v>1.9930000000000001</v>
      </c>
      <c r="X164" s="40">
        <v>11.4</v>
      </c>
      <c r="Y164" s="39">
        <v>11.4</v>
      </c>
      <c r="Z164" s="40">
        <v>11.6</v>
      </c>
      <c r="AA164" s="39">
        <v>11.4</v>
      </c>
      <c r="AB164" s="40">
        <v>119.4</v>
      </c>
      <c r="AC164" s="44">
        <v>119.7</v>
      </c>
      <c r="AD164" s="200" t="s">
        <v>64</v>
      </c>
      <c r="AE164" s="210"/>
      <c r="AF164" s="68">
        <f t="shared" si="24"/>
        <v>44414</v>
      </c>
      <c r="AH164" s="45">
        <f t="shared" si="31"/>
        <v>2.0030000000000001</v>
      </c>
      <c r="AI164" s="59">
        <f t="shared" si="25"/>
        <v>0.99950074887668483</v>
      </c>
      <c r="AJ164" s="59"/>
      <c r="AK164" s="89">
        <f t="shared" si="32"/>
        <v>2</v>
      </c>
      <c r="AL164" s="59">
        <f t="shared" si="26"/>
        <v>0.99650000000000005</v>
      </c>
      <c r="AM164" s="62">
        <f t="shared" si="27"/>
        <v>1.01</v>
      </c>
      <c r="AN164" s="62">
        <f t="shared" si="28"/>
        <v>0.99</v>
      </c>
      <c r="AO164" s="62">
        <f t="shared" si="29"/>
        <v>1.02</v>
      </c>
      <c r="AP164" s="62">
        <f t="shared" si="30"/>
        <v>0.98</v>
      </c>
      <c r="AQ164" s="61">
        <v>1</v>
      </c>
      <c r="AS164" s="30"/>
      <c r="AT164" s="30"/>
      <c r="AU164" s="30"/>
      <c r="AV164" s="30"/>
    </row>
    <row r="165" spans="1:48" x14ac:dyDescent="0.25">
      <c r="A165" s="66">
        <v>20210810</v>
      </c>
      <c r="B165" s="1">
        <v>0.37</v>
      </c>
      <c r="C165" s="12">
        <v>0.49</v>
      </c>
      <c r="D165" s="36">
        <v>0.18</v>
      </c>
      <c r="E165" s="42">
        <v>0.2</v>
      </c>
      <c r="F165" s="1">
        <v>0.77</v>
      </c>
      <c r="G165" s="42">
        <v>0.16</v>
      </c>
      <c r="H165" s="42">
        <v>0.26</v>
      </c>
      <c r="I165" s="71">
        <v>2.0049999999999999</v>
      </c>
      <c r="J165" s="12">
        <v>9.4</v>
      </c>
      <c r="K165" s="1">
        <v>8.8000000000000007</v>
      </c>
      <c r="L165" s="12">
        <v>8.9</v>
      </c>
      <c r="M165" s="1">
        <v>8.8000000000000007</v>
      </c>
      <c r="N165" s="12">
        <v>119.6</v>
      </c>
      <c r="O165" s="37">
        <v>119.9</v>
      </c>
      <c r="P165" s="43">
        <v>0.24</v>
      </c>
      <c r="Q165" s="40">
        <v>0.16</v>
      </c>
      <c r="R165" s="38">
        <v>0.09</v>
      </c>
      <c r="S165" s="41">
        <v>-0.01</v>
      </c>
      <c r="T165" s="39">
        <v>0.57999999999999996</v>
      </c>
      <c r="U165" s="41">
        <v>0.11</v>
      </c>
      <c r="V165" s="41">
        <v>0</v>
      </c>
      <c r="W165" s="39">
        <v>1.994</v>
      </c>
      <c r="X165" s="40">
        <v>11.6</v>
      </c>
      <c r="Y165" s="39">
        <v>11.6</v>
      </c>
      <c r="Z165" s="40">
        <v>11.6</v>
      </c>
      <c r="AA165" s="39">
        <v>11.6</v>
      </c>
      <c r="AB165" s="40">
        <v>119.4</v>
      </c>
      <c r="AC165" s="44">
        <v>119.7</v>
      </c>
      <c r="AD165" s="200" t="s">
        <v>64</v>
      </c>
      <c r="AE165" s="210"/>
      <c r="AF165" s="68">
        <f t="shared" si="24"/>
        <v>44418</v>
      </c>
      <c r="AH165" s="45">
        <f t="shared" si="31"/>
        <v>2.0030000000000001</v>
      </c>
      <c r="AI165" s="59">
        <f t="shared" si="25"/>
        <v>1.0009985022466299</v>
      </c>
      <c r="AJ165" s="59"/>
      <c r="AK165" s="89">
        <f t="shared" si="32"/>
        <v>2</v>
      </c>
      <c r="AL165" s="59">
        <f t="shared" si="26"/>
        <v>0.997</v>
      </c>
      <c r="AM165" s="62">
        <f t="shared" si="27"/>
        <v>1.01</v>
      </c>
      <c r="AN165" s="62">
        <f t="shared" si="28"/>
        <v>0.99</v>
      </c>
      <c r="AO165" s="62">
        <f t="shared" si="29"/>
        <v>1.02</v>
      </c>
      <c r="AP165" s="62">
        <f t="shared" si="30"/>
        <v>0.98</v>
      </c>
      <c r="AQ165" s="61">
        <v>1</v>
      </c>
      <c r="AS165" s="30"/>
      <c r="AT165" s="30"/>
      <c r="AU165" s="30"/>
      <c r="AV165" s="30"/>
    </row>
    <row r="166" spans="1:48" x14ac:dyDescent="0.25">
      <c r="A166" s="66">
        <v>20210811</v>
      </c>
      <c r="B166" s="1">
        <v>0.41</v>
      </c>
      <c r="C166" s="12">
        <v>0.5</v>
      </c>
      <c r="D166" s="36">
        <v>0.18</v>
      </c>
      <c r="E166" s="42">
        <v>0.26</v>
      </c>
      <c r="F166" s="1">
        <v>0.84</v>
      </c>
      <c r="G166" s="42">
        <v>0.19</v>
      </c>
      <c r="H166" s="42">
        <v>0.24</v>
      </c>
      <c r="I166" s="71">
        <v>2.004</v>
      </c>
      <c r="J166" s="12">
        <v>9.3000000000000007</v>
      </c>
      <c r="K166" s="1">
        <v>8.9</v>
      </c>
      <c r="L166" s="12">
        <v>8.9</v>
      </c>
      <c r="M166" s="1">
        <v>8.6999999999999993</v>
      </c>
      <c r="N166" s="12">
        <v>119.6</v>
      </c>
      <c r="O166" s="37">
        <v>119.9</v>
      </c>
      <c r="P166" s="43">
        <v>0.33</v>
      </c>
      <c r="Q166" s="40">
        <v>0.16</v>
      </c>
      <c r="R166" s="38">
        <v>0.13</v>
      </c>
      <c r="S166" s="41">
        <v>0.02</v>
      </c>
      <c r="T166" s="39">
        <v>0.62</v>
      </c>
      <c r="U166" s="41">
        <v>0.17</v>
      </c>
      <c r="V166" s="41">
        <v>0.03</v>
      </c>
      <c r="W166" s="39">
        <v>1.9910000000000001</v>
      </c>
      <c r="X166" s="40">
        <v>11.4</v>
      </c>
      <c r="Y166" s="39">
        <v>11.4</v>
      </c>
      <c r="Z166" s="40">
        <v>11.5</v>
      </c>
      <c r="AA166" s="39">
        <v>11.2</v>
      </c>
      <c r="AB166" s="40">
        <v>119.4</v>
      </c>
      <c r="AC166" s="44">
        <v>119.7</v>
      </c>
      <c r="AD166" s="200" t="s">
        <v>56</v>
      </c>
      <c r="AE166" s="210"/>
      <c r="AF166" s="68">
        <f t="shared" si="24"/>
        <v>44419</v>
      </c>
      <c r="AH166" s="45">
        <f t="shared" si="31"/>
        <v>2.0030000000000001</v>
      </c>
      <c r="AI166" s="59">
        <f t="shared" si="25"/>
        <v>1.0004992511233151</v>
      </c>
      <c r="AJ166" s="59"/>
      <c r="AK166" s="89">
        <f t="shared" si="32"/>
        <v>2</v>
      </c>
      <c r="AL166" s="59">
        <f t="shared" si="26"/>
        <v>0.99550000000000005</v>
      </c>
      <c r="AM166" s="62">
        <f t="shared" si="27"/>
        <v>1.01</v>
      </c>
      <c r="AN166" s="62">
        <f t="shared" si="28"/>
        <v>0.99</v>
      </c>
      <c r="AO166" s="62">
        <f t="shared" si="29"/>
        <v>1.02</v>
      </c>
      <c r="AP166" s="62">
        <f t="shared" si="30"/>
        <v>0.98</v>
      </c>
      <c r="AQ166" s="61">
        <v>1</v>
      </c>
      <c r="AS166" s="30"/>
      <c r="AT166" s="30"/>
      <c r="AU166" s="30"/>
      <c r="AV166" s="30"/>
    </row>
    <row r="167" spans="1:48" x14ac:dyDescent="0.25">
      <c r="A167" s="66">
        <v>20210812</v>
      </c>
      <c r="B167" s="1">
        <v>0.35</v>
      </c>
      <c r="C167" s="12">
        <v>0.48</v>
      </c>
      <c r="D167" s="36">
        <v>0.17</v>
      </c>
      <c r="E167" s="42">
        <v>0.26</v>
      </c>
      <c r="F167" s="1">
        <v>0.82</v>
      </c>
      <c r="G167" s="42">
        <v>0.18</v>
      </c>
      <c r="H167" s="42">
        <v>0.27</v>
      </c>
      <c r="I167" s="71">
        <v>2.0009999999999999</v>
      </c>
      <c r="J167" s="12">
        <v>8.9</v>
      </c>
      <c r="K167" s="1">
        <v>9.3000000000000007</v>
      </c>
      <c r="L167" s="12">
        <v>9.1</v>
      </c>
      <c r="M167" s="1">
        <v>8.4</v>
      </c>
      <c r="N167" s="12">
        <v>119.6</v>
      </c>
      <c r="O167" s="37">
        <v>119.9</v>
      </c>
      <c r="P167" s="43">
        <v>0.4</v>
      </c>
      <c r="Q167" s="40">
        <v>0.2</v>
      </c>
      <c r="R167" s="38">
        <v>0.16</v>
      </c>
      <c r="S167" s="41">
        <v>-0.04</v>
      </c>
      <c r="T167" s="39">
        <v>0.66</v>
      </c>
      <c r="U167" s="41">
        <v>0.19</v>
      </c>
      <c r="V167" s="41">
        <v>0.02</v>
      </c>
      <c r="W167" s="70">
        <v>2</v>
      </c>
      <c r="X167" s="40">
        <v>11.4</v>
      </c>
      <c r="Y167" s="39">
        <v>11.5</v>
      </c>
      <c r="Z167" s="40">
        <v>11.5</v>
      </c>
      <c r="AA167" s="39">
        <v>11.3</v>
      </c>
      <c r="AB167" s="40">
        <v>119.4</v>
      </c>
      <c r="AC167" s="44">
        <v>119.7</v>
      </c>
      <c r="AD167" s="200" t="s">
        <v>64</v>
      </c>
      <c r="AE167" s="210"/>
      <c r="AF167" s="68">
        <f t="shared" si="24"/>
        <v>44420</v>
      </c>
      <c r="AH167" s="45">
        <f t="shared" si="31"/>
        <v>2.0030000000000001</v>
      </c>
      <c r="AI167" s="59">
        <f t="shared" si="25"/>
        <v>0.99900149775336988</v>
      </c>
      <c r="AJ167" s="59"/>
      <c r="AK167" s="89">
        <f t="shared" si="32"/>
        <v>2</v>
      </c>
      <c r="AL167" s="59">
        <f t="shared" si="26"/>
        <v>1</v>
      </c>
      <c r="AM167" s="62">
        <f t="shared" si="27"/>
        <v>1.01</v>
      </c>
      <c r="AN167" s="62">
        <f t="shared" si="28"/>
        <v>0.99</v>
      </c>
      <c r="AO167" s="62">
        <f t="shared" si="29"/>
        <v>1.02</v>
      </c>
      <c r="AP167" s="62">
        <f t="shared" si="30"/>
        <v>0.98</v>
      </c>
      <c r="AQ167" s="61">
        <v>1</v>
      </c>
      <c r="AS167" s="30"/>
      <c r="AT167" s="30"/>
      <c r="AU167" s="30"/>
      <c r="AV167" s="30"/>
    </row>
    <row r="168" spans="1:48" x14ac:dyDescent="0.25">
      <c r="A168" s="66">
        <v>20210813</v>
      </c>
      <c r="B168" s="1">
        <v>0.44</v>
      </c>
      <c r="C168" s="12">
        <v>0.42</v>
      </c>
      <c r="D168" s="36">
        <v>0.2</v>
      </c>
      <c r="E168" s="42">
        <v>0.25</v>
      </c>
      <c r="F168" s="1">
        <v>0.93</v>
      </c>
      <c r="G168" s="42">
        <v>0.22</v>
      </c>
      <c r="H168" s="42">
        <v>0.26</v>
      </c>
      <c r="I168" s="71">
        <v>1.998</v>
      </c>
      <c r="J168" s="12">
        <v>9.5</v>
      </c>
      <c r="K168" s="1">
        <v>8.6999999999999993</v>
      </c>
      <c r="L168" s="12">
        <v>8.6</v>
      </c>
      <c r="M168" s="1">
        <v>8.9</v>
      </c>
      <c r="N168" s="12">
        <v>119.6</v>
      </c>
      <c r="O168" s="37">
        <v>119.9</v>
      </c>
      <c r="P168" s="43">
        <v>0.33</v>
      </c>
      <c r="Q168" s="40">
        <v>0.2</v>
      </c>
      <c r="R168" s="38">
        <v>0.12</v>
      </c>
      <c r="S168" s="41">
        <v>0.02</v>
      </c>
      <c r="T168" s="39">
        <v>0.63</v>
      </c>
      <c r="U168" s="41">
        <v>0.16</v>
      </c>
      <c r="V168" s="41">
        <v>0.03</v>
      </c>
      <c r="W168" s="39">
        <v>1.988</v>
      </c>
      <c r="X168" s="40">
        <v>11.5</v>
      </c>
      <c r="Y168" s="39">
        <v>11.5</v>
      </c>
      <c r="Z168" s="40">
        <v>11.6</v>
      </c>
      <c r="AA168" s="39">
        <v>11.5</v>
      </c>
      <c r="AB168" s="40">
        <v>119.4</v>
      </c>
      <c r="AC168" s="44">
        <v>119.8</v>
      </c>
      <c r="AD168" s="200" t="s">
        <v>64</v>
      </c>
      <c r="AE168" s="210"/>
      <c r="AF168" s="68">
        <f t="shared" si="24"/>
        <v>44421</v>
      </c>
      <c r="AH168" s="45">
        <f t="shared" si="31"/>
        <v>2.0030000000000001</v>
      </c>
      <c r="AI168" s="59">
        <f t="shared" si="25"/>
        <v>0.99750374438342482</v>
      </c>
      <c r="AJ168" s="59"/>
      <c r="AK168" s="89">
        <f t="shared" si="32"/>
        <v>2</v>
      </c>
      <c r="AL168" s="59">
        <f t="shared" si="26"/>
        <v>0.99399999999999999</v>
      </c>
      <c r="AM168" s="62">
        <f t="shared" si="27"/>
        <v>1.01</v>
      </c>
      <c r="AN168" s="62">
        <f t="shared" si="28"/>
        <v>0.99</v>
      </c>
      <c r="AO168" s="62">
        <f t="shared" si="29"/>
        <v>1.02</v>
      </c>
      <c r="AP168" s="62">
        <f t="shared" si="30"/>
        <v>0.98</v>
      </c>
      <c r="AQ168" s="61">
        <v>1</v>
      </c>
      <c r="AS168" s="30"/>
      <c r="AT168" s="30"/>
      <c r="AU168" s="30"/>
      <c r="AV168" s="30"/>
    </row>
    <row r="169" spans="1:48" x14ac:dyDescent="0.25">
      <c r="A169" s="66">
        <v>20210817</v>
      </c>
      <c r="B169" s="1">
        <v>0.34</v>
      </c>
      <c r="C169" s="12">
        <v>0.51</v>
      </c>
      <c r="D169" s="36">
        <v>0.12</v>
      </c>
      <c r="E169" s="42">
        <v>0.23</v>
      </c>
      <c r="F169" s="1">
        <v>0.77</v>
      </c>
      <c r="G169" s="42">
        <v>0.16</v>
      </c>
      <c r="H169" s="42">
        <v>0.21</v>
      </c>
      <c r="I169" s="71">
        <v>2</v>
      </c>
      <c r="J169" s="12">
        <v>9.1999999999999993</v>
      </c>
      <c r="K169" s="1">
        <v>9</v>
      </c>
      <c r="L169" s="12">
        <v>9</v>
      </c>
      <c r="M169" s="1">
        <v>8.6</v>
      </c>
      <c r="N169" s="12">
        <v>119.6</v>
      </c>
      <c r="O169" s="37">
        <v>119.9</v>
      </c>
      <c r="P169" s="43">
        <v>0.38</v>
      </c>
      <c r="Q169" s="40">
        <v>0.15</v>
      </c>
      <c r="R169" s="38">
        <v>0.18</v>
      </c>
      <c r="S169" s="41">
        <v>-0.01</v>
      </c>
      <c r="T169" s="39">
        <v>0.62</v>
      </c>
      <c r="U169" s="41">
        <v>0.12</v>
      </c>
      <c r="V169" s="41">
        <v>0.01</v>
      </c>
      <c r="W169" s="39">
        <v>1.9950000000000001</v>
      </c>
      <c r="X169" s="40">
        <v>11.4</v>
      </c>
      <c r="Y169" s="39">
        <v>11.4</v>
      </c>
      <c r="Z169" s="40">
        <v>11.5</v>
      </c>
      <c r="AA169" s="39">
        <v>11.3</v>
      </c>
      <c r="AB169" s="40">
        <v>119.4</v>
      </c>
      <c r="AC169" s="44">
        <v>119.7</v>
      </c>
      <c r="AD169" s="200" t="s">
        <v>64</v>
      </c>
      <c r="AE169" s="210"/>
      <c r="AF169" s="68">
        <f t="shared" si="24"/>
        <v>44425</v>
      </c>
      <c r="AH169" s="45">
        <f t="shared" si="31"/>
        <v>2.0030000000000001</v>
      </c>
      <c r="AI169" s="59">
        <f t="shared" si="25"/>
        <v>0.99850224663005482</v>
      </c>
      <c r="AJ169" s="59"/>
      <c r="AK169" s="89">
        <f t="shared" si="32"/>
        <v>2</v>
      </c>
      <c r="AL169" s="59">
        <f t="shared" si="26"/>
        <v>0.99750000000000005</v>
      </c>
      <c r="AM169" s="62">
        <f t="shared" si="27"/>
        <v>1.01</v>
      </c>
      <c r="AN169" s="62">
        <f t="shared" si="28"/>
        <v>0.99</v>
      </c>
      <c r="AO169" s="62">
        <f t="shared" si="29"/>
        <v>1.02</v>
      </c>
      <c r="AP169" s="62">
        <f t="shared" si="30"/>
        <v>0.98</v>
      </c>
      <c r="AQ169" s="61">
        <v>1</v>
      </c>
      <c r="AS169" s="30"/>
      <c r="AT169" s="30"/>
      <c r="AU169" s="30"/>
      <c r="AV169" s="30"/>
    </row>
    <row r="170" spans="1:48" x14ac:dyDescent="0.25">
      <c r="A170" s="66">
        <v>20210818</v>
      </c>
      <c r="B170" s="1">
        <v>0.27</v>
      </c>
      <c r="C170" s="12">
        <v>0.4</v>
      </c>
      <c r="D170" s="36">
        <v>0.08</v>
      </c>
      <c r="E170" s="42">
        <v>0.2</v>
      </c>
      <c r="F170" s="1">
        <v>0.77</v>
      </c>
      <c r="G170" s="42">
        <v>0.13</v>
      </c>
      <c r="H170" s="42">
        <v>0.24</v>
      </c>
      <c r="I170" s="1">
        <v>1.9990000000000001</v>
      </c>
      <c r="J170" s="12">
        <v>9.4</v>
      </c>
      <c r="K170" s="1">
        <v>8.6999999999999993</v>
      </c>
      <c r="L170" s="12">
        <v>8.8000000000000007</v>
      </c>
      <c r="M170" s="1">
        <v>8.9</v>
      </c>
      <c r="N170" s="12">
        <v>119.6</v>
      </c>
      <c r="O170" s="37">
        <v>119.9</v>
      </c>
      <c r="P170" s="43">
        <v>0.27</v>
      </c>
      <c r="Q170" s="40">
        <v>0.19</v>
      </c>
      <c r="R170" s="38">
        <v>0.08</v>
      </c>
      <c r="S170" s="41">
        <v>0</v>
      </c>
      <c r="T170" s="39">
        <v>0.55000000000000004</v>
      </c>
      <c r="U170" s="41">
        <v>0.12</v>
      </c>
      <c r="V170" s="41">
        <v>0.02</v>
      </c>
      <c r="W170" s="39">
        <v>1.9870000000000001</v>
      </c>
      <c r="X170" s="40">
        <v>11.5</v>
      </c>
      <c r="Y170" s="39">
        <v>11.5</v>
      </c>
      <c r="Z170" s="40">
        <v>11.5</v>
      </c>
      <c r="AA170" s="39">
        <v>11.2</v>
      </c>
      <c r="AB170" s="40">
        <v>119.4</v>
      </c>
      <c r="AC170" s="44">
        <v>119.7</v>
      </c>
      <c r="AD170" s="200" t="s">
        <v>56</v>
      </c>
      <c r="AE170" s="210"/>
      <c r="AF170" s="68">
        <f t="shared" si="24"/>
        <v>44426</v>
      </c>
      <c r="AH170" s="45">
        <f t="shared" si="31"/>
        <v>2.0030000000000001</v>
      </c>
      <c r="AI170" s="59">
        <f t="shared" si="25"/>
        <v>0.99800299550673988</v>
      </c>
      <c r="AJ170" s="59"/>
      <c r="AK170" s="89">
        <f t="shared" si="32"/>
        <v>2</v>
      </c>
      <c r="AL170" s="59">
        <f t="shared" si="26"/>
        <v>0.99350000000000005</v>
      </c>
      <c r="AM170" s="62">
        <f t="shared" si="27"/>
        <v>1.01</v>
      </c>
      <c r="AN170" s="62">
        <f t="shared" si="28"/>
        <v>0.99</v>
      </c>
      <c r="AO170" s="62">
        <f t="shared" si="29"/>
        <v>1.02</v>
      </c>
      <c r="AP170" s="62">
        <f t="shared" si="30"/>
        <v>0.98</v>
      </c>
      <c r="AQ170" s="61">
        <v>1</v>
      </c>
      <c r="AS170" s="30"/>
      <c r="AT170" s="30"/>
      <c r="AU170" s="30"/>
      <c r="AV170" s="30"/>
    </row>
    <row r="171" spans="1:48" x14ac:dyDescent="0.25">
      <c r="A171" s="66">
        <v>20210819</v>
      </c>
      <c r="B171" s="1">
        <v>0.28999999999999998</v>
      </c>
      <c r="C171" s="12">
        <v>0.47</v>
      </c>
      <c r="D171" s="36">
        <v>0.13</v>
      </c>
      <c r="E171" s="42">
        <v>0.2</v>
      </c>
      <c r="F171" s="1">
        <v>0.83</v>
      </c>
      <c r="G171" s="42">
        <v>0.15</v>
      </c>
      <c r="H171" s="42">
        <v>0.23</v>
      </c>
      <c r="I171" s="1">
        <v>1.9890000000000001</v>
      </c>
      <c r="J171" s="12">
        <v>9.1999999999999993</v>
      </c>
      <c r="K171" s="1">
        <v>9</v>
      </c>
      <c r="L171" s="12">
        <v>8.8000000000000007</v>
      </c>
      <c r="M171" s="1">
        <v>8.8000000000000007</v>
      </c>
      <c r="N171" s="12">
        <v>119.6</v>
      </c>
      <c r="O171" s="37">
        <v>119.9</v>
      </c>
      <c r="P171" s="43">
        <v>0.3</v>
      </c>
      <c r="Q171" s="40">
        <v>0.2</v>
      </c>
      <c r="R171" s="38">
        <v>0.1</v>
      </c>
      <c r="S171" s="41">
        <v>-0.02</v>
      </c>
      <c r="T171" s="39">
        <v>0.57999999999999996</v>
      </c>
      <c r="U171" s="41">
        <v>0.15</v>
      </c>
      <c r="V171" s="41">
        <v>0.03</v>
      </c>
      <c r="W171" s="39">
        <v>1.9790000000000001</v>
      </c>
      <c r="X171" s="40">
        <v>11.5</v>
      </c>
      <c r="Y171" s="39">
        <v>11.5</v>
      </c>
      <c r="Z171" s="40">
        <v>11.5</v>
      </c>
      <c r="AA171" s="39">
        <v>11.3</v>
      </c>
      <c r="AB171" s="40">
        <v>119.4</v>
      </c>
      <c r="AC171" s="44">
        <v>119.7</v>
      </c>
      <c r="AD171" s="200" t="s">
        <v>82</v>
      </c>
      <c r="AE171" s="210"/>
      <c r="AF171" s="68">
        <f t="shared" si="24"/>
        <v>44427</v>
      </c>
      <c r="AH171" s="45">
        <f t="shared" si="31"/>
        <v>2.0030000000000001</v>
      </c>
      <c r="AI171" s="59">
        <f t="shared" si="25"/>
        <v>0.99301048427358962</v>
      </c>
      <c r="AJ171" s="59"/>
      <c r="AK171" s="89">
        <f t="shared" si="32"/>
        <v>2</v>
      </c>
      <c r="AL171" s="59">
        <f t="shared" si="26"/>
        <v>0.98950000000000005</v>
      </c>
      <c r="AM171" s="62">
        <f t="shared" si="27"/>
        <v>1.01</v>
      </c>
      <c r="AN171" s="62">
        <f t="shared" si="28"/>
        <v>0.99</v>
      </c>
      <c r="AO171" s="62">
        <f t="shared" si="29"/>
        <v>1.02</v>
      </c>
      <c r="AP171" s="62">
        <f t="shared" si="30"/>
        <v>0.98</v>
      </c>
      <c r="AQ171" s="61">
        <v>1</v>
      </c>
      <c r="AS171" s="30"/>
      <c r="AT171" s="30"/>
      <c r="AU171" s="30"/>
      <c r="AV171" s="30"/>
    </row>
    <row r="172" spans="1:48" x14ac:dyDescent="0.25">
      <c r="A172" s="66">
        <v>20210820</v>
      </c>
      <c r="B172" s="1">
        <v>0.28999999999999998</v>
      </c>
      <c r="C172" s="12">
        <v>0.44</v>
      </c>
      <c r="D172" s="36">
        <v>0.08</v>
      </c>
      <c r="E172" s="42">
        <v>0.21</v>
      </c>
      <c r="F172" s="1">
        <v>0.71</v>
      </c>
      <c r="G172" s="42">
        <v>0.12</v>
      </c>
      <c r="H172" s="42">
        <v>0.26</v>
      </c>
      <c r="I172" s="71">
        <v>2</v>
      </c>
      <c r="J172" s="12">
        <v>9.4</v>
      </c>
      <c r="K172" s="1">
        <v>8.8000000000000007</v>
      </c>
      <c r="L172" s="12">
        <v>8.9</v>
      </c>
      <c r="M172" s="1">
        <v>8.8000000000000007</v>
      </c>
      <c r="N172" s="12">
        <v>119.6</v>
      </c>
      <c r="O172" s="37">
        <v>119.9</v>
      </c>
      <c r="P172" s="43">
        <v>0.28999999999999998</v>
      </c>
      <c r="Q172" s="40">
        <v>0.15</v>
      </c>
      <c r="R172" s="38">
        <v>0.09</v>
      </c>
      <c r="S172" s="41">
        <v>0</v>
      </c>
      <c r="T172" s="39">
        <v>0.6</v>
      </c>
      <c r="U172" s="41">
        <v>0.13</v>
      </c>
      <c r="V172" s="41">
        <v>0.04</v>
      </c>
      <c r="W172" s="39">
        <v>1.982</v>
      </c>
      <c r="X172" s="40">
        <v>11.6</v>
      </c>
      <c r="Y172" s="39">
        <v>11.6</v>
      </c>
      <c r="Z172" s="40">
        <v>11.4</v>
      </c>
      <c r="AA172" s="39">
        <v>11.2</v>
      </c>
      <c r="AB172" s="40">
        <v>119.3</v>
      </c>
      <c r="AC172" s="44">
        <v>119.7</v>
      </c>
      <c r="AD172" s="200" t="s">
        <v>64</v>
      </c>
      <c r="AE172" s="210"/>
      <c r="AF172" s="68">
        <f t="shared" si="24"/>
        <v>44428</v>
      </c>
      <c r="AH172" s="45">
        <f t="shared" si="31"/>
        <v>2.0030000000000001</v>
      </c>
      <c r="AI172" s="59">
        <f t="shared" si="25"/>
        <v>0.99850224663005482</v>
      </c>
      <c r="AJ172" s="59"/>
      <c r="AK172" s="89">
        <f t="shared" si="32"/>
        <v>2</v>
      </c>
      <c r="AL172" s="59">
        <f t="shared" si="26"/>
        <v>0.99099999999999999</v>
      </c>
      <c r="AM172" s="62">
        <f t="shared" si="27"/>
        <v>1.01</v>
      </c>
      <c r="AN172" s="62">
        <f t="shared" si="28"/>
        <v>0.99</v>
      </c>
      <c r="AO172" s="62">
        <f t="shared" si="29"/>
        <v>1.02</v>
      </c>
      <c r="AP172" s="62">
        <f t="shared" si="30"/>
        <v>0.98</v>
      </c>
      <c r="AQ172" s="61">
        <v>1</v>
      </c>
      <c r="AS172" s="30"/>
      <c r="AT172" s="30"/>
      <c r="AU172" s="30"/>
      <c r="AV172" s="30"/>
    </row>
    <row r="173" spans="1:48" x14ac:dyDescent="0.25">
      <c r="A173" s="66">
        <v>20210824</v>
      </c>
      <c r="B173" s="1">
        <v>0.28000000000000003</v>
      </c>
      <c r="C173" s="12">
        <v>0.51</v>
      </c>
      <c r="D173" s="36">
        <v>0.09</v>
      </c>
      <c r="E173" s="42">
        <v>0.24</v>
      </c>
      <c r="F173" s="1">
        <v>0.71</v>
      </c>
      <c r="G173" s="42">
        <v>0.12</v>
      </c>
      <c r="H173" s="42">
        <v>0.26</v>
      </c>
      <c r="I173" s="1">
        <v>1.996</v>
      </c>
      <c r="J173" s="12">
        <v>9.3000000000000007</v>
      </c>
      <c r="K173" s="1">
        <v>8.9</v>
      </c>
      <c r="L173" s="12">
        <v>9</v>
      </c>
      <c r="M173" s="1">
        <v>8.6999999999999993</v>
      </c>
      <c r="N173" s="12">
        <v>119.6</v>
      </c>
      <c r="O173" s="37">
        <v>119.9</v>
      </c>
      <c r="P173" s="43">
        <v>0.23</v>
      </c>
      <c r="Q173" s="40">
        <v>0.16</v>
      </c>
      <c r="R173" s="38">
        <v>0.05</v>
      </c>
      <c r="S173" s="41">
        <v>-0.01</v>
      </c>
      <c r="T173" s="39">
        <v>0.54</v>
      </c>
      <c r="U173" s="41">
        <v>0.11</v>
      </c>
      <c r="V173" s="41">
        <v>0.01</v>
      </c>
      <c r="W173" s="39">
        <v>1.992</v>
      </c>
      <c r="X173" s="40">
        <v>11.4</v>
      </c>
      <c r="Y173" s="39">
        <v>11.5</v>
      </c>
      <c r="Z173" s="40">
        <v>11.5</v>
      </c>
      <c r="AA173" s="39">
        <v>11.3</v>
      </c>
      <c r="AB173" s="40">
        <v>119.3</v>
      </c>
      <c r="AC173" s="44">
        <v>119.6</v>
      </c>
      <c r="AD173" s="200" t="s">
        <v>56</v>
      </c>
      <c r="AE173" s="210"/>
      <c r="AF173" s="68">
        <f t="shared" si="24"/>
        <v>44432</v>
      </c>
      <c r="AH173" s="45">
        <f t="shared" si="31"/>
        <v>2.0030000000000001</v>
      </c>
      <c r="AI173" s="59">
        <f t="shared" si="25"/>
        <v>0.9965052421367947</v>
      </c>
      <c r="AJ173" s="59"/>
      <c r="AK173" s="89">
        <f t="shared" si="32"/>
        <v>2</v>
      </c>
      <c r="AL173" s="59">
        <f t="shared" si="26"/>
        <v>0.996</v>
      </c>
      <c r="AM173" s="62">
        <f t="shared" si="27"/>
        <v>1.01</v>
      </c>
      <c r="AN173" s="62">
        <f t="shared" si="28"/>
        <v>0.99</v>
      </c>
      <c r="AO173" s="62">
        <f t="shared" si="29"/>
        <v>1.02</v>
      </c>
      <c r="AP173" s="62">
        <f t="shared" si="30"/>
        <v>0.98</v>
      </c>
      <c r="AQ173" s="61">
        <v>1</v>
      </c>
      <c r="AS173" s="30"/>
      <c r="AT173" s="30"/>
      <c r="AU173" s="30"/>
      <c r="AV173" s="30"/>
    </row>
    <row r="174" spans="1:48" x14ac:dyDescent="0.25">
      <c r="A174" s="66">
        <v>20210825</v>
      </c>
      <c r="B174" s="1">
        <v>0.24</v>
      </c>
      <c r="C174" s="12">
        <v>0.38</v>
      </c>
      <c r="D174" s="36">
        <v>0.03</v>
      </c>
      <c r="E174" s="42">
        <v>0.25</v>
      </c>
      <c r="F174" s="1">
        <v>0.67</v>
      </c>
      <c r="G174" s="42">
        <v>0.11</v>
      </c>
      <c r="H174" s="42">
        <v>0.25</v>
      </c>
      <c r="I174" s="1">
        <v>2.0150000000000001</v>
      </c>
      <c r="J174" s="12">
        <v>9.3000000000000007</v>
      </c>
      <c r="K174" s="1">
        <v>8.8000000000000007</v>
      </c>
      <c r="L174" s="12">
        <v>8.9</v>
      </c>
      <c r="M174" s="1">
        <v>8.6999999999999993</v>
      </c>
      <c r="N174" s="12">
        <v>119.6</v>
      </c>
      <c r="O174" s="37">
        <v>119.9</v>
      </c>
      <c r="P174" s="43">
        <v>0.24</v>
      </c>
      <c r="Q174" s="40">
        <v>0.18</v>
      </c>
      <c r="R174" s="38">
        <v>0.02</v>
      </c>
      <c r="S174" s="41">
        <v>-0.04</v>
      </c>
      <c r="T174" s="39">
        <v>0.49</v>
      </c>
      <c r="U174" s="41">
        <v>7.0000000000000007E-2</v>
      </c>
      <c r="V174" s="41">
        <v>-0.02</v>
      </c>
      <c r="W174" s="39">
        <v>2.0059999999999998</v>
      </c>
      <c r="X174" s="40">
        <v>11.5</v>
      </c>
      <c r="Y174" s="39">
        <v>11.4</v>
      </c>
      <c r="Z174" s="40">
        <v>11.5</v>
      </c>
      <c r="AA174" s="39">
        <v>11.2</v>
      </c>
      <c r="AB174" s="40">
        <v>119.4</v>
      </c>
      <c r="AC174" s="44">
        <v>119.7</v>
      </c>
      <c r="AD174" s="200" t="s">
        <v>48</v>
      </c>
      <c r="AE174" s="210"/>
      <c r="AF174" s="68">
        <f t="shared" si="24"/>
        <v>44433</v>
      </c>
      <c r="AH174" s="45">
        <f t="shared" si="31"/>
        <v>2.0030000000000001</v>
      </c>
      <c r="AI174" s="59">
        <f t="shared" si="25"/>
        <v>1.0059910134797803</v>
      </c>
      <c r="AJ174" s="59"/>
      <c r="AK174" s="89">
        <f t="shared" si="32"/>
        <v>2</v>
      </c>
      <c r="AL174" s="59">
        <f t="shared" si="26"/>
        <v>1.0029999999999999</v>
      </c>
      <c r="AM174" s="62">
        <f t="shared" si="27"/>
        <v>1.01</v>
      </c>
      <c r="AN174" s="62">
        <f t="shared" si="28"/>
        <v>0.99</v>
      </c>
      <c r="AO174" s="62">
        <f t="shared" si="29"/>
        <v>1.02</v>
      </c>
      <c r="AP174" s="62">
        <f t="shared" si="30"/>
        <v>0.98</v>
      </c>
      <c r="AQ174" s="61">
        <v>1</v>
      </c>
      <c r="AS174" s="30"/>
      <c r="AT174" s="30"/>
      <c r="AU174" s="30"/>
      <c r="AV174" s="30"/>
    </row>
    <row r="175" spans="1:48" x14ac:dyDescent="0.25">
      <c r="A175" s="66">
        <v>20210826</v>
      </c>
      <c r="B175" s="1">
        <v>0.28000000000000003</v>
      </c>
      <c r="C175" s="12">
        <v>0.48</v>
      </c>
      <c r="D175" s="36">
        <v>0.11</v>
      </c>
      <c r="E175" s="42">
        <v>0.22</v>
      </c>
      <c r="F175" s="1">
        <v>0.65</v>
      </c>
      <c r="G175" s="42">
        <v>0.1</v>
      </c>
      <c r="H175" s="42">
        <v>0.21</v>
      </c>
      <c r="I175" s="1">
        <v>1.9990000000000001</v>
      </c>
      <c r="J175" s="12">
        <v>9.1999999999999993</v>
      </c>
      <c r="K175" s="1">
        <v>9</v>
      </c>
      <c r="L175" s="12">
        <v>9</v>
      </c>
      <c r="M175" s="1">
        <v>8.5</v>
      </c>
      <c r="N175" s="12">
        <v>119.6</v>
      </c>
      <c r="O175" s="37">
        <v>119.9</v>
      </c>
      <c r="P175" s="43">
        <v>0.23</v>
      </c>
      <c r="Q175" s="40">
        <v>0.18</v>
      </c>
      <c r="R175" s="38">
        <v>0.05</v>
      </c>
      <c r="S175" s="41">
        <v>0.03</v>
      </c>
      <c r="T175" s="39">
        <v>0.57999999999999996</v>
      </c>
      <c r="U175" s="41">
        <v>0.11</v>
      </c>
      <c r="V175" s="41">
        <v>0.03</v>
      </c>
      <c r="W175" s="39">
        <v>1.9910000000000001</v>
      </c>
      <c r="X175" s="40">
        <v>11.4</v>
      </c>
      <c r="Y175" s="39">
        <v>11.3</v>
      </c>
      <c r="Z175" s="40">
        <v>11.6</v>
      </c>
      <c r="AA175" s="39">
        <v>11.5</v>
      </c>
      <c r="AB175" s="40">
        <v>119.4</v>
      </c>
      <c r="AC175" s="44">
        <v>119.7</v>
      </c>
      <c r="AD175" s="200" t="s">
        <v>48</v>
      </c>
      <c r="AE175" s="210"/>
      <c r="AF175" s="68">
        <f t="shared" si="24"/>
        <v>44434</v>
      </c>
      <c r="AH175" s="45">
        <f t="shared" si="31"/>
        <v>2.0030000000000001</v>
      </c>
      <c r="AI175" s="59">
        <f t="shared" si="25"/>
        <v>0.99800299550673988</v>
      </c>
      <c r="AJ175" s="59"/>
      <c r="AK175" s="89">
        <f t="shared" si="32"/>
        <v>2</v>
      </c>
      <c r="AL175" s="59">
        <f t="shared" si="26"/>
        <v>0.99550000000000005</v>
      </c>
      <c r="AM175" s="62">
        <f t="shared" si="27"/>
        <v>1.01</v>
      </c>
      <c r="AN175" s="62">
        <f t="shared" si="28"/>
        <v>0.99</v>
      </c>
      <c r="AO175" s="62">
        <f t="shared" si="29"/>
        <v>1.02</v>
      </c>
      <c r="AP175" s="62">
        <f t="shared" si="30"/>
        <v>0.98</v>
      </c>
      <c r="AQ175" s="61">
        <v>1</v>
      </c>
      <c r="AS175" s="30"/>
      <c r="AT175" s="30"/>
      <c r="AU175" s="30"/>
      <c r="AV175" s="30"/>
    </row>
    <row r="176" spans="1:48" x14ac:dyDescent="0.25">
      <c r="A176" s="66">
        <v>20210831</v>
      </c>
      <c r="B176" s="1">
        <v>0.38</v>
      </c>
      <c r="C176" s="12">
        <v>0.53</v>
      </c>
      <c r="D176" s="36">
        <v>0.2</v>
      </c>
      <c r="E176" s="42">
        <v>0.28999999999999998</v>
      </c>
      <c r="F176" s="1">
        <v>0.91</v>
      </c>
      <c r="G176" s="42">
        <v>0.21</v>
      </c>
      <c r="H176" s="42">
        <v>0.28000000000000003</v>
      </c>
      <c r="I176" s="1">
        <v>1.984</v>
      </c>
      <c r="J176" s="12">
        <v>9.1</v>
      </c>
      <c r="K176" s="1">
        <v>9</v>
      </c>
      <c r="L176" s="12">
        <v>9.1</v>
      </c>
      <c r="M176" s="1">
        <v>8.5</v>
      </c>
      <c r="N176" s="12">
        <v>119.6</v>
      </c>
      <c r="O176" s="37">
        <v>119.9</v>
      </c>
      <c r="P176" s="43">
        <v>0.45</v>
      </c>
      <c r="Q176" s="40">
        <v>0.2</v>
      </c>
      <c r="R176" s="38">
        <v>0.22</v>
      </c>
      <c r="S176" s="41">
        <v>-0.01</v>
      </c>
      <c r="T176" s="39">
        <v>0.67</v>
      </c>
      <c r="U176" s="41">
        <v>0.22</v>
      </c>
      <c r="V176" s="41">
        <v>0.02</v>
      </c>
      <c r="W176" s="39">
        <v>1.982</v>
      </c>
      <c r="X176" s="40">
        <v>11.3</v>
      </c>
      <c r="Y176" s="39">
        <v>11.4</v>
      </c>
      <c r="Z176" s="40">
        <v>11.5</v>
      </c>
      <c r="AA176" s="39">
        <v>11.4</v>
      </c>
      <c r="AB176" s="40">
        <v>119.4</v>
      </c>
      <c r="AC176" s="44">
        <v>119.7</v>
      </c>
      <c r="AD176" s="200" t="s">
        <v>81</v>
      </c>
      <c r="AE176" s="210"/>
      <c r="AF176" s="68">
        <f t="shared" si="24"/>
        <v>44439</v>
      </c>
      <c r="AH176" s="45">
        <f t="shared" si="31"/>
        <v>2.0030000000000001</v>
      </c>
      <c r="AI176" s="59">
        <f t="shared" si="25"/>
        <v>0.99051422865701444</v>
      </c>
      <c r="AJ176" s="59"/>
      <c r="AK176" s="89">
        <f t="shared" si="32"/>
        <v>2</v>
      </c>
      <c r="AL176" s="59">
        <f t="shared" si="26"/>
        <v>0.99099999999999999</v>
      </c>
      <c r="AM176" s="62">
        <f t="shared" si="27"/>
        <v>1.01</v>
      </c>
      <c r="AN176" s="62">
        <f t="shared" si="28"/>
        <v>0.99</v>
      </c>
      <c r="AO176" s="62">
        <f t="shared" si="29"/>
        <v>1.02</v>
      </c>
      <c r="AP176" s="62">
        <f t="shared" si="30"/>
        <v>0.98</v>
      </c>
      <c r="AQ176" s="61">
        <v>1</v>
      </c>
      <c r="AS176" s="30"/>
      <c r="AT176" s="30"/>
      <c r="AU176" s="30"/>
      <c r="AV176" s="30"/>
    </row>
    <row r="177" spans="1:48" x14ac:dyDescent="0.25">
      <c r="A177" s="66">
        <v>20210901</v>
      </c>
      <c r="B177" s="1">
        <v>0.36</v>
      </c>
      <c r="C177" s="12">
        <v>0.44</v>
      </c>
      <c r="D177" s="36">
        <v>0.14000000000000001</v>
      </c>
      <c r="E177" s="42">
        <v>0.23</v>
      </c>
      <c r="F177" s="1">
        <v>0.82</v>
      </c>
      <c r="G177" s="42">
        <v>0.18</v>
      </c>
      <c r="H177" s="42">
        <v>0.24</v>
      </c>
      <c r="I177" s="1">
        <v>1.986</v>
      </c>
      <c r="J177" s="12">
        <v>9.1999999999999993</v>
      </c>
      <c r="K177" s="1">
        <v>8.9</v>
      </c>
      <c r="L177" s="12">
        <v>8.9</v>
      </c>
      <c r="M177" s="1">
        <v>8.6</v>
      </c>
      <c r="N177" s="12">
        <v>119.6</v>
      </c>
      <c r="O177" s="37">
        <v>120</v>
      </c>
      <c r="P177" s="43">
        <v>0.32</v>
      </c>
      <c r="Q177" s="40">
        <v>0.15</v>
      </c>
      <c r="R177" s="38">
        <v>0.12</v>
      </c>
      <c r="S177" s="41">
        <v>-0.04</v>
      </c>
      <c r="T177" s="39">
        <v>0.59</v>
      </c>
      <c r="U177" s="41">
        <v>0.17</v>
      </c>
      <c r="V177" s="41">
        <v>0</v>
      </c>
      <c r="W177" s="39">
        <v>1.9790000000000001</v>
      </c>
      <c r="X177" s="40">
        <v>11.5</v>
      </c>
      <c r="Y177" s="39">
        <v>11.5</v>
      </c>
      <c r="Z177" s="40">
        <v>11.5</v>
      </c>
      <c r="AA177" s="39">
        <v>11.4</v>
      </c>
      <c r="AB177" s="40">
        <v>119.4</v>
      </c>
      <c r="AC177" s="44">
        <v>119.8</v>
      </c>
      <c r="AD177" s="200" t="s">
        <v>48</v>
      </c>
      <c r="AE177" s="210"/>
      <c r="AF177" s="68">
        <f t="shared" si="24"/>
        <v>44440</v>
      </c>
      <c r="AH177" s="45">
        <f t="shared" si="31"/>
        <v>2.0030000000000001</v>
      </c>
      <c r="AI177" s="59">
        <f t="shared" si="25"/>
        <v>0.99151273090364445</v>
      </c>
      <c r="AJ177" s="59"/>
      <c r="AK177" s="89">
        <f t="shared" si="32"/>
        <v>2</v>
      </c>
      <c r="AL177" s="59">
        <f t="shared" si="26"/>
        <v>0.98950000000000005</v>
      </c>
      <c r="AM177" s="62">
        <f t="shared" si="27"/>
        <v>1.01</v>
      </c>
      <c r="AN177" s="62">
        <f t="shared" si="28"/>
        <v>0.99</v>
      </c>
      <c r="AO177" s="62">
        <f t="shared" si="29"/>
        <v>1.02</v>
      </c>
      <c r="AP177" s="62">
        <f t="shared" si="30"/>
        <v>0.98</v>
      </c>
      <c r="AQ177" s="61">
        <v>1</v>
      </c>
      <c r="AS177" s="30"/>
      <c r="AT177" s="30"/>
      <c r="AU177" s="30"/>
      <c r="AV177" s="30"/>
    </row>
    <row r="178" spans="1:48" x14ac:dyDescent="0.25">
      <c r="A178" s="66">
        <v>20210902</v>
      </c>
      <c r="B178" s="1">
        <v>0.18</v>
      </c>
      <c r="C178" s="12">
        <v>0.49</v>
      </c>
      <c r="D178" s="36">
        <v>0.04</v>
      </c>
      <c r="E178" s="42">
        <v>0.2</v>
      </c>
      <c r="F178" s="1">
        <v>0.64</v>
      </c>
      <c r="G178" s="42">
        <v>7.0000000000000007E-2</v>
      </c>
      <c r="H178" s="42">
        <v>0.19</v>
      </c>
      <c r="I178" s="1">
        <v>1.9970000000000001</v>
      </c>
      <c r="J178" s="12">
        <v>9.1</v>
      </c>
      <c r="K178" s="1">
        <v>9.1</v>
      </c>
      <c r="L178" s="12">
        <v>9.1999999999999993</v>
      </c>
      <c r="M178" s="1">
        <v>8.4</v>
      </c>
      <c r="N178" s="12">
        <v>119.6</v>
      </c>
      <c r="O178" s="37">
        <v>119.9</v>
      </c>
      <c r="P178" s="43">
        <v>0.26</v>
      </c>
      <c r="Q178" s="40">
        <v>0.21</v>
      </c>
      <c r="R178" s="38">
        <v>0</v>
      </c>
      <c r="S178" s="41">
        <v>0.03</v>
      </c>
      <c r="T178" s="39">
        <v>0.56999999999999995</v>
      </c>
      <c r="U178" s="41">
        <v>0.06</v>
      </c>
      <c r="V178" s="41">
        <v>0.03</v>
      </c>
      <c r="W178" s="70">
        <v>1.99</v>
      </c>
      <c r="X178" s="40">
        <v>11.4</v>
      </c>
      <c r="Y178" s="39">
        <v>11.5</v>
      </c>
      <c r="Z178" s="40">
        <v>11.6</v>
      </c>
      <c r="AA178" s="39">
        <v>11.5</v>
      </c>
      <c r="AB178" s="40">
        <v>119.4</v>
      </c>
      <c r="AC178" s="44">
        <v>119.7</v>
      </c>
      <c r="AD178" s="200" t="s">
        <v>48</v>
      </c>
      <c r="AE178" s="210"/>
      <c r="AF178" s="68">
        <f t="shared" si="24"/>
        <v>44441</v>
      </c>
      <c r="AH178" s="45">
        <f t="shared" si="31"/>
        <v>2.0030000000000001</v>
      </c>
      <c r="AI178" s="59">
        <f t="shared" si="25"/>
        <v>0.99700449326010987</v>
      </c>
      <c r="AJ178" s="59"/>
      <c r="AK178" s="89">
        <f t="shared" si="32"/>
        <v>2</v>
      </c>
      <c r="AL178" s="59">
        <f t="shared" si="26"/>
        <v>0.995</v>
      </c>
      <c r="AM178" s="62">
        <f t="shared" si="27"/>
        <v>1.01</v>
      </c>
      <c r="AN178" s="62">
        <f t="shared" si="28"/>
        <v>0.99</v>
      </c>
      <c r="AO178" s="62">
        <f t="shared" si="29"/>
        <v>1.02</v>
      </c>
      <c r="AP178" s="62">
        <f t="shared" si="30"/>
        <v>0.98</v>
      </c>
      <c r="AQ178" s="61">
        <v>1</v>
      </c>
      <c r="AS178" s="30"/>
      <c r="AT178" s="30"/>
      <c r="AU178" s="30"/>
      <c r="AV178" s="30"/>
    </row>
    <row r="179" spans="1:48" x14ac:dyDescent="0.25">
      <c r="A179" s="66">
        <v>20210903</v>
      </c>
      <c r="B179" s="1">
        <v>0.3</v>
      </c>
      <c r="C179" s="12">
        <v>0.44</v>
      </c>
      <c r="D179" s="36">
        <v>0.09</v>
      </c>
      <c r="E179" s="42">
        <v>0.17</v>
      </c>
      <c r="F179" s="1">
        <v>0.73</v>
      </c>
      <c r="G179" s="42">
        <v>0.11</v>
      </c>
      <c r="H179" s="42">
        <v>0.2</v>
      </c>
      <c r="I179" s="1">
        <v>1.998</v>
      </c>
      <c r="J179" s="12">
        <v>9.4</v>
      </c>
      <c r="K179" s="1">
        <v>8.8000000000000007</v>
      </c>
      <c r="L179" s="12">
        <v>8.6999999999999993</v>
      </c>
      <c r="M179" s="1">
        <v>8.9</v>
      </c>
      <c r="N179" s="12">
        <v>119.6</v>
      </c>
      <c r="O179" s="37">
        <v>119.9</v>
      </c>
      <c r="P179" s="43">
        <v>0.18</v>
      </c>
      <c r="Q179" s="40">
        <v>0.22</v>
      </c>
      <c r="R179" s="38">
        <v>0.06</v>
      </c>
      <c r="S179" s="41">
        <v>0.06</v>
      </c>
      <c r="T179" s="39">
        <v>0.56000000000000005</v>
      </c>
      <c r="U179" s="41">
        <v>0.09</v>
      </c>
      <c r="V179" s="41">
        <v>0.05</v>
      </c>
      <c r="W179" s="70">
        <v>1.986</v>
      </c>
      <c r="X179" s="85">
        <v>11.5</v>
      </c>
      <c r="Y179" s="86">
        <v>11.4</v>
      </c>
      <c r="Z179" s="85">
        <v>11.5</v>
      </c>
      <c r="AA179" s="86">
        <v>11.5</v>
      </c>
      <c r="AB179" s="85">
        <v>119.4</v>
      </c>
      <c r="AC179" s="87">
        <v>119.8</v>
      </c>
      <c r="AD179" s="200" t="s">
        <v>48</v>
      </c>
      <c r="AE179" s="210"/>
      <c r="AF179" s="68">
        <f t="shared" si="24"/>
        <v>44442</v>
      </c>
      <c r="AH179" s="45">
        <f t="shared" si="31"/>
        <v>2.0030000000000001</v>
      </c>
      <c r="AI179" s="59">
        <f t="shared" si="25"/>
        <v>0.99750374438342482</v>
      </c>
      <c r="AJ179" s="59"/>
      <c r="AK179" s="89">
        <f t="shared" si="32"/>
        <v>2</v>
      </c>
      <c r="AL179" s="59">
        <f t="shared" si="26"/>
        <v>0.99299999999999999</v>
      </c>
      <c r="AM179" s="62">
        <f t="shared" si="27"/>
        <v>1.01</v>
      </c>
      <c r="AN179" s="62">
        <f t="shared" si="28"/>
        <v>0.99</v>
      </c>
      <c r="AO179" s="62">
        <f t="shared" si="29"/>
        <v>1.02</v>
      </c>
      <c r="AP179" s="62">
        <f t="shared" si="30"/>
        <v>0.98</v>
      </c>
      <c r="AQ179" s="61">
        <v>1</v>
      </c>
      <c r="AS179" s="30"/>
      <c r="AT179" s="30"/>
      <c r="AU179" s="30"/>
      <c r="AV179" s="30"/>
    </row>
    <row r="180" spans="1:48" x14ac:dyDescent="0.25">
      <c r="A180" s="66">
        <v>20210906</v>
      </c>
      <c r="B180" s="1">
        <v>0.45</v>
      </c>
      <c r="C180" s="12">
        <v>0.41</v>
      </c>
      <c r="D180" s="36">
        <v>0.05</v>
      </c>
      <c r="E180" s="42">
        <v>0.23</v>
      </c>
      <c r="F180" s="1">
        <v>0.69</v>
      </c>
      <c r="G180" s="42">
        <v>0.04</v>
      </c>
      <c r="H180" s="42">
        <v>0.19</v>
      </c>
      <c r="I180" s="71">
        <v>1.99</v>
      </c>
      <c r="J180" s="12">
        <v>9.1999999999999993</v>
      </c>
      <c r="K180" s="1">
        <v>8.8000000000000007</v>
      </c>
      <c r="L180" s="12">
        <v>8.5</v>
      </c>
      <c r="M180" s="1">
        <v>8.6999999999999993</v>
      </c>
      <c r="N180" s="12">
        <v>119.7</v>
      </c>
      <c r="O180" s="37">
        <v>120</v>
      </c>
      <c r="P180" s="43">
        <v>0.23</v>
      </c>
      <c r="Q180" s="40">
        <v>0.2</v>
      </c>
      <c r="R180" s="38">
        <v>0.1</v>
      </c>
      <c r="S180" s="41">
        <v>-0.03</v>
      </c>
      <c r="T180" s="39">
        <v>0.31</v>
      </c>
      <c r="U180" s="41">
        <v>0.06</v>
      </c>
      <c r="V180" s="41">
        <v>-0.02</v>
      </c>
      <c r="W180" s="70">
        <v>1.9830000000000001</v>
      </c>
      <c r="X180" s="85">
        <v>11.4</v>
      </c>
      <c r="Y180" s="86">
        <v>11.4</v>
      </c>
      <c r="Z180" s="85">
        <v>11.3</v>
      </c>
      <c r="AA180" s="86">
        <v>11.3</v>
      </c>
      <c r="AB180" s="85">
        <v>119.4</v>
      </c>
      <c r="AC180" s="87">
        <v>119.8</v>
      </c>
      <c r="AD180" s="200" t="s">
        <v>84</v>
      </c>
      <c r="AE180" s="210"/>
      <c r="AF180" s="68">
        <f t="shared" si="24"/>
        <v>44445</v>
      </c>
      <c r="AH180" s="45">
        <f t="shared" si="31"/>
        <v>2.0030000000000001</v>
      </c>
      <c r="AI180" s="59">
        <f t="shared" si="25"/>
        <v>0.99350973539690457</v>
      </c>
      <c r="AJ180" s="59"/>
      <c r="AK180" s="89">
        <f t="shared" si="32"/>
        <v>2</v>
      </c>
      <c r="AL180" s="59">
        <f t="shared" si="26"/>
        <v>0.99150000000000005</v>
      </c>
      <c r="AM180" s="62">
        <f t="shared" si="27"/>
        <v>1.01</v>
      </c>
      <c r="AN180" s="62">
        <f t="shared" si="28"/>
        <v>0.99</v>
      </c>
      <c r="AO180" s="62">
        <f t="shared" si="29"/>
        <v>1.02</v>
      </c>
      <c r="AP180" s="62">
        <f t="shared" si="30"/>
        <v>0.98</v>
      </c>
      <c r="AQ180" s="61">
        <v>1</v>
      </c>
      <c r="AS180" s="30"/>
      <c r="AT180" s="30"/>
      <c r="AU180" s="30"/>
      <c r="AV180" s="30"/>
    </row>
    <row r="181" spans="1:48" x14ac:dyDescent="0.25">
      <c r="A181" s="66">
        <v>20210908</v>
      </c>
      <c r="B181" s="1">
        <v>0.33</v>
      </c>
      <c r="C181" s="12">
        <v>0.44</v>
      </c>
      <c r="D181" s="36">
        <v>0.14000000000000001</v>
      </c>
      <c r="E181" s="42">
        <v>0.21</v>
      </c>
      <c r="F181" s="1">
        <v>0.86</v>
      </c>
      <c r="G181" s="42">
        <v>0.18</v>
      </c>
      <c r="H181" s="42">
        <v>0.24</v>
      </c>
      <c r="I181" s="1">
        <v>1.9850000000000001</v>
      </c>
      <c r="J181" s="12">
        <v>9.1</v>
      </c>
      <c r="K181" s="1">
        <v>9.1</v>
      </c>
      <c r="L181" s="12">
        <v>8.8000000000000007</v>
      </c>
      <c r="M181" s="1">
        <v>8.8000000000000007</v>
      </c>
      <c r="N181" s="12">
        <v>119.6</v>
      </c>
      <c r="O181" s="37">
        <v>119.9</v>
      </c>
      <c r="P181" s="43">
        <v>0.3</v>
      </c>
      <c r="Q181" s="40">
        <v>0.14000000000000001</v>
      </c>
      <c r="R181" s="38">
        <v>0.08</v>
      </c>
      <c r="S181" s="41">
        <v>-0.02</v>
      </c>
      <c r="T181" s="39">
        <v>0.47</v>
      </c>
      <c r="U181" s="41">
        <v>0.1</v>
      </c>
      <c r="V181" s="41">
        <v>-0.01</v>
      </c>
      <c r="W181" s="70">
        <v>1.982</v>
      </c>
      <c r="X181" s="85">
        <v>11.4</v>
      </c>
      <c r="Y181" s="86">
        <v>11.4</v>
      </c>
      <c r="Z181" s="85">
        <v>11.4</v>
      </c>
      <c r="AA181" s="86">
        <v>11.1</v>
      </c>
      <c r="AB181" s="85">
        <v>119.4</v>
      </c>
      <c r="AC181" s="87">
        <v>119.7</v>
      </c>
      <c r="AD181" s="200" t="s">
        <v>64</v>
      </c>
      <c r="AE181" s="210"/>
      <c r="AF181" s="68">
        <f t="shared" si="24"/>
        <v>44447</v>
      </c>
      <c r="AH181" s="45">
        <f t="shared" si="31"/>
        <v>2.0030000000000001</v>
      </c>
      <c r="AI181" s="59">
        <f t="shared" si="25"/>
        <v>0.9910134797803295</v>
      </c>
      <c r="AJ181" s="59"/>
      <c r="AK181" s="89">
        <f t="shared" si="32"/>
        <v>2</v>
      </c>
      <c r="AL181" s="59">
        <f t="shared" si="26"/>
        <v>0.99099999999999999</v>
      </c>
      <c r="AM181" s="62">
        <f t="shared" si="27"/>
        <v>1.01</v>
      </c>
      <c r="AN181" s="62">
        <f t="shared" si="28"/>
        <v>0.99</v>
      </c>
      <c r="AO181" s="62">
        <f t="shared" si="29"/>
        <v>1.02</v>
      </c>
      <c r="AP181" s="62">
        <f t="shared" si="30"/>
        <v>0.98</v>
      </c>
      <c r="AQ181" s="61">
        <v>1</v>
      </c>
      <c r="AS181" s="30"/>
      <c r="AT181" s="30"/>
      <c r="AU181" s="30"/>
      <c r="AV181" s="30"/>
    </row>
    <row r="182" spans="1:48" x14ac:dyDescent="0.25">
      <c r="A182" s="66">
        <v>20210909</v>
      </c>
      <c r="B182" s="1">
        <v>0.28999999999999998</v>
      </c>
      <c r="C182" s="12">
        <v>0.41</v>
      </c>
      <c r="D182" s="36">
        <v>0.12</v>
      </c>
      <c r="E182" s="42">
        <v>0.26</v>
      </c>
      <c r="F182" s="1">
        <v>0.85</v>
      </c>
      <c r="G182" s="42">
        <v>0.12</v>
      </c>
      <c r="H182" s="42">
        <v>0.26</v>
      </c>
      <c r="I182" s="1">
        <v>1.986</v>
      </c>
      <c r="J182" s="12">
        <v>9</v>
      </c>
      <c r="K182" s="1">
        <v>9.1</v>
      </c>
      <c r="L182" s="12">
        <v>9.3000000000000007</v>
      </c>
      <c r="M182" s="1">
        <v>8.1999999999999993</v>
      </c>
      <c r="N182" s="12">
        <v>119.7</v>
      </c>
      <c r="O182" s="37">
        <v>119.9</v>
      </c>
      <c r="P182" s="43">
        <v>0.31</v>
      </c>
      <c r="Q182" s="40">
        <v>0.19</v>
      </c>
      <c r="R182" s="38">
        <v>0.1</v>
      </c>
      <c r="S182" s="41">
        <v>0.05</v>
      </c>
      <c r="T182" s="39">
        <v>0.55000000000000004</v>
      </c>
      <c r="U182" s="41">
        <v>0.1</v>
      </c>
      <c r="V182" s="41">
        <v>0.01</v>
      </c>
      <c r="W182" s="70">
        <v>1.9750000000000001</v>
      </c>
      <c r="X182" s="85">
        <v>11.5</v>
      </c>
      <c r="Y182" s="86">
        <v>11.5</v>
      </c>
      <c r="Z182" s="85">
        <v>11.7</v>
      </c>
      <c r="AA182" s="86">
        <v>11.7</v>
      </c>
      <c r="AB182" s="85">
        <v>119.5</v>
      </c>
      <c r="AC182" s="87">
        <v>119.7</v>
      </c>
      <c r="AD182" s="200" t="s">
        <v>48</v>
      </c>
      <c r="AE182" s="210"/>
      <c r="AF182" s="68">
        <f t="shared" si="24"/>
        <v>44448</v>
      </c>
      <c r="AH182" s="45">
        <f t="shared" si="31"/>
        <v>2.0030000000000001</v>
      </c>
      <c r="AI182" s="59">
        <f t="shared" si="25"/>
        <v>0.99151273090364445</v>
      </c>
      <c r="AJ182" s="59"/>
      <c r="AK182" s="89">
        <f t="shared" si="32"/>
        <v>2</v>
      </c>
      <c r="AL182" s="59">
        <f t="shared" si="26"/>
        <v>0.98750000000000004</v>
      </c>
      <c r="AM182" s="62">
        <f t="shared" si="27"/>
        <v>1.01</v>
      </c>
      <c r="AN182" s="62">
        <f t="shared" si="28"/>
        <v>0.99</v>
      </c>
      <c r="AO182" s="62">
        <f t="shared" si="29"/>
        <v>1.02</v>
      </c>
      <c r="AP182" s="62">
        <f t="shared" si="30"/>
        <v>0.98</v>
      </c>
      <c r="AQ182" s="61">
        <v>1</v>
      </c>
      <c r="AS182" s="30"/>
      <c r="AT182" s="30"/>
      <c r="AU182" s="30"/>
      <c r="AV182" s="30"/>
    </row>
    <row r="183" spans="1:48" x14ac:dyDescent="0.25">
      <c r="A183" s="66">
        <v>20210910</v>
      </c>
      <c r="B183" s="1">
        <v>0.23</v>
      </c>
      <c r="C183" s="12">
        <v>0.46</v>
      </c>
      <c r="D183" s="36">
        <v>0.04</v>
      </c>
      <c r="E183" s="42">
        <v>0.24</v>
      </c>
      <c r="F183" s="1">
        <v>0.81</v>
      </c>
      <c r="G183" s="42">
        <v>0.12</v>
      </c>
      <c r="H183" s="42">
        <v>0.22</v>
      </c>
      <c r="I183" s="1">
        <v>1.988</v>
      </c>
      <c r="J183" s="12">
        <v>9.6</v>
      </c>
      <c r="K183" s="1">
        <v>8.3000000000000007</v>
      </c>
      <c r="L183" s="12">
        <v>8.9</v>
      </c>
      <c r="M183" s="1">
        <v>8.8000000000000007</v>
      </c>
      <c r="N183" s="12">
        <v>119.6</v>
      </c>
      <c r="O183" s="37">
        <v>119.9</v>
      </c>
      <c r="P183" s="43">
        <v>0.24</v>
      </c>
      <c r="Q183" s="40">
        <v>0.17</v>
      </c>
      <c r="R183" s="38">
        <v>0.05</v>
      </c>
      <c r="S183" s="41">
        <v>-0.05</v>
      </c>
      <c r="T183" s="39">
        <v>0.56999999999999995</v>
      </c>
      <c r="U183" s="41">
        <v>0.09</v>
      </c>
      <c r="V183" s="41">
        <v>-0.05</v>
      </c>
      <c r="W183" s="70">
        <v>1.98</v>
      </c>
      <c r="X183" s="85">
        <v>11.5</v>
      </c>
      <c r="Y183" s="86">
        <v>11.5</v>
      </c>
      <c r="Z183" s="85">
        <v>11.7</v>
      </c>
      <c r="AA183" s="86">
        <v>11.3</v>
      </c>
      <c r="AB183" s="85">
        <v>119.3</v>
      </c>
      <c r="AC183" s="87">
        <v>119.6</v>
      </c>
      <c r="AD183" s="200" t="s">
        <v>48</v>
      </c>
      <c r="AE183" s="210"/>
      <c r="AF183" s="68">
        <f t="shared" si="24"/>
        <v>44449</v>
      </c>
      <c r="AH183" s="45">
        <f t="shared" si="31"/>
        <v>2.0030000000000001</v>
      </c>
      <c r="AI183" s="59">
        <f t="shared" si="25"/>
        <v>0.99251123315027456</v>
      </c>
      <c r="AJ183" s="59"/>
      <c r="AK183" s="89">
        <f t="shared" si="32"/>
        <v>2</v>
      </c>
      <c r="AL183" s="59">
        <f t="shared" si="26"/>
        <v>0.99</v>
      </c>
      <c r="AM183" s="62">
        <f t="shared" si="27"/>
        <v>1.01</v>
      </c>
      <c r="AN183" s="62">
        <f t="shared" si="28"/>
        <v>0.99</v>
      </c>
      <c r="AO183" s="62">
        <f t="shared" si="29"/>
        <v>1.02</v>
      </c>
      <c r="AP183" s="62">
        <f t="shared" si="30"/>
        <v>0.98</v>
      </c>
      <c r="AQ183" s="61">
        <v>1</v>
      </c>
      <c r="AS183" s="30"/>
      <c r="AT183" s="30"/>
      <c r="AU183" s="30"/>
      <c r="AV183" s="30"/>
    </row>
    <row r="184" spans="1:48" x14ac:dyDescent="0.25">
      <c r="A184" s="66">
        <v>20210914</v>
      </c>
      <c r="B184" s="1">
        <v>0.43</v>
      </c>
      <c r="C184" s="12">
        <v>0.5</v>
      </c>
      <c r="D184" s="36">
        <v>0.22</v>
      </c>
      <c r="E184" s="42">
        <v>0.27</v>
      </c>
      <c r="F184" s="1">
        <v>0.86</v>
      </c>
      <c r="G184" s="42">
        <v>0.2</v>
      </c>
      <c r="H184" s="42">
        <v>0.31</v>
      </c>
      <c r="I184" s="1">
        <v>1.988</v>
      </c>
      <c r="J184" s="12">
        <v>9.1999999999999993</v>
      </c>
      <c r="K184" s="1">
        <v>9</v>
      </c>
      <c r="L184" s="12">
        <v>9</v>
      </c>
      <c r="M184" s="1">
        <v>8.6999999999999993</v>
      </c>
      <c r="N184" s="12">
        <v>119.6</v>
      </c>
      <c r="O184" s="37">
        <v>119.9</v>
      </c>
      <c r="P184" s="43">
        <v>0.28999999999999998</v>
      </c>
      <c r="Q184" s="40">
        <v>0.17</v>
      </c>
      <c r="R184" s="38">
        <v>0.11</v>
      </c>
      <c r="S184" s="41">
        <v>-0.01</v>
      </c>
      <c r="T184" s="39">
        <v>0.61</v>
      </c>
      <c r="U184" s="41">
        <v>0.15</v>
      </c>
      <c r="V184" s="41">
        <v>0.04</v>
      </c>
      <c r="W184" s="70">
        <v>1.982</v>
      </c>
      <c r="X184" s="85">
        <v>11.4</v>
      </c>
      <c r="Y184" s="86">
        <v>11.5</v>
      </c>
      <c r="Z184" s="85">
        <v>11.6</v>
      </c>
      <c r="AA184" s="86">
        <v>11.4</v>
      </c>
      <c r="AB184" s="85">
        <v>119.4</v>
      </c>
      <c r="AC184" s="87">
        <v>119.7</v>
      </c>
      <c r="AD184" s="200" t="s">
        <v>64</v>
      </c>
      <c r="AE184" s="210"/>
      <c r="AF184" s="68">
        <f t="shared" si="24"/>
        <v>44453</v>
      </c>
      <c r="AH184" s="45">
        <f t="shared" si="31"/>
        <v>2.0030000000000001</v>
      </c>
      <c r="AI184" s="59">
        <f t="shared" si="25"/>
        <v>0.99251123315027456</v>
      </c>
      <c r="AJ184" s="59"/>
      <c r="AK184" s="89">
        <f t="shared" si="32"/>
        <v>2</v>
      </c>
      <c r="AL184" s="59">
        <f t="shared" si="26"/>
        <v>0.99099999999999999</v>
      </c>
      <c r="AM184" s="62">
        <f t="shared" si="27"/>
        <v>1.01</v>
      </c>
      <c r="AN184" s="62">
        <f t="shared" si="28"/>
        <v>0.99</v>
      </c>
      <c r="AO184" s="62">
        <f t="shared" si="29"/>
        <v>1.02</v>
      </c>
      <c r="AP184" s="62">
        <f t="shared" si="30"/>
        <v>0.98</v>
      </c>
      <c r="AQ184" s="61">
        <v>1</v>
      </c>
      <c r="AS184" s="30"/>
      <c r="AT184" s="30"/>
      <c r="AU184" s="30"/>
      <c r="AV184" s="30"/>
    </row>
    <row r="185" spans="1:48" x14ac:dyDescent="0.25">
      <c r="A185" s="66">
        <v>20210916</v>
      </c>
      <c r="B185" s="1">
        <v>0.3</v>
      </c>
      <c r="C185" s="12">
        <v>0.55000000000000004</v>
      </c>
      <c r="D185" s="36">
        <v>0.12</v>
      </c>
      <c r="E185" s="42">
        <v>0.25</v>
      </c>
      <c r="F185" s="1">
        <v>0.78</v>
      </c>
      <c r="G185" s="42">
        <v>0.13</v>
      </c>
      <c r="H185" s="42">
        <v>0.24</v>
      </c>
      <c r="I185" s="1">
        <v>1.9930000000000001</v>
      </c>
      <c r="J185" s="12">
        <v>9.1999999999999993</v>
      </c>
      <c r="K185" s="1">
        <v>8.9</v>
      </c>
      <c r="L185" s="12">
        <v>9.3000000000000007</v>
      </c>
      <c r="M185" s="1">
        <v>8.4</v>
      </c>
      <c r="N185" s="12">
        <v>119.7</v>
      </c>
      <c r="O185" s="37">
        <v>119.9</v>
      </c>
      <c r="P185" s="43">
        <v>0.2</v>
      </c>
      <c r="Q185" s="40">
        <v>0.12</v>
      </c>
      <c r="R185" s="38">
        <v>7.0000000000000007E-2</v>
      </c>
      <c r="S185" s="41">
        <v>-0.01</v>
      </c>
      <c r="T185" s="39">
        <v>0.56999999999999995</v>
      </c>
      <c r="U185" s="41">
        <v>0.13</v>
      </c>
      <c r="V185" s="41">
        <v>0.03</v>
      </c>
      <c r="W185" s="70">
        <v>1.986</v>
      </c>
      <c r="X185" s="85">
        <v>11.5</v>
      </c>
      <c r="Y185" s="86">
        <v>11.5</v>
      </c>
      <c r="Z185" s="85">
        <v>11.7</v>
      </c>
      <c r="AA185" s="86">
        <v>11.8</v>
      </c>
      <c r="AB185" s="85">
        <v>119.5</v>
      </c>
      <c r="AC185" s="87">
        <v>119.8</v>
      </c>
      <c r="AD185" s="200" t="s">
        <v>56</v>
      </c>
      <c r="AE185" s="210"/>
      <c r="AF185" s="68">
        <f t="shared" si="24"/>
        <v>44455</v>
      </c>
      <c r="AH185" s="45">
        <f t="shared" si="31"/>
        <v>2.0030000000000001</v>
      </c>
      <c r="AI185" s="59">
        <f t="shared" si="25"/>
        <v>0.99500748876684975</v>
      </c>
      <c r="AJ185" s="59"/>
      <c r="AK185" s="89">
        <f t="shared" si="32"/>
        <v>2</v>
      </c>
      <c r="AL185" s="59">
        <f t="shared" si="26"/>
        <v>0.99299999999999999</v>
      </c>
      <c r="AM185" s="62">
        <f t="shared" si="27"/>
        <v>1.01</v>
      </c>
      <c r="AN185" s="62">
        <f t="shared" si="28"/>
        <v>0.99</v>
      </c>
      <c r="AO185" s="62">
        <f t="shared" si="29"/>
        <v>1.02</v>
      </c>
      <c r="AP185" s="62">
        <f t="shared" si="30"/>
        <v>0.98</v>
      </c>
      <c r="AQ185" s="61">
        <v>1</v>
      </c>
      <c r="AS185" s="30"/>
      <c r="AT185" s="30"/>
      <c r="AU185" s="30"/>
      <c r="AV185" s="30"/>
    </row>
    <row r="186" spans="1:48" x14ac:dyDescent="0.25">
      <c r="A186" s="66">
        <v>20210917</v>
      </c>
      <c r="B186" s="1">
        <v>0.34</v>
      </c>
      <c r="C186" s="12">
        <v>0.55000000000000004</v>
      </c>
      <c r="D186" s="36">
        <v>0.13</v>
      </c>
      <c r="E186" s="42">
        <v>0.23</v>
      </c>
      <c r="F186" s="1">
        <v>0.8</v>
      </c>
      <c r="G186" s="42">
        <v>0.13</v>
      </c>
      <c r="H186" s="42">
        <v>0.24</v>
      </c>
      <c r="I186" s="1">
        <v>1.996</v>
      </c>
      <c r="J186" s="12">
        <v>9.1999999999999993</v>
      </c>
      <c r="K186" s="1">
        <v>9</v>
      </c>
      <c r="L186" s="12">
        <v>9.1</v>
      </c>
      <c r="M186" s="1">
        <v>8.6</v>
      </c>
      <c r="N186" s="12">
        <v>119.6</v>
      </c>
      <c r="O186" s="37">
        <v>119.9</v>
      </c>
      <c r="P186" s="43">
        <v>0.28000000000000003</v>
      </c>
      <c r="Q186" s="40">
        <v>0.2</v>
      </c>
      <c r="R186" s="38">
        <v>0.08</v>
      </c>
      <c r="S186" s="41">
        <v>0.05</v>
      </c>
      <c r="T186" s="39">
        <v>0.57999999999999996</v>
      </c>
      <c r="U186" s="41">
        <v>0.09</v>
      </c>
      <c r="V186" s="41">
        <v>7.0000000000000007E-2</v>
      </c>
      <c r="W186" s="70">
        <v>1.9850000000000001</v>
      </c>
      <c r="X186" s="85">
        <v>11.6</v>
      </c>
      <c r="Y186" s="86">
        <v>11.7</v>
      </c>
      <c r="Z186" s="85">
        <v>11.8</v>
      </c>
      <c r="AA186" s="86">
        <v>12</v>
      </c>
      <c r="AB186" s="85">
        <v>119.5</v>
      </c>
      <c r="AC186" s="87">
        <v>119.8</v>
      </c>
      <c r="AD186" s="200" t="s">
        <v>48</v>
      </c>
      <c r="AE186" s="210"/>
      <c r="AF186" s="68">
        <f t="shared" si="24"/>
        <v>44456</v>
      </c>
      <c r="AH186" s="45">
        <f t="shared" si="31"/>
        <v>2.0030000000000001</v>
      </c>
      <c r="AI186" s="59">
        <f t="shared" si="25"/>
        <v>0.9965052421367947</v>
      </c>
      <c r="AJ186" s="59"/>
      <c r="AK186" s="89">
        <f t="shared" si="32"/>
        <v>2</v>
      </c>
      <c r="AL186" s="59">
        <f t="shared" si="26"/>
        <v>0.99250000000000005</v>
      </c>
      <c r="AM186" s="62">
        <f t="shared" si="27"/>
        <v>1.01</v>
      </c>
      <c r="AN186" s="62">
        <f t="shared" si="28"/>
        <v>0.99</v>
      </c>
      <c r="AO186" s="62">
        <f t="shared" si="29"/>
        <v>1.02</v>
      </c>
      <c r="AP186" s="62">
        <f t="shared" si="30"/>
        <v>0.98</v>
      </c>
      <c r="AQ186" s="61">
        <v>1</v>
      </c>
      <c r="AS186" s="30"/>
      <c r="AT186" s="30"/>
      <c r="AU186" s="30"/>
      <c r="AV186" s="30"/>
    </row>
    <row r="187" spans="1:48" x14ac:dyDescent="0.25">
      <c r="A187" s="66">
        <v>20210921</v>
      </c>
      <c r="B187" s="1">
        <v>0.32</v>
      </c>
      <c r="C187" s="12">
        <v>0.53</v>
      </c>
      <c r="D187" s="36">
        <v>0.14000000000000001</v>
      </c>
      <c r="E187" s="42">
        <v>0.2</v>
      </c>
      <c r="F187" s="1">
        <v>0.77</v>
      </c>
      <c r="G187" s="42">
        <v>0.13</v>
      </c>
      <c r="H187" s="42">
        <v>0.23</v>
      </c>
      <c r="I187" s="1">
        <v>1.99</v>
      </c>
      <c r="J187" s="12">
        <v>9.3000000000000007</v>
      </c>
      <c r="K187" s="1">
        <v>8.9</v>
      </c>
      <c r="L187" s="12">
        <v>9.3000000000000007</v>
      </c>
      <c r="M187" s="1">
        <v>8.6</v>
      </c>
      <c r="N187" s="12">
        <v>119.6</v>
      </c>
      <c r="O187" s="37">
        <v>119.8</v>
      </c>
      <c r="P187" s="43">
        <v>0.28999999999999998</v>
      </c>
      <c r="Q187" s="40">
        <v>0.21</v>
      </c>
      <c r="R187" s="38">
        <v>0.1</v>
      </c>
      <c r="S187" s="41">
        <v>0.05</v>
      </c>
      <c r="T187" s="39">
        <v>0.57999999999999996</v>
      </c>
      <c r="U187" s="41">
        <v>0.12</v>
      </c>
      <c r="V187" s="41">
        <v>0.06</v>
      </c>
      <c r="W187" s="70">
        <v>1.9810000000000001</v>
      </c>
      <c r="X187" s="85">
        <v>11.5</v>
      </c>
      <c r="Y187" s="86">
        <v>11.5</v>
      </c>
      <c r="Z187" s="85">
        <v>11.7</v>
      </c>
      <c r="AA187" s="86">
        <v>11.7</v>
      </c>
      <c r="AB187" s="85">
        <v>119.4</v>
      </c>
      <c r="AC187" s="87">
        <v>119.6</v>
      </c>
      <c r="AD187" s="200" t="s">
        <v>56</v>
      </c>
      <c r="AE187" s="210"/>
      <c r="AF187" s="68">
        <f t="shared" si="24"/>
        <v>44460</v>
      </c>
      <c r="AH187" s="45">
        <f t="shared" si="31"/>
        <v>2.0030000000000001</v>
      </c>
      <c r="AI187" s="59">
        <f t="shared" si="25"/>
        <v>0.99350973539690457</v>
      </c>
      <c r="AJ187" s="59"/>
      <c r="AK187" s="89">
        <f t="shared" si="32"/>
        <v>2</v>
      </c>
      <c r="AL187" s="59">
        <f t="shared" si="26"/>
        <v>0.99050000000000005</v>
      </c>
      <c r="AM187" s="62">
        <f t="shared" si="27"/>
        <v>1.01</v>
      </c>
      <c r="AN187" s="62">
        <f t="shared" si="28"/>
        <v>0.99</v>
      </c>
      <c r="AO187" s="62">
        <f t="shared" si="29"/>
        <v>1.02</v>
      </c>
      <c r="AP187" s="62">
        <f t="shared" si="30"/>
        <v>0.98</v>
      </c>
      <c r="AQ187" s="61">
        <v>1</v>
      </c>
      <c r="AS187" s="30"/>
      <c r="AT187" s="30"/>
      <c r="AU187" s="30"/>
      <c r="AV187" s="30"/>
    </row>
    <row r="188" spans="1:48" x14ac:dyDescent="0.25">
      <c r="A188" s="66">
        <v>20210922</v>
      </c>
      <c r="B188" s="1">
        <v>0.15</v>
      </c>
      <c r="C188" s="12">
        <v>0.55000000000000004</v>
      </c>
      <c r="D188" s="36">
        <v>0.02</v>
      </c>
      <c r="E188" s="42">
        <v>0.24</v>
      </c>
      <c r="F188" s="1">
        <v>0.62</v>
      </c>
      <c r="G188" s="42">
        <v>0.06</v>
      </c>
      <c r="H188" s="42">
        <v>0.22</v>
      </c>
      <c r="I188" s="1">
        <v>1.992</v>
      </c>
      <c r="J188" s="12">
        <v>9.3000000000000007</v>
      </c>
      <c r="K188" s="1">
        <v>8.9</v>
      </c>
      <c r="L188" s="12">
        <v>9.4</v>
      </c>
      <c r="M188" s="1">
        <v>8.6999999999999993</v>
      </c>
      <c r="N188" s="12">
        <v>119.6</v>
      </c>
      <c r="O188" s="37">
        <v>119.6</v>
      </c>
      <c r="P188" s="43">
        <v>0.2</v>
      </c>
      <c r="Q188" s="40">
        <v>0.16</v>
      </c>
      <c r="R188" s="38">
        <v>0.03</v>
      </c>
      <c r="S188" s="41">
        <v>-0.01</v>
      </c>
      <c r="T188" s="39">
        <v>0.54</v>
      </c>
      <c r="U188" s="41">
        <v>0.08</v>
      </c>
      <c r="V188" s="41">
        <v>0.01</v>
      </c>
      <c r="W188" s="70">
        <v>1.9830000000000001</v>
      </c>
      <c r="X188" s="85">
        <v>11.6</v>
      </c>
      <c r="Y188" s="86">
        <v>11.5</v>
      </c>
      <c r="Z188" s="85">
        <v>11.8</v>
      </c>
      <c r="AA188" s="86">
        <v>11.8</v>
      </c>
      <c r="AB188" s="85">
        <v>119.4</v>
      </c>
      <c r="AC188" s="87">
        <v>119.4</v>
      </c>
      <c r="AD188" s="200" t="s">
        <v>48</v>
      </c>
      <c r="AE188" s="210"/>
      <c r="AF188" s="68">
        <f t="shared" si="24"/>
        <v>44461</v>
      </c>
      <c r="AH188" s="45">
        <f t="shared" si="31"/>
        <v>2.0030000000000001</v>
      </c>
      <c r="AI188" s="59">
        <f t="shared" si="25"/>
        <v>0.99450823764353469</v>
      </c>
      <c r="AJ188" s="59"/>
      <c r="AK188" s="89">
        <f t="shared" si="32"/>
        <v>2</v>
      </c>
      <c r="AL188" s="59">
        <f t="shared" si="26"/>
        <v>0.99150000000000005</v>
      </c>
      <c r="AM188" s="62">
        <f t="shared" si="27"/>
        <v>1.01</v>
      </c>
      <c r="AN188" s="62">
        <f t="shared" si="28"/>
        <v>0.99</v>
      </c>
      <c r="AO188" s="62">
        <f t="shared" si="29"/>
        <v>1.02</v>
      </c>
      <c r="AP188" s="62">
        <f t="shared" si="30"/>
        <v>0.98</v>
      </c>
      <c r="AQ188" s="61">
        <v>1</v>
      </c>
      <c r="AS188" s="30"/>
      <c r="AT188" s="30"/>
      <c r="AU188" s="30"/>
      <c r="AV188" s="30"/>
    </row>
    <row r="189" spans="1:48" x14ac:dyDescent="0.25">
      <c r="A189" s="66">
        <v>20210924</v>
      </c>
      <c r="B189" s="1">
        <v>0.24</v>
      </c>
      <c r="C189" s="12">
        <v>0.55000000000000004</v>
      </c>
      <c r="D189" s="36">
        <v>0.04</v>
      </c>
      <c r="E189" s="42">
        <v>0.22</v>
      </c>
      <c r="F189" s="1">
        <v>0.71</v>
      </c>
      <c r="G189" s="42">
        <v>0.08</v>
      </c>
      <c r="H189" s="42">
        <v>0.23</v>
      </c>
      <c r="I189" s="1">
        <v>1.992</v>
      </c>
      <c r="J189" s="12">
        <v>9.3000000000000007</v>
      </c>
      <c r="K189" s="1">
        <v>8.9</v>
      </c>
      <c r="L189" s="12">
        <v>9.4</v>
      </c>
      <c r="M189" s="1">
        <v>8.4</v>
      </c>
      <c r="N189" s="12">
        <v>119.6</v>
      </c>
      <c r="O189" s="37">
        <v>119.8</v>
      </c>
      <c r="P189" s="43">
        <v>0.27</v>
      </c>
      <c r="Q189" s="40">
        <v>0.23</v>
      </c>
      <c r="R189" s="38">
        <v>-0.02</v>
      </c>
      <c r="S189" s="41">
        <v>0.05</v>
      </c>
      <c r="T189" s="39">
        <v>0.56999999999999995</v>
      </c>
      <c r="U189" s="41">
        <v>0.04</v>
      </c>
      <c r="V189" s="41">
        <v>0.05</v>
      </c>
      <c r="W189" s="70">
        <v>1.9790000000000001</v>
      </c>
      <c r="X189" s="85">
        <v>11.6</v>
      </c>
      <c r="Y189" s="86">
        <v>11.6</v>
      </c>
      <c r="Z189" s="85">
        <v>11.9</v>
      </c>
      <c r="AA189" s="86">
        <v>12</v>
      </c>
      <c r="AB189" s="85">
        <v>119.5</v>
      </c>
      <c r="AC189" s="87">
        <v>119.6</v>
      </c>
      <c r="AD189" s="200" t="s">
        <v>64</v>
      </c>
      <c r="AE189" s="210"/>
      <c r="AF189" s="68">
        <f t="shared" si="24"/>
        <v>44463</v>
      </c>
      <c r="AH189" s="45">
        <f t="shared" si="31"/>
        <v>2.0030000000000001</v>
      </c>
      <c r="AI189" s="59">
        <f t="shared" si="25"/>
        <v>0.99450823764353469</v>
      </c>
      <c r="AJ189" s="59"/>
      <c r="AK189" s="89">
        <f t="shared" si="32"/>
        <v>2</v>
      </c>
      <c r="AL189" s="59">
        <f t="shared" si="26"/>
        <v>0.98950000000000005</v>
      </c>
      <c r="AM189" s="62">
        <f t="shared" si="27"/>
        <v>1.01</v>
      </c>
      <c r="AN189" s="62">
        <f t="shared" si="28"/>
        <v>0.99</v>
      </c>
      <c r="AO189" s="62">
        <f t="shared" si="29"/>
        <v>1.02</v>
      </c>
      <c r="AP189" s="62">
        <f t="shared" si="30"/>
        <v>0.98</v>
      </c>
      <c r="AQ189" s="61">
        <v>1</v>
      </c>
      <c r="AS189" s="30"/>
      <c r="AT189" s="30"/>
      <c r="AU189" s="30"/>
      <c r="AV189" s="30"/>
    </row>
    <row r="190" spans="1:48" x14ac:dyDescent="0.25">
      <c r="A190" s="66">
        <v>20210928</v>
      </c>
      <c r="B190" s="1">
        <v>0.27</v>
      </c>
      <c r="C190" s="12">
        <v>0.44</v>
      </c>
      <c r="D190" s="36">
        <v>0.1</v>
      </c>
      <c r="E190" s="42">
        <v>0.21</v>
      </c>
      <c r="F190" s="1">
        <v>0.67</v>
      </c>
      <c r="G190" s="42">
        <v>0.11</v>
      </c>
      <c r="H190" s="42">
        <v>0.22</v>
      </c>
      <c r="I190" s="1">
        <v>1.9870000000000001</v>
      </c>
      <c r="J190" s="12">
        <v>8.8000000000000007</v>
      </c>
      <c r="K190" s="1">
        <v>9.3000000000000007</v>
      </c>
      <c r="L190" s="12">
        <v>9.4</v>
      </c>
      <c r="M190" s="1">
        <v>8.1999999999999993</v>
      </c>
      <c r="N190" s="12">
        <v>119.6</v>
      </c>
      <c r="O190" s="37">
        <v>119.8</v>
      </c>
      <c r="P190" s="43">
        <v>0.24</v>
      </c>
      <c r="Q190" s="40">
        <v>0.15</v>
      </c>
      <c r="R190" s="38">
        <v>0.06</v>
      </c>
      <c r="S190" s="41">
        <v>-0.01</v>
      </c>
      <c r="T190" s="39">
        <v>0.53</v>
      </c>
      <c r="U190" s="41">
        <v>0.1</v>
      </c>
      <c r="V190" s="41">
        <v>0.03</v>
      </c>
      <c r="W190" s="70">
        <v>1.9810000000000001</v>
      </c>
      <c r="X190" s="85">
        <v>11.6</v>
      </c>
      <c r="Y190" s="86">
        <v>11.5</v>
      </c>
      <c r="Z190" s="85">
        <v>11.7</v>
      </c>
      <c r="AA190" s="86">
        <v>11.7</v>
      </c>
      <c r="AB190" s="85">
        <v>119.4</v>
      </c>
      <c r="AC190" s="87">
        <v>119.6</v>
      </c>
      <c r="AD190" s="200" t="s">
        <v>48</v>
      </c>
      <c r="AE190" s="210"/>
      <c r="AF190" s="68">
        <f t="shared" si="24"/>
        <v>44467</v>
      </c>
      <c r="AH190" s="45">
        <f t="shared" si="31"/>
        <v>2.0030000000000001</v>
      </c>
      <c r="AI190" s="59">
        <f t="shared" si="25"/>
        <v>0.9920119820269595</v>
      </c>
      <c r="AJ190" s="59"/>
      <c r="AK190" s="89">
        <f t="shared" si="32"/>
        <v>2</v>
      </c>
      <c r="AL190" s="59">
        <f t="shared" si="26"/>
        <v>0.99050000000000005</v>
      </c>
      <c r="AM190" s="62">
        <f t="shared" si="27"/>
        <v>1.01</v>
      </c>
      <c r="AN190" s="62">
        <f t="shared" si="28"/>
        <v>0.99</v>
      </c>
      <c r="AO190" s="62">
        <f t="shared" si="29"/>
        <v>1.02</v>
      </c>
      <c r="AP190" s="62">
        <f t="shared" si="30"/>
        <v>0.98</v>
      </c>
      <c r="AQ190" s="61">
        <v>1</v>
      </c>
      <c r="AS190" s="30"/>
      <c r="AT190" s="30"/>
      <c r="AU190" s="30"/>
      <c r="AV190" s="30"/>
    </row>
    <row r="191" spans="1:48" x14ac:dyDescent="0.25">
      <c r="A191" s="66">
        <v>20210929</v>
      </c>
      <c r="B191" s="1">
        <v>0.25</v>
      </c>
      <c r="C191" s="12">
        <v>0.39</v>
      </c>
      <c r="D191" s="36">
        <v>0.06</v>
      </c>
      <c r="E191" s="42">
        <v>0.19</v>
      </c>
      <c r="F191" s="1">
        <v>0.66</v>
      </c>
      <c r="G191" s="42">
        <v>0.09</v>
      </c>
      <c r="H191" s="42">
        <v>0.23</v>
      </c>
      <c r="I191" s="1">
        <v>2.016</v>
      </c>
      <c r="J191" s="12">
        <v>9</v>
      </c>
      <c r="K191" s="1">
        <v>9.1</v>
      </c>
      <c r="L191" s="12">
        <v>9</v>
      </c>
      <c r="M191" s="1">
        <v>8.6999999999999993</v>
      </c>
      <c r="N191" s="12">
        <v>119.6</v>
      </c>
      <c r="O191" s="37">
        <v>119.8</v>
      </c>
      <c r="P191" s="43">
        <v>0.27</v>
      </c>
      <c r="Q191" s="40">
        <v>0.17</v>
      </c>
      <c r="R191" s="38">
        <v>0.04</v>
      </c>
      <c r="S191" s="41">
        <v>0.01</v>
      </c>
      <c r="T191" s="39">
        <v>0.49</v>
      </c>
      <c r="U191" s="41">
        <v>0.08</v>
      </c>
      <c r="V191" s="41">
        <v>0.01</v>
      </c>
      <c r="W191" s="70">
        <v>2.0070000000000001</v>
      </c>
      <c r="X191" s="85">
        <v>11.6</v>
      </c>
      <c r="Y191" s="86">
        <v>11.5</v>
      </c>
      <c r="Z191" s="85">
        <v>11.8</v>
      </c>
      <c r="AA191" s="86">
        <v>11.7</v>
      </c>
      <c r="AB191" s="85">
        <v>119.5</v>
      </c>
      <c r="AC191" s="87">
        <v>119.6</v>
      </c>
      <c r="AD191" s="200" t="s">
        <v>48</v>
      </c>
      <c r="AE191" s="210"/>
      <c r="AF191" s="68">
        <f t="shared" si="24"/>
        <v>44468</v>
      </c>
      <c r="AH191" s="45">
        <f t="shared" si="31"/>
        <v>2.0030000000000001</v>
      </c>
      <c r="AI191" s="59">
        <f t="shared" si="25"/>
        <v>1.0064902646030953</v>
      </c>
      <c r="AJ191" s="59"/>
      <c r="AK191" s="89">
        <f t="shared" si="32"/>
        <v>2</v>
      </c>
      <c r="AL191" s="59">
        <f t="shared" si="26"/>
        <v>1.0035000000000001</v>
      </c>
      <c r="AM191" s="62">
        <f t="shared" si="27"/>
        <v>1.01</v>
      </c>
      <c r="AN191" s="62">
        <f t="shared" si="28"/>
        <v>0.99</v>
      </c>
      <c r="AO191" s="62">
        <f t="shared" si="29"/>
        <v>1.02</v>
      </c>
      <c r="AP191" s="62">
        <f t="shared" si="30"/>
        <v>0.98</v>
      </c>
      <c r="AQ191" s="61">
        <v>1</v>
      </c>
      <c r="AS191" s="30"/>
      <c r="AT191" s="30"/>
      <c r="AU191" s="30"/>
      <c r="AV191" s="30"/>
    </row>
    <row r="192" spans="1:48" x14ac:dyDescent="0.25">
      <c r="A192" s="66">
        <v>20210930</v>
      </c>
      <c r="B192" s="1">
        <v>0.26</v>
      </c>
      <c r="C192" s="12">
        <v>0.51</v>
      </c>
      <c r="D192" s="36">
        <v>0.13</v>
      </c>
      <c r="E192" s="42">
        <v>0.25</v>
      </c>
      <c r="F192" s="1">
        <v>0.75</v>
      </c>
      <c r="G192" s="42">
        <v>0.13</v>
      </c>
      <c r="H192" s="42">
        <v>0.3</v>
      </c>
      <c r="I192" s="1">
        <v>2.0129999999999999</v>
      </c>
      <c r="J192" s="12">
        <v>8.9</v>
      </c>
      <c r="K192" s="1">
        <v>9.1</v>
      </c>
      <c r="L192" s="12">
        <v>9.1</v>
      </c>
      <c r="M192" s="1">
        <v>8.6</v>
      </c>
      <c r="N192" s="12">
        <v>119.7</v>
      </c>
      <c r="O192" s="37">
        <v>119.8</v>
      </c>
      <c r="P192" s="43">
        <v>0.31</v>
      </c>
      <c r="Q192" s="40">
        <v>0.16</v>
      </c>
      <c r="R192" s="38">
        <v>0.11</v>
      </c>
      <c r="S192" s="41">
        <v>-0.01</v>
      </c>
      <c r="T192" s="39">
        <v>0.56999999999999995</v>
      </c>
      <c r="U192" s="41">
        <v>0.13</v>
      </c>
      <c r="V192" s="41">
        <v>0.02</v>
      </c>
      <c r="W192" s="70">
        <v>2.0049999999999999</v>
      </c>
      <c r="X192" s="85">
        <v>11.6</v>
      </c>
      <c r="Y192" s="86">
        <v>11.5</v>
      </c>
      <c r="Z192" s="85">
        <v>11.7</v>
      </c>
      <c r="AA192" s="86">
        <v>11.6</v>
      </c>
      <c r="AB192" s="85">
        <v>119.4</v>
      </c>
      <c r="AC192" s="87">
        <v>119.6</v>
      </c>
      <c r="AD192" s="200" t="s">
        <v>48</v>
      </c>
      <c r="AE192" s="210"/>
      <c r="AF192" s="68">
        <f t="shared" si="24"/>
        <v>44469</v>
      </c>
      <c r="AH192" s="45">
        <f t="shared" si="31"/>
        <v>2.0030000000000001</v>
      </c>
      <c r="AI192" s="59">
        <f t="shared" si="25"/>
        <v>1.0049925112331501</v>
      </c>
      <c r="AJ192" s="59"/>
      <c r="AK192" s="89">
        <f t="shared" si="32"/>
        <v>2</v>
      </c>
      <c r="AL192" s="59">
        <f t="shared" si="26"/>
        <v>1.0024999999999999</v>
      </c>
      <c r="AM192" s="62">
        <f t="shared" si="27"/>
        <v>1.01</v>
      </c>
      <c r="AN192" s="62">
        <f t="shared" si="28"/>
        <v>0.99</v>
      </c>
      <c r="AO192" s="62">
        <f t="shared" si="29"/>
        <v>1.02</v>
      </c>
      <c r="AP192" s="62">
        <f t="shared" si="30"/>
        <v>0.98</v>
      </c>
      <c r="AQ192" s="61">
        <v>1</v>
      </c>
      <c r="AS192" s="30"/>
      <c r="AT192" s="30"/>
      <c r="AU192" s="30"/>
      <c r="AV192" s="30"/>
    </row>
    <row r="193" spans="1:48" x14ac:dyDescent="0.25">
      <c r="A193" s="66">
        <v>20211001</v>
      </c>
      <c r="B193" s="1">
        <v>0.19</v>
      </c>
      <c r="C193" s="12">
        <v>0.51</v>
      </c>
      <c r="D193" s="36">
        <v>-0.02</v>
      </c>
      <c r="E193" s="42">
        <v>0.24</v>
      </c>
      <c r="F193" s="1">
        <v>0.63</v>
      </c>
      <c r="G193" s="42">
        <v>0</v>
      </c>
      <c r="H193" s="42">
        <v>0.23</v>
      </c>
      <c r="I193" s="1">
        <v>2.0169999999999999</v>
      </c>
      <c r="J193" s="12">
        <v>8.9</v>
      </c>
      <c r="K193" s="1">
        <v>9.1999999999999993</v>
      </c>
      <c r="L193" s="12">
        <v>9.1999999999999993</v>
      </c>
      <c r="M193" s="1">
        <v>8.4</v>
      </c>
      <c r="N193" s="12">
        <v>119.6</v>
      </c>
      <c r="O193" s="37">
        <v>119.8</v>
      </c>
      <c r="P193" s="43">
        <v>0.28999999999999998</v>
      </c>
      <c r="Q193" s="40">
        <v>0.22</v>
      </c>
      <c r="R193" s="38">
        <v>-0.01</v>
      </c>
      <c r="S193" s="41">
        <v>0.04</v>
      </c>
      <c r="T193" s="39">
        <v>0.56000000000000005</v>
      </c>
      <c r="U193" s="41">
        <v>0.02</v>
      </c>
      <c r="V193" s="41">
        <v>0.02</v>
      </c>
      <c r="W193" s="70">
        <v>2.0110000000000001</v>
      </c>
      <c r="X193" s="85">
        <v>11.4</v>
      </c>
      <c r="Y193" s="86">
        <v>11.5</v>
      </c>
      <c r="Z193" s="85">
        <v>11.6</v>
      </c>
      <c r="AA193" s="86">
        <v>11.6</v>
      </c>
      <c r="AB193" s="85">
        <v>119.4</v>
      </c>
      <c r="AC193" s="87">
        <v>119.6</v>
      </c>
      <c r="AD193" s="200" t="s">
        <v>48</v>
      </c>
      <c r="AE193" s="210"/>
      <c r="AF193" s="68">
        <f t="shared" si="24"/>
        <v>44470</v>
      </c>
      <c r="AH193" s="45">
        <f t="shared" si="31"/>
        <v>2.0030000000000001</v>
      </c>
      <c r="AI193" s="59">
        <f t="shared" si="25"/>
        <v>1.0069895157264104</v>
      </c>
      <c r="AJ193" s="59"/>
      <c r="AK193" s="89">
        <f t="shared" si="32"/>
        <v>2</v>
      </c>
      <c r="AL193" s="59">
        <f t="shared" si="26"/>
        <v>1.0055000000000001</v>
      </c>
      <c r="AM193" s="62">
        <f t="shared" si="27"/>
        <v>1.01</v>
      </c>
      <c r="AN193" s="62">
        <f t="shared" si="28"/>
        <v>0.99</v>
      </c>
      <c r="AO193" s="62">
        <f t="shared" si="29"/>
        <v>1.02</v>
      </c>
      <c r="AP193" s="62">
        <f t="shared" si="30"/>
        <v>0.98</v>
      </c>
      <c r="AQ193" s="61">
        <v>1</v>
      </c>
      <c r="AS193" s="30"/>
      <c r="AT193" s="30"/>
      <c r="AU193" s="30"/>
      <c r="AV193" s="30"/>
    </row>
    <row r="194" spans="1:48" x14ac:dyDescent="0.25">
      <c r="A194" s="66">
        <v>20211004</v>
      </c>
      <c r="B194" s="1">
        <v>0.23</v>
      </c>
      <c r="C194" s="12">
        <v>0.42</v>
      </c>
      <c r="D194" s="36">
        <v>0.12</v>
      </c>
      <c r="E194" s="42">
        <v>0.27</v>
      </c>
      <c r="F194" s="1">
        <v>0.71</v>
      </c>
      <c r="G194" s="42">
        <v>0.15</v>
      </c>
      <c r="H194" s="42">
        <v>0.24</v>
      </c>
      <c r="I194" s="1">
        <v>2.0179999999999998</v>
      </c>
      <c r="J194" s="12">
        <v>9.5</v>
      </c>
      <c r="K194" s="1">
        <v>8.5</v>
      </c>
      <c r="L194" s="12">
        <v>8.9</v>
      </c>
      <c r="M194" s="1">
        <v>8.8000000000000007</v>
      </c>
      <c r="N194" s="12">
        <v>119.6</v>
      </c>
      <c r="O194" s="37">
        <v>119.9</v>
      </c>
      <c r="P194" s="43">
        <v>0.24</v>
      </c>
      <c r="Q194" s="40">
        <v>0.2</v>
      </c>
      <c r="R194" s="38">
        <v>0.04</v>
      </c>
      <c r="S194" s="41">
        <v>-0.1</v>
      </c>
      <c r="T194" s="39">
        <v>0.53</v>
      </c>
      <c r="U194" s="41">
        <v>0.09</v>
      </c>
      <c r="V194" s="41">
        <v>-0.05</v>
      </c>
      <c r="W194" s="70">
        <v>2.0070000000000001</v>
      </c>
      <c r="X194" s="85">
        <v>11.6</v>
      </c>
      <c r="Y194" s="86">
        <v>11.7</v>
      </c>
      <c r="Z194" s="85">
        <v>11.7</v>
      </c>
      <c r="AA194" s="86">
        <v>11.8</v>
      </c>
      <c r="AB194" s="85">
        <v>119.5</v>
      </c>
      <c r="AC194" s="87">
        <v>119.8</v>
      </c>
      <c r="AD194" s="200" t="s">
        <v>48</v>
      </c>
      <c r="AE194" s="210"/>
      <c r="AF194" s="68">
        <f t="shared" si="24"/>
        <v>44473</v>
      </c>
      <c r="AH194" s="45">
        <f t="shared" si="31"/>
        <v>2.0030000000000001</v>
      </c>
      <c r="AI194" s="59">
        <f t="shared" si="25"/>
        <v>1.0074887668497252</v>
      </c>
      <c r="AJ194" s="59"/>
      <c r="AK194" s="89">
        <f t="shared" si="32"/>
        <v>2</v>
      </c>
      <c r="AL194" s="59">
        <f t="shared" si="26"/>
        <v>1.0035000000000001</v>
      </c>
      <c r="AM194" s="62">
        <f t="shared" si="27"/>
        <v>1.01</v>
      </c>
      <c r="AN194" s="62">
        <f t="shared" si="28"/>
        <v>0.99</v>
      </c>
      <c r="AO194" s="62">
        <f t="shared" si="29"/>
        <v>1.02</v>
      </c>
      <c r="AP194" s="62">
        <f t="shared" si="30"/>
        <v>0.98</v>
      </c>
      <c r="AQ194" s="61">
        <v>1</v>
      </c>
      <c r="AS194" s="30"/>
      <c r="AT194" s="30"/>
      <c r="AU194" s="30"/>
      <c r="AV194" s="30"/>
    </row>
    <row r="195" spans="1:48" x14ac:dyDescent="0.25">
      <c r="A195" s="66">
        <v>20211005</v>
      </c>
      <c r="B195" s="1">
        <v>0.41</v>
      </c>
      <c r="C195" s="12">
        <v>0.43</v>
      </c>
      <c r="D195" s="36">
        <v>0.19</v>
      </c>
      <c r="E195" s="42">
        <v>0.22</v>
      </c>
      <c r="F195" s="1">
        <v>0.82</v>
      </c>
      <c r="G195" s="42">
        <v>0.14000000000000001</v>
      </c>
      <c r="H195" s="42">
        <v>0.25</v>
      </c>
      <c r="I195" s="1">
        <v>2.012</v>
      </c>
      <c r="J195" s="12">
        <v>9.8000000000000007</v>
      </c>
      <c r="K195" s="1">
        <v>7.8</v>
      </c>
      <c r="L195" s="12">
        <v>9.1</v>
      </c>
      <c r="M195" s="1">
        <v>8.5</v>
      </c>
      <c r="N195" s="12">
        <v>119.6</v>
      </c>
      <c r="O195" s="37">
        <v>120</v>
      </c>
      <c r="P195" s="43">
        <v>0.37</v>
      </c>
      <c r="Q195" s="40">
        <v>0.14000000000000001</v>
      </c>
      <c r="R195" s="38">
        <v>0.13</v>
      </c>
      <c r="S195" s="41">
        <v>-0.01</v>
      </c>
      <c r="T195" s="39">
        <v>0.63</v>
      </c>
      <c r="U195" s="41">
        <v>0.16</v>
      </c>
      <c r="V195" s="41">
        <v>0.02</v>
      </c>
      <c r="W195" s="70">
        <v>1.998</v>
      </c>
      <c r="X195" s="85">
        <v>11.7</v>
      </c>
      <c r="Y195" s="86">
        <v>12.1</v>
      </c>
      <c r="Z195" s="85">
        <v>11.8</v>
      </c>
      <c r="AA195" s="86">
        <v>11.9</v>
      </c>
      <c r="AB195" s="85">
        <v>119.5</v>
      </c>
      <c r="AC195" s="87">
        <v>119.8</v>
      </c>
      <c r="AD195" s="200" t="s">
        <v>48</v>
      </c>
      <c r="AE195" s="210"/>
      <c r="AF195" s="68">
        <f t="shared" si="24"/>
        <v>44474</v>
      </c>
      <c r="AH195" s="45">
        <f t="shared" si="31"/>
        <v>2.0030000000000001</v>
      </c>
      <c r="AI195" s="59">
        <f t="shared" si="25"/>
        <v>1.0044932601098351</v>
      </c>
      <c r="AJ195" s="59"/>
      <c r="AK195" s="89">
        <f t="shared" si="32"/>
        <v>2</v>
      </c>
      <c r="AL195" s="59">
        <f t="shared" si="26"/>
        <v>0.999</v>
      </c>
      <c r="AM195" s="62">
        <f t="shared" si="27"/>
        <v>1.01</v>
      </c>
      <c r="AN195" s="62">
        <f t="shared" si="28"/>
        <v>0.99</v>
      </c>
      <c r="AO195" s="62">
        <f t="shared" si="29"/>
        <v>1.02</v>
      </c>
      <c r="AP195" s="62">
        <f t="shared" si="30"/>
        <v>0.98</v>
      </c>
      <c r="AQ195" s="61">
        <v>1</v>
      </c>
      <c r="AS195" s="30"/>
      <c r="AT195" s="30"/>
      <c r="AU195" s="30"/>
      <c r="AV195" s="30"/>
    </row>
    <row r="196" spans="1:48" x14ac:dyDescent="0.25">
      <c r="A196" s="66">
        <v>20211006</v>
      </c>
      <c r="B196" s="1">
        <v>0.32</v>
      </c>
      <c r="C196" s="12">
        <v>0.37</v>
      </c>
      <c r="D196" s="36">
        <v>0.12</v>
      </c>
      <c r="E196" s="42">
        <v>0.17</v>
      </c>
      <c r="F196" s="1">
        <v>0.69</v>
      </c>
      <c r="G196" s="42">
        <v>0.13</v>
      </c>
      <c r="H196" s="42">
        <v>0.2</v>
      </c>
      <c r="I196" s="1">
        <v>2.0129999999999999</v>
      </c>
      <c r="J196" s="12">
        <v>9.4</v>
      </c>
      <c r="K196" s="1">
        <v>8.8000000000000007</v>
      </c>
      <c r="L196" s="12">
        <v>8.9</v>
      </c>
      <c r="M196" s="1">
        <v>8.9</v>
      </c>
      <c r="N196" s="12">
        <v>119.6</v>
      </c>
      <c r="O196" s="37">
        <v>119.9</v>
      </c>
      <c r="P196" s="43">
        <v>0.26</v>
      </c>
      <c r="Q196" s="40">
        <v>0.19</v>
      </c>
      <c r="R196" s="38">
        <v>0.06</v>
      </c>
      <c r="S196" s="41">
        <v>-0.05</v>
      </c>
      <c r="T196" s="39">
        <v>0.56999999999999995</v>
      </c>
      <c r="U196" s="41">
        <v>0.12</v>
      </c>
      <c r="V196" s="41">
        <v>0</v>
      </c>
      <c r="W196" s="70">
        <v>2</v>
      </c>
      <c r="X196" s="85">
        <v>11.6</v>
      </c>
      <c r="Y196" s="86">
        <v>11.6</v>
      </c>
      <c r="Z196" s="85">
        <v>11.7</v>
      </c>
      <c r="AA196" s="86">
        <v>11.8</v>
      </c>
      <c r="AB196" s="85">
        <v>119.4</v>
      </c>
      <c r="AC196" s="87">
        <v>119.7</v>
      </c>
      <c r="AD196" s="200" t="s">
        <v>48</v>
      </c>
      <c r="AE196" s="210"/>
      <c r="AF196" s="68">
        <f t="shared" si="24"/>
        <v>44475</v>
      </c>
      <c r="AH196" s="45">
        <f t="shared" si="31"/>
        <v>2.0030000000000001</v>
      </c>
      <c r="AI196" s="59">
        <f t="shared" si="25"/>
        <v>1.0049925112331501</v>
      </c>
      <c r="AJ196" s="59"/>
      <c r="AK196" s="89">
        <f t="shared" si="32"/>
        <v>2</v>
      </c>
      <c r="AL196" s="59">
        <f t="shared" si="26"/>
        <v>1</v>
      </c>
      <c r="AM196" s="62">
        <f t="shared" si="27"/>
        <v>1.01</v>
      </c>
      <c r="AN196" s="62">
        <f t="shared" si="28"/>
        <v>0.99</v>
      </c>
      <c r="AO196" s="62">
        <f t="shared" si="29"/>
        <v>1.02</v>
      </c>
      <c r="AP196" s="62">
        <f t="shared" si="30"/>
        <v>0.98</v>
      </c>
      <c r="AQ196" s="61">
        <v>1</v>
      </c>
      <c r="AS196" s="30"/>
      <c r="AT196" s="30"/>
      <c r="AU196" s="30"/>
      <c r="AV196" s="30"/>
    </row>
    <row r="197" spans="1:48" x14ac:dyDescent="0.25">
      <c r="A197" s="66">
        <v>20211007</v>
      </c>
      <c r="B197" s="1">
        <v>0.36</v>
      </c>
      <c r="C197" s="12">
        <v>0.37</v>
      </c>
      <c r="D197" s="36">
        <v>0.15</v>
      </c>
      <c r="E197" s="42">
        <v>0.18</v>
      </c>
      <c r="F197" s="1">
        <v>0.62</v>
      </c>
      <c r="G197" s="42">
        <v>0.14000000000000001</v>
      </c>
      <c r="H197" s="42">
        <v>0.14000000000000001</v>
      </c>
      <c r="I197" s="1">
        <v>2.012</v>
      </c>
      <c r="J197" s="12">
        <v>9.4</v>
      </c>
      <c r="K197" s="1">
        <v>8.6999999999999993</v>
      </c>
      <c r="L197" s="12">
        <v>8.6999999999999993</v>
      </c>
      <c r="M197" s="1">
        <v>8.9</v>
      </c>
      <c r="N197" s="12">
        <v>119.6</v>
      </c>
      <c r="O197" s="37">
        <v>119.9</v>
      </c>
      <c r="P197" s="43">
        <v>0.28999999999999998</v>
      </c>
      <c r="Q197" s="40">
        <v>0.12</v>
      </c>
      <c r="R197" s="38">
        <v>7.0000000000000007E-2</v>
      </c>
      <c r="S197" s="41">
        <v>-0.02</v>
      </c>
      <c r="T197" s="39">
        <v>0.55000000000000004</v>
      </c>
      <c r="U197" s="41">
        <v>0.11</v>
      </c>
      <c r="V197" s="41">
        <v>-0.05</v>
      </c>
      <c r="W197" s="70">
        <v>2.0049999999999999</v>
      </c>
      <c r="X197" s="85">
        <v>11.5</v>
      </c>
      <c r="Y197" s="86">
        <v>11.4</v>
      </c>
      <c r="Z197" s="85">
        <v>11.5</v>
      </c>
      <c r="AA197" s="86">
        <v>11.5</v>
      </c>
      <c r="AB197" s="85">
        <v>119.5</v>
      </c>
      <c r="AC197" s="87">
        <v>119.7</v>
      </c>
      <c r="AD197" s="200" t="s">
        <v>48</v>
      </c>
      <c r="AE197" s="210"/>
      <c r="AF197" s="68">
        <f t="shared" si="24"/>
        <v>44476</v>
      </c>
      <c r="AH197" s="45">
        <f t="shared" si="31"/>
        <v>2.0030000000000001</v>
      </c>
      <c r="AI197" s="59">
        <f t="shared" si="25"/>
        <v>1.0044932601098351</v>
      </c>
      <c r="AJ197" s="59"/>
      <c r="AK197" s="89">
        <f t="shared" si="32"/>
        <v>2</v>
      </c>
      <c r="AL197" s="59">
        <f t="shared" si="26"/>
        <v>1.0024999999999999</v>
      </c>
      <c r="AM197" s="62">
        <f t="shared" si="27"/>
        <v>1.01</v>
      </c>
      <c r="AN197" s="62">
        <f t="shared" si="28"/>
        <v>0.99</v>
      </c>
      <c r="AO197" s="62">
        <f t="shared" si="29"/>
        <v>1.02</v>
      </c>
      <c r="AP197" s="62">
        <f t="shared" si="30"/>
        <v>0.98</v>
      </c>
      <c r="AQ197" s="61">
        <v>1</v>
      </c>
      <c r="AS197" s="30"/>
      <c r="AT197" s="30"/>
      <c r="AU197" s="30"/>
      <c r="AV197" s="30"/>
    </row>
    <row r="198" spans="1:48" x14ac:dyDescent="0.25">
      <c r="A198" s="66">
        <v>20211008</v>
      </c>
      <c r="B198" s="1">
        <v>0.36</v>
      </c>
      <c r="C198" s="12">
        <v>0.41</v>
      </c>
      <c r="D198" s="36">
        <v>0.14000000000000001</v>
      </c>
      <c r="E198" s="42">
        <v>0.21</v>
      </c>
      <c r="F198" s="1">
        <v>0.66</v>
      </c>
      <c r="G198" s="42">
        <v>0.12</v>
      </c>
      <c r="H198" s="42">
        <v>0.23</v>
      </c>
      <c r="I198" s="1">
        <v>2.016</v>
      </c>
      <c r="J198" s="12">
        <v>9.3000000000000007</v>
      </c>
      <c r="K198" s="1">
        <v>8.9</v>
      </c>
      <c r="L198" s="12">
        <v>9</v>
      </c>
      <c r="M198" s="1">
        <v>8.6999999999999993</v>
      </c>
      <c r="N198" s="12">
        <v>119.6</v>
      </c>
      <c r="O198" s="37">
        <v>119.9</v>
      </c>
      <c r="P198" s="43">
        <v>0.28000000000000003</v>
      </c>
      <c r="Q198" s="40">
        <v>0.13</v>
      </c>
      <c r="R198" s="38">
        <v>0.1</v>
      </c>
      <c r="S198" s="41">
        <v>-0.03</v>
      </c>
      <c r="T198" s="39">
        <v>0.46</v>
      </c>
      <c r="U198" s="41">
        <v>0.12</v>
      </c>
      <c r="V198" s="41">
        <v>-0.01</v>
      </c>
      <c r="W198" s="70">
        <v>2.004</v>
      </c>
      <c r="X198" s="85">
        <v>11.5</v>
      </c>
      <c r="Y198" s="86">
        <v>11.4</v>
      </c>
      <c r="Z198" s="85">
        <v>11.6</v>
      </c>
      <c r="AA198" s="86">
        <v>11.6</v>
      </c>
      <c r="AB198" s="85">
        <v>119.4</v>
      </c>
      <c r="AC198" s="87">
        <v>119.7</v>
      </c>
      <c r="AD198" s="200" t="s">
        <v>48</v>
      </c>
      <c r="AE198" s="210"/>
      <c r="AF198" s="68">
        <f t="shared" ref="AF198:AF237" si="33">DATE(LEFT(A198,4), MID(A198,5,2), RIGHT(A198,2))</f>
        <v>44477</v>
      </c>
      <c r="AH198" s="45">
        <f t="shared" si="31"/>
        <v>2.0030000000000001</v>
      </c>
      <c r="AI198" s="59">
        <f t="shared" ref="AI198:AI210" si="34">I198/AH198</f>
        <v>1.0064902646030953</v>
      </c>
      <c r="AJ198" s="59"/>
      <c r="AK198" s="89">
        <f t="shared" si="32"/>
        <v>2</v>
      </c>
      <c r="AL198" s="59">
        <f t="shared" ref="AL198:AL210" si="35">W198/AK198</f>
        <v>1.002</v>
      </c>
      <c r="AM198" s="62">
        <f t="shared" si="27"/>
        <v>1.01</v>
      </c>
      <c r="AN198" s="62">
        <f t="shared" si="28"/>
        <v>0.99</v>
      </c>
      <c r="AO198" s="62">
        <f t="shared" si="29"/>
        <v>1.02</v>
      </c>
      <c r="AP198" s="62">
        <f t="shared" si="30"/>
        <v>0.98</v>
      </c>
      <c r="AQ198" s="61">
        <v>1</v>
      </c>
      <c r="AS198" s="30"/>
      <c r="AT198" s="30"/>
      <c r="AU198" s="30"/>
      <c r="AV198" s="30"/>
    </row>
    <row r="199" spans="1:48" x14ac:dyDescent="0.25">
      <c r="A199" s="66">
        <v>20211012</v>
      </c>
      <c r="B199" s="1">
        <v>0.21</v>
      </c>
      <c r="C199" s="12">
        <v>0.42</v>
      </c>
      <c r="D199" s="36">
        <v>0.09</v>
      </c>
      <c r="E199" s="42">
        <v>0.23</v>
      </c>
      <c r="F199" s="1">
        <v>0.67</v>
      </c>
      <c r="G199" s="42">
        <v>0.11</v>
      </c>
      <c r="H199" s="42">
        <v>0.25</v>
      </c>
      <c r="I199" s="1">
        <v>2.008</v>
      </c>
      <c r="J199" s="12">
        <v>9.5</v>
      </c>
      <c r="K199" s="1">
        <v>8.6</v>
      </c>
      <c r="L199" s="12">
        <v>9</v>
      </c>
      <c r="M199" s="1">
        <v>8.8000000000000007</v>
      </c>
      <c r="N199" s="12">
        <v>119.6</v>
      </c>
      <c r="O199" s="37">
        <v>119.8</v>
      </c>
      <c r="P199" s="78">
        <v>0.21</v>
      </c>
      <c r="Q199" s="79">
        <v>0.15</v>
      </c>
      <c r="R199" s="80">
        <v>7.0000000000000007E-2</v>
      </c>
      <c r="S199" s="73">
        <v>-0.04</v>
      </c>
      <c r="T199" s="81">
        <v>0.52</v>
      </c>
      <c r="U199" s="73">
        <v>0.1</v>
      </c>
      <c r="V199" s="73">
        <v>-0.01</v>
      </c>
      <c r="W199" s="70">
        <v>1.998</v>
      </c>
      <c r="X199" s="85">
        <v>11.6</v>
      </c>
      <c r="Y199" s="86">
        <v>11.6</v>
      </c>
      <c r="Z199" s="85">
        <v>11.6</v>
      </c>
      <c r="AA199" s="86">
        <v>11.5</v>
      </c>
      <c r="AB199" s="85">
        <v>119.4</v>
      </c>
      <c r="AC199" s="87">
        <v>119.7</v>
      </c>
      <c r="AD199" s="200" t="s">
        <v>56</v>
      </c>
      <c r="AE199" s="210"/>
      <c r="AF199" s="68">
        <f t="shared" si="33"/>
        <v>44481</v>
      </c>
      <c r="AH199" s="45">
        <f t="shared" si="31"/>
        <v>2.0030000000000001</v>
      </c>
      <c r="AI199" s="59">
        <f t="shared" si="34"/>
        <v>1.0024962556165751</v>
      </c>
      <c r="AJ199" s="59"/>
      <c r="AK199" s="89">
        <f t="shared" si="32"/>
        <v>2</v>
      </c>
      <c r="AL199" s="59">
        <f t="shared" si="35"/>
        <v>0.999</v>
      </c>
      <c r="AM199" s="62">
        <f t="shared" ref="AM199:AM262" si="36">1+$AM$10*1</f>
        <v>1.01</v>
      </c>
      <c r="AN199" s="62">
        <f t="shared" ref="AN199:AN262" si="37">1+$AN$10*1</f>
        <v>0.99</v>
      </c>
      <c r="AO199" s="62">
        <f t="shared" ref="AO199:AO262" si="38">1+$AO$10*1</f>
        <v>1.02</v>
      </c>
      <c r="AP199" s="62">
        <f t="shared" ref="AP199:AP262" si="39">1+$AP$10*1</f>
        <v>0.98</v>
      </c>
      <c r="AQ199" s="61">
        <v>1</v>
      </c>
      <c r="AS199" s="30"/>
      <c r="AT199" s="30"/>
      <c r="AU199" s="30"/>
      <c r="AV199" s="30"/>
    </row>
    <row r="200" spans="1:48" x14ac:dyDescent="0.25">
      <c r="A200" s="66">
        <v>20211013</v>
      </c>
      <c r="B200" s="1">
        <v>0.33</v>
      </c>
      <c r="C200" s="12">
        <v>0.54</v>
      </c>
      <c r="D200" s="36">
        <v>0.16</v>
      </c>
      <c r="E200" s="42">
        <v>0.24</v>
      </c>
      <c r="F200" s="1">
        <v>0.74</v>
      </c>
      <c r="G200" s="42">
        <v>0.16</v>
      </c>
      <c r="H200" s="42">
        <v>0.23</v>
      </c>
      <c r="I200" s="1">
        <v>2.012</v>
      </c>
      <c r="J200" s="12">
        <v>9.3000000000000007</v>
      </c>
      <c r="K200" s="1">
        <v>8.9</v>
      </c>
      <c r="L200" s="12">
        <v>9</v>
      </c>
      <c r="M200" s="1">
        <v>8.8000000000000007</v>
      </c>
      <c r="N200" s="12">
        <v>119.6</v>
      </c>
      <c r="O200" s="37">
        <v>119.9</v>
      </c>
      <c r="P200" s="78">
        <v>0.27</v>
      </c>
      <c r="Q200" s="79">
        <v>0.14000000000000001</v>
      </c>
      <c r="R200" s="80">
        <v>0.09</v>
      </c>
      <c r="S200" s="73">
        <v>0</v>
      </c>
      <c r="T200" s="81">
        <v>0.54</v>
      </c>
      <c r="U200" s="73">
        <v>0.13</v>
      </c>
      <c r="V200" s="73">
        <v>0.01</v>
      </c>
      <c r="W200" s="70">
        <v>2.0019999999999998</v>
      </c>
      <c r="X200" s="85">
        <v>11.5</v>
      </c>
      <c r="Y200" s="86">
        <v>11.5</v>
      </c>
      <c r="Z200" s="85">
        <v>11.6</v>
      </c>
      <c r="AA200" s="86">
        <v>11.6</v>
      </c>
      <c r="AB200" s="85">
        <v>119.4</v>
      </c>
      <c r="AC200" s="87">
        <v>119.7</v>
      </c>
      <c r="AD200" s="200" t="s">
        <v>56</v>
      </c>
      <c r="AE200" s="210"/>
      <c r="AF200" s="68">
        <f t="shared" si="33"/>
        <v>44482</v>
      </c>
      <c r="AH200" s="45">
        <f t="shared" ref="AH200:AH263" si="40">$P$3</f>
        <v>2.0030000000000001</v>
      </c>
      <c r="AI200" s="59">
        <f t="shared" si="34"/>
        <v>1.0044932601098351</v>
      </c>
      <c r="AJ200" s="59"/>
      <c r="AK200" s="89">
        <f t="shared" ref="AK200:AK263" si="41">$R$3</f>
        <v>2</v>
      </c>
      <c r="AL200" s="59">
        <f t="shared" si="35"/>
        <v>1.0009999999999999</v>
      </c>
      <c r="AM200" s="62">
        <f t="shared" si="36"/>
        <v>1.01</v>
      </c>
      <c r="AN200" s="62">
        <f t="shared" si="37"/>
        <v>0.99</v>
      </c>
      <c r="AO200" s="62">
        <f t="shared" si="38"/>
        <v>1.02</v>
      </c>
      <c r="AP200" s="62">
        <f t="shared" si="39"/>
        <v>0.98</v>
      </c>
      <c r="AQ200" s="61">
        <v>1</v>
      </c>
      <c r="AS200" s="30"/>
      <c r="AT200" s="30"/>
      <c r="AU200" s="30"/>
      <c r="AV200" s="30"/>
    </row>
    <row r="201" spans="1:48" x14ac:dyDescent="0.25">
      <c r="A201" s="66">
        <v>20211014</v>
      </c>
      <c r="B201" s="1">
        <v>0.35</v>
      </c>
      <c r="C201" s="12">
        <v>0.46</v>
      </c>
      <c r="D201" s="36">
        <v>0.18</v>
      </c>
      <c r="E201" s="42">
        <v>0.22</v>
      </c>
      <c r="F201" s="1">
        <v>0.74</v>
      </c>
      <c r="G201" s="42">
        <v>0.11</v>
      </c>
      <c r="H201" s="42">
        <v>0.23</v>
      </c>
      <c r="I201" s="1">
        <v>2.0129999999999999</v>
      </c>
      <c r="J201" s="12">
        <v>8.5</v>
      </c>
      <c r="K201" s="1">
        <v>9.5</v>
      </c>
      <c r="L201" s="12">
        <v>9</v>
      </c>
      <c r="M201" s="1">
        <v>8.6</v>
      </c>
      <c r="N201" s="12">
        <v>119.6</v>
      </c>
      <c r="O201" s="37">
        <v>119.9</v>
      </c>
      <c r="P201" s="78">
        <v>0.25</v>
      </c>
      <c r="Q201" s="79">
        <v>0.16</v>
      </c>
      <c r="R201" s="80">
        <v>0.08</v>
      </c>
      <c r="S201" s="73">
        <v>-0.01</v>
      </c>
      <c r="T201" s="81">
        <v>0.52</v>
      </c>
      <c r="U201" s="73">
        <v>0.12</v>
      </c>
      <c r="V201" s="73">
        <v>0.01</v>
      </c>
      <c r="W201" s="70">
        <v>2.0019999999999998</v>
      </c>
      <c r="X201" s="85">
        <v>11.8</v>
      </c>
      <c r="Y201" s="86">
        <v>11.6</v>
      </c>
      <c r="Z201" s="85">
        <v>11.7</v>
      </c>
      <c r="AA201" s="86">
        <v>11.8</v>
      </c>
      <c r="AB201" s="85">
        <v>119.5</v>
      </c>
      <c r="AC201" s="87">
        <v>119.8</v>
      </c>
      <c r="AD201" s="200" t="s">
        <v>56</v>
      </c>
      <c r="AE201" s="210"/>
      <c r="AF201" s="68">
        <f t="shared" si="33"/>
        <v>44483</v>
      </c>
      <c r="AH201" s="45">
        <f t="shared" si="40"/>
        <v>2.0030000000000001</v>
      </c>
      <c r="AI201" s="59">
        <f t="shared" si="34"/>
        <v>1.0049925112331501</v>
      </c>
      <c r="AJ201" s="59"/>
      <c r="AK201" s="89">
        <f t="shared" si="41"/>
        <v>2</v>
      </c>
      <c r="AL201" s="59">
        <f t="shared" si="35"/>
        <v>1.0009999999999999</v>
      </c>
      <c r="AM201" s="62">
        <f t="shared" si="36"/>
        <v>1.01</v>
      </c>
      <c r="AN201" s="62">
        <f t="shared" si="37"/>
        <v>0.99</v>
      </c>
      <c r="AO201" s="62">
        <f t="shared" si="38"/>
        <v>1.02</v>
      </c>
      <c r="AP201" s="62">
        <f t="shared" si="39"/>
        <v>0.98</v>
      </c>
      <c r="AQ201" s="61">
        <v>1</v>
      </c>
      <c r="AS201" s="30"/>
      <c r="AT201" s="30"/>
      <c r="AU201" s="30"/>
      <c r="AV201" s="30"/>
    </row>
    <row r="202" spans="1:48" x14ac:dyDescent="0.25">
      <c r="A202" s="66">
        <v>20211017</v>
      </c>
      <c r="B202" s="1">
        <v>0.38</v>
      </c>
      <c r="C202" s="12">
        <v>0.45</v>
      </c>
      <c r="D202" s="36">
        <v>0.21</v>
      </c>
      <c r="E202" s="42">
        <v>0.23</v>
      </c>
      <c r="F202" s="1">
        <v>0.88</v>
      </c>
      <c r="G202" s="42">
        <v>0.24</v>
      </c>
      <c r="H202" s="42">
        <v>0.28999999999999998</v>
      </c>
      <c r="I202" s="1">
        <v>2.0179999999999998</v>
      </c>
      <c r="J202" s="12">
        <v>9</v>
      </c>
      <c r="K202" s="1">
        <v>9.3000000000000007</v>
      </c>
      <c r="L202" s="12">
        <v>8.9</v>
      </c>
      <c r="M202" s="1">
        <v>9</v>
      </c>
      <c r="N202" s="12">
        <v>119.6</v>
      </c>
      <c r="O202" s="37">
        <v>119.8</v>
      </c>
      <c r="P202" s="78">
        <v>0.38</v>
      </c>
      <c r="Q202" s="79">
        <v>0.18</v>
      </c>
      <c r="R202" s="80">
        <v>0.16</v>
      </c>
      <c r="S202" s="73">
        <v>-0.02</v>
      </c>
      <c r="T202" s="81">
        <v>0.67</v>
      </c>
      <c r="U202" s="73">
        <v>0.18</v>
      </c>
      <c r="V202" s="73">
        <v>0.01</v>
      </c>
      <c r="W202" s="70">
        <v>2.0110000000000001</v>
      </c>
      <c r="X202" s="85">
        <v>11.5</v>
      </c>
      <c r="Y202" s="86">
        <v>11.6</v>
      </c>
      <c r="Z202" s="85">
        <v>11.6</v>
      </c>
      <c r="AA202" s="86">
        <v>11.5</v>
      </c>
      <c r="AB202" s="85">
        <v>119.3</v>
      </c>
      <c r="AC202" s="87">
        <v>119.5</v>
      </c>
      <c r="AD202" s="200" t="s">
        <v>86</v>
      </c>
      <c r="AE202" s="210"/>
      <c r="AF202" s="68">
        <f t="shared" si="33"/>
        <v>44486</v>
      </c>
      <c r="AH202" s="45">
        <f t="shared" si="40"/>
        <v>2.0030000000000001</v>
      </c>
      <c r="AI202" s="59">
        <f t="shared" si="34"/>
        <v>1.0074887668497252</v>
      </c>
      <c r="AJ202" s="59"/>
      <c r="AK202" s="89">
        <f t="shared" si="41"/>
        <v>2</v>
      </c>
      <c r="AL202" s="59">
        <f t="shared" si="35"/>
        <v>1.0055000000000001</v>
      </c>
      <c r="AM202" s="62">
        <f t="shared" si="36"/>
        <v>1.01</v>
      </c>
      <c r="AN202" s="62">
        <f t="shared" si="37"/>
        <v>0.99</v>
      </c>
      <c r="AO202" s="62">
        <f t="shared" si="38"/>
        <v>1.02</v>
      </c>
      <c r="AP202" s="62">
        <f t="shared" si="39"/>
        <v>0.98</v>
      </c>
      <c r="AQ202" s="61">
        <v>1</v>
      </c>
      <c r="AS202" s="30"/>
      <c r="AT202" s="30"/>
      <c r="AU202" s="30"/>
      <c r="AV202" s="30"/>
    </row>
    <row r="203" spans="1:48" x14ac:dyDescent="0.25">
      <c r="A203" s="66">
        <v>20211019</v>
      </c>
      <c r="B203" s="1">
        <v>0.24</v>
      </c>
      <c r="C203" s="12">
        <v>0.53</v>
      </c>
      <c r="D203" s="36">
        <v>0.09</v>
      </c>
      <c r="E203" s="42">
        <v>0.24</v>
      </c>
      <c r="F203" s="1">
        <v>0.74</v>
      </c>
      <c r="G203" s="42">
        <v>0.11</v>
      </c>
      <c r="H203" s="42">
        <v>0.25</v>
      </c>
      <c r="I203" s="1">
        <v>2.016</v>
      </c>
      <c r="J203" s="12">
        <v>8.6</v>
      </c>
      <c r="K203" s="1">
        <v>9.4</v>
      </c>
      <c r="L203" s="12">
        <v>9</v>
      </c>
      <c r="M203" s="1">
        <v>8.6999999999999993</v>
      </c>
      <c r="N203" s="12">
        <v>119.6</v>
      </c>
      <c r="O203" s="37">
        <v>119.8</v>
      </c>
      <c r="P203" s="78">
        <v>0.28000000000000003</v>
      </c>
      <c r="Q203" s="79">
        <v>0.19</v>
      </c>
      <c r="R203" s="80">
        <v>0.09</v>
      </c>
      <c r="S203" s="73">
        <v>0</v>
      </c>
      <c r="T203" s="81">
        <v>0.56999999999999995</v>
      </c>
      <c r="U203" s="73">
        <v>0.14000000000000001</v>
      </c>
      <c r="V203" s="73">
        <v>0.01</v>
      </c>
      <c r="W203" s="70">
        <v>2.0089999999999999</v>
      </c>
      <c r="X203" s="85">
        <v>11.6</v>
      </c>
      <c r="Y203" s="86">
        <v>11.5</v>
      </c>
      <c r="Z203" s="85">
        <v>11.6</v>
      </c>
      <c r="AA203" s="86">
        <v>11.3</v>
      </c>
      <c r="AB203" s="85">
        <v>119.3</v>
      </c>
      <c r="AC203" s="87">
        <v>119.6</v>
      </c>
      <c r="AD203" s="200" t="s">
        <v>48</v>
      </c>
      <c r="AE203" s="210"/>
      <c r="AF203" s="68">
        <f t="shared" si="33"/>
        <v>44488</v>
      </c>
      <c r="AH203" s="45">
        <f t="shared" si="40"/>
        <v>2.0030000000000001</v>
      </c>
      <c r="AI203" s="59">
        <f t="shared" si="34"/>
        <v>1.0064902646030953</v>
      </c>
      <c r="AJ203" s="59"/>
      <c r="AK203" s="89">
        <f t="shared" si="41"/>
        <v>2</v>
      </c>
      <c r="AL203" s="59">
        <f t="shared" si="35"/>
        <v>1.0044999999999999</v>
      </c>
      <c r="AM203" s="62">
        <f t="shared" si="36"/>
        <v>1.01</v>
      </c>
      <c r="AN203" s="62">
        <f t="shared" si="37"/>
        <v>0.99</v>
      </c>
      <c r="AO203" s="62">
        <f t="shared" si="38"/>
        <v>1.02</v>
      </c>
      <c r="AP203" s="62">
        <f t="shared" si="39"/>
        <v>0.98</v>
      </c>
      <c r="AQ203" s="61">
        <v>1</v>
      </c>
      <c r="AS203" s="30"/>
      <c r="AT203" s="30"/>
      <c r="AU203" s="30"/>
      <c r="AV203" s="30"/>
    </row>
    <row r="204" spans="1:48" x14ac:dyDescent="0.25">
      <c r="A204" s="66">
        <v>20211020</v>
      </c>
      <c r="B204" s="1">
        <v>0.35</v>
      </c>
      <c r="C204" s="12">
        <v>0.43</v>
      </c>
      <c r="D204" s="36">
        <v>0.16</v>
      </c>
      <c r="E204" s="42">
        <v>0.22</v>
      </c>
      <c r="F204" s="1">
        <v>0.77</v>
      </c>
      <c r="G204" s="42">
        <v>0.17</v>
      </c>
      <c r="H204" s="42">
        <v>0.26</v>
      </c>
      <c r="I204" s="1">
        <v>2.0169999999999999</v>
      </c>
      <c r="J204" s="12">
        <v>9.3000000000000007</v>
      </c>
      <c r="K204" s="1">
        <v>8.9</v>
      </c>
      <c r="L204" s="12">
        <v>8.9</v>
      </c>
      <c r="M204" s="1">
        <v>8.8000000000000007</v>
      </c>
      <c r="N204" s="12">
        <v>119.6</v>
      </c>
      <c r="O204" s="37">
        <v>119.8</v>
      </c>
      <c r="P204" s="78">
        <v>0.28000000000000003</v>
      </c>
      <c r="Q204" s="79">
        <v>0.17</v>
      </c>
      <c r="R204" s="80">
        <v>0.09</v>
      </c>
      <c r="S204" s="73">
        <v>-0.05</v>
      </c>
      <c r="T204" s="81">
        <v>0.6</v>
      </c>
      <c r="U204" s="73">
        <v>0.13</v>
      </c>
      <c r="V204" s="73">
        <v>0</v>
      </c>
      <c r="W204" s="70">
        <v>2.0089999999999999</v>
      </c>
      <c r="X204" s="85">
        <v>11.4</v>
      </c>
      <c r="Y204" s="86">
        <v>11.3</v>
      </c>
      <c r="Z204" s="85">
        <v>11.6</v>
      </c>
      <c r="AA204" s="86">
        <v>11.5</v>
      </c>
      <c r="AB204" s="85">
        <v>119.4</v>
      </c>
      <c r="AC204" s="87">
        <v>119.6</v>
      </c>
      <c r="AD204" s="200" t="s">
        <v>64</v>
      </c>
      <c r="AE204" s="210"/>
      <c r="AF204" s="68">
        <f t="shared" si="33"/>
        <v>44489</v>
      </c>
      <c r="AH204" s="45">
        <f t="shared" si="40"/>
        <v>2.0030000000000001</v>
      </c>
      <c r="AI204" s="59">
        <f t="shared" si="34"/>
        <v>1.0069895157264104</v>
      </c>
      <c r="AJ204" s="59"/>
      <c r="AK204" s="89">
        <f t="shared" si="41"/>
        <v>2</v>
      </c>
      <c r="AL204" s="59">
        <f t="shared" si="35"/>
        <v>1.0044999999999999</v>
      </c>
      <c r="AM204" s="62">
        <f t="shared" si="36"/>
        <v>1.01</v>
      </c>
      <c r="AN204" s="62">
        <f t="shared" si="37"/>
        <v>0.99</v>
      </c>
      <c r="AO204" s="62">
        <f t="shared" si="38"/>
        <v>1.02</v>
      </c>
      <c r="AP204" s="62">
        <f t="shared" si="39"/>
        <v>0.98</v>
      </c>
      <c r="AQ204" s="61">
        <v>1</v>
      </c>
      <c r="AS204" s="30"/>
      <c r="AT204" s="30"/>
      <c r="AU204" s="30"/>
      <c r="AV204" s="30"/>
    </row>
    <row r="205" spans="1:48" x14ac:dyDescent="0.25">
      <c r="A205" s="66">
        <v>20211021</v>
      </c>
      <c r="B205" s="1">
        <v>0.28999999999999998</v>
      </c>
      <c r="C205" s="12">
        <v>0.46</v>
      </c>
      <c r="D205" s="36">
        <v>0.11</v>
      </c>
      <c r="E205" s="42">
        <v>0.2</v>
      </c>
      <c r="F205" s="1">
        <v>0.74</v>
      </c>
      <c r="G205" s="42">
        <v>0.12</v>
      </c>
      <c r="H205" s="42">
        <v>0.21</v>
      </c>
      <c r="I205" s="1">
        <v>2.0059999999999998</v>
      </c>
      <c r="J205" s="12">
        <v>9.1999999999999993</v>
      </c>
      <c r="K205" s="1">
        <v>8.9</v>
      </c>
      <c r="L205" s="12">
        <v>9.1</v>
      </c>
      <c r="M205" s="1">
        <v>8.5</v>
      </c>
      <c r="N205" s="12">
        <v>119.6</v>
      </c>
      <c r="O205" s="37">
        <v>119.9</v>
      </c>
      <c r="P205" s="78">
        <v>0.31</v>
      </c>
      <c r="Q205" s="79">
        <v>0.2</v>
      </c>
      <c r="R205" s="80">
        <v>0.11</v>
      </c>
      <c r="S205" s="73">
        <v>-0.02</v>
      </c>
      <c r="T205" s="81">
        <v>0.56000000000000005</v>
      </c>
      <c r="U205" s="73">
        <v>0.13</v>
      </c>
      <c r="V205" s="73">
        <v>0</v>
      </c>
      <c r="W205" s="70">
        <v>1.9950000000000001</v>
      </c>
      <c r="X205" s="85">
        <v>11.4</v>
      </c>
      <c r="Y205" s="86">
        <v>11.3</v>
      </c>
      <c r="Z205" s="85">
        <v>11.6</v>
      </c>
      <c r="AA205" s="86">
        <v>11.5</v>
      </c>
      <c r="AB205" s="85">
        <v>119.5</v>
      </c>
      <c r="AC205" s="87">
        <v>119.7</v>
      </c>
      <c r="AD205" s="200" t="s">
        <v>48</v>
      </c>
      <c r="AE205" s="210"/>
      <c r="AF205" s="68">
        <f t="shared" si="33"/>
        <v>44490</v>
      </c>
      <c r="AH205" s="45">
        <f t="shared" si="40"/>
        <v>2.0030000000000001</v>
      </c>
      <c r="AI205" s="59">
        <f t="shared" si="34"/>
        <v>1.001497753369945</v>
      </c>
      <c r="AJ205" s="59"/>
      <c r="AK205" s="89">
        <f t="shared" si="41"/>
        <v>2</v>
      </c>
      <c r="AL205" s="59">
        <f t="shared" si="35"/>
        <v>0.99750000000000005</v>
      </c>
      <c r="AM205" s="62">
        <f t="shared" si="36"/>
        <v>1.01</v>
      </c>
      <c r="AN205" s="62">
        <f t="shared" si="37"/>
        <v>0.99</v>
      </c>
      <c r="AO205" s="62">
        <f t="shared" si="38"/>
        <v>1.02</v>
      </c>
      <c r="AP205" s="62">
        <f t="shared" si="39"/>
        <v>0.98</v>
      </c>
      <c r="AQ205" s="61">
        <v>1</v>
      </c>
      <c r="AS205" s="30"/>
      <c r="AT205" s="30"/>
      <c r="AU205" s="30"/>
      <c r="AV205" s="30"/>
    </row>
    <row r="206" spans="1:48" x14ac:dyDescent="0.25">
      <c r="A206" s="66">
        <v>20211022</v>
      </c>
      <c r="B206" s="1">
        <v>0.36</v>
      </c>
      <c r="C206" s="12">
        <v>0.43</v>
      </c>
      <c r="D206" s="36">
        <v>0.15</v>
      </c>
      <c r="E206" s="42">
        <v>0.2</v>
      </c>
      <c r="F206" s="1">
        <v>0.65</v>
      </c>
      <c r="G206" s="42">
        <v>0.15</v>
      </c>
      <c r="H206" s="42">
        <v>0.23</v>
      </c>
      <c r="I206" s="1">
        <v>2.0089999999999999</v>
      </c>
      <c r="J206" s="12">
        <v>9.1</v>
      </c>
      <c r="K206" s="1">
        <v>9.1</v>
      </c>
      <c r="L206" s="12">
        <v>8.9</v>
      </c>
      <c r="M206" s="1">
        <v>8.8000000000000007</v>
      </c>
      <c r="N206" s="12">
        <v>119.6</v>
      </c>
      <c r="O206" s="37">
        <v>119.8</v>
      </c>
      <c r="P206" s="78">
        <v>0.31</v>
      </c>
      <c r="Q206" s="79">
        <v>0.24</v>
      </c>
      <c r="R206" s="80">
        <v>0.09</v>
      </c>
      <c r="S206" s="73">
        <v>-0.11</v>
      </c>
      <c r="T206" s="81">
        <v>0.53</v>
      </c>
      <c r="U206" s="73">
        <v>0.15</v>
      </c>
      <c r="V206" s="73">
        <v>-0.06</v>
      </c>
      <c r="W206" s="70">
        <v>1.998</v>
      </c>
      <c r="X206" s="85">
        <v>11.4</v>
      </c>
      <c r="Y206" s="86">
        <v>11.4</v>
      </c>
      <c r="Z206" s="85">
        <v>11.5</v>
      </c>
      <c r="AA206" s="86">
        <v>11.2</v>
      </c>
      <c r="AB206" s="85">
        <v>119.4</v>
      </c>
      <c r="AC206" s="87">
        <v>119.6</v>
      </c>
      <c r="AD206" s="200" t="s">
        <v>48</v>
      </c>
      <c r="AE206" s="210"/>
      <c r="AF206" s="68">
        <f t="shared" si="33"/>
        <v>44491</v>
      </c>
      <c r="AH206" s="45">
        <f t="shared" si="40"/>
        <v>2.0030000000000001</v>
      </c>
      <c r="AI206" s="59">
        <f t="shared" si="34"/>
        <v>1.0029955067398901</v>
      </c>
      <c r="AJ206" s="59"/>
      <c r="AK206" s="89">
        <f t="shared" si="41"/>
        <v>2</v>
      </c>
      <c r="AL206" s="59">
        <f t="shared" si="35"/>
        <v>0.999</v>
      </c>
      <c r="AM206" s="62">
        <f t="shared" si="36"/>
        <v>1.01</v>
      </c>
      <c r="AN206" s="62">
        <f t="shared" si="37"/>
        <v>0.99</v>
      </c>
      <c r="AO206" s="62">
        <f t="shared" si="38"/>
        <v>1.02</v>
      </c>
      <c r="AP206" s="62">
        <f t="shared" si="39"/>
        <v>0.98</v>
      </c>
      <c r="AQ206" s="61">
        <v>1</v>
      </c>
      <c r="AS206" s="30"/>
      <c r="AT206" s="30"/>
      <c r="AU206" s="30"/>
      <c r="AV206" s="30"/>
    </row>
    <row r="207" spans="1:48" x14ac:dyDescent="0.25">
      <c r="A207" s="66">
        <v>20211027</v>
      </c>
      <c r="B207" s="1">
        <v>0.38</v>
      </c>
      <c r="C207" s="12">
        <v>0.4</v>
      </c>
      <c r="D207" s="36">
        <v>0.18</v>
      </c>
      <c r="E207" s="42">
        <v>0.21</v>
      </c>
      <c r="F207" s="1">
        <v>0.77</v>
      </c>
      <c r="G207" s="42">
        <v>0.16</v>
      </c>
      <c r="H207" s="42">
        <v>0.22</v>
      </c>
      <c r="I207" s="1">
        <v>2.0209999999999999</v>
      </c>
      <c r="J207" s="12">
        <v>9.1</v>
      </c>
      <c r="K207" s="1">
        <v>9.1</v>
      </c>
      <c r="L207" s="12">
        <v>9</v>
      </c>
      <c r="M207" s="1">
        <v>9</v>
      </c>
      <c r="N207" s="12">
        <v>119.6</v>
      </c>
      <c r="O207" s="37">
        <v>119.6</v>
      </c>
      <c r="P207" s="78">
        <v>0.34</v>
      </c>
      <c r="Q207" s="79">
        <v>0.13</v>
      </c>
      <c r="R207" s="80">
        <v>0.11</v>
      </c>
      <c r="S207" s="73">
        <v>-0.02</v>
      </c>
      <c r="T207" s="81">
        <v>0.57999999999999996</v>
      </c>
      <c r="U207" s="73">
        <v>0.15</v>
      </c>
      <c r="V207" s="73">
        <v>-0.02</v>
      </c>
      <c r="W207" s="70">
        <v>2.008</v>
      </c>
      <c r="X207" s="85">
        <v>11.4</v>
      </c>
      <c r="Y207" s="86">
        <v>11.5</v>
      </c>
      <c r="Z207" s="85">
        <v>11.6</v>
      </c>
      <c r="AA207" s="86">
        <v>11.4</v>
      </c>
      <c r="AB207" s="85">
        <v>119.4</v>
      </c>
      <c r="AC207" s="87">
        <v>119.4</v>
      </c>
      <c r="AD207" s="200" t="s">
        <v>48</v>
      </c>
      <c r="AE207" s="210"/>
      <c r="AF207" s="68">
        <f t="shared" si="33"/>
        <v>44496</v>
      </c>
      <c r="AH207" s="45">
        <f t="shared" si="40"/>
        <v>2.0030000000000001</v>
      </c>
      <c r="AI207" s="59">
        <f t="shared" si="34"/>
        <v>1.0089865202196704</v>
      </c>
      <c r="AJ207" s="59"/>
      <c r="AK207" s="89">
        <f t="shared" si="41"/>
        <v>2</v>
      </c>
      <c r="AL207" s="59">
        <f t="shared" si="35"/>
        <v>1.004</v>
      </c>
      <c r="AM207" s="62">
        <f t="shared" si="36"/>
        <v>1.01</v>
      </c>
      <c r="AN207" s="62">
        <f t="shared" si="37"/>
        <v>0.99</v>
      </c>
      <c r="AO207" s="62">
        <f t="shared" si="38"/>
        <v>1.02</v>
      </c>
      <c r="AP207" s="62">
        <f t="shared" si="39"/>
        <v>0.98</v>
      </c>
      <c r="AQ207" s="61">
        <v>1</v>
      </c>
      <c r="AS207" s="30"/>
      <c r="AT207" s="30"/>
      <c r="AU207" s="30"/>
      <c r="AV207" s="30"/>
    </row>
    <row r="208" spans="1:48" x14ac:dyDescent="0.25">
      <c r="A208" s="66">
        <v>20211028</v>
      </c>
      <c r="B208" s="1">
        <v>0.28000000000000003</v>
      </c>
      <c r="C208" s="12">
        <v>0.57999999999999996</v>
      </c>
      <c r="D208" s="36">
        <v>0.12</v>
      </c>
      <c r="E208" s="42">
        <v>0.26</v>
      </c>
      <c r="F208" s="1">
        <v>0.82</v>
      </c>
      <c r="G208" s="42">
        <v>0.17</v>
      </c>
      <c r="H208" s="42">
        <v>0.28999999999999998</v>
      </c>
      <c r="I208" s="1">
        <v>2.0099999999999998</v>
      </c>
      <c r="J208" s="12">
        <v>8.9</v>
      </c>
      <c r="K208" s="1">
        <v>9.1999999999999993</v>
      </c>
      <c r="L208" s="12">
        <v>9.1999999999999993</v>
      </c>
      <c r="M208" s="1">
        <v>8.6</v>
      </c>
      <c r="N208" s="12">
        <v>119.6</v>
      </c>
      <c r="O208" s="37">
        <v>119.7</v>
      </c>
      <c r="P208" s="78">
        <v>0.33</v>
      </c>
      <c r="Q208" s="79">
        <v>0.12</v>
      </c>
      <c r="R208" s="80">
        <v>0.15</v>
      </c>
      <c r="S208" s="73">
        <v>0.02</v>
      </c>
      <c r="T208" s="81">
        <v>0.64</v>
      </c>
      <c r="U208" s="73">
        <v>0.15</v>
      </c>
      <c r="V208" s="73">
        <v>0.05</v>
      </c>
      <c r="W208" s="70">
        <v>2.004</v>
      </c>
      <c r="X208" s="85">
        <v>11.5</v>
      </c>
      <c r="Y208" s="86">
        <v>11.5</v>
      </c>
      <c r="Z208" s="85">
        <v>11.6</v>
      </c>
      <c r="AA208" s="86">
        <v>11.3</v>
      </c>
      <c r="AB208" s="85">
        <v>119.4</v>
      </c>
      <c r="AC208" s="87">
        <v>119.4</v>
      </c>
      <c r="AD208" s="200" t="s">
        <v>48</v>
      </c>
      <c r="AE208" s="210"/>
      <c r="AF208" s="68">
        <f t="shared" si="33"/>
        <v>44497</v>
      </c>
      <c r="AH208" s="45">
        <f t="shared" si="40"/>
        <v>2.0030000000000001</v>
      </c>
      <c r="AI208" s="59">
        <f t="shared" si="34"/>
        <v>1.003494757863205</v>
      </c>
      <c r="AJ208" s="59"/>
      <c r="AK208" s="89">
        <f t="shared" si="41"/>
        <v>2</v>
      </c>
      <c r="AL208" s="59">
        <f t="shared" si="35"/>
        <v>1.002</v>
      </c>
      <c r="AM208" s="62">
        <f t="shared" si="36"/>
        <v>1.01</v>
      </c>
      <c r="AN208" s="62">
        <f t="shared" si="37"/>
        <v>0.99</v>
      </c>
      <c r="AO208" s="62">
        <f t="shared" si="38"/>
        <v>1.02</v>
      </c>
      <c r="AP208" s="62">
        <f t="shared" si="39"/>
        <v>0.98</v>
      </c>
      <c r="AQ208" s="61">
        <v>1</v>
      </c>
      <c r="AS208" s="30"/>
      <c r="AT208" s="30"/>
      <c r="AU208" s="30"/>
      <c r="AV208" s="30"/>
    </row>
    <row r="209" spans="1:48" x14ac:dyDescent="0.25">
      <c r="A209" s="66">
        <v>20211102</v>
      </c>
      <c r="B209" s="1">
        <v>0.36</v>
      </c>
      <c r="C209" s="12">
        <v>0.54</v>
      </c>
      <c r="D209" s="36">
        <v>0.15</v>
      </c>
      <c r="E209" s="42">
        <v>0.24</v>
      </c>
      <c r="F209" s="1">
        <v>0.76</v>
      </c>
      <c r="G209" s="42">
        <v>0.15</v>
      </c>
      <c r="H209" s="42">
        <v>0.28000000000000003</v>
      </c>
      <c r="I209" s="1">
        <v>2.0089999999999999</v>
      </c>
      <c r="J209" s="12">
        <v>9.4</v>
      </c>
      <c r="K209" s="1">
        <v>8.6999999999999993</v>
      </c>
      <c r="L209" s="12">
        <v>8.9</v>
      </c>
      <c r="M209" s="1">
        <v>8.9</v>
      </c>
      <c r="N209" s="12">
        <v>119.6</v>
      </c>
      <c r="O209" s="37">
        <v>119.8</v>
      </c>
      <c r="P209" s="78">
        <v>0.38</v>
      </c>
      <c r="Q209" s="79">
        <v>0.21</v>
      </c>
      <c r="R209" s="80">
        <v>0.17</v>
      </c>
      <c r="S209" s="73">
        <v>0.02</v>
      </c>
      <c r="T209" s="81">
        <v>0.7</v>
      </c>
      <c r="U209" s="73">
        <v>0.18</v>
      </c>
      <c r="V209" s="73">
        <v>0.06</v>
      </c>
      <c r="W209" s="70">
        <v>1.9990000000000001</v>
      </c>
      <c r="X209" s="85">
        <v>11.4</v>
      </c>
      <c r="Y209" s="86">
        <v>11.4</v>
      </c>
      <c r="Z209" s="85">
        <v>11.5</v>
      </c>
      <c r="AA209" s="86">
        <v>11.2</v>
      </c>
      <c r="AB209" s="85">
        <v>119.4</v>
      </c>
      <c r="AC209" s="87">
        <v>119.6</v>
      </c>
      <c r="AD209" s="200" t="s">
        <v>48</v>
      </c>
      <c r="AE209" s="210"/>
      <c r="AF209" s="68">
        <f t="shared" si="33"/>
        <v>44502</v>
      </c>
      <c r="AH209" s="45">
        <f t="shared" si="40"/>
        <v>2.0030000000000001</v>
      </c>
      <c r="AI209" s="59">
        <f t="shared" si="34"/>
        <v>1.0029955067398901</v>
      </c>
      <c r="AJ209" s="59"/>
      <c r="AK209" s="89">
        <f t="shared" si="41"/>
        <v>2</v>
      </c>
      <c r="AL209" s="59">
        <f t="shared" si="35"/>
        <v>0.99950000000000006</v>
      </c>
      <c r="AM209" s="62">
        <f t="shared" si="36"/>
        <v>1.01</v>
      </c>
      <c r="AN209" s="62">
        <f t="shared" si="37"/>
        <v>0.99</v>
      </c>
      <c r="AO209" s="62">
        <f t="shared" si="38"/>
        <v>1.02</v>
      </c>
      <c r="AP209" s="62">
        <f t="shared" si="39"/>
        <v>0.98</v>
      </c>
      <c r="AQ209" s="61">
        <v>1</v>
      </c>
      <c r="AS209" s="30"/>
      <c r="AT209" s="30"/>
      <c r="AU209" s="30"/>
      <c r="AV209" s="30"/>
    </row>
    <row r="210" spans="1:48" x14ac:dyDescent="0.25">
      <c r="A210" s="66">
        <v>20211103</v>
      </c>
      <c r="B210" s="1">
        <v>0.33</v>
      </c>
      <c r="C210" s="12">
        <v>0.47</v>
      </c>
      <c r="D210" s="36">
        <v>0.15</v>
      </c>
      <c r="E210" s="42">
        <v>0.27</v>
      </c>
      <c r="F210" s="1">
        <v>0.81</v>
      </c>
      <c r="G210" s="42">
        <v>0.13</v>
      </c>
      <c r="H210" s="42">
        <v>0.25</v>
      </c>
      <c r="I210" s="1">
        <v>2.0230000000000001</v>
      </c>
      <c r="J210" s="12">
        <v>9.1999999999999993</v>
      </c>
      <c r="K210" s="1">
        <v>8.9</v>
      </c>
      <c r="L210" s="12">
        <v>9.1</v>
      </c>
      <c r="M210" s="1">
        <v>8.6</v>
      </c>
      <c r="N210" s="12">
        <v>119.6</v>
      </c>
      <c r="O210" s="37">
        <v>119.8</v>
      </c>
      <c r="P210" s="78">
        <v>0.3</v>
      </c>
      <c r="Q210" s="79">
        <v>0.21</v>
      </c>
      <c r="R210" s="80">
        <v>7.0000000000000007E-2</v>
      </c>
      <c r="S210" s="73">
        <v>0.04</v>
      </c>
      <c r="T210" s="81">
        <v>0.56000000000000005</v>
      </c>
      <c r="U210" s="73">
        <v>0.11</v>
      </c>
      <c r="V210" s="73">
        <v>0.02</v>
      </c>
      <c r="W210" s="70">
        <v>2.008</v>
      </c>
      <c r="X210" s="85">
        <v>11.4</v>
      </c>
      <c r="Y210" s="86">
        <v>11.4</v>
      </c>
      <c r="Z210" s="85">
        <v>11.7</v>
      </c>
      <c r="AA210" s="86">
        <v>11.6</v>
      </c>
      <c r="AB210" s="85">
        <v>119.4</v>
      </c>
      <c r="AC210" s="87">
        <v>119.5</v>
      </c>
      <c r="AD210" s="200" t="s">
        <v>48</v>
      </c>
      <c r="AE210" s="210"/>
      <c r="AF210" s="68">
        <f t="shared" si="33"/>
        <v>44503</v>
      </c>
      <c r="AH210" s="45">
        <f t="shared" si="40"/>
        <v>2.0030000000000001</v>
      </c>
      <c r="AI210" s="59">
        <f t="shared" si="34"/>
        <v>1.0099850224663005</v>
      </c>
      <c r="AJ210" s="59"/>
      <c r="AK210" s="89">
        <f t="shared" si="41"/>
        <v>2</v>
      </c>
      <c r="AL210" s="59">
        <f t="shared" si="35"/>
        <v>1.004</v>
      </c>
      <c r="AM210" s="62">
        <f t="shared" si="36"/>
        <v>1.01</v>
      </c>
      <c r="AN210" s="62">
        <f t="shared" si="37"/>
        <v>0.99</v>
      </c>
      <c r="AO210" s="62">
        <f t="shared" si="38"/>
        <v>1.02</v>
      </c>
      <c r="AP210" s="62">
        <f t="shared" si="39"/>
        <v>0.98</v>
      </c>
      <c r="AQ210" s="61">
        <v>1</v>
      </c>
      <c r="AS210" s="30"/>
      <c r="AT210" s="30"/>
      <c r="AU210" s="30"/>
      <c r="AV210" s="30"/>
    </row>
    <row r="211" spans="1:48" x14ac:dyDescent="0.25">
      <c r="A211" s="66">
        <v>20211104</v>
      </c>
      <c r="B211" s="1">
        <v>0.36</v>
      </c>
      <c r="C211" s="12">
        <v>0.45</v>
      </c>
      <c r="D211" s="36">
        <v>0.18</v>
      </c>
      <c r="E211" s="42">
        <v>0.21</v>
      </c>
      <c r="F211" s="1">
        <v>0.85</v>
      </c>
      <c r="G211" s="42">
        <v>0.18</v>
      </c>
      <c r="H211" s="42">
        <v>0.24</v>
      </c>
      <c r="I211" s="1">
        <v>1.9890000000000001</v>
      </c>
      <c r="J211" s="12">
        <v>9.1999999999999993</v>
      </c>
      <c r="K211" s="1">
        <v>9</v>
      </c>
      <c r="L211" s="12">
        <v>8.8000000000000007</v>
      </c>
      <c r="M211" s="1">
        <v>8.9</v>
      </c>
      <c r="N211" s="12">
        <v>119.6</v>
      </c>
      <c r="O211" s="37">
        <v>119.8</v>
      </c>
      <c r="P211" s="78">
        <v>0.28000000000000003</v>
      </c>
      <c r="Q211" s="79">
        <v>0.22</v>
      </c>
      <c r="R211" s="80">
        <v>0.09</v>
      </c>
      <c r="S211" s="73">
        <v>0.02</v>
      </c>
      <c r="T211" s="81">
        <v>0.56999999999999995</v>
      </c>
      <c r="U211" s="73">
        <v>0.12</v>
      </c>
      <c r="V211" s="73">
        <v>0.03</v>
      </c>
      <c r="W211" s="70">
        <v>1.978</v>
      </c>
      <c r="X211" s="85">
        <v>11.4</v>
      </c>
      <c r="Y211" s="86">
        <v>11.5</v>
      </c>
      <c r="Z211" s="85">
        <v>11.5</v>
      </c>
      <c r="AA211" s="86">
        <v>11.2</v>
      </c>
      <c r="AB211" s="85">
        <v>119.4</v>
      </c>
      <c r="AC211" s="87">
        <v>119.6</v>
      </c>
      <c r="AD211" s="200" t="s">
        <v>89</v>
      </c>
      <c r="AE211" s="210"/>
      <c r="AF211" s="68">
        <f t="shared" si="33"/>
        <v>44504</v>
      </c>
      <c r="AH211" s="45">
        <f t="shared" si="40"/>
        <v>2.0030000000000001</v>
      </c>
      <c r="AI211" s="59">
        <f t="shared" ref="AI211:AI237" si="42">I211/AH211</f>
        <v>0.99301048427358962</v>
      </c>
      <c r="AJ211" s="59"/>
      <c r="AK211" s="89">
        <f t="shared" si="41"/>
        <v>2</v>
      </c>
      <c r="AL211" s="59">
        <f t="shared" ref="AL211:AL237" si="43">W211/AK211</f>
        <v>0.98899999999999999</v>
      </c>
      <c r="AM211" s="62">
        <f t="shared" si="36"/>
        <v>1.01</v>
      </c>
      <c r="AN211" s="62">
        <f t="shared" si="37"/>
        <v>0.99</v>
      </c>
      <c r="AO211" s="62">
        <f t="shared" si="38"/>
        <v>1.02</v>
      </c>
      <c r="AP211" s="62">
        <f t="shared" si="39"/>
        <v>0.98</v>
      </c>
      <c r="AQ211" s="61">
        <v>1</v>
      </c>
    </row>
    <row r="212" spans="1:48" x14ac:dyDescent="0.25">
      <c r="A212" s="66">
        <v>20211110</v>
      </c>
      <c r="B212" s="1">
        <v>0.42</v>
      </c>
      <c r="C212" s="12">
        <v>0.48</v>
      </c>
      <c r="D212" s="36">
        <v>0.23</v>
      </c>
      <c r="E212" s="42">
        <v>0.28000000000000003</v>
      </c>
      <c r="F212" s="1">
        <v>0.8</v>
      </c>
      <c r="G212" s="42">
        <v>0.21</v>
      </c>
      <c r="H212" s="42">
        <v>0.28999999999999998</v>
      </c>
      <c r="I212" s="1">
        <v>2.0110000000000001</v>
      </c>
      <c r="J212" s="12">
        <v>9.8000000000000007</v>
      </c>
      <c r="K212" s="1">
        <v>7.8</v>
      </c>
      <c r="L212" s="12">
        <v>8.9</v>
      </c>
      <c r="M212" s="1">
        <v>8.8000000000000007</v>
      </c>
      <c r="N212" s="12">
        <v>119.5</v>
      </c>
      <c r="O212" s="37">
        <v>119.8</v>
      </c>
      <c r="P212" s="78">
        <v>0.39</v>
      </c>
      <c r="Q212" s="79">
        <v>0.21</v>
      </c>
      <c r="R212" s="80">
        <v>0.16</v>
      </c>
      <c r="S212" s="73">
        <v>0</v>
      </c>
      <c r="T212" s="81">
        <v>0.63</v>
      </c>
      <c r="U212" s="73">
        <v>0.17</v>
      </c>
      <c r="V212" s="73">
        <v>0.03</v>
      </c>
      <c r="W212" s="70">
        <v>1.9990000000000001</v>
      </c>
      <c r="X212" s="85">
        <v>11.6</v>
      </c>
      <c r="Y212" s="86">
        <v>11.8</v>
      </c>
      <c r="Z212" s="85">
        <v>11.5</v>
      </c>
      <c r="AA212" s="86">
        <v>11.2</v>
      </c>
      <c r="AB212" s="85">
        <v>119.3</v>
      </c>
      <c r="AC212" s="87">
        <v>119.6</v>
      </c>
      <c r="AD212" s="200" t="s">
        <v>48</v>
      </c>
      <c r="AE212" s="210"/>
      <c r="AF212" s="68">
        <f t="shared" si="33"/>
        <v>44510</v>
      </c>
      <c r="AH212" s="45">
        <f t="shared" si="40"/>
        <v>2.0030000000000001</v>
      </c>
      <c r="AI212" s="59">
        <f t="shared" si="42"/>
        <v>1.0039940089865202</v>
      </c>
      <c r="AJ212" s="59"/>
      <c r="AK212" s="89">
        <f t="shared" si="41"/>
        <v>2</v>
      </c>
      <c r="AL212" s="59">
        <f t="shared" si="43"/>
        <v>0.99950000000000006</v>
      </c>
      <c r="AM212" s="62">
        <f t="shared" si="36"/>
        <v>1.01</v>
      </c>
      <c r="AN212" s="62">
        <f t="shared" si="37"/>
        <v>0.99</v>
      </c>
      <c r="AO212" s="62">
        <f t="shared" si="38"/>
        <v>1.02</v>
      </c>
      <c r="AP212" s="62">
        <f t="shared" si="39"/>
        <v>0.98</v>
      </c>
      <c r="AQ212" s="61">
        <v>1</v>
      </c>
    </row>
    <row r="213" spans="1:48" x14ac:dyDescent="0.25">
      <c r="A213" s="66">
        <v>20211111</v>
      </c>
      <c r="B213" s="1">
        <v>0.28999999999999998</v>
      </c>
      <c r="C213" s="12">
        <v>0.49</v>
      </c>
      <c r="D213" s="36">
        <v>7.0000000000000007E-2</v>
      </c>
      <c r="E213" s="42">
        <v>0.2</v>
      </c>
      <c r="F213" s="1">
        <v>0.7</v>
      </c>
      <c r="G213" s="42">
        <v>0.08</v>
      </c>
      <c r="H213" s="42">
        <v>0.21</v>
      </c>
      <c r="I213" s="1">
        <v>2.0179999999999998</v>
      </c>
      <c r="J213" s="12">
        <v>8.8000000000000007</v>
      </c>
      <c r="K213" s="1">
        <v>9.3000000000000007</v>
      </c>
      <c r="L213" s="12">
        <v>9.1999999999999993</v>
      </c>
      <c r="M213" s="1">
        <v>8.6</v>
      </c>
      <c r="N213" s="12">
        <v>119.6</v>
      </c>
      <c r="O213" s="37">
        <v>119.8</v>
      </c>
      <c r="P213" s="78">
        <v>0.3</v>
      </c>
      <c r="Q213" s="79">
        <v>0.18</v>
      </c>
      <c r="R213" s="80">
        <v>0.11</v>
      </c>
      <c r="S213" s="73">
        <v>0</v>
      </c>
      <c r="T213" s="81">
        <v>0.62</v>
      </c>
      <c r="U213" s="73">
        <v>0.14000000000000001</v>
      </c>
      <c r="V213" s="73">
        <v>0.03</v>
      </c>
      <c r="W213" s="70">
        <v>2.008</v>
      </c>
      <c r="X213" s="85">
        <v>11.7</v>
      </c>
      <c r="Y213" s="86">
        <v>11.6</v>
      </c>
      <c r="Z213" s="85">
        <v>11.6</v>
      </c>
      <c r="AA213" s="86">
        <v>11.4</v>
      </c>
      <c r="AB213" s="85">
        <v>119.4</v>
      </c>
      <c r="AC213" s="87">
        <v>119.5</v>
      </c>
      <c r="AD213" s="200" t="s">
        <v>64</v>
      </c>
      <c r="AE213" s="210"/>
      <c r="AF213" s="68">
        <f t="shared" si="33"/>
        <v>44511</v>
      </c>
      <c r="AH213" s="45">
        <f t="shared" si="40"/>
        <v>2.0030000000000001</v>
      </c>
      <c r="AI213" s="59">
        <f t="shared" si="42"/>
        <v>1.0074887668497252</v>
      </c>
      <c r="AJ213" s="59"/>
      <c r="AK213" s="89">
        <f t="shared" si="41"/>
        <v>2</v>
      </c>
      <c r="AL213" s="59">
        <f t="shared" si="43"/>
        <v>1.004</v>
      </c>
      <c r="AM213" s="62">
        <f t="shared" si="36"/>
        <v>1.01</v>
      </c>
      <c r="AN213" s="62">
        <f t="shared" si="37"/>
        <v>0.99</v>
      </c>
      <c r="AO213" s="62">
        <f t="shared" si="38"/>
        <v>1.02</v>
      </c>
      <c r="AP213" s="62">
        <f t="shared" si="39"/>
        <v>0.98</v>
      </c>
      <c r="AQ213" s="61">
        <v>1</v>
      </c>
    </row>
    <row r="214" spans="1:48" x14ac:dyDescent="0.25">
      <c r="A214" s="66">
        <v>20211112</v>
      </c>
      <c r="B214" s="1">
        <v>0.28999999999999998</v>
      </c>
      <c r="C214" s="12">
        <v>0.5</v>
      </c>
      <c r="D214" s="36">
        <v>0.16</v>
      </c>
      <c r="E214" s="42">
        <v>0.24</v>
      </c>
      <c r="F214" s="1">
        <v>0.84</v>
      </c>
      <c r="G214" s="42">
        <v>0.17</v>
      </c>
      <c r="H214" s="42">
        <v>0.27</v>
      </c>
      <c r="I214" s="1">
        <v>2.0099999999999998</v>
      </c>
      <c r="J214" s="12">
        <v>8.6999999999999993</v>
      </c>
      <c r="K214" s="1">
        <v>9.4</v>
      </c>
      <c r="L214" s="12">
        <v>9.1999999999999993</v>
      </c>
      <c r="M214" s="1">
        <v>8.5</v>
      </c>
      <c r="N214" s="12">
        <v>119.6</v>
      </c>
      <c r="O214" s="37">
        <v>119.8</v>
      </c>
      <c r="P214" s="78">
        <v>0.37</v>
      </c>
      <c r="Q214" s="79">
        <v>0.15</v>
      </c>
      <c r="R214" s="80">
        <v>0.14000000000000001</v>
      </c>
      <c r="S214" s="73">
        <v>-0.01</v>
      </c>
      <c r="T214" s="81">
        <v>0.56000000000000005</v>
      </c>
      <c r="U214" s="73">
        <v>0.16</v>
      </c>
      <c r="V214" s="73">
        <v>0.02</v>
      </c>
      <c r="W214" s="70">
        <v>2.0009999999999999</v>
      </c>
      <c r="X214" s="85">
        <v>11.7</v>
      </c>
      <c r="Y214" s="86">
        <v>11.6</v>
      </c>
      <c r="Z214" s="85">
        <v>11.6</v>
      </c>
      <c r="AA214" s="86">
        <v>11.5</v>
      </c>
      <c r="AB214" s="85">
        <v>119.3</v>
      </c>
      <c r="AC214" s="87">
        <v>119.6</v>
      </c>
      <c r="AD214" s="200" t="s">
        <v>64</v>
      </c>
      <c r="AE214" s="210"/>
      <c r="AF214" s="68">
        <f t="shared" si="33"/>
        <v>44512</v>
      </c>
      <c r="AH214" s="45">
        <f t="shared" si="40"/>
        <v>2.0030000000000001</v>
      </c>
      <c r="AI214" s="59">
        <f t="shared" si="42"/>
        <v>1.003494757863205</v>
      </c>
      <c r="AJ214" s="59"/>
      <c r="AK214" s="89">
        <f t="shared" si="41"/>
        <v>2</v>
      </c>
      <c r="AL214" s="59">
        <f t="shared" si="43"/>
        <v>1.0004999999999999</v>
      </c>
      <c r="AM214" s="62">
        <f t="shared" si="36"/>
        <v>1.01</v>
      </c>
      <c r="AN214" s="62">
        <f t="shared" si="37"/>
        <v>0.99</v>
      </c>
      <c r="AO214" s="62">
        <f t="shared" si="38"/>
        <v>1.02</v>
      </c>
      <c r="AP214" s="62">
        <f t="shared" si="39"/>
        <v>0.98</v>
      </c>
      <c r="AQ214" s="61">
        <v>1</v>
      </c>
    </row>
    <row r="215" spans="1:48" x14ac:dyDescent="0.25">
      <c r="A215" s="66">
        <v>20211116</v>
      </c>
      <c r="B215" s="1">
        <v>0.31</v>
      </c>
      <c r="C215" s="12">
        <v>0.46</v>
      </c>
      <c r="D215" s="36">
        <v>0.16</v>
      </c>
      <c r="E215" s="42">
        <v>0.23</v>
      </c>
      <c r="F215" s="1">
        <v>0.85</v>
      </c>
      <c r="G215" s="42">
        <v>0.19</v>
      </c>
      <c r="H215" s="42">
        <v>0.28999999999999998</v>
      </c>
      <c r="I215" s="1">
        <v>1.992</v>
      </c>
      <c r="J215" s="12">
        <v>9.1</v>
      </c>
      <c r="K215" s="1">
        <v>9.1</v>
      </c>
      <c r="L215" s="12">
        <v>9.1</v>
      </c>
      <c r="M215" s="1">
        <v>8.6999999999999993</v>
      </c>
      <c r="N215" s="12">
        <v>119.6</v>
      </c>
      <c r="O215" s="37">
        <v>119.8</v>
      </c>
      <c r="P215" s="78">
        <v>0.28999999999999998</v>
      </c>
      <c r="Q215" s="79">
        <v>0.19</v>
      </c>
      <c r="R215" s="80">
        <v>0.1</v>
      </c>
      <c r="S215" s="73">
        <v>-0.02</v>
      </c>
      <c r="T215" s="81">
        <v>0.59</v>
      </c>
      <c r="U215" s="73">
        <v>0.15</v>
      </c>
      <c r="V215" s="73">
        <v>0.04</v>
      </c>
      <c r="W215" s="70">
        <v>1.9810000000000001</v>
      </c>
      <c r="X215" s="85">
        <v>11.5</v>
      </c>
      <c r="Y215" s="86">
        <v>11.5</v>
      </c>
      <c r="Z215" s="85">
        <v>11.6</v>
      </c>
      <c r="AA215" s="86">
        <v>11.4</v>
      </c>
      <c r="AB215" s="85">
        <v>119.4</v>
      </c>
      <c r="AC215" s="87">
        <v>119.6</v>
      </c>
      <c r="AD215" s="200" t="s">
        <v>48</v>
      </c>
      <c r="AE215" s="210"/>
      <c r="AF215" s="68">
        <f t="shared" si="33"/>
        <v>44516</v>
      </c>
      <c r="AH215" s="45">
        <f t="shared" si="40"/>
        <v>2.0030000000000001</v>
      </c>
      <c r="AI215" s="59">
        <f t="shared" si="42"/>
        <v>0.99450823764353469</v>
      </c>
      <c r="AJ215" s="59"/>
      <c r="AK215" s="89">
        <f t="shared" si="41"/>
        <v>2</v>
      </c>
      <c r="AL215" s="59">
        <f t="shared" si="43"/>
        <v>0.99050000000000005</v>
      </c>
      <c r="AM215" s="62">
        <f t="shared" si="36"/>
        <v>1.01</v>
      </c>
      <c r="AN215" s="62">
        <f t="shared" si="37"/>
        <v>0.99</v>
      </c>
      <c r="AO215" s="62">
        <f t="shared" si="38"/>
        <v>1.02</v>
      </c>
      <c r="AP215" s="62">
        <f t="shared" si="39"/>
        <v>0.98</v>
      </c>
      <c r="AQ215" s="61">
        <v>1</v>
      </c>
    </row>
    <row r="216" spans="1:48" x14ac:dyDescent="0.25">
      <c r="A216" s="66">
        <v>20211117</v>
      </c>
      <c r="B216" s="1">
        <v>0.34</v>
      </c>
      <c r="C216" s="12">
        <v>0.46</v>
      </c>
      <c r="D216" s="36">
        <v>0.14000000000000001</v>
      </c>
      <c r="E216" s="42">
        <v>0.27</v>
      </c>
      <c r="F216" s="1">
        <v>0.69</v>
      </c>
      <c r="G216" s="42">
        <v>0.14000000000000001</v>
      </c>
      <c r="H216" s="42">
        <v>0.24</v>
      </c>
      <c r="I216" s="1">
        <v>2.0009999999999999</v>
      </c>
      <c r="J216" s="12">
        <v>9.3000000000000007</v>
      </c>
      <c r="K216" s="1">
        <v>8.8000000000000007</v>
      </c>
      <c r="L216" s="12">
        <v>9.1</v>
      </c>
      <c r="M216" s="1">
        <v>8.6</v>
      </c>
      <c r="N216" s="12">
        <v>119.6</v>
      </c>
      <c r="O216" s="37">
        <v>119.8</v>
      </c>
      <c r="P216" s="78">
        <v>0.27</v>
      </c>
      <c r="Q216" s="79">
        <v>0.15</v>
      </c>
      <c r="R216" s="80">
        <v>7.0000000000000007E-2</v>
      </c>
      <c r="S216" s="73">
        <v>-0.01</v>
      </c>
      <c r="T216" s="81">
        <v>0.6</v>
      </c>
      <c r="U216" s="73">
        <v>0.12</v>
      </c>
      <c r="V216" s="73">
        <v>0.03</v>
      </c>
      <c r="W216" s="70">
        <v>1.99</v>
      </c>
      <c r="X216" s="85">
        <v>11.5</v>
      </c>
      <c r="Y216" s="86">
        <v>11.5</v>
      </c>
      <c r="Z216" s="85">
        <v>11.7</v>
      </c>
      <c r="AA216" s="86">
        <v>11.7</v>
      </c>
      <c r="AB216" s="85">
        <v>119.4</v>
      </c>
      <c r="AC216" s="87">
        <v>119.6</v>
      </c>
      <c r="AD216" s="200" t="s">
        <v>48</v>
      </c>
      <c r="AE216" s="210"/>
      <c r="AF216" s="68">
        <f t="shared" si="33"/>
        <v>44517</v>
      </c>
      <c r="AH216" s="45">
        <f t="shared" si="40"/>
        <v>2.0030000000000001</v>
      </c>
      <c r="AI216" s="59">
        <f t="shared" si="42"/>
        <v>0.99900149775336988</v>
      </c>
      <c r="AJ216" s="59"/>
      <c r="AK216" s="89">
        <f t="shared" si="41"/>
        <v>2</v>
      </c>
      <c r="AL216" s="59">
        <f t="shared" si="43"/>
        <v>0.995</v>
      </c>
      <c r="AM216" s="62">
        <f t="shared" si="36"/>
        <v>1.01</v>
      </c>
      <c r="AN216" s="62">
        <f t="shared" si="37"/>
        <v>0.99</v>
      </c>
      <c r="AO216" s="62">
        <f t="shared" si="38"/>
        <v>1.02</v>
      </c>
      <c r="AP216" s="62">
        <f t="shared" si="39"/>
        <v>0.98</v>
      </c>
      <c r="AQ216" s="61">
        <v>1</v>
      </c>
    </row>
    <row r="217" spans="1:48" x14ac:dyDescent="0.25">
      <c r="A217" s="66">
        <v>20211118</v>
      </c>
      <c r="B217" s="1">
        <v>0.33</v>
      </c>
      <c r="C217" s="12">
        <v>0.44</v>
      </c>
      <c r="D217" s="36">
        <v>0.14000000000000001</v>
      </c>
      <c r="E217" s="42">
        <v>0.2</v>
      </c>
      <c r="F217" s="1">
        <v>0.83</v>
      </c>
      <c r="G217" s="42">
        <v>0.16</v>
      </c>
      <c r="H217" s="42">
        <v>0.23</v>
      </c>
      <c r="I217" s="1">
        <v>1.9970000000000001</v>
      </c>
      <c r="J217" s="12">
        <v>9.1</v>
      </c>
      <c r="K217" s="1">
        <v>9</v>
      </c>
      <c r="L217" s="12">
        <v>9.3000000000000007</v>
      </c>
      <c r="M217" s="1">
        <v>8.4</v>
      </c>
      <c r="N217" s="12">
        <v>119.6</v>
      </c>
      <c r="O217" s="37">
        <v>119.8</v>
      </c>
      <c r="P217" s="78">
        <v>0.36</v>
      </c>
      <c r="Q217" s="79">
        <v>0.13</v>
      </c>
      <c r="R217" s="80">
        <v>0.15</v>
      </c>
      <c r="S217" s="73">
        <v>-0.03</v>
      </c>
      <c r="T217" s="81">
        <v>0.64</v>
      </c>
      <c r="U217" s="73">
        <v>0.17</v>
      </c>
      <c r="V217" s="73">
        <v>0.02</v>
      </c>
      <c r="W217" s="70">
        <v>1.984</v>
      </c>
      <c r="X217" s="85">
        <v>11.5</v>
      </c>
      <c r="Y217" s="86">
        <v>11.5</v>
      </c>
      <c r="Z217" s="85">
        <v>11.7</v>
      </c>
      <c r="AA217" s="86">
        <v>11.8</v>
      </c>
      <c r="AB217" s="85">
        <v>119.4</v>
      </c>
      <c r="AC217" s="87">
        <v>119.6</v>
      </c>
      <c r="AD217" s="200" t="s">
        <v>64</v>
      </c>
      <c r="AE217" s="210"/>
      <c r="AF217" s="68">
        <f t="shared" si="33"/>
        <v>44518</v>
      </c>
      <c r="AH217" s="45">
        <f t="shared" si="40"/>
        <v>2.0030000000000001</v>
      </c>
      <c r="AI217" s="59">
        <f t="shared" si="42"/>
        <v>0.99700449326010987</v>
      </c>
      <c r="AJ217" s="59"/>
      <c r="AK217" s="89">
        <f t="shared" si="41"/>
        <v>2</v>
      </c>
      <c r="AL217" s="59">
        <f t="shared" si="43"/>
        <v>0.99199999999999999</v>
      </c>
      <c r="AM217" s="62">
        <f t="shared" si="36"/>
        <v>1.01</v>
      </c>
      <c r="AN217" s="62">
        <f t="shared" si="37"/>
        <v>0.99</v>
      </c>
      <c r="AO217" s="62">
        <f t="shared" si="38"/>
        <v>1.02</v>
      </c>
      <c r="AP217" s="62">
        <f t="shared" si="39"/>
        <v>0.98</v>
      </c>
      <c r="AQ217" s="61">
        <v>1</v>
      </c>
    </row>
    <row r="218" spans="1:48" x14ac:dyDescent="0.25">
      <c r="A218" s="66">
        <v>20211119</v>
      </c>
      <c r="B218" s="1">
        <v>0.39</v>
      </c>
      <c r="C218" s="12">
        <v>0.45</v>
      </c>
      <c r="D218" s="36">
        <v>0.17</v>
      </c>
      <c r="E218" s="42">
        <v>0.22</v>
      </c>
      <c r="F218" s="1">
        <v>0.83</v>
      </c>
      <c r="G218" s="42">
        <v>0.18</v>
      </c>
      <c r="H218" s="42">
        <v>0.23</v>
      </c>
      <c r="I218" s="1">
        <v>2.0089999999999999</v>
      </c>
      <c r="J218" s="12">
        <v>9.4</v>
      </c>
      <c r="K218" s="1">
        <v>8.6999999999999993</v>
      </c>
      <c r="L218" s="12">
        <v>8.9</v>
      </c>
      <c r="M218" s="1">
        <v>8.8000000000000007</v>
      </c>
      <c r="N218" s="12">
        <v>119.6</v>
      </c>
      <c r="O218" s="37">
        <v>119.8</v>
      </c>
      <c r="P218" s="78">
        <v>0.27</v>
      </c>
      <c r="Q218" s="79">
        <v>0.16</v>
      </c>
      <c r="R218" s="80">
        <v>0.11</v>
      </c>
      <c r="S218" s="73">
        <v>-0.01</v>
      </c>
      <c r="T218" s="81">
        <v>0.63</v>
      </c>
      <c r="U218" s="73">
        <v>0.16</v>
      </c>
      <c r="V218" s="73">
        <v>0.01</v>
      </c>
      <c r="W218" s="70">
        <v>1.994</v>
      </c>
      <c r="X218" s="85">
        <v>11.5</v>
      </c>
      <c r="Y218" s="86">
        <v>11.3</v>
      </c>
      <c r="Z218" s="85">
        <v>11.5</v>
      </c>
      <c r="AA218" s="86">
        <v>11.3</v>
      </c>
      <c r="AB218" s="85">
        <v>119.4</v>
      </c>
      <c r="AC218" s="87">
        <v>119.6</v>
      </c>
      <c r="AD218" s="200" t="s">
        <v>64</v>
      </c>
      <c r="AE218" s="210"/>
      <c r="AF218" s="68">
        <f t="shared" si="33"/>
        <v>44519</v>
      </c>
      <c r="AH218" s="45">
        <f t="shared" si="40"/>
        <v>2.0030000000000001</v>
      </c>
      <c r="AI218" s="59">
        <f t="shared" si="42"/>
        <v>1.0029955067398901</v>
      </c>
      <c r="AJ218" s="59"/>
      <c r="AK218" s="89">
        <f t="shared" si="41"/>
        <v>2</v>
      </c>
      <c r="AL218" s="59">
        <f t="shared" si="43"/>
        <v>0.997</v>
      </c>
      <c r="AM218" s="62">
        <f t="shared" si="36"/>
        <v>1.01</v>
      </c>
      <c r="AN218" s="62">
        <f t="shared" si="37"/>
        <v>0.99</v>
      </c>
      <c r="AO218" s="62">
        <f t="shared" si="38"/>
        <v>1.02</v>
      </c>
      <c r="AP218" s="62">
        <f t="shared" si="39"/>
        <v>0.98</v>
      </c>
      <c r="AQ218" s="61">
        <v>1</v>
      </c>
    </row>
    <row r="219" spans="1:48" x14ac:dyDescent="0.25">
      <c r="A219" s="66">
        <v>20211123</v>
      </c>
      <c r="B219" s="1">
        <v>0.38</v>
      </c>
      <c r="C219" s="12">
        <v>0.45</v>
      </c>
      <c r="D219" s="36">
        <v>0.17</v>
      </c>
      <c r="E219" s="42">
        <v>0.27</v>
      </c>
      <c r="F219" s="1">
        <v>0.77</v>
      </c>
      <c r="G219" s="42">
        <v>0.15</v>
      </c>
      <c r="H219" s="42">
        <v>0.27</v>
      </c>
      <c r="I219" s="1">
        <v>2.0019999999999998</v>
      </c>
      <c r="J219" s="12">
        <v>9.5</v>
      </c>
      <c r="K219" s="1">
        <v>8.5</v>
      </c>
      <c r="L219" s="12">
        <v>9</v>
      </c>
      <c r="M219" s="1">
        <v>8.9</v>
      </c>
      <c r="N219" s="12">
        <v>119.6</v>
      </c>
      <c r="O219" s="37">
        <v>119.8</v>
      </c>
      <c r="P219" s="78">
        <v>0.28999999999999998</v>
      </c>
      <c r="Q219" s="79">
        <v>0.18</v>
      </c>
      <c r="R219" s="80">
        <v>0.09</v>
      </c>
      <c r="S219" s="73">
        <v>0.03</v>
      </c>
      <c r="T219" s="81">
        <v>0.64</v>
      </c>
      <c r="U219" s="73">
        <v>0.13</v>
      </c>
      <c r="V219" s="73">
        <v>0.03</v>
      </c>
      <c r="W219" s="70">
        <v>1.992</v>
      </c>
      <c r="X219" s="85">
        <v>11.5</v>
      </c>
      <c r="Y219" s="86">
        <v>11.5</v>
      </c>
      <c r="Z219" s="85">
        <v>11.5</v>
      </c>
      <c r="AA219" s="86">
        <v>11.2</v>
      </c>
      <c r="AB219" s="85">
        <v>119.4</v>
      </c>
      <c r="AC219" s="87">
        <v>119.5</v>
      </c>
      <c r="AD219" s="200" t="s">
        <v>64</v>
      </c>
      <c r="AE219" s="210"/>
      <c r="AF219" s="68">
        <f t="shared" si="33"/>
        <v>44523</v>
      </c>
      <c r="AH219" s="45">
        <f t="shared" si="40"/>
        <v>2.0030000000000001</v>
      </c>
      <c r="AI219" s="59">
        <f t="shared" si="42"/>
        <v>0.99950074887668483</v>
      </c>
      <c r="AJ219" s="59"/>
      <c r="AK219" s="89">
        <f t="shared" si="41"/>
        <v>2</v>
      </c>
      <c r="AL219" s="59">
        <f t="shared" si="43"/>
        <v>0.996</v>
      </c>
      <c r="AM219" s="62">
        <f t="shared" si="36"/>
        <v>1.01</v>
      </c>
      <c r="AN219" s="62">
        <f t="shared" si="37"/>
        <v>0.99</v>
      </c>
      <c r="AO219" s="62">
        <f t="shared" si="38"/>
        <v>1.02</v>
      </c>
      <c r="AP219" s="62">
        <f t="shared" si="39"/>
        <v>0.98</v>
      </c>
      <c r="AQ219" s="61">
        <v>1</v>
      </c>
    </row>
    <row r="220" spans="1:48" x14ac:dyDescent="0.25">
      <c r="A220" s="66">
        <v>20211124</v>
      </c>
      <c r="B220" s="1">
        <v>0.36</v>
      </c>
      <c r="C220" s="12">
        <v>0.47</v>
      </c>
      <c r="D220" s="36">
        <v>0.13</v>
      </c>
      <c r="E220" s="42">
        <v>0.26</v>
      </c>
      <c r="F220" s="1">
        <v>0.8</v>
      </c>
      <c r="G220" s="42">
        <v>0.16</v>
      </c>
      <c r="H220" s="42">
        <v>0.26</v>
      </c>
      <c r="I220" s="1">
        <v>2.0030000000000001</v>
      </c>
      <c r="J220" s="12">
        <v>9.3000000000000007</v>
      </c>
      <c r="K220" s="1">
        <v>8.9</v>
      </c>
      <c r="L220" s="12">
        <v>9</v>
      </c>
      <c r="M220" s="1">
        <v>8.8000000000000007</v>
      </c>
      <c r="N220" s="12">
        <v>119.6</v>
      </c>
      <c r="O220" s="37">
        <v>119.8</v>
      </c>
      <c r="P220" s="78">
        <v>0.31</v>
      </c>
      <c r="Q220" s="79">
        <v>0.12</v>
      </c>
      <c r="R220" s="80">
        <v>0.12</v>
      </c>
      <c r="S220" s="73">
        <v>-0.05</v>
      </c>
      <c r="T220" s="81">
        <v>0.55000000000000004</v>
      </c>
      <c r="U220" s="73">
        <v>0.15</v>
      </c>
      <c r="V220" s="73">
        <v>-0.02</v>
      </c>
      <c r="W220" s="70">
        <v>1.9910000000000001</v>
      </c>
      <c r="X220" s="85">
        <v>11.5</v>
      </c>
      <c r="Y220" s="86">
        <v>11.5</v>
      </c>
      <c r="Z220" s="85">
        <v>11.5</v>
      </c>
      <c r="AA220" s="86">
        <v>11.2</v>
      </c>
      <c r="AB220" s="85">
        <v>119.4</v>
      </c>
      <c r="AC220" s="87">
        <v>119.6</v>
      </c>
      <c r="AD220" s="200" t="s">
        <v>64</v>
      </c>
      <c r="AE220" s="210"/>
      <c r="AF220" s="68">
        <f t="shared" si="33"/>
        <v>44524</v>
      </c>
      <c r="AH220" s="45">
        <f t="shared" si="40"/>
        <v>2.0030000000000001</v>
      </c>
      <c r="AI220" s="59">
        <f t="shared" si="42"/>
        <v>1</v>
      </c>
      <c r="AJ220" s="59"/>
      <c r="AK220" s="89">
        <f t="shared" si="41"/>
        <v>2</v>
      </c>
      <c r="AL220" s="59">
        <f t="shared" si="43"/>
        <v>0.99550000000000005</v>
      </c>
      <c r="AM220" s="62">
        <f t="shared" si="36"/>
        <v>1.01</v>
      </c>
      <c r="AN220" s="62">
        <f t="shared" si="37"/>
        <v>0.99</v>
      </c>
      <c r="AO220" s="62">
        <f t="shared" si="38"/>
        <v>1.02</v>
      </c>
      <c r="AP220" s="62">
        <f t="shared" si="39"/>
        <v>0.98</v>
      </c>
      <c r="AQ220" s="61">
        <v>1</v>
      </c>
    </row>
    <row r="221" spans="1:48" x14ac:dyDescent="0.25">
      <c r="A221" s="66">
        <v>20211125</v>
      </c>
      <c r="B221" s="1">
        <v>0.37</v>
      </c>
      <c r="C221" s="12">
        <v>0.44</v>
      </c>
      <c r="D221" s="36">
        <v>0.2</v>
      </c>
      <c r="E221" s="42">
        <v>0.22</v>
      </c>
      <c r="F221" s="1">
        <v>0.87</v>
      </c>
      <c r="G221" s="42">
        <v>0.2</v>
      </c>
      <c r="H221" s="42">
        <v>0.25</v>
      </c>
      <c r="I221" s="1">
        <v>2.0099999999999998</v>
      </c>
      <c r="J221" s="12">
        <v>9.6</v>
      </c>
      <c r="K221" s="1">
        <v>8.3000000000000007</v>
      </c>
      <c r="L221" s="12">
        <v>8.9</v>
      </c>
      <c r="M221" s="1">
        <v>8.8000000000000007</v>
      </c>
      <c r="N221" s="12">
        <v>119.6</v>
      </c>
      <c r="O221" s="37">
        <v>119.8</v>
      </c>
      <c r="P221" s="78">
        <v>0.26</v>
      </c>
      <c r="Q221" s="79">
        <v>0.2</v>
      </c>
      <c r="R221" s="80">
        <v>0.12</v>
      </c>
      <c r="S221" s="73">
        <v>0.05</v>
      </c>
      <c r="T221" s="81">
        <v>0.59</v>
      </c>
      <c r="U221" s="73">
        <v>0.13</v>
      </c>
      <c r="V221" s="73">
        <v>0.02</v>
      </c>
      <c r="W221" s="70">
        <v>1.998</v>
      </c>
      <c r="X221" s="85">
        <v>11.6</v>
      </c>
      <c r="Y221" s="86">
        <v>11.8</v>
      </c>
      <c r="Z221" s="85">
        <v>11.7</v>
      </c>
      <c r="AA221" s="86">
        <v>11.6</v>
      </c>
      <c r="AB221" s="85">
        <v>119.4</v>
      </c>
      <c r="AC221" s="87">
        <v>119.6</v>
      </c>
      <c r="AD221" s="200" t="s">
        <v>56</v>
      </c>
      <c r="AE221" s="210"/>
      <c r="AF221" s="68">
        <f t="shared" si="33"/>
        <v>44525</v>
      </c>
      <c r="AH221" s="45">
        <f t="shared" si="40"/>
        <v>2.0030000000000001</v>
      </c>
      <c r="AI221" s="59">
        <f t="shared" si="42"/>
        <v>1.003494757863205</v>
      </c>
      <c r="AJ221" s="59"/>
      <c r="AK221" s="89">
        <f t="shared" si="41"/>
        <v>2</v>
      </c>
      <c r="AL221" s="59">
        <f t="shared" si="43"/>
        <v>0.999</v>
      </c>
      <c r="AM221" s="62">
        <f t="shared" si="36"/>
        <v>1.01</v>
      </c>
      <c r="AN221" s="62">
        <f t="shared" si="37"/>
        <v>0.99</v>
      </c>
      <c r="AO221" s="62">
        <f t="shared" si="38"/>
        <v>1.02</v>
      </c>
      <c r="AP221" s="62">
        <f t="shared" si="39"/>
        <v>0.98</v>
      </c>
      <c r="AQ221" s="61">
        <v>1</v>
      </c>
    </row>
    <row r="222" spans="1:48" x14ac:dyDescent="0.25">
      <c r="A222" s="66">
        <v>20211130</v>
      </c>
      <c r="B222" s="1">
        <v>0.37</v>
      </c>
      <c r="C222" s="12">
        <v>0.49</v>
      </c>
      <c r="D222" s="36">
        <v>0.06</v>
      </c>
      <c r="E222" s="42">
        <v>0.3</v>
      </c>
      <c r="F222" s="1">
        <v>0.8</v>
      </c>
      <c r="G222" s="42">
        <v>0.06</v>
      </c>
      <c r="H222" s="42">
        <v>0.24</v>
      </c>
      <c r="I222" s="1">
        <v>2.0110000000000001</v>
      </c>
      <c r="J222" s="12">
        <v>9.1999999999999993</v>
      </c>
      <c r="K222" s="1">
        <v>8.6999999999999993</v>
      </c>
      <c r="L222" s="12">
        <v>8.6</v>
      </c>
      <c r="M222" s="1">
        <v>8.9</v>
      </c>
      <c r="N222" s="12">
        <v>119.6</v>
      </c>
      <c r="O222" s="37">
        <v>119.8</v>
      </c>
      <c r="P222" s="78">
        <v>0.23</v>
      </c>
      <c r="Q222" s="79">
        <v>0.18</v>
      </c>
      <c r="R222" s="80">
        <v>0.08</v>
      </c>
      <c r="S222" s="73">
        <v>0.08</v>
      </c>
      <c r="T222" s="81">
        <v>0.34</v>
      </c>
      <c r="U222" s="73">
        <v>0.06</v>
      </c>
      <c r="V222" s="73">
        <v>0.02</v>
      </c>
      <c r="W222" s="70">
        <v>1.9970000000000001</v>
      </c>
      <c r="X222" s="85">
        <v>11.4</v>
      </c>
      <c r="Y222" s="86">
        <v>11.3</v>
      </c>
      <c r="Z222" s="85">
        <v>11.3</v>
      </c>
      <c r="AA222" s="86">
        <v>11.2</v>
      </c>
      <c r="AB222" s="85">
        <v>119.4</v>
      </c>
      <c r="AC222" s="87">
        <v>119.6</v>
      </c>
      <c r="AD222" s="200" t="s">
        <v>48</v>
      </c>
      <c r="AE222" s="210"/>
      <c r="AF222" s="68">
        <f t="shared" si="33"/>
        <v>44530</v>
      </c>
      <c r="AH222" s="45">
        <f t="shared" si="40"/>
        <v>2.0030000000000001</v>
      </c>
      <c r="AI222" s="59">
        <f t="shared" si="42"/>
        <v>1.0039940089865202</v>
      </c>
      <c r="AJ222" s="59"/>
      <c r="AK222" s="89">
        <f t="shared" si="41"/>
        <v>2</v>
      </c>
      <c r="AL222" s="59">
        <f t="shared" si="43"/>
        <v>0.99850000000000005</v>
      </c>
      <c r="AM222" s="62">
        <f t="shared" si="36"/>
        <v>1.01</v>
      </c>
      <c r="AN222" s="62">
        <f t="shared" si="37"/>
        <v>0.99</v>
      </c>
      <c r="AO222" s="62">
        <f t="shared" si="38"/>
        <v>1.02</v>
      </c>
      <c r="AP222" s="62">
        <f t="shared" si="39"/>
        <v>0.98</v>
      </c>
      <c r="AQ222" s="61">
        <v>1</v>
      </c>
    </row>
    <row r="223" spans="1:48" x14ac:dyDescent="0.25">
      <c r="A223" s="66">
        <v>20211201</v>
      </c>
      <c r="B223" s="1">
        <v>0.49</v>
      </c>
      <c r="C223" s="12">
        <v>0.38</v>
      </c>
      <c r="D223" s="36">
        <v>0.22</v>
      </c>
      <c r="E223" s="42">
        <v>0.17</v>
      </c>
      <c r="F223" s="1">
        <v>0.76</v>
      </c>
      <c r="G223" s="42">
        <v>0.2</v>
      </c>
      <c r="H223" s="42">
        <v>0.19</v>
      </c>
      <c r="I223" s="1">
        <v>2.016</v>
      </c>
      <c r="J223" s="12">
        <v>9.5</v>
      </c>
      <c r="K223" s="1">
        <v>8.5</v>
      </c>
      <c r="L223" s="12">
        <v>8.8000000000000007</v>
      </c>
      <c r="M223" s="1">
        <v>8.8000000000000007</v>
      </c>
      <c r="N223" s="12">
        <v>119.6</v>
      </c>
      <c r="O223" s="37">
        <v>119.8</v>
      </c>
      <c r="P223" s="78">
        <v>0.26</v>
      </c>
      <c r="Q223" s="79">
        <v>0.12</v>
      </c>
      <c r="R223" s="80">
        <v>0.06</v>
      </c>
      <c r="S223" s="73">
        <v>-0.03</v>
      </c>
      <c r="T223" s="81">
        <v>0.49</v>
      </c>
      <c r="U223" s="73">
        <v>0.11</v>
      </c>
      <c r="V223" s="73">
        <v>-0.01</v>
      </c>
      <c r="W223" s="70">
        <v>2.0049999999999999</v>
      </c>
      <c r="X223" s="85">
        <v>11.5</v>
      </c>
      <c r="Y223" s="86">
        <v>11.4</v>
      </c>
      <c r="Z223" s="85">
        <v>11.5</v>
      </c>
      <c r="AA223" s="86">
        <v>11.1</v>
      </c>
      <c r="AB223" s="85">
        <v>119.4</v>
      </c>
      <c r="AC223" s="87">
        <v>119.6</v>
      </c>
      <c r="AD223" s="200" t="s">
        <v>48</v>
      </c>
      <c r="AE223" s="210"/>
      <c r="AF223" s="68">
        <f t="shared" si="33"/>
        <v>44531</v>
      </c>
      <c r="AH223" s="45">
        <f t="shared" si="40"/>
        <v>2.0030000000000001</v>
      </c>
      <c r="AI223" s="59">
        <f t="shared" si="42"/>
        <v>1.0064902646030953</v>
      </c>
      <c r="AJ223" s="59"/>
      <c r="AK223" s="89">
        <f t="shared" si="41"/>
        <v>2</v>
      </c>
      <c r="AL223" s="59">
        <f t="shared" si="43"/>
        <v>1.0024999999999999</v>
      </c>
      <c r="AM223" s="62">
        <f t="shared" si="36"/>
        <v>1.01</v>
      </c>
      <c r="AN223" s="62">
        <f t="shared" si="37"/>
        <v>0.99</v>
      </c>
      <c r="AO223" s="62">
        <f t="shared" si="38"/>
        <v>1.02</v>
      </c>
      <c r="AP223" s="62">
        <f t="shared" si="39"/>
        <v>0.98</v>
      </c>
      <c r="AQ223" s="61">
        <v>1</v>
      </c>
    </row>
    <row r="224" spans="1:48" x14ac:dyDescent="0.25">
      <c r="A224" s="66">
        <v>20211202</v>
      </c>
      <c r="B224" s="1">
        <v>0.37</v>
      </c>
      <c r="C224" s="12">
        <v>0.4</v>
      </c>
      <c r="D224" s="36">
        <v>0.12</v>
      </c>
      <c r="E224" s="42">
        <v>0.17</v>
      </c>
      <c r="F224" s="1">
        <v>0.76</v>
      </c>
      <c r="G224" s="42">
        <v>0.16</v>
      </c>
      <c r="H224" s="42">
        <v>0.19</v>
      </c>
      <c r="I224" s="1">
        <v>2.0019999999999998</v>
      </c>
      <c r="J224" s="12">
        <v>9.4</v>
      </c>
      <c r="K224" s="1">
        <v>8.6999999999999993</v>
      </c>
      <c r="L224" s="12">
        <v>8.9</v>
      </c>
      <c r="M224" s="1">
        <v>8.9</v>
      </c>
      <c r="N224" s="12">
        <v>119.6</v>
      </c>
      <c r="O224" s="37">
        <v>119.8</v>
      </c>
      <c r="P224" s="78">
        <v>0.25</v>
      </c>
      <c r="Q224" s="79">
        <v>0.13</v>
      </c>
      <c r="R224" s="80">
        <v>7.0000000000000007E-2</v>
      </c>
      <c r="S224" s="73">
        <v>-0.04</v>
      </c>
      <c r="T224" s="81">
        <v>0.49</v>
      </c>
      <c r="U224" s="73">
        <v>0.1</v>
      </c>
      <c r="V224" s="73">
        <v>-0.01</v>
      </c>
      <c r="W224" s="70">
        <v>1.988</v>
      </c>
      <c r="X224" s="85">
        <v>11.6</v>
      </c>
      <c r="Y224" s="86">
        <v>11.5</v>
      </c>
      <c r="Z224" s="85">
        <v>11.6</v>
      </c>
      <c r="AA224" s="86">
        <v>11.5</v>
      </c>
      <c r="AB224" s="85">
        <v>119.4</v>
      </c>
      <c r="AC224" s="87">
        <v>119.5</v>
      </c>
      <c r="AD224" s="200" t="s">
        <v>48</v>
      </c>
      <c r="AE224" s="210"/>
      <c r="AF224" s="68">
        <f t="shared" si="33"/>
        <v>44532</v>
      </c>
      <c r="AH224" s="45">
        <f t="shared" si="40"/>
        <v>2.0030000000000001</v>
      </c>
      <c r="AI224" s="59">
        <f t="shared" si="42"/>
        <v>0.99950074887668483</v>
      </c>
      <c r="AJ224" s="59"/>
      <c r="AK224" s="89">
        <f t="shared" si="41"/>
        <v>2</v>
      </c>
      <c r="AL224" s="59">
        <f t="shared" si="43"/>
        <v>0.99399999999999999</v>
      </c>
      <c r="AM224" s="62">
        <f t="shared" si="36"/>
        <v>1.01</v>
      </c>
      <c r="AN224" s="62">
        <f t="shared" si="37"/>
        <v>0.99</v>
      </c>
      <c r="AO224" s="62">
        <f t="shared" si="38"/>
        <v>1.02</v>
      </c>
      <c r="AP224" s="62">
        <f t="shared" si="39"/>
        <v>0.98</v>
      </c>
      <c r="AQ224" s="61">
        <v>1</v>
      </c>
    </row>
    <row r="225" spans="1:43" x14ac:dyDescent="0.25">
      <c r="A225" s="66">
        <v>20211203</v>
      </c>
      <c r="B225" s="1">
        <v>0.22</v>
      </c>
      <c r="C225" s="12">
        <v>0.49</v>
      </c>
      <c r="D225" s="36">
        <v>0.08</v>
      </c>
      <c r="E225" s="42">
        <v>0.26</v>
      </c>
      <c r="F225" s="1">
        <v>0.67</v>
      </c>
      <c r="G225" s="42">
        <v>0.12</v>
      </c>
      <c r="H225" s="42">
        <v>0.25</v>
      </c>
      <c r="I225" s="1">
        <v>2.0049999999999999</v>
      </c>
      <c r="J225" s="12">
        <v>8.8000000000000007</v>
      </c>
      <c r="K225" s="1">
        <v>9.3000000000000007</v>
      </c>
      <c r="L225" s="12">
        <v>9.1</v>
      </c>
      <c r="M225" s="1">
        <v>8.6</v>
      </c>
      <c r="N225" s="12">
        <v>119.6</v>
      </c>
      <c r="O225" s="37">
        <v>119.7</v>
      </c>
      <c r="P225" s="78">
        <v>0.3</v>
      </c>
      <c r="Q225" s="79">
        <v>0.19</v>
      </c>
      <c r="R225" s="80">
        <v>0.1</v>
      </c>
      <c r="S225" s="73">
        <v>0.03</v>
      </c>
      <c r="T225" s="81">
        <v>0.57999999999999996</v>
      </c>
      <c r="U225" s="73">
        <v>0.14000000000000001</v>
      </c>
      <c r="V225" s="73">
        <v>0.02</v>
      </c>
      <c r="W225" s="70">
        <v>1.9930000000000001</v>
      </c>
      <c r="X225" s="85">
        <v>11.7</v>
      </c>
      <c r="Y225" s="86">
        <v>11.6</v>
      </c>
      <c r="Z225" s="85">
        <v>11.6</v>
      </c>
      <c r="AA225" s="86">
        <v>11.4</v>
      </c>
      <c r="AB225" s="85">
        <v>119.3</v>
      </c>
      <c r="AC225" s="87">
        <v>119.5</v>
      </c>
      <c r="AD225" s="200" t="s">
        <v>87</v>
      </c>
      <c r="AE225" s="210"/>
      <c r="AF225" s="68">
        <f t="shared" si="33"/>
        <v>44533</v>
      </c>
      <c r="AH225" s="45">
        <f t="shared" si="40"/>
        <v>2.0030000000000001</v>
      </c>
      <c r="AI225" s="59">
        <f t="shared" si="42"/>
        <v>1.0009985022466299</v>
      </c>
      <c r="AJ225" s="59"/>
      <c r="AK225" s="89">
        <f t="shared" si="41"/>
        <v>2</v>
      </c>
      <c r="AL225" s="59">
        <f t="shared" si="43"/>
        <v>0.99650000000000005</v>
      </c>
      <c r="AM225" s="62">
        <f t="shared" si="36"/>
        <v>1.01</v>
      </c>
      <c r="AN225" s="62">
        <f t="shared" si="37"/>
        <v>0.99</v>
      </c>
      <c r="AO225" s="62">
        <f t="shared" si="38"/>
        <v>1.02</v>
      </c>
      <c r="AP225" s="62">
        <f t="shared" si="39"/>
        <v>0.98</v>
      </c>
      <c r="AQ225" s="61">
        <v>1</v>
      </c>
    </row>
    <row r="226" spans="1:43" x14ac:dyDescent="0.25">
      <c r="A226" s="66">
        <v>20211208</v>
      </c>
      <c r="B226" s="1">
        <v>0.28000000000000003</v>
      </c>
      <c r="C226" s="12">
        <v>0.47</v>
      </c>
      <c r="D226" s="36">
        <v>0.11</v>
      </c>
      <c r="E226" s="42">
        <v>0.23</v>
      </c>
      <c r="F226" s="1">
        <v>0.74</v>
      </c>
      <c r="G226" s="42">
        <v>0.13</v>
      </c>
      <c r="H226" s="42">
        <v>0.25</v>
      </c>
      <c r="I226" s="1">
        <v>2.0009999999999999</v>
      </c>
      <c r="J226" s="12">
        <v>9.3000000000000007</v>
      </c>
      <c r="K226" s="1">
        <v>8.8000000000000007</v>
      </c>
      <c r="L226" s="12">
        <v>9</v>
      </c>
      <c r="M226" s="1">
        <v>8.9</v>
      </c>
      <c r="N226" s="12">
        <v>119.6</v>
      </c>
      <c r="O226" s="37">
        <v>119.7</v>
      </c>
      <c r="P226" s="78">
        <v>0.27</v>
      </c>
      <c r="Q226" s="79">
        <v>0.15</v>
      </c>
      <c r="R226" s="80">
        <v>7.0000000000000007E-2</v>
      </c>
      <c r="S226" s="73">
        <v>0.01</v>
      </c>
      <c r="T226" s="81">
        <v>0.52</v>
      </c>
      <c r="U226" s="73">
        <v>0.1</v>
      </c>
      <c r="V226" s="73">
        <v>0</v>
      </c>
      <c r="W226" s="70">
        <v>1.9910000000000001</v>
      </c>
      <c r="X226" s="85">
        <v>11.5</v>
      </c>
      <c r="Y226" s="86">
        <v>11.4</v>
      </c>
      <c r="Z226" s="85">
        <v>11.5</v>
      </c>
      <c r="AA226" s="86">
        <v>11.2</v>
      </c>
      <c r="AB226" s="85">
        <v>119.4</v>
      </c>
      <c r="AC226" s="87">
        <v>119.5</v>
      </c>
      <c r="AD226" s="200" t="s">
        <v>48</v>
      </c>
      <c r="AE226" s="210"/>
      <c r="AF226" s="68">
        <f t="shared" si="33"/>
        <v>44538</v>
      </c>
      <c r="AH226" s="45">
        <f t="shared" si="40"/>
        <v>2.0030000000000001</v>
      </c>
      <c r="AI226" s="59">
        <f t="shared" si="42"/>
        <v>0.99900149775336988</v>
      </c>
      <c r="AJ226" s="59"/>
      <c r="AK226" s="89">
        <f t="shared" si="41"/>
        <v>2</v>
      </c>
      <c r="AL226" s="59">
        <f t="shared" si="43"/>
        <v>0.99550000000000005</v>
      </c>
      <c r="AM226" s="62">
        <f t="shared" si="36"/>
        <v>1.01</v>
      </c>
      <c r="AN226" s="62">
        <f t="shared" si="37"/>
        <v>0.99</v>
      </c>
      <c r="AO226" s="62">
        <f t="shared" si="38"/>
        <v>1.02</v>
      </c>
      <c r="AP226" s="62">
        <f t="shared" si="39"/>
        <v>0.98</v>
      </c>
      <c r="AQ226" s="61">
        <v>1</v>
      </c>
    </row>
    <row r="227" spans="1:43" x14ac:dyDescent="0.25">
      <c r="A227" s="66">
        <v>20211209</v>
      </c>
      <c r="B227" s="1">
        <v>0.33</v>
      </c>
      <c r="C227" s="12">
        <v>0.46</v>
      </c>
      <c r="D227" s="36">
        <v>0.12</v>
      </c>
      <c r="E227" s="42">
        <v>0.22</v>
      </c>
      <c r="F227" s="1">
        <v>0.71</v>
      </c>
      <c r="G227" s="42">
        <v>0.11</v>
      </c>
      <c r="H227" s="42">
        <v>0.22</v>
      </c>
      <c r="I227" s="1">
        <v>2.0049999999999999</v>
      </c>
      <c r="J227" s="12">
        <v>9.5</v>
      </c>
      <c r="K227" s="1">
        <v>8.6</v>
      </c>
      <c r="L227" s="12">
        <v>8.8000000000000007</v>
      </c>
      <c r="M227" s="1">
        <v>9</v>
      </c>
      <c r="N227" s="12">
        <v>119.6</v>
      </c>
      <c r="O227" s="37">
        <v>119.7</v>
      </c>
      <c r="P227" s="78">
        <v>0.22</v>
      </c>
      <c r="Q227" s="79">
        <v>0.17</v>
      </c>
      <c r="R227" s="80">
        <v>7.0000000000000007E-2</v>
      </c>
      <c r="S227" s="73">
        <v>0.02</v>
      </c>
      <c r="T227" s="81">
        <v>0.56999999999999995</v>
      </c>
      <c r="U227" s="73">
        <v>0.12</v>
      </c>
      <c r="V227" s="73">
        <v>0.02</v>
      </c>
      <c r="W227" s="70">
        <v>1.9930000000000001</v>
      </c>
      <c r="X227" s="85">
        <v>11.5</v>
      </c>
      <c r="Y227" s="86">
        <v>11.4</v>
      </c>
      <c r="Z227" s="85">
        <v>11.5</v>
      </c>
      <c r="AA227" s="86">
        <v>11.2</v>
      </c>
      <c r="AB227" s="85">
        <v>119.4</v>
      </c>
      <c r="AC227" s="87">
        <v>119.5</v>
      </c>
      <c r="AD227" s="200" t="s">
        <v>64</v>
      </c>
      <c r="AE227" s="210"/>
      <c r="AF227" s="68">
        <f t="shared" si="33"/>
        <v>44539</v>
      </c>
      <c r="AH227" s="45">
        <f t="shared" si="40"/>
        <v>2.0030000000000001</v>
      </c>
      <c r="AI227" s="59">
        <f t="shared" si="42"/>
        <v>1.0009985022466299</v>
      </c>
      <c r="AJ227" s="59"/>
      <c r="AK227" s="89">
        <f t="shared" si="41"/>
        <v>2</v>
      </c>
      <c r="AL227" s="59">
        <f t="shared" si="43"/>
        <v>0.99650000000000005</v>
      </c>
      <c r="AM227" s="62">
        <f t="shared" si="36"/>
        <v>1.01</v>
      </c>
      <c r="AN227" s="62">
        <f t="shared" si="37"/>
        <v>0.99</v>
      </c>
      <c r="AO227" s="62">
        <f t="shared" si="38"/>
        <v>1.02</v>
      </c>
      <c r="AP227" s="62">
        <f t="shared" si="39"/>
        <v>0.98</v>
      </c>
      <c r="AQ227" s="61">
        <v>1</v>
      </c>
    </row>
    <row r="228" spans="1:43" x14ac:dyDescent="0.25">
      <c r="A228" s="66">
        <v>20211210</v>
      </c>
      <c r="B228" s="1">
        <v>0.3</v>
      </c>
      <c r="C228" s="12">
        <v>0.47</v>
      </c>
      <c r="D228" s="36">
        <v>0.13</v>
      </c>
      <c r="E228" s="42">
        <v>0.23</v>
      </c>
      <c r="F228" s="1">
        <v>0.71</v>
      </c>
      <c r="G228" s="42">
        <v>0.12</v>
      </c>
      <c r="H228" s="42">
        <v>0.23</v>
      </c>
      <c r="I228" s="1">
        <v>2.0049999999999999</v>
      </c>
      <c r="J228" s="12">
        <v>9.1999999999999993</v>
      </c>
      <c r="K228" s="1">
        <v>9</v>
      </c>
      <c r="L228" s="12">
        <v>9.1999999999999993</v>
      </c>
      <c r="M228" s="1">
        <v>8.5</v>
      </c>
      <c r="N228" s="12">
        <v>119.6</v>
      </c>
      <c r="O228" s="37">
        <v>119.7</v>
      </c>
      <c r="P228" s="78">
        <v>0.28000000000000003</v>
      </c>
      <c r="Q228" s="79">
        <v>0.18</v>
      </c>
      <c r="R228" s="80">
        <v>0.09</v>
      </c>
      <c r="S228" s="73">
        <v>-0.06</v>
      </c>
      <c r="T228" s="81">
        <v>0.56999999999999995</v>
      </c>
      <c r="U228" s="73">
        <v>0.12</v>
      </c>
      <c r="V228" s="73">
        <v>-0.01</v>
      </c>
      <c r="W228" s="70">
        <v>1.996</v>
      </c>
      <c r="X228" s="85">
        <v>11.4</v>
      </c>
      <c r="Y228" s="86">
        <v>11.5</v>
      </c>
      <c r="Z228" s="85">
        <v>11.6</v>
      </c>
      <c r="AA228" s="86">
        <v>11.4</v>
      </c>
      <c r="AB228" s="85">
        <v>119.4</v>
      </c>
      <c r="AC228" s="87">
        <v>119.5</v>
      </c>
      <c r="AD228" s="200" t="s">
        <v>64</v>
      </c>
      <c r="AE228" s="210"/>
      <c r="AF228" s="68">
        <f t="shared" si="33"/>
        <v>44540</v>
      </c>
      <c r="AH228" s="45">
        <f t="shared" si="40"/>
        <v>2.0030000000000001</v>
      </c>
      <c r="AI228" s="59">
        <f t="shared" si="42"/>
        <v>1.0009985022466299</v>
      </c>
      <c r="AJ228" s="59"/>
      <c r="AK228" s="89">
        <f t="shared" si="41"/>
        <v>2</v>
      </c>
      <c r="AL228" s="59">
        <f t="shared" si="43"/>
        <v>0.998</v>
      </c>
      <c r="AM228" s="62">
        <f t="shared" si="36"/>
        <v>1.01</v>
      </c>
      <c r="AN228" s="62">
        <f t="shared" si="37"/>
        <v>0.99</v>
      </c>
      <c r="AO228" s="62">
        <f t="shared" si="38"/>
        <v>1.02</v>
      </c>
      <c r="AP228" s="62">
        <f t="shared" si="39"/>
        <v>0.98</v>
      </c>
      <c r="AQ228" s="61">
        <v>1</v>
      </c>
    </row>
    <row r="229" spans="1:43" x14ac:dyDescent="0.25">
      <c r="A229" s="66">
        <v>20211213</v>
      </c>
      <c r="B229" s="1">
        <v>0.27</v>
      </c>
      <c r="C229" s="12">
        <v>0.49</v>
      </c>
      <c r="D229" s="36">
        <v>0.12</v>
      </c>
      <c r="E229" s="42">
        <v>0.25</v>
      </c>
      <c r="F229" s="1">
        <v>0.74</v>
      </c>
      <c r="G229" s="42">
        <v>0.15</v>
      </c>
      <c r="H229" s="42">
        <v>0.28000000000000003</v>
      </c>
      <c r="I229" s="1">
        <v>2.0049999999999999</v>
      </c>
      <c r="J229" s="12">
        <v>9.4</v>
      </c>
      <c r="K229" s="1">
        <v>8.6999999999999993</v>
      </c>
      <c r="L229" s="12">
        <v>9</v>
      </c>
      <c r="M229" s="1">
        <v>8.8000000000000007</v>
      </c>
      <c r="N229" s="12">
        <v>119.6</v>
      </c>
      <c r="O229" s="37">
        <v>119.7</v>
      </c>
      <c r="P229" s="78">
        <v>0.34</v>
      </c>
      <c r="Q229" s="79">
        <v>0.23</v>
      </c>
      <c r="R229" s="80">
        <v>0.13</v>
      </c>
      <c r="S229" s="73">
        <v>0</v>
      </c>
      <c r="T229" s="81">
        <v>0.59</v>
      </c>
      <c r="U229" s="73">
        <v>0.16</v>
      </c>
      <c r="V229" s="73">
        <v>0</v>
      </c>
      <c r="W229" s="70">
        <v>1.992</v>
      </c>
      <c r="X229" s="85">
        <v>11.5</v>
      </c>
      <c r="Y229" s="86">
        <v>11.4</v>
      </c>
      <c r="Z229" s="85">
        <v>11.5</v>
      </c>
      <c r="AA229" s="86">
        <v>11.3</v>
      </c>
      <c r="AB229" s="85">
        <v>119.4</v>
      </c>
      <c r="AC229" s="87">
        <v>119.5</v>
      </c>
      <c r="AD229" s="200" t="s">
        <v>64</v>
      </c>
      <c r="AE229" s="210"/>
      <c r="AF229" s="68">
        <f t="shared" si="33"/>
        <v>44543</v>
      </c>
      <c r="AH229" s="45">
        <f t="shared" si="40"/>
        <v>2.0030000000000001</v>
      </c>
      <c r="AI229" s="59">
        <f t="shared" si="42"/>
        <v>1.0009985022466299</v>
      </c>
      <c r="AJ229" s="59"/>
      <c r="AK229" s="89">
        <f t="shared" si="41"/>
        <v>2</v>
      </c>
      <c r="AL229" s="59">
        <f t="shared" si="43"/>
        <v>0.996</v>
      </c>
      <c r="AM229" s="62">
        <f t="shared" si="36"/>
        <v>1.01</v>
      </c>
      <c r="AN229" s="62">
        <f t="shared" si="37"/>
        <v>0.99</v>
      </c>
      <c r="AO229" s="62">
        <f t="shared" si="38"/>
        <v>1.02</v>
      </c>
      <c r="AP229" s="62">
        <f t="shared" si="39"/>
        <v>0.98</v>
      </c>
      <c r="AQ229" s="61">
        <v>1</v>
      </c>
    </row>
    <row r="230" spans="1:43" x14ac:dyDescent="0.25">
      <c r="A230" s="66">
        <v>20211215</v>
      </c>
      <c r="B230" s="1">
        <v>0.35</v>
      </c>
      <c r="C230" s="12">
        <v>0.53</v>
      </c>
      <c r="D230" s="36">
        <v>0.13</v>
      </c>
      <c r="E230" s="42">
        <v>0.3</v>
      </c>
      <c r="F230" s="1">
        <v>0.79</v>
      </c>
      <c r="G230" s="42">
        <v>0.17</v>
      </c>
      <c r="H230" s="42">
        <v>0.28000000000000003</v>
      </c>
      <c r="I230" s="71">
        <v>2</v>
      </c>
      <c r="J230" s="12">
        <v>9.5</v>
      </c>
      <c r="K230" s="1">
        <v>8.5</v>
      </c>
      <c r="L230" s="12">
        <v>9.1999999999999993</v>
      </c>
      <c r="M230" s="1">
        <v>8.5</v>
      </c>
      <c r="N230" s="12">
        <v>119.6</v>
      </c>
      <c r="O230" s="37">
        <v>119.8</v>
      </c>
      <c r="P230" s="78">
        <v>0.28999999999999998</v>
      </c>
      <c r="Q230" s="79">
        <v>0.18</v>
      </c>
      <c r="R230" s="80">
        <v>0.11</v>
      </c>
      <c r="S230" s="73">
        <v>0</v>
      </c>
      <c r="T230" s="81">
        <v>0.56999999999999995</v>
      </c>
      <c r="U230" s="73">
        <v>0.15</v>
      </c>
      <c r="V230" s="73">
        <v>0.03</v>
      </c>
      <c r="W230" s="70">
        <v>1.9930000000000001</v>
      </c>
      <c r="X230" s="85">
        <v>11.5</v>
      </c>
      <c r="Y230" s="86">
        <v>11.4</v>
      </c>
      <c r="Z230" s="85">
        <v>11.5</v>
      </c>
      <c r="AA230" s="86">
        <v>11.2</v>
      </c>
      <c r="AB230" s="85">
        <v>119.4</v>
      </c>
      <c r="AC230" s="87">
        <v>119.5</v>
      </c>
      <c r="AD230" s="200" t="s">
        <v>64</v>
      </c>
      <c r="AE230" s="210"/>
      <c r="AF230" s="68">
        <f t="shared" si="33"/>
        <v>44545</v>
      </c>
      <c r="AH230" s="45">
        <f t="shared" si="40"/>
        <v>2.0030000000000001</v>
      </c>
      <c r="AI230" s="59">
        <f t="shared" si="42"/>
        <v>0.99850224663005482</v>
      </c>
      <c r="AJ230" s="59"/>
      <c r="AK230" s="89">
        <f t="shared" si="41"/>
        <v>2</v>
      </c>
      <c r="AL230" s="59">
        <f t="shared" si="43"/>
        <v>0.99650000000000005</v>
      </c>
      <c r="AM230" s="62">
        <f t="shared" si="36"/>
        <v>1.01</v>
      </c>
      <c r="AN230" s="62">
        <f t="shared" si="37"/>
        <v>0.99</v>
      </c>
      <c r="AO230" s="62">
        <f t="shared" si="38"/>
        <v>1.02</v>
      </c>
      <c r="AP230" s="62">
        <f t="shared" si="39"/>
        <v>0.98</v>
      </c>
      <c r="AQ230" s="61">
        <v>1</v>
      </c>
    </row>
    <row r="231" spans="1:43" x14ac:dyDescent="0.25">
      <c r="A231" s="66">
        <v>20211217</v>
      </c>
      <c r="B231" s="1">
        <v>0.32</v>
      </c>
      <c r="C231" s="12">
        <v>0.49</v>
      </c>
      <c r="D231" s="36">
        <v>0.14000000000000001</v>
      </c>
      <c r="E231" s="42">
        <v>0.25</v>
      </c>
      <c r="F231" s="1">
        <v>0.78</v>
      </c>
      <c r="G231" s="42">
        <v>0.14000000000000001</v>
      </c>
      <c r="H231" s="42">
        <v>0.24</v>
      </c>
      <c r="I231" s="71">
        <v>1.9990000000000001</v>
      </c>
      <c r="J231" s="12">
        <v>9.1999999999999993</v>
      </c>
      <c r="K231" s="1">
        <v>9</v>
      </c>
      <c r="L231" s="12">
        <v>9.1999999999999993</v>
      </c>
      <c r="M231" s="1">
        <v>8.6</v>
      </c>
      <c r="N231" s="12">
        <v>119.6</v>
      </c>
      <c r="O231" s="37">
        <v>119.8</v>
      </c>
      <c r="P231" s="78">
        <v>0.33</v>
      </c>
      <c r="Q231" s="79">
        <v>0.18</v>
      </c>
      <c r="R231" s="80">
        <v>0.11</v>
      </c>
      <c r="S231" s="73">
        <v>0.02</v>
      </c>
      <c r="T231" s="81">
        <v>0.62</v>
      </c>
      <c r="U231" s="73">
        <v>0.15</v>
      </c>
      <c r="V231" s="73">
        <v>0.04</v>
      </c>
      <c r="W231" s="70">
        <v>1.988</v>
      </c>
      <c r="X231" s="85">
        <v>11.4</v>
      </c>
      <c r="Y231" s="86">
        <v>11.5</v>
      </c>
      <c r="Z231" s="85">
        <v>11.6</v>
      </c>
      <c r="AA231" s="86">
        <v>11.4</v>
      </c>
      <c r="AB231" s="85">
        <v>119.4</v>
      </c>
      <c r="AC231" s="87">
        <v>119.5</v>
      </c>
      <c r="AD231" s="200" t="s">
        <v>64</v>
      </c>
      <c r="AE231" s="210"/>
      <c r="AF231" s="68">
        <f t="shared" si="33"/>
        <v>44547</v>
      </c>
      <c r="AH231" s="45">
        <f t="shared" si="40"/>
        <v>2.0030000000000001</v>
      </c>
      <c r="AI231" s="59">
        <f t="shared" si="42"/>
        <v>0.99800299550673988</v>
      </c>
      <c r="AJ231" s="59"/>
      <c r="AK231" s="89">
        <f t="shared" si="41"/>
        <v>2</v>
      </c>
      <c r="AL231" s="59">
        <f t="shared" si="43"/>
        <v>0.99399999999999999</v>
      </c>
      <c r="AM231" s="62">
        <f t="shared" si="36"/>
        <v>1.01</v>
      </c>
      <c r="AN231" s="62">
        <f t="shared" si="37"/>
        <v>0.99</v>
      </c>
      <c r="AO231" s="62">
        <f t="shared" si="38"/>
        <v>1.02</v>
      </c>
      <c r="AP231" s="62">
        <f t="shared" si="39"/>
        <v>0.98</v>
      </c>
      <c r="AQ231" s="61">
        <v>1</v>
      </c>
    </row>
    <row r="232" spans="1:43" x14ac:dyDescent="0.25">
      <c r="A232" s="66">
        <v>20211221</v>
      </c>
      <c r="B232" s="1">
        <v>0.4</v>
      </c>
      <c r="C232" s="12">
        <v>0.44</v>
      </c>
      <c r="D232" s="36">
        <v>0.17</v>
      </c>
      <c r="E232" s="42">
        <v>0.25</v>
      </c>
      <c r="F232" s="1">
        <v>0.75</v>
      </c>
      <c r="G232" s="42">
        <v>0.17</v>
      </c>
      <c r="H232" s="42">
        <v>0.25</v>
      </c>
      <c r="I232" s="71">
        <v>2.004</v>
      </c>
      <c r="J232" s="12">
        <v>9.1999999999999993</v>
      </c>
      <c r="K232" s="1">
        <v>9</v>
      </c>
      <c r="L232" s="12">
        <v>9.1</v>
      </c>
      <c r="M232" s="1">
        <v>8.6</v>
      </c>
      <c r="N232" s="12">
        <v>119.6</v>
      </c>
      <c r="O232" s="37">
        <v>119.8</v>
      </c>
      <c r="P232" s="78">
        <v>0.3</v>
      </c>
      <c r="Q232" s="79">
        <v>0.11</v>
      </c>
      <c r="R232" s="80">
        <v>0.1</v>
      </c>
      <c r="S232" s="73">
        <v>-0.01</v>
      </c>
      <c r="T232" s="81">
        <v>0.56999999999999995</v>
      </c>
      <c r="U232" s="73">
        <v>0.12</v>
      </c>
      <c r="V232" s="73">
        <v>0.01</v>
      </c>
      <c r="W232" s="70">
        <v>1.9930000000000001</v>
      </c>
      <c r="X232" s="85">
        <v>11.5</v>
      </c>
      <c r="Y232" s="86">
        <v>11.4</v>
      </c>
      <c r="Z232" s="85">
        <v>11.6</v>
      </c>
      <c r="AA232" s="86">
        <v>11.3</v>
      </c>
      <c r="AB232" s="85">
        <v>119.4</v>
      </c>
      <c r="AC232" s="87">
        <v>119.5</v>
      </c>
      <c r="AD232" s="200" t="s">
        <v>56</v>
      </c>
      <c r="AE232" s="210"/>
      <c r="AF232" s="68">
        <f t="shared" si="33"/>
        <v>44551</v>
      </c>
      <c r="AH232" s="45">
        <f t="shared" si="40"/>
        <v>2.0030000000000001</v>
      </c>
      <c r="AI232" s="59">
        <f t="shared" si="42"/>
        <v>1.0004992511233151</v>
      </c>
      <c r="AJ232" s="59"/>
      <c r="AK232" s="89">
        <f t="shared" si="41"/>
        <v>2</v>
      </c>
      <c r="AL232" s="59">
        <f t="shared" si="43"/>
        <v>0.99650000000000005</v>
      </c>
      <c r="AM232" s="62">
        <f t="shared" si="36"/>
        <v>1.01</v>
      </c>
      <c r="AN232" s="62">
        <f t="shared" si="37"/>
        <v>0.99</v>
      </c>
      <c r="AO232" s="62">
        <f t="shared" si="38"/>
        <v>1.02</v>
      </c>
      <c r="AP232" s="62">
        <f t="shared" si="39"/>
        <v>0.98</v>
      </c>
      <c r="AQ232" s="61">
        <v>1</v>
      </c>
    </row>
    <row r="233" spans="1:43" x14ac:dyDescent="0.25">
      <c r="A233" s="66">
        <v>20211223</v>
      </c>
      <c r="B233" s="1">
        <v>0.26</v>
      </c>
      <c r="C233" s="12">
        <v>0.45</v>
      </c>
      <c r="D233" s="36">
        <v>7.0000000000000007E-2</v>
      </c>
      <c r="E233" s="42">
        <v>0.26</v>
      </c>
      <c r="F233" s="1">
        <v>0.74</v>
      </c>
      <c r="G233" s="42">
        <v>0.1</v>
      </c>
      <c r="H233" s="42">
        <v>0.24</v>
      </c>
      <c r="I233" s="71">
        <v>2.0110000000000001</v>
      </c>
      <c r="J233" s="12">
        <v>9.1</v>
      </c>
      <c r="K233" s="1">
        <v>9.1</v>
      </c>
      <c r="L233" s="12">
        <v>9.1</v>
      </c>
      <c r="M233" s="1">
        <v>8.6999999999999993</v>
      </c>
      <c r="N233" s="12">
        <v>119.6</v>
      </c>
      <c r="O233" s="37">
        <v>119.7</v>
      </c>
      <c r="P233" s="78">
        <v>0.27</v>
      </c>
      <c r="Q233" s="79">
        <v>0.17</v>
      </c>
      <c r="R233" s="80">
        <v>7.0000000000000007E-2</v>
      </c>
      <c r="S233" s="73">
        <v>0.03</v>
      </c>
      <c r="T233" s="81">
        <v>0.56000000000000005</v>
      </c>
      <c r="U233" s="73">
        <v>0.11</v>
      </c>
      <c r="V233" s="73">
        <v>0.01</v>
      </c>
      <c r="W233" s="70">
        <v>2.0009999999999999</v>
      </c>
      <c r="X233" s="85">
        <v>11.4</v>
      </c>
      <c r="Y233" s="86">
        <v>11.4</v>
      </c>
      <c r="Z233" s="85">
        <v>11.6</v>
      </c>
      <c r="AA233" s="86">
        <v>11.3</v>
      </c>
      <c r="AB233" s="85">
        <v>119.4</v>
      </c>
      <c r="AC233" s="87">
        <v>119.5</v>
      </c>
      <c r="AD233" s="200" t="s">
        <v>90</v>
      </c>
      <c r="AE233" s="210"/>
      <c r="AF233" s="68">
        <f t="shared" si="33"/>
        <v>44553</v>
      </c>
      <c r="AH233" s="45">
        <f t="shared" si="40"/>
        <v>2.0030000000000001</v>
      </c>
      <c r="AI233" s="59">
        <f t="shared" si="42"/>
        <v>1.0039940089865202</v>
      </c>
      <c r="AJ233" s="59"/>
      <c r="AK233" s="89">
        <f t="shared" si="41"/>
        <v>2</v>
      </c>
      <c r="AL233" s="59">
        <f t="shared" si="43"/>
        <v>1.0004999999999999</v>
      </c>
      <c r="AM233" s="62">
        <f t="shared" si="36"/>
        <v>1.01</v>
      </c>
      <c r="AN233" s="62">
        <f t="shared" si="37"/>
        <v>0.99</v>
      </c>
      <c r="AO233" s="62">
        <f t="shared" si="38"/>
        <v>1.02</v>
      </c>
      <c r="AP233" s="62">
        <f t="shared" si="39"/>
        <v>0.98</v>
      </c>
      <c r="AQ233" s="61">
        <v>1</v>
      </c>
    </row>
    <row r="234" spans="1:43" x14ac:dyDescent="0.25">
      <c r="A234" s="66">
        <v>20220104</v>
      </c>
      <c r="B234" s="75">
        <v>0.44</v>
      </c>
      <c r="C234" s="74">
        <v>0.78</v>
      </c>
      <c r="D234" s="72">
        <v>0.22</v>
      </c>
      <c r="E234" s="76">
        <v>0.53</v>
      </c>
      <c r="F234" s="75">
        <v>1.04</v>
      </c>
      <c r="G234" s="76">
        <v>0.23</v>
      </c>
      <c r="H234" s="76">
        <v>0.43</v>
      </c>
      <c r="I234" s="71">
        <v>2.028</v>
      </c>
      <c r="J234" s="84">
        <v>9.4</v>
      </c>
      <c r="K234" s="83">
        <v>9</v>
      </c>
      <c r="L234" s="84">
        <v>9.1999999999999993</v>
      </c>
      <c r="M234" s="83">
        <v>8.9</v>
      </c>
      <c r="N234" s="84">
        <v>119.7</v>
      </c>
      <c r="O234" s="88">
        <v>119.8</v>
      </c>
      <c r="P234" s="78">
        <v>0.35</v>
      </c>
      <c r="Q234" s="79">
        <v>0.31</v>
      </c>
      <c r="R234" s="80">
        <v>0.15</v>
      </c>
      <c r="S234" s="73">
        <v>0.17</v>
      </c>
      <c r="T234" s="81">
        <v>0.71</v>
      </c>
      <c r="U234" s="73">
        <v>0.16</v>
      </c>
      <c r="V234" s="73">
        <v>0.15</v>
      </c>
      <c r="W234" s="70">
        <v>2.0070000000000001</v>
      </c>
      <c r="X234" s="85">
        <v>11.6</v>
      </c>
      <c r="Y234" s="86">
        <v>11.6</v>
      </c>
      <c r="Z234" s="85">
        <v>11.7</v>
      </c>
      <c r="AA234" s="86">
        <v>11.7</v>
      </c>
      <c r="AB234" s="85">
        <v>119.5</v>
      </c>
      <c r="AC234" s="87">
        <v>119.6</v>
      </c>
      <c r="AD234" s="200" t="s">
        <v>48</v>
      </c>
      <c r="AE234" s="210"/>
      <c r="AF234" s="68">
        <f t="shared" si="33"/>
        <v>44565</v>
      </c>
      <c r="AH234" s="45">
        <f t="shared" si="40"/>
        <v>2.0030000000000001</v>
      </c>
      <c r="AI234" s="59">
        <f t="shared" si="42"/>
        <v>1.0124812780828756</v>
      </c>
      <c r="AJ234" s="59"/>
      <c r="AK234" s="89">
        <f t="shared" si="41"/>
        <v>2</v>
      </c>
      <c r="AL234" s="59">
        <f t="shared" si="43"/>
        <v>1.0035000000000001</v>
      </c>
      <c r="AM234" s="62">
        <f t="shared" si="36"/>
        <v>1.01</v>
      </c>
      <c r="AN234" s="62">
        <f t="shared" si="37"/>
        <v>0.99</v>
      </c>
      <c r="AO234" s="62">
        <f t="shared" si="38"/>
        <v>1.02</v>
      </c>
      <c r="AP234" s="62">
        <f t="shared" si="39"/>
        <v>0.98</v>
      </c>
      <c r="AQ234" s="61">
        <v>1</v>
      </c>
    </row>
    <row r="235" spans="1:43" x14ac:dyDescent="0.25">
      <c r="A235" s="66">
        <v>20220105</v>
      </c>
      <c r="B235" s="75">
        <v>0.32</v>
      </c>
      <c r="C235" s="74">
        <v>0.43</v>
      </c>
      <c r="D235" s="72">
        <v>0.1</v>
      </c>
      <c r="E235" s="76">
        <v>0.2</v>
      </c>
      <c r="F235" s="75">
        <v>0.78</v>
      </c>
      <c r="G235" s="76">
        <v>0.11</v>
      </c>
      <c r="H235" s="76">
        <v>0.23</v>
      </c>
      <c r="I235" s="71">
        <v>1.998</v>
      </c>
      <c r="J235" s="84">
        <v>9.3000000000000007</v>
      </c>
      <c r="K235" s="83">
        <v>8.8000000000000007</v>
      </c>
      <c r="L235" s="84">
        <v>9.1999999999999993</v>
      </c>
      <c r="M235" s="83">
        <v>8.6</v>
      </c>
      <c r="N235" s="84">
        <v>119.6</v>
      </c>
      <c r="O235" s="88">
        <v>119.7</v>
      </c>
      <c r="P235" s="78">
        <v>0.3</v>
      </c>
      <c r="Q235" s="79">
        <v>0.13</v>
      </c>
      <c r="R235" s="80">
        <v>0.1</v>
      </c>
      <c r="S235" s="73">
        <v>-0.02</v>
      </c>
      <c r="T235" s="81">
        <v>0.53</v>
      </c>
      <c r="U235" s="73">
        <v>0.13</v>
      </c>
      <c r="V235" s="73">
        <v>0</v>
      </c>
      <c r="W235" s="70">
        <v>1.984</v>
      </c>
      <c r="X235" s="85">
        <v>11.5</v>
      </c>
      <c r="Y235" s="86">
        <v>11.5</v>
      </c>
      <c r="Z235" s="85">
        <v>11.7</v>
      </c>
      <c r="AA235" s="86">
        <v>11.5</v>
      </c>
      <c r="AB235" s="85">
        <v>119.4</v>
      </c>
      <c r="AC235" s="87">
        <v>119.5</v>
      </c>
      <c r="AD235" s="200" t="s">
        <v>91</v>
      </c>
      <c r="AE235" s="210"/>
      <c r="AF235" s="68">
        <f t="shared" si="33"/>
        <v>44566</v>
      </c>
      <c r="AH235" s="45">
        <f t="shared" si="40"/>
        <v>2.0030000000000001</v>
      </c>
      <c r="AI235" s="59">
        <f t="shared" si="42"/>
        <v>0.99750374438342482</v>
      </c>
      <c r="AJ235" s="59"/>
      <c r="AK235" s="89">
        <f t="shared" si="41"/>
        <v>2</v>
      </c>
      <c r="AL235" s="59">
        <f t="shared" si="43"/>
        <v>0.99199999999999999</v>
      </c>
      <c r="AM235" s="62">
        <f t="shared" si="36"/>
        <v>1.01</v>
      </c>
      <c r="AN235" s="62">
        <f t="shared" si="37"/>
        <v>0.99</v>
      </c>
      <c r="AO235" s="62">
        <f t="shared" si="38"/>
        <v>1.02</v>
      </c>
      <c r="AP235" s="62">
        <f t="shared" si="39"/>
        <v>0.98</v>
      </c>
      <c r="AQ235" s="61">
        <v>1</v>
      </c>
    </row>
    <row r="236" spans="1:43" x14ac:dyDescent="0.25">
      <c r="A236" s="66">
        <v>20220106</v>
      </c>
      <c r="B236" s="75">
        <v>0.25</v>
      </c>
      <c r="C236" s="74">
        <v>0.55000000000000004</v>
      </c>
      <c r="D236" s="72">
        <v>0</v>
      </c>
      <c r="E236" s="76">
        <v>0.25</v>
      </c>
      <c r="F236" s="75">
        <v>0.65</v>
      </c>
      <c r="G236" s="76">
        <v>0.06</v>
      </c>
      <c r="H236" s="76">
        <v>0.23</v>
      </c>
      <c r="I236" s="71">
        <v>2.0019999999999998</v>
      </c>
      <c r="J236" s="84">
        <v>9.1999999999999993</v>
      </c>
      <c r="K236" s="83">
        <v>8.9</v>
      </c>
      <c r="L236" s="84">
        <v>9.1999999999999993</v>
      </c>
      <c r="M236" s="83">
        <v>8.5</v>
      </c>
      <c r="N236" s="84">
        <v>119.7</v>
      </c>
      <c r="O236" s="88">
        <v>119.8</v>
      </c>
      <c r="P236" s="78">
        <v>0.26</v>
      </c>
      <c r="Q236" s="79">
        <v>0.17</v>
      </c>
      <c r="R236" s="80">
        <v>0.02</v>
      </c>
      <c r="S236" s="73">
        <v>-0.01</v>
      </c>
      <c r="T236" s="81">
        <v>0.59</v>
      </c>
      <c r="U236" s="73">
        <v>0.1</v>
      </c>
      <c r="V236" s="73">
        <v>0.02</v>
      </c>
      <c r="W236" s="70">
        <v>1.9870000000000001</v>
      </c>
      <c r="X236" s="85">
        <v>11.6</v>
      </c>
      <c r="Y236" s="86">
        <v>11.5</v>
      </c>
      <c r="Z236" s="85">
        <v>11.8</v>
      </c>
      <c r="AA236" s="86">
        <v>11.9</v>
      </c>
      <c r="AB236" s="85">
        <v>119.6</v>
      </c>
      <c r="AC236" s="87">
        <v>119.6</v>
      </c>
      <c r="AD236" s="200" t="s">
        <v>48</v>
      </c>
      <c r="AE236" s="210"/>
      <c r="AF236" s="68">
        <f t="shared" si="33"/>
        <v>44567</v>
      </c>
      <c r="AH236" s="45">
        <f t="shared" si="40"/>
        <v>2.0030000000000001</v>
      </c>
      <c r="AI236" s="59">
        <f t="shared" si="42"/>
        <v>0.99950074887668483</v>
      </c>
      <c r="AJ236" s="59"/>
      <c r="AK236" s="89">
        <f t="shared" si="41"/>
        <v>2</v>
      </c>
      <c r="AL236" s="59">
        <f t="shared" si="43"/>
        <v>0.99350000000000005</v>
      </c>
      <c r="AM236" s="62">
        <f t="shared" si="36"/>
        <v>1.01</v>
      </c>
      <c r="AN236" s="62">
        <f t="shared" si="37"/>
        <v>0.99</v>
      </c>
      <c r="AO236" s="62">
        <f t="shared" si="38"/>
        <v>1.02</v>
      </c>
      <c r="AP236" s="62">
        <f t="shared" si="39"/>
        <v>0.98</v>
      </c>
      <c r="AQ236" s="61">
        <v>1</v>
      </c>
    </row>
    <row r="237" spans="1:43" x14ac:dyDescent="0.25">
      <c r="A237" s="66">
        <v>20220107</v>
      </c>
      <c r="B237" s="75">
        <v>0.31</v>
      </c>
      <c r="C237" s="74">
        <v>0.52</v>
      </c>
      <c r="D237" s="72">
        <v>0.1</v>
      </c>
      <c r="E237" s="76">
        <v>0.28000000000000003</v>
      </c>
      <c r="F237" s="75">
        <v>0.8</v>
      </c>
      <c r="G237" s="76">
        <v>0.13</v>
      </c>
      <c r="H237" s="76">
        <v>0.25</v>
      </c>
      <c r="I237" s="71">
        <v>2.0059999999999998</v>
      </c>
      <c r="J237" s="84">
        <v>9.3000000000000007</v>
      </c>
      <c r="K237" s="83">
        <v>9</v>
      </c>
      <c r="L237" s="84">
        <v>9</v>
      </c>
      <c r="M237" s="83">
        <v>8.9</v>
      </c>
      <c r="N237" s="84">
        <v>119.6</v>
      </c>
      <c r="O237" s="88">
        <v>119.7</v>
      </c>
      <c r="P237" s="78">
        <v>0.37</v>
      </c>
      <c r="Q237" s="79">
        <v>0.21</v>
      </c>
      <c r="R237" s="80">
        <v>0.13</v>
      </c>
      <c r="S237" s="73">
        <v>0.06</v>
      </c>
      <c r="T237" s="81">
        <v>0.59</v>
      </c>
      <c r="U237" s="73">
        <v>0.14000000000000001</v>
      </c>
      <c r="V237" s="73">
        <v>0.05</v>
      </c>
      <c r="W237" s="70">
        <v>1.992</v>
      </c>
      <c r="X237" s="85">
        <v>11.6</v>
      </c>
      <c r="Y237" s="86">
        <v>11.6</v>
      </c>
      <c r="Z237" s="85">
        <v>11.6</v>
      </c>
      <c r="AA237" s="86">
        <v>11.4</v>
      </c>
      <c r="AB237" s="85">
        <v>119.4</v>
      </c>
      <c r="AC237" s="87">
        <v>119.5</v>
      </c>
      <c r="AD237" s="200" t="s">
        <v>90</v>
      </c>
      <c r="AE237" s="210"/>
      <c r="AF237" s="68">
        <f t="shared" si="33"/>
        <v>44568</v>
      </c>
      <c r="AH237" s="45">
        <f t="shared" si="40"/>
        <v>2.0030000000000001</v>
      </c>
      <c r="AI237" s="59">
        <f t="shared" si="42"/>
        <v>1.001497753369945</v>
      </c>
      <c r="AJ237" s="59"/>
      <c r="AK237" s="89">
        <f t="shared" si="41"/>
        <v>2</v>
      </c>
      <c r="AL237" s="59">
        <f t="shared" si="43"/>
        <v>0.996</v>
      </c>
      <c r="AM237" s="62">
        <f t="shared" si="36"/>
        <v>1.01</v>
      </c>
      <c r="AN237" s="62">
        <f t="shared" si="37"/>
        <v>0.99</v>
      </c>
      <c r="AO237" s="62">
        <f t="shared" si="38"/>
        <v>1.02</v>
      </c>
      <c r="AP237" s="62">
        <f t="shared" si="39"/>
        <v>0.98</v>
      </c>
      <c r="AQ237" s="61">
        <v>1</v>
      </c>
    </row>
    <row r="238" spans="1:43" x14ac:dyDescent="0.25">
      <c r="A238" s="66">
        <v>20220111</v>
      </c>
      <c r="B238" s="75">
        <v>0.32</v>
      </c>
      <c r="C238" s="74">
        <v>0.36</v>
      </c>
      <c r="D238" s="72">
        <v>0.13</v>
      </c>
      <c r="E238" s="76">
        <v>0.21</v>
      </c>
      <c r="F238" s="75">
        <v>0.7</v>
      </c>
      <c r="G238" s="76">
        <v>0.16</v>
      </c>
      <c r="H238" s="76">
        <v>0.22</v>
      </c>
      <c r="I238" s="71">
        <v>2.0139999999999998</v>
      </c>
      <c r="J238" s="84">
        <v>9.3000000000000007</v>
      </c>
      <c r="K238" s="83">
        <v>9</v>
      </c>
      <c r="L238" s="84">
        <v>9.1999999999999993</v>
      </c>
      <c r="M238" s="83">
        <v>8.6999999999999993</v>
      </c>
      <c r="N238" s="84">
        <v>119.6</v>
      </c>
      <c r="O238" s="88">
        <v>119.7</v>
      </c>
      <c r="P238" s="78">
        <v>0.28000000000000003</v>
      </c>
      <c r="Q238" s="79">
        <v>0.13</v>
      </c>
      <c r="R238" s="80">
        <v>0.08</v>
      </c>
      <c r="S238" s="73">
        <v>-0.01</v>
      </c>
      <c r="T238" s="81">
        <v>0.54</v>
      </c>
      <c r="U238" s="73">
        <v>0.11</v>
      </c>
      <c r="V238" s="73">
        <v>0</v>
      </c>
      <c r="W238" s="70">
        <v>2.0019999999999998</v>
      </c>
      <c r="X238" s="85">
        <v>11.5</v>
      </c>
      <c r="Y238" s="86">
        <v>11.5</v>
      </c>
      <c r="Z238" s="85">
        <v>11.6</v>
      </c>
      <c r="AA238" s="86">
        <v>11.4</v>
      </c>
      <c r="AB238" s="85">
        <v>119.4</v>
      </c>
      <c r="AC238" s="87">
        <v>119.5</v>
      </c>
      <c r="AD238" s="200" t="s">
        <v>64</v>
      </c>
      <c r="AE238" s="210"/>
      <c r="AF238" s="68">
        <f t="shared" ref="AF238:AF301" si="44">DATE(LEFT(A238,4), MID(A238,5,2), RIGHT(A238,2))</f>
        <v>44572</v>
      </c>
      <c r="AH238" s="45">
        <f t="shared" si="40"/>
        <v>2.0030000000000001</v>
      </c>
      <c r="AI238" s="59">
        <f t="shared" ref="AI238:AI301" si="45">I238/AH238</f>
        <v>1.0054917623564652</v>
      </c>
      <c r="AJ238" s="59"/>
      <c r="AK238" s="89">
        <f t="shared" si="41"/>
        <v>2</v>
      </c>
      <c r="AL238" s="59">
        <f t="shared" ref="AL238:AL301" si="46">W238/AK238</f>
        <v>1.0009999999999999</v>
      </c>
      <c r="AM238" s="62">
        <f t="shared" si="36"/>
        <v>1.01</v>
      </c>
      <c r="AN238" s="62">
        <f t="shared" si="37"/>
        <v>0.99</v>
      </c>
      <c r="AO238" s="62">
        <f t="shared" si="38"/>
        <v>1.02</v>
      </c>
      <c r="AP238" s="62">
        <f t="shared" si="39"/>
        <v>0.98</v>
      </c>
      <c r="AQ238" s="61">
        <v>1</v>
      </c>
    </row>
    <row r="239" spans="1:43" x14ac:dyDescent="0.25">
      <c r="A239" s="66">
        <v>20220112</v>
      </c>
      <c r="B239" s="75">
        <v>0.19</v>
      </c>
      <c r="C239" s="74">
        <v>0.52</v>
      </c>
      <c r="D239" s="72">
        <v>0.04</v>
      </c>
      <c r="E239" s="76">
        <v>0.19</v>
      </c>
      <c r="F239" s="75">
        <v>0.83</v>
      </c>
      <c r="G239" s="76">
        <v>0.1</v>
      </c>
      <c r="H239" s="76">
        <v>0.2</v>
      </c>
      <c r="I239" s="71">
        <v>2.0129999999999999</v>
      </c>
      <c r="J239" s="84">
        <v>9.4</v>
      </c>
      <c r="K239" s="83">
        <v>8.6999999999999993</v>
      </c>
      <c r="L239" s="84">
        <v>9.1999999999999993</v>
      </c>
      <c r="M239" s="83">
        <v>8.6</v>
      </c>
      <c r="N239" s="84">
        <v>119.6</v>
      </c>
      <c r="O239" s="88">
        <v>119.8</v>
      </c>
      <c r="P239" s="78">
        <v>0.28000000000000003</v>
      </c>
      <c r="Q239" s="79">
        <v>0.27</v>
      </c>
      <c r="R239" s="80">
        <v>0.08</v>
      </c>
      <c r="S239" s="73">
        <v>0.04</v>
      </c>
      <c r="T239" s="81">
        <v>0.62</v>
      </c>
      <c r="U239" s="73">
        <v>0.11</v>
      </c>
      <c r="V239" s="73">
        <v>0.03</v>
      </c>
      <c r="W239" s="70">
        <v>1.998</v>
      </c>
      <c r="X239" s="85">
        <v>11.6</v>
      </c>
      <c r="Y239" s="86">
        <v>11.6</v>
      </c>
      <c r="Z239" s="85">
        <v>11.6</v>
      </c>
      <c r="AA239" s="86">
        <v>11.4</v>
      </c>
      <c r="AB239" s="85">
        <v>119.4</v>
      </c>
      <c r="AC239" s="87">
        <v>119.5</v>
      </c>
      <c r="AD239" s="200" t="s">
        <v>48</v>
      </c>
      <c r="AE239" s="210"/>
      <c r="AF239" s="68">
        <f t="shared" si="44"/>
        <v>44573</v>
      </c>
      <c r="AH239" s="45">
        <f t="shared" si="40"/>
        <v>2.0030000000000001</v>
      </c>
      <c r="AI239" s="59">
        <f t="shared" si="45"/>
        <v>1.0049925112331501</v>
      </c>
      <c r="AJ239" s="59"/>
      <c r="AK239" s="89">
        <f t="shared" si="41"/>
        <v>2</v>
      </c>
      <c r="AL239" s="59">
        <f t="shared" si="46"/>
        <v>0.999</v>
      </c>
      <c r="AM239" s="62">
        <f t="shared" si="36"/>
        <v>1.01</v>
      </c>
      <c r="AN239" s="62">
        <f t="shared" si="37"/>
        <v>0.99</v>
      </c>
      <c r="AO239" s="62">
        <f t="shared" si="38"/>
        <v>1.02</v>
      </c>
      <c r="AP239" s="62">
        <f t="shared" si="39"/>
        <v>0.98</v>
      </c>
      <c r="AQ239" s="61">
        <v>1</v>
      </c>
    </row>
    <row r="240" spans="1:43" x14ac:dyDescent="0.25">
      <c r="A240" s="66">
        <v>20220113</v>
      </c>
      <c r="B240" s="75">
        <v>0.3</v>
      </c>
      <c r="C240" s="74">
        <v>0.49</v>
      </c>
      <c r="D240" s="72">
        <v>0.1</v>
      </c>
      <c r="E240" s="76">
        <v>0.23</v>
      </c>
      <c r="F240" s="75">
        <v>0.77</v>
      </c>
      <c r="G240" s="76">
        <v>0.14000000000000001</v>
      </c>
      <c r="H240" s="76">
        <v>0.26</v>
      </c>
      <c r="I240" s="71">
        <v>2.0059999999999998</v>
      </c>
      <c r="J240" s="84">
        <v>9.3000000000000007</v>
      </c>
      <c r="K240" s="83">
        <v>8.8000000000000007</v>
      </c>
      <c r="L240" s="84">
        <v>9.1</v>
      </c>
      <c r="M240" s="83">
        <v>8.8000000000000007</v>
      </c>
      <c r="N240" s="84">
        <v>119.6</v>
      </c>
      <c r="O240" s="88">
        <v>119.7</v>
      </c>
      <c r="P240" s="78">
        <v>0.34</v>
      </c>
      <c r="Q240" s="79">
        <v>0.2</v>
      </c>
      <c r="R240" s="80">
        <v>0.13</v>
      </c>
      <c r="S240" s="73">
        <v>-0.06</v>
      </c>
      <c r="T240" s="81">
        <v>0.56000000000000005</v>
      </c>
      <c r="U240" s="73">
        <v>0.16</v>
      </c>
      <c r="V240" s="73">
        <v>0</v>
      </c>
      <c r="W240" s="70">
        <v>1.9930000000000001</v>
      </c>
      <c r="X240" s="85">
        <v>11.5</v>
      </c>
      <c r="Y240" s="86">
        <v>11.5</v>
      </c>
      <c r="Z240" s="85">
        <v>11.6</v>
      </c>
      <c r="AA240" s="86">
        <v>11.3</v>
      </c>
      <c r="AB240" s="85">
        <v>119.4</v>
      </c>
      <c r="AC240" s="87">
        <v>119.5</v>
      </c>
      <c r="AD240" s="200" t="s">
        <v>64</v>
      </c>
      <c r="AE240" s="210"/>
      <c r="AF240" s="68">
        <f t="shared" si="44"/>
        <v>44574</v>
      </c>
      <c r="AH240" s="45">
        <f t="shared" si="40"/>
        <v>2.0030000000000001</v>
      </c>
      <c r="AI240" s="59">
        <f t="shared" si="45"/>
        <v>1.001497753369945</v>
      </c>
      <c r="AJ240" s="59"/>
      <c r="AK240" s="89">
        <f t="shared" si="41"/>
        <v>2</v>
      </c>
      <c r="AL240" s="59">
        <f t="shared" si="46"/>
        <v>0.99650000000000005</v>
      </c>
      <c r="AM240" s="62">
        <f t="shared" si="36"/>
        <v>1.01</v>
      </c>
      <c r="AN240" s="62">
        <f t="shared" si="37"/>
        <v>0.99</v>
      </c>
      <c r="AO240" s="62">
        <f t="shared" si="38"/>
        <v>1.02</v>
      </c>
      <c r="AP240" s="62">
        <f t="shared" si="39"/>
        <v>0.98</v>
      </c>
      <c r="AQ240" s="61">
        <v>1</v>
      </c>
    </row>
    <row r="241" spans="1:43" x14ac:dyDescent="0.25">
      <c r="A241" s="66">
        <v>20220114</v>
      </c>
      <c r="B241" s="75">
        <v>0.35</v>
      </c>
      <c r="C241" s="74">
        <v>0.45</v>
      </c>
      <c r="D241" s="72">
        <v>0.12</v>
      </c>
      <c r="E241" s="76">
        <v>0.25</v>
      </c>
      <c r="F241" s="75">
        <v>0.84</v>
      </c>
      <c r="G241" s="76">
        <v>0.15</v>
      </c>
      <c r="H241" s="76">
        <v>0.22</v>
      </c>
      <c r="I241" s="71">
        <v>2.0099999999999998</v>
      </c>
      <c r="J241" s="84">
        <v>9.1</v>
      </c>
      <c r="K241" s="83">
        <v>9.1</v>
      </c>
      <c r="L241" s="84">
        <v>9.1999999999999993</v>
      </c>
      <c r="M241" s="83">
        <v>8.6</v>
      </c>
      <c r="N241" s="84">
        <v>119.6</v>
      </c>
      <c r="O241" s="88">
        <v>119.8</v>
      </c>
      <c r="P241" s="78">
        <v>0.31</v>
      </c>
      <c r="Q241" s="79">
        <v>0.16</v>
      </c>
      <c r="R241" s="80">
        <v>0.11</v>
      </c>
      <c r="S241" s="73">
        <v>0.02</v>
      </c>
      <c r="T241" s="81">
        <v>0.57999999999999996</v>
      </c>
      <c r="U241" s="73">
        <v>0.14000000000000001</v>
      </c>
      <c r="V241" s="73">
        <v>0</v>
      </c>
      <c r="W241" s="70">
        <v>1.998</v>
      </c>
      <c r="X241" s="85">
        <v>11.5</v>
      </c>
      <c r="Y241" s="86">
        <v>11.6</v>
      </c>
      <c r="Z241" s="85">
        <v>11.7</v>
      </c>
      <c r="AA241" s="86">
        <v>11.5</v>
      </c>
      <c r="AB241" s="85">
        <v>119.4</v>
      </c>
      <c r="AC241" s="87">
        <v>119.5</v>
      </c>
      <c r="AD241" s="200" t="s">
        <v>48</v>
      </c>
      <c r="AE241" s="210"/>
      <c r="AF241" s="68">
        <f t="shared" si="44"/>
        <v>44575</v>
      </c>
      <c r="AH241" s="45">
        <f t="shared" si="40"/>
        <v>2.0030000000000001</v>
      </c>
      <c r="AI241" s="59">
        <f t="shared" si="45"/>
        <v>1.003494757863205</v>
      </c>
      <c r="AJ241" s="59"/>
      <c r="AK241" s="89">
        <f t="shared" si="41"/>
        <v>2</v>
      </c>
      <c r="AL241" s="59">
        <f t="shared" si="46"/>
        <v>0.999</v>
      </c>
      <c r="AM241" s="62">
        <f t="shared" si="36"/>
        <v>1.01</v>
      </c>
      <c r="AN241" s="62">
        <f t="shared" si="37"/>
        <v>0.99</v>
      </c>
      <c r="AO241" s="62">
        <f t="shared" si="38"/>
        <v>1.02</v>
      </c>
      <c r="AP241" s="62">
        <f t="shared" si="39"/>
        <v>0.98</v>
      </c>
      <c r="AQ241" s="61">
        <v>1</v>
      </c>
    </row>
    <row r="242" spans="1:43" x14ac:dyDescent="0.25">
      <c r="A242" s="66">
        <v>20220118</v>
      </c>
      <c r="B242" s="75">
        <v>0.37</v>
      </c>
      <c r="C242" s="74">
        <v>0.43</v>
      </c>
      <c r="D242" s="72">
        <v>0.12</v>
      </c>
      <c r="E242" s="76">
        <v>0.23</v>
      </c>
      <c r="F242" s="75">
        <v>0.72</v>
      </c>
      <c r="G242" s="76">
        <v>0.14000000000000001</v>
      </c>
      <c r="H242" s="76">
        <v>0.2</v>
      </c>
      <c r="I242" s="71">
        <v>2.0099999999999998</v>
      </c>
      <c r="J242" s="84">
        <v>9.1</v>
      </c>
      <c r="K242" s="83">
        <v>9.1</v>
      </c>
      <c r="L242" s="84">
        <v>9.1999999999999993</v>
      </c>
      <c r="M242" s="83">
        <v>8.6999999999999993</v>
      </c>
      <c r="N242" s="84">
        <v>119.6</v>
      </c>
      <c r="O242" s="88">
        <v>119.8</v>
      </c>
      <c r="P242" s="78">
        <v>0.23</v>
      </c>
      <c r="Q242" s="79">
        <v>0.15</v>
      </c>
      <c r="R242" s="80">
        <v>0.06</v>
      </c>
      <c r="S242" s="73">
        <v>0.01</v>
      </c>
      <c r="T242" s="81">
        <v>0.56999999999999995</v>
      </c>
      <c r="U242" s="73">
        <v>0.11</v>
      </c>
      <c r="V242" s="73">
        <v>-0.01</v>
      </c>
      <c r="W242" s="70">
        <v>1.9950000000000001</v>
      </c>
      <c r="X242" s="85">
        <v>11.5</v>
      </c>
      <c r="Y242" s="86">
        <v>11.5</v>
      </c>
      <c r="Z242" s="85">
        <v>11.7</v>
      </c>
      <c r="AA242" s="86">
        <v>11.8</v>
      </c>
      <c r="AB242" s="85">
        <v>119.5</v>
      </c>
      <c r="AC242" s="87">
        <v>119.6</v>
      </c>
      <c r="AD242" s="200" t="s">
        <v>64</v>
      </c>
      <c r="AE242" s="210"/>
      <c r="AF242" s="68">
        <f t="shared" si="44"/>
        <v>44579</v>
      </c>
      <c r="AH242" s="45">
        <f t="shared" si="40"/>
        <v>2.0030000000000001</v>
      </c>
      <c r="AI242" s="59">
        <f t="shared" si="45"/>
        <v>1.003494757863205</v>
      </c>
      <c r="AJ242" s="59"/>
      <c r="AK242" s="89">
        <f t="shared" si="41"/>
        <v>2</v>
      </c>
      <c r="AL242" s="59">
        <f t="shared" si="46"/>
        <v>0.99750000000000005</v>
      </c>
      <c r="AM242" s="62">
        <f t="shared" si="36"/>
        <v>1.01</v>
      </c>
      <c r="AN242" s="62">
        <f t="shared" si="37"/>
        <v>0.99</v>
      </c>
      <c r="AO242" s="62">
        <f t="shared" si="38"/>
        <v>1.02</v>
      </c>
      <c r="AP242" s="62">
        <f t="shared" si="39"/>
        <v>0.98</v>
      </c>
      <c r="AQ242" s="61">
        <v>1</v>
      </c>
    </row>
    <row r="243" spans="1:43" x14ac:dyDescent="0.25">
      <c r="A243" s="66">
        <v>20220119</v>
      </c>
      <c r="B243" s="75">
        <v>0.32</v>
      </c>
      <c r="C243" s="74">
        <v>0.46</v>
      </c>
      <c r="D243" s="72">
        <v>0.14000000000000001</v>
      </c>
      <c r="E243" s="76">
        <v>0.2</v>
      </c>
      <c r="F243" s="75">
        <v>0.73</v>
      </c>
      <c r="G243" s="76">
        <v>0.15</v>
      </c>
      <c r="H243" s="76">
        <v>0.23</v>
      </c>
      <c r="I243" s="71">
        <v>2.008</v>
      </c>
      <c r="J243" s="84">
        <v>9.1</v>
      </c>
      <c r="K243" s="83">
        <v>9.1</v>
      </c>
      <c r="L243" s="84">
        <v>9.1</v>
      </c>
      <c r="M243" s="83">
        <v>8.6999999999999993</v>
      </c>
      <c r="N243" s="84">
        <v>119.6</v>
      </c>
      <c r="O243" s="88">
        <v>119.8</v>
      </c>
      <c r="P243" s="78">
        <v>0.32</v>
      </c>
      <c r="Q243" s="79">
        <v>0.24</v>
      </c>
      <c r="R243" s="80">
        <v>0.1</v>
      </c>
      <c r="S243" s="73">
        <v>-0.08</v>
      </c>
      <c r="T243" s="81">
        <v>0.57999999999999996</v>
      </c>
      <c r="U243" s="73">
        <v>0.14000000000000001</v>
      </c>
      <c r="V243" s="73">
        <v>-0.03</v>
      </c>
      <c r="W243" s="70">
        <v>1.998</v>
      </c>
      <c r="X243" s="85">
        <v>11.6</v>
      </c>
      <c r="Y243" s="86">
        <v>11.6</v>
      </c>
      <c r="Z243" s="85">
        <v>11.7</v>
      </c>
      <c r="AA243" s="86">
        <v>11.5</v>
      </c>
      <c r="AB243" s="85">
        <v>119.4</v>
      </c>
      <c r="AC243" s="87">
        <v>119.5</v>
      </c>
      <c r="AD243" s="200" t="s">
        <v>48</v>
      </c>
      <c r="AE243" s="210"/>
      <c r="AF243" s="68">
        <f t="shared" si="44"/>
        <v>44580</v>
      </c>
      <c r="AH243" s="45">
        <f t="shared" si="40"/>
        <v>2.0030000000000001</v>
      </c>
      <c r="AI243" s="59">
        <f t="shared" si="45"/>
        <v>1.0024962556165751</v>
      </c>
      <c r="AJ243" s="59"/>
      <c r="AK243" s="89">
        <f t="shared" si="41"/>
        <v>2</v>
      </c>
      <c r="AL243" s="59">
        <f t="shared" si="46"/>
        <v>0.999</v>
      </c>
      <c r="AM243" s="62">
        <f t="shared" si="36"/>
        <v>1.01</v>
      </c>
      <c r="AN243" s="62">
        <f t="shared" si="37"/>
        <v>0.99</v>
      </c>
      <c r="AO243" s="62">
        <f t="shared" si="38"/>
        <v>1.02</v>
      </c>
      <c r="AP243" s="62">
        <f t="shared" si="39"/>
        <v>0.98</v>
      </c>
      <c r="AQ243" s="61">
        <v>1</v>
      </c>
    </row>
    <row r="244" spans="1:43" x14ac:dyDescent="0.25">
      <c r="A244" s="66">
        <v>20220120</v>
      </c>
      <c r="B244" s="75">
        <v>0.35</v>
      </c>
      <c r="C244" s="74">
        <v>0.52</v>
      </c>
      <c r="D244" s="72">
        <v>0.15</v>
      </c>
      <c r="E244" s="76">
        <v>0.28000000000000003</v>
      </c>
      <c r="F244" s="75">
        <v>0.97</v>
      </c>
      <c r="G244" s="76">
        <v>0.21</v>
      </c>
      <c r="H244" s="76">
        <v>0.3</v>
      </c>
      <c r="I244" s="71">
        <v>2.0009999999999999</v>
      </c>
      <c r="J244" s="84">
        <v>9.3000000000000007</v>
      </c>
      <c r="K244" s="83">
        <v>8.8000000000000007</v>
      </c>
      <c r="L244" s="84">
        <v>9.1</v>
      </c>
      <c r="M244" s="83">
        <v>8.6999999999999993</v>
      </c>
      <c r="N244" s="84">
        <v>119.6</v>
      </c>
      <c r="O244" s="88">
        <v>119.8</v>
      </c>
      <c r="P244" s="78">
        <v>0.32</v>
      </c>
      <c r="Q244" s="79">
        <v>0.15</v>
      </c>
      <c r="R244" s="80">
        <v>0.13</v>
      </c>
      <c r="S244" s="73">
        <v>0</v>
      </c>
      <c r="T244" s="81">
        <v>0.68</v>
      </c>
      <c r="U244" s="73">
        <v>0.16</v>
      </c>
      <c r="V244" s="73">
        <v>0.04</v>
      </c>
      <c r="W244" s="70">
        <v>1.9850000000000001</v>
      </c>
      <c r="X244" s="85">
        <v>11.6</v>
      </c>
      <c r="Y244" s="86">
        <v>11.7</v>
      </c>
      <c r="Z244" s="85">
        <v>11.7</v>
      </c>
      <c r="AA244" s="86">
        <v>11.8</v>
      </c>
      <c r="AB244" s="85">
        <v>119.5</v>
      </c>
      <c r="AC244" s="87">
        <v>119.6</v>
      </c>
      <c r="AD244" s="200" t="s">
        <v>64</v>
      </c>
      <c r="AE244" s="210"/>
      <c r="AF244" s="68">
        <f t="shared" si="44"/>
        <v>44581</v>
      </c>
      <c r="AH244" s="45">
        <f t="shared" si="40"/>
        <v>2.0030000000000001</v>
      </c>
      <c r="AI244" s="59">
        <f t="shared" si="45"/>
        <v>0.99900149775336988</v>
      </c>
      <c r="AJ244" s="59"/>
      <c r="AK244" s="89">
        <f t="shared" si="41"/>
        <v>2</v>
      </c>
      <c r="AL244" s="59">
        <f t="shared" si="46"/>
        <v>0.99250000000000005</v>
      </c>
      <c r="AM244" s="62">
        <f t="shared" si="36"/>
        <v>1.01</v>
      </c>
      <c r="AN244" s="62">
        <f t="shared" si="37"/>
        <v>0.99</v>
      </c>
      <c r="AO244" s="62">
        <f t="shared" si="38"/>
        <v>1.02</v>
      </c>
      <c r="AP244" s="62">
        <f t="shared" si="39"/>
        <v>0.98</v>
      </c>
      <c r="AQ244" s="61">
        <v>1</v>
      </c>
    </row>
    <row r="245" spans="1:43" x14ac:dyDescent="0.25">
      <c r="A245" s="66">
        <v>20220121</v>
      </c>
      <c r="B245" s="75">
        <v>0.33</v>
      </c>
      <c r="C245" s="74">
        <v>0.46</v>
      </c>
      <c r="D245" s="72">
        <v>0.09</v>
      </c>
      <c r="E245" s="76">
        <v>0.21</v>
      </c>
      <c r="F245" s="75">
        <v>0.77</v>
      </c>
      <c r="G245" s="76">
        <v>0.15</v>
      </c>
      <c r="H245" s="76">
        <v>0.2</v>
      </c>
      <c r="I245" s="71">
        <v>2.0059999999999998</v>
      </c>
      <c r="J245" s="84">
        <v>9.3000000000000007</v>
      </c>
      <c r="K245" s="83">
        <v>9</v>
      </c>
      <c r="L245" s="84">
        <v>8.9</v>
      </c>
      <c r="M245" s="83">
        <v>9</v>
      </c>
      <c r="N245" s="84">
        <v>119.6</v>
      </c>
      <c r="O245" s="88">
        <v>119.7</v>
      </c>
      <c r="P245" s="78">
        <v>0.28999999999999998</v>
      </c>
      <c r="Q245" s="79">
        <v>0.17</v>
      </c>
      <c r="R245" s="80">
        <v>0.1</v>
      </c>
      <c r="S245" s="73">
        <v>0.02</v>
      </c>
      <c r="T245" s="81">
        <v>0.54</v>
      </c>
      <c r="U245" s="73">
        <v>0.11</v>
      </c>
      <c r="V245" s="73">
        <v>0.01</v>
      </c>
      <c r="W245" s="70">
        <v>1.9910000000000001</v>
      </c>
      <c r="X245" s="85">
        <v>11.6</v>
      </c>
      <c r="Y245" s="86">
        <v>11.5</v>
      </c>
      <c r="Z245" s="85">
        <v>11.6</v>
      </c>
      <c r="AA245" s="86">
        <v>11.3</v>
      </c>
      <c r="AB245" s="85">
        <v>119.4</v>
      </c>
      <c r="AC245" s="87">
        <v>119.5</v>
      </c>
      <c r="AD245" s="200" t="s">
        <v>64</v>
      </c>
      <c r="AE245" s="210"/>
      <c r="AF245" s="68">
        <f t="shared" si="44"/>
        <v>44582</v>
      </c>
      <c r="AH245" s="45">
        <f t="shared" si="40"/>
        <v>2.0030000000000001</v>
      </c>
      <c r="AI245" s="59">
        <f t="shared" si="45"/>
        <v>1.001497753369945</v>
      </c>
      <c r="AJ245" s="59"/>
      <c r="AK245" s="89">
        <f t="shared" si="41"/>
        <v>2</v>
      </c>
      <c r="AL245" s="59">
        <f t="shared" si="46"/>
        <v>0.99550000000000005</v>
      </c>
      <c r="AM245" s="62">
        <f t="shared" si="36"/>
        <v>1.01</v>
      </c>
      <c r="AN245" s="62">
        <f t="shared" si="37"/>
        <v>0.99</v>
      </c>
      <c r="AO245" s="62">
        <f t="shared" si="38"/>
        <v>1.02</v>
      </c>
      <c r="AP245" s="62">
        <f t="shared" si="39"/>
        <v>0.98</v>
      </c>
      <c r="AQ245" s="61">
        <v>1</v>
      </c>
    </row>
    <row r="246" spans="1:43" x14ac:dyDescent="0.25">
      <c r="A246" s="66">
        <v>20220125</v>
      </c>
      <c r="B246" s="75">
        <v>0.26</v>
      </c>
      <c r="C246" s="74">
        <v>0.51</v>
      </c>
      <c r="D246" s="72">
        <v>0.09</v>
      </c>
      <c r="E246" s="76">
        <v>0.27</v>
      </c>
      <c r="F246" s="75">
        <v>0.71</v>
      </c>
      <c r="G246" s="76">
        <v>0.1</v>
      </c>
      <c r="H246" s="76">
        <v>0.25</v>
      </c>
      <c r="I246" s="71">
        <v>1.998</v>
      </c>
      <c r="J246" s="84">
        <v>9.1999999999999993</v>
      </c>
      <c r="K246" s="83">
        <v>9</v>
      </c>
      <c r="L246" s="84">
        <v>9.1999999999999993</v>
      </c>
      <c r="M246" s="83">
        <v>8.5</v>
      </c>
      <c r="N246" s="84">
        <v>119.6</v>
      </c>
      <c r="O246" s="88">
        <v>119.8</v>
      </c>
      <c r="P246" s="78">
        <v>0.28999999999999998</v>
      </c>
      <c r="Q246" s="79">
        <v>0.2</v>
      </c>
      <c r="R246" s="80">
        <v>0.06</v>
      </c>
      <c r="S246" s="73">
        <v>0.01</v>
      </c>
      <c r="T246" s="81">
        <v>0.57999999999999996</v>
      </c>
      <c r="U246" s="73">
        <v>0.12</v>
      </c>
      <c r="V246" s="73">
        <v>0.03</v>
      </c>
      <c r="W246" s="70">
        <v>1.986</v>
      </c>
      <c r="X246" s="85">
        <v>11.7</v>
      </c>
      <c r="Y246" s="86">
        <v>11.6</v>
      </c>
      <c r="Z246" s="85">
        <v>11.7</v>
      </c>
      <c r="AA246" s="86">
        <v>11.5</v>
      </c>
      <c r="AB246" s="85">
        <v>119.4</v>
      </c>
      <c r="AC246" s="87">
        <v>119.5</v>
      </c>
      <c r="AD246" s="200" t="s">
        <v>56</v>
      </c>
      <c r="AE246" s="210"/>
      <c r="AF246" s="68">
        <f t="shared" si="44"/>
        <v>44586</v>
      </c>
      <c r="AH246" s="45">
        <f t="shared" si="40"/>
        <v>2.0030000000000001</v>
      </c>
      <c r="AI246" s="59">
        <f t="shared" si="45"/>
        <v>0.99750374438342482</v>
      </c>
      <c r="AJ246" s="59"/>
      <c r="AK246" s="89">
        <f t="shared" si="41"/>
        <v>2</v>
      </c>
      <c r="AL246" s="59">
        <f t="shared" si="46"/>
        <v>0.99299999999999999</v>
      </c>
      <c r="AM246" s="62">
        <f t="shared" si="36"/>
        <v>1.01</v>
      </c>
      <c r="AN246" s="62">
        <f t="shared" si="37"/>
        <v>0.99</v>
      </c>
      <c r="AO246" s="62">
        <f t="shared" si="38"/>
        <v>1.02</v>
      </c>
      <c r="AP246" s="62">
        <f t="shared" si="39"/>
        <v>0.98</v>
      </c>
      <c r="AQ246" s="61">
        <v>1</v>
      </c>
    </row>
    <row r="247" spans="1:43" x14ac:dyDescent="0.25">
      <c r="A247" s="66">
        <v>20220126</v>
      </c>
      <c r="B247" s="75">
        <v>0.26</v>
      </c>
      <c r="C247" s="74">
        <v>0.46</v>
      </c>
      <c r="D247" s="72">
        <v>0.06</v>
      </c>
      <c r="E247" s="76">
        <v>0.19</v>
      </c>
      <c r="F247" s="75">
        <v>0.7</v>
      </c>
      <c r="G247" s="76">
        <v>0.1</v>
      </c>
      <c r="H247" s="76">
        <v>0.24</v>
      </c>
      <c r="I247" s="71">
        <v>2.0030000000000001</v>
      </c>
      <c r="J247" s="84">
        <v>9.1</v>
      </c>
      <c r="K247" s="83">
        <v>9.1</v>
      </c>
      <c r="L247" s="84">
        <v>9</v>
      </c>
      <c r="M247" s="83">
        <v>8.9</v>
      </c>
      <c r="N247" s="84">
        <v>119.6</v>
      </c>
      <c r="O247" s="88">
        <v>119.7</v>
      </c>
      <c r="P247" s="78">
        <v>0.26</v>
      </c>
      <c r="Q247" s="79">
        <v>0.16</v>
      </c>
      <c r="R247" s="80">
        <v>7.0000000000000007E-2</v>
      </c>
      <c r="S247" s="73">
        <v>-0.06</v>
      </c>
      <c r="T247" s="81">
        <v>0.53</v>
      </c>
      <c r="U247" s="73">
        <v>0.14000000000000001</v>
      </c>
      <c r="V247" s="73">
        <v>-0.01</v>
      </c>
      <c r="W247" s="70">
        <v>1.986</v>
      </c>
      <c r="X247" s="85">
        <v>11.5</v>
      </c>
      <c r="Y247" s="86">
        <v>11.5</v>
      </c>
      <c r="Z247" s="85">
        <v>11.7</v>
      </c>
      <c r="AA247" s="86">
        <v>11.7</v>
      </c>
      <c r="AB247" s="85">
        <v>119.5</v>
      </c>
      <c r="AC247" s="87">
        <v>119.6</v>
      </c>
      <c r="AD247" s="200" t="s">
        <v>64</v>
      </c>
      <c r="AE247" s="210"/>
      <c r="AF247" s="68">
        <f t="shared" si="44"/>
        <v>44587</v>
      </c>
      <c r="AH247" s="45">
        <f t="shared" si="40"/>
        <v>2.0030000000000001</v>
      </c>
      <c r="AI247" s="59">
        <f t="shared" si="45"/>
        <v>1</v>
      </c>
      <c r="AJ247" s="59"/>
      <c r="AK247" s="89">
        <f t="shared" si="41"/>
        <v>2</v>
      </c>
      <c r="AL247" s="59">
        <f t="shared" si="46"/>
        <v>0.99299999999999999</v>
      </c>
      <c r="AM247" s="62">
        <f t="shared" si="36"/>
        <v>1.01</v>
      </c>
      <c r="AN247" s="62">
        <f t="shared" si="37"/>
        <v>0.99</v>
      </c>
      <c r="AO247" s="62">
        <f t="shared" si="38"/>
        <v>1.02</v>
      </c>
      <c r="AP247" s="62">
        <f t="shared" si="39"/>
        <v>0.98</v>
      </c>
      <c r="AQ247" s="61">
        <v>1</v>
      </c>
    </row>
    <row r="248" spans="1:43" x14ac:dyDescent="0.25">
      <c r="A248" s="66">
        <v>20220128</v>
      </c>
      <c r="B248" s="75">
        <v>0.4</v>
      </c>
      <c r="C248" s="74">
        <v>0.5</v>
      </c>
      <c r="D248" s="72">
        <v>0.21</v>
      </c>
      <c r="E248" s="76">
        <v>0.24</v>
      </c>
      <c r="F248" s="75">
        <v>0.97</v>
      </c>
      <c r="G248" s="76">
        <v>0.25</v>
      </c>
      <c r="H248" s="76">
        <v>0.3</v>
      </c>
      <c r="I248" s="71">
        <v>2.0049999999999999</v>
      </c>
      <c r="J248" s="84">
        <v>9.1</v>
      </c>
      <c r="K248" s="83">
        <v>9.1999999999999993</v>
      </c>
      <c r="L248" s="84">
        <v>9.1</v>
      </c>
      <c r="M248" s="83">
        <v>8.8000000000000007</v>
      </c>
      <c r="N248" s="84">
        <v>119.6</v>
      </c>
      <c r="O248" s="88">
        <v>119.8</v>
      </c>
      <c r="P248" s="78">
        <v>0.36</v>
      </c>
      <c r="Q248" s="79">
        <v>0.17</v>
      </c>
      <c r="R248" s="80">
        <v>0.15</v>
      </c>
      <c r="S248" s="73">
        <v>0</v>
      </c>
      <c r="T248" s="81">
        <v>0.69</v>
      </c>
      <c r="U248" s="73">
        <v>0.18</v>
      </c>
      <c r="V248" s="73">
        <v>0.04</v>
      </c>
      <c r="W248" s="70">
        <v>1.9870000000000001</v>
      </c>
      <c r="X248" s="85">
        <v>11.6</v>
      </c>
      <c r="Y248" s="86">
        <v>11.6</v>
      </c>
      <c r="Z248" s="85">
        <v>11.7</v>
      </c>
      <c r="AA248" s="86">
        <v>11.8</v>
      </c>
      <c r="AB248" s="85">
        <v>119.5</v>
      </c>
      <c r="AC248" s="87">
        <v>119.6</v>
      </c>
      <c r="AD248" s="200" t="s">
        <v>64</v>
      </c>
      <c r="AE248" s="210"/>
      <c r="AF248" s="68">
        <f t="shared" si="44"/>
        <v>44589</v>
      </c>
      <c r="AH248" s="45">
        <f t="shared" si="40"/>
        <v>2.0030000000000001</v>
      </c>
      <c r="AI248" s="59">
        <f t="shared" si="45"/>
        <v>1.0009985022466299</v>
      </c>
      <c r="AJ248" s="59"/>
      <c r="AK248" s="89">
        <f t="shared" si="41"/>
        <v>2</v>
      </c>
      <c r="AL248" s="59">
        <f t="shared" si="46"/>
        <v>0.99350000000000005</v>
      </c>
      <c r="AM248" s="62">
        <f t="shared" si="36"/>
        <v>1.01</v>
      </c>
      <c r="AN248" s="62">
        <f t="shared" si="37"/>
        <v>0.99</v>
      </c>
      <c r="AO248" s="62">
        <f t="shared" si="38"/>
        <v>1.02</v>
      </c>
      <c r="AP248" s="62">
        <f t="shared" si="39"/>
        <v>0.98</v>
      </c>
      <c r="AQ248" s="61">
        <v>1</v>
      </c>
    </row>
    <row r="249" spans="1:43" x14ac:dyDescent="0.25">
      <c r="A249" s="66">
        <v>20220201</v>
      </c>
      <c r="B249" s="75">
        <v>0.39</v>
      </c>
      <c r="C249" s="74">
        <v>0.53</v>
      </c>
      <c r="D249" s="72">
        <v>0.17</v>
      </c>
      <c r="E249" s="76">
        <v>0.2</v>
      </c>
      <c r="F249" s="75">
        <v>0.93</v>
      </c>
      <c r="G249" s="76">
        <v>0.19</v>
      </c>
      <c r="H249" s="76">
        <v>0.25</v>
      </c>
      <c r="I249" s="71">
        <v>1.998</v>
      </c>
      <c r="J249" s="84">
        <v>9.3000000000000007</v>
      </c>
      <c r="K249" s="83">
        <v>8.9</v>
      </c>
      <c r="L249" s="84">
        <v>9</v>
      </c>
      <c r="M249" s="83">
        <v>8.9</v>
      </c>
      <c r="N249" s="84">
        <v>119.6</v>
      </c>
      <c r="O249" s="88">
        <v>119.7</v>
      </c>
      <c r="P249" s="78">
        <v>0.3</v>
      </c>
      <c r="Q249" s="79">
        <v>0.16</v>
      </c>
      <c r="R249" s="80">
        <v>0.12</v>
      </c>
      <c r="S249" s="73">
        <v>-0.01</v>
      </c>
      <c r="T249" s="81">
        <v>0.56999999999999995</v>
      </c>
      <c r="U249" s="73">
        <v>0.14000000000000001</v>
      </c>
      <c r="V249" s="73">
        <v>0</v>
      </c>
      <c r="W249" s="70">
        <v>1.9830000000000001</v>
      </c>
      <c r="X249" s="85">
        <v>11.5</v>
      </c>
      <c r="Y249" s="86">
        <v>11.6</v>
      </c>
      <c r="Z249" s="85">
        <v>11.6</v>
      </c>
      <c r="AA249" s="86">
        <v>11.4</v>
      </c>
      <c r="AB249" s="85">
        <v>119.4</v>
      </c>
      <c r="AC249" s="87">
        <v>119.5</v>
      </c>
      <c r="AD249" s="200" t="s">
        <v>56</v>
      </c>
      <c r="AE249" s="210"/>
      <c r="AF249" s="68">
        <f t="shared" si="44"/>
        <v>44593</v>
      </c>
      <c r="AH249" s="45">
        <f t="shared" si="40"/>
        <v>2.0030000000000001</v>
      </c>
      <c r="AI249" s="59">
        <f t="shared" si="45"/>
        <v>0.99750374438342482</v>
      </c>
      <c r="AJ249" s="59"/>
      <c r="AK249" s="89">
        <f t="shared" si="41"/>
        <v>2</v>
      </c>
      <c r="AL249" s="59">
        <f t="shared" si="46"/>
        <v>0.99150000000000005</v>
      </c>
      <c r="AM249" s="62">
        <f t="shared" si="36"/>
        <v>1.01</v>
      </c>
      <c r="AN249" s="62">
        <f t="shared" si="37"/>
        <v>0.99</v>
      </c>
      <c r="AO249" s="62">
        <f t="shared" si="38"/>
        <v>1.02</v>
      </c>
      <c r="AP249" s="62">
        <f t="shared" si="39"/>
        <v>0.98</v>
      </c>
      <c r="AQ249" s="61">
        <v>1</v>
      </c>
    </row>
    <row r="250" spans="1:43" x14ac:dyDescent="0.25">
      <c r="A250" s="66">
        <v>20220202</v>
      </c>
      <c r="B250" s="75">
        <v>0.37</v>
      </c>
      <c r="C250" s="74">
        <v>0.44</v>
      </c>
      <c r="D250" s="72">
        <v>0.1</v>
      </c>
      <c r="E250" s="76">
        <v>0.17</v>
      </c>
      <c r="F250" s="75">
        <v>0.84</v>
      </c>
      <c r="G250" s="76">
        <v>0.14000000000000001</v>
      </c>
      <c r="H250" s="76">
        <v>0.2</v>
      </c>
      <c r="I250" s="71">
        <v>2.0070000000000001</v>
      </c>
      <c r="J250" s="84">
        <v>9.4</v>
      </c>
      <c r="K250" s="83">
        <v>8.6999999999999993</v>
      </c>
      <c r="L250" s="84">
        <v>9</v>
      </c>
      <c r="M250" s="83">
        <v>8.9</v>
      </c>
      <c r="N250" s="84">
        <v>119.6</v>
      </c>
      <c r="O250" s="88">
        <v>119.7</v>
      </c>
      <c r="P250" s="78">
        <v>0.28000000000000003</v>
      </c>
      <c r="Q250" s="79">
        <v>0.14000000000000001</v>
      </c>
      <c r="R250" s="80">
        <v>0.08</v>
      </c>
      <c r="S250" s="73">
        <v>-0.05</v>
      </c>
      <c r="T250" s="81">
        <v>0.53</v>
      </c>
      <c r="U250" s="73">
        <v>0.12</v>
      </c>
      <c r="V250" s="73">
        <v>-0.01</v>
      </c>
      <c r="W250" s="70">
        <v>1.99</v>
      </c>
      <c r="X250" s="85">
        <v>11.6</v>
      </c>
      <c r="Y250" s="86">
        <v>11.7</v>
      </c>
      <c r="Z250" s="85">
        <v>11.7</v>
      </c>
      <c r="AA250" s="86">
        <v>11.8</v>
      </c>
      <c r="AB250" s="85">
        <v>119.4</v>
      </c>
      <c r="AC250" s="87">
        <v>119.5</v>
      </c>
      <c r="AD250" s="200" t="s">
        <v>64</v>
      </c>
      <c r="AE250" s="210"/>
      <c r="AF250" s="68">
        <f t="shared" si="44"/>
        <v>44594</v>
      </c>
      <c r="AH250" s="45">
        <f t="shared" si="40"/>
        <v>2.0030000000000001</v>
      </c>
      <c r="AI250" s="59">
        <f t="shared" si="45"/>
        <v>1.00199700449326</v>
      </c>
      <c r="AJ250" s="59"/>
      <c r="AK250" s="89">
        <f t="shared" si="41"/>
        <v>2</v>
      </c>
      <c r="AL250" s="59">
        <f t="shared" si="46"/>
        <v>0.995</v>
      </c>
      <c r="AM250" s="62">
        <f t="shared" si="36"/>
        <v>1.01</v>
      </c>
      <c r="AN250" s="62">
        <f t="shared" si="37"/>
        <v>0.99</v>
      </c>
      <c r="AO250" s="62">
        <f t="shared" si="38"/>
        <v>1.02</v>
      </c>
      <c r="AP250" s="62">
        <f t="shared" si="39"/>
        <v>0.98</v>
      </c>
      <c r="AQ250" s="61">
        <v>1</v>
      </c>
    </row>
    <row r="251" spans="1:43" x14ac:dyDescent="0.25">
      <c r="A251" s="66">
        <v>20220203</v>
      </c>
      <c r="B251" s="75">
        <v>0.42</v>
      </c>
      <c r="C251" s="74">
        <v>0.54</v>
      </c>
      <c r="D251" s="72">
        <v>0.2</v>
      </c>
      <c r="E251" s="76">
        <v>0.25</v>
      </c>
      <c r="F251" s="75">
        <v>0.94</v>
      </c>
      <c r="G251" s="76">
        <v>0.2</v>
      </c>
      <c r="H251" s="76">
        <v>0.25</v>
      </c>
      <c r="I251" s="71">
        <v>2.0049999999999999</v>
      </c>
      <c r="J251" s="84">
        <v>9.4</v>
      </c>
      <c r="K251" s="83">
        <v>8.8000000000000007</v>
      </c>
      <c r="L251" s="84">
        <v>9.1999999999999993</v>
      </c>
      <c r="M251" s="83">
        <v>8.8000000000000007</v>
      </c>
      <c r="N251" s="84">
        <v>119.6</v>
      </c>
      <c r="O251" s="88">
        <v>119.7</v>
      </c>
      <c r="P251" s="78">
        <v>0.36</v>
      </c>
      <c r="Q251" s="79">
        <v>0.19</v>
      </c>
      <c r="R251" s="80">
        <v>0.12</v>
      </c>
      <c r="S251" s="73">
        <v>0.03</v>
      </c>
      <c r="T251" s="81">
        <v>0.56999999999999995</v>
      </c>
      <c r="U251" s="73">
        <v>0.12</v>
      </c>
      <c r="V251" s="73">
        <v>0.02</v>
      </c>
      <c r="W251" s="70">
        <v>1.9910000000000001</v>
      </c>
      <c r="X251" s="85">
        <v>11.5</v>
      </c>
      <c r="Y251" s="86">
        <v>11.5</v>
      </c>
      <c r="Z251" s="85">
        <v>11.6</v>
      </c>
      <c r="AA251" s="86">
        <v>11.5</v>
      </c>
      <c r="AB251" s="85">
        <v>119.4</v>
      </c>
      <c r="AC251" s="87">
        <v>119.5</v>
      </c>
      <c r="AD251" s="200" t="s">
        <v>64</v>
      </c>
      <c r="AE251" s="210"/>
      <c r="AF251" s="68">
        <f t="shared" si="44"/>
        <v>44595</v>
      </c>
      <c r="AH251" s="45">
        <f t="shared" si="40"/>
        <v>2.0030000000000001</v>
      </c>
      <c r="AI251" s="59">
        <f t="shared" si="45"/>
        <v>1.0009985022466299</v>
      </c>
      <c r="AJ251" s="59"/>
      <c r="AK251" s="89">
        <f t="shared" si="41"/>
        <v>2</v>
      </c>
      <c r="AL251" s="59">
        <f t="shared" si="46"/>
        <v>0.99550000000000005</v>
      </c>
      <c r="AM251" s="62">
        <f t="shared" si="36"/>
        <v>1.01</v>
      </c>
      <c r="AN251" s="62">
        <f t="shared" si="37"/>
        <v>0.99</v>
      </c>
      <c r="AO251" s="62">
        <f t="shared" si="38"/>
        <v>1.02</v>
      </c>
      <c r="AP251" s="62">
        <f t="shared" si="39"/>
        <v>0.98</v>
      </c>
      <c r="AQ251" s="61">
        <v>1</v>
      </c>
    </row>
    <row r="252" spans="1:43" x14ac:dyDescent="0.25">
      <c r="A252" s="66">
        <v>20220204</v>
      </c>
      <c r="B252" s="75">
        <v>0.34</v>
      </c>
      <c r="C252" s="74">
        <v>0.51</v>
      </c>
      <c r="D252" s="72">
        <v>0.13</v>
      </c>
      <c r="E252" s="76">
        <v>0.25</v>
      </c>
      <c r="F252" s="75">
        <v>0.83</v>
      </c>
      <c r="G252" s="76">
        <v>0.16</v>
      </c>
      <c r="H252" s="76">
        <v>0.28999999999999998</v>
      </c>
      <c r="I252" s="71">
        <v>2.008</v>
      </c>
      <c r="J252" s="84">
        <v>9.1999999999999993</v>
      </c>
      <c r="K252" s="83">
        <v>9</v>
      </c>
      <c r="L252" s="84">
        <v>9.1</v>
      </c>
      <c r="M252" s="83">
        <v>8.6999999999999993</v>
      </c>
      <c r="N252" s="84">
        <v>119.7</v>
      </c>
      <c r="O252" s="88">
        <v>119.8</v>
      </c>
      <c r="P252" s="78">
        <v>0.26</v>
      </c>
      <c r="Q252" s="79">
        <v>0.15</v>
      </c>
      <c r="R252" s="80">
        <v>0.06</v>
      </c>
      <c r="S252" s="73">
        <v>-0.04</v>
      </c>
      <c r="T252" s="81">
        <v>0.55000000000000004</v>
      </c>
      <c r="U252" s="73">
        <v>0.12</v>
      </c>
      <c r="V252" s="73">
        <v>0.02</v>
      </c>
      <c r="W252" s="70">
        <v>1.9930000000000001</v>
      </c>
      <c r="X252" s="85">
        <v>11.5</v>
      </c>
      <c r="Y252" s="86">
        <v>11.5</v>
      </c>
      <c r="Z252" s="85">
        <v>11.7</v>
      </c>
      <c r="AA252" s="86">
        <v>11.8</v>
      </c>
      <c r="AB252" s="85">
        <v>119.5</v>
      </c>
      <c r="AC252" s="87">
        <v>119.6</v>
      </c>
      <c r="AD252" s="200" t="s">
        <v>48</v>
      </c>
      <c r="AE252" s="210"/>
      <c r="AF252" s="68">
        <f t="shared" si="44"/>
        <v>44596</v>
      </c>
      <c r="AH252" s="45">
        <f t="shared" si="40"/>
        <v>2.0030000000000001</v>
      </c>
      <c r="AI252" s="59">
        <f t="shared" si="45"/>
        <v>1.0024962556165751</v>
      </c>
      <c r="AJ252" s="59"/>
      <c r="AK252" s="89">
        <f t="shared" si="41"/>
        <v>2</v>
      </c>
      <c r="AL252" s="59">
        <f t="shared" si="46"/>
        <v>0.99650000000000005</v>
      </c>
      <c r="AM252" s="62">
        <f t="shared" si="36"/>
        <v>1.01</v>
      </c>
      <c r="AN252" s="62">
        <f t="shared" si="37"/>
        <v>0.99</v>
      </c>
      <c r="AO252" s="62">
        <f t="shared" si="38"/>
        <v>1.02</v>
      </c>
      <c r="AP252" s="62">
        <f t="shared" si="39"/>
        <v>0.98</v>
      </c>
      <c r="AQ252" s="61">
        <v>1</v>
      </c>
    </row>
    <row r="253" spans="1:43" x14ac:dyDescent="0.25">
      <c r="A253" s="66">
        <v>20220208</v>
      </c>
      <c r="B253" s="75">
        <v>0.38</v>
      </c>
      <c r="C253" s="74">
        <v>0.73</v>
      </c>
      <c r="D253" s="72">
        <v>0.22</v>
      </c>
      <c r="E253" s="76">
        <v>0.31</v>
      </c>
      <c r="F253" s="75">
        <v>1.03</v>
      </c>
      <c r="G253" s="76">
        <v>0.18</v>
      </c>
      <c r="H253" s="76">
        <v>0.3</v>
      </c>
      <c r="I253" s="71">
        <v>2.0070000000000001</v>
      </c>
      <c r="J253" s="84">
        <v>9.6</v>
      </c>
      <c r="K253" s="83">
        <v>8.4</v>
      </c>
      <c r="L253" s="84">
        <v>8.5</v>
      </c>
      <c r="M253" s="83">
        <v>9.3000000000000007</v>
      </c>
      <c r="N253" s="84">
        <v>119.6</v>
      </c>
      <c r="O253" s="88">
        <v>119.7</v>
      </c>
      <c r="P253" s="78">
        <v>0.24</v>
      </c>
      <c r="Q253" s="79">
        <v>0.15</v>
      </c>
      <c r="R253" s="80">
        <v>0.03</v>
      </c>
      <c r="S253" s="73">
        <v>0</v>
      </c>
      <c r="T253" s="81">
        <v>0.54</v>
      </c>
      <c r="U253" s="73">
        <v>0.08</v>
      </c>
      <c r="V253" s="73">
        <v>0.02</v>
      </c>
      <c r="W253" s="70">
        <v>1.9930000000000001</v>
      </c>
      <c r="X253" s="85">
        <v>11.7</v>
      </c>
      <c r="Y253" s="86">
        <v>11.9</v>
      </c>
      <c r="Z253" s="85">
        <v>11.6</v>
      </c>
      <c r="AA253" s="86">
        <v>11.3</v>
      </c>
      <c r="AB253" s="85">
        <v>119.4</v>
      </c>
      <c r="AC253" s="87">
        <v>119.6</v>
      </c>
      <c r="AD253" s="200" t="s">
        <v>90</v>
      </c>
      <c r="AE253" s="210"/>
      <c r="AF253" s="68">
        <f t="shared" si="44"/>
        <v>44600</v>
      </c>
      <c r="AH253" s="45">
        <f t="shared" si="40"/>
        <v>2.0030000000000001</v>
      </c>
      <c r="AI253" s="59">
        <f t="shared" si="45"/>
        <v>1.00199700449326</v>
      </c>
      <c r="AJ253" s="59"/>
      <c r="AK253" s="89">
        <f t="shared" si="41"/>
        <v>2</v>
      </c>
      <c r="AL253" s="59">
        <f t="shared" si="46"/>
        <v>0.99650000000000005</v>
      </c>
      <c r="AM253" s="62">
        <f t="shared" si="36"/>
        <v>1.01</v>
      </c>
      <c r="AN253" s="62">
        <f t="shared" si="37"/>
        <v>0.99</v>
      </c>
      <c r="AO253" s="62">
        <f t="shared" si="38"/>
        <v>1.02</v>
      </c>
      <c r="AP253" s="62">
        <f t="shared" si="39"/>
        <v>0.98</v>
      </c>
      <c r="AQ253" s="61">
        <v>1</v>
      </c>
    </row>
    <row r="254" spans="1:43" x14ac:dyDescent="0.25">
      <c r="A254" s="66">
        <v>20220209</v>
      </c>
      <c r="B254" s="75">
        <v>0.43</v>
      </c>
      <c r="C254" s="74">
        <v>0.49</v>
      </c>
      <c r="D254" s="72">
        <v>0.17</v>
      </c>
      <c r="E254" s="76">
        <v>0.28000000000000003</v>
      </c>
      <c r="F254" s="75">
        <v>0.88</v>
      </c>
      <c r="G254" s="76">
        <v>0.19</v>
      </c>
      <c r="H254" s="76">
        <v>0.24</v>
      </c>
      <c r="I254" s="71">
        <v>2.02</v>
      </c>
      <c r="J254" s="84">
        <v>9.6</v>
      </c>
      <c r="K254" s="83">
        <v>8.5</v>
      </c>
      <c r="L254" s="84">
        <v>9.1</v>
      </c>
      <c r="M254" s="83">
        <v>8.6999999999999993</v>
      </c>
      <c r="N254" s="84">
        <v>119.6</v>
      </c>
      <c r="O254" s="88">
        <v>119.8</v>
      </c>
      <c r="P254" s="78">
        <v>0.3</v>
      </c>
      <c r="Q254" s="79">
        <v>0.13</v>
      </c>
      <c r="R254" s="80">
        <v>0.1</v>
      </c>
      <c r="S254" s="73">
        <v>-0.05</v>
      </c>
      <c r="T254" s="81">
        <v>0.51</v>
      </c>
      <c r="U254" s="73">
        <v>0.14000000000000001</v>
      </c>
      <c r="V254" s="73">
        <v>-0.01</v>
      </c>
      <c r="W254" s="70">
        <v>2.0049999999999999</v>
      </c>
      <c r="X254" s="85">
        <v>11.6</v>
      </c>
      <c r="Y254" s="86">
        <v>11.6</v>
      </c>
      <c r="Z254" s="85">
        <v>11.6</v>
      </c>
      <c r="AA254" s="86">
        <v>11.4</v>
      </c>
      <c r="AB254" s="85">
        <v>119.4</v>
      </c>
      <c r="AC254" s="87">
        <v>119.6</v>
      </c>
      <c r="AD254" s="200" t="s">
        <v>64</v>
      </c>
      <c r="AE254" s="210"/>
      <c r="AF254" s="68">
        <f t="shared" si="44"/>
        <v>44601</v>
      </c>
      <c r="AH254" s="45">
        <f t="shared" si="40"/>
        <v>2.0030000000000001</v>
      </c>
      <c r="AI254" s="59">
        <f t="shared" si="45"/>
        <v>1.0084872690963553</v>
      </c>
      <c r="AJ254" s="59"/>
      <c r="AK254" s="89">
        <f t="shared" si="41"/>
        <v>2</v>
      </c>
      <c r="AL254" s="59">
        <f t="shared" si="46"/>
        <v>1.0024999999999999</v>
      </c>
      <c r="AM254" s="62">
        <f t="shared" si="36"/>
        <v>1.01</v>
      </c>
      <c r="AN254" s="62">
        <f t="shared" si="37"/>
        <v>0.99</v>
      </c>
      <c r="AO254" s="62">
        <f t="shared" si="38"/>
        <v>1.02</v>
      </c>
      <c r="AP254" s="62">
        <f t="shared" si="39"/>
        <v>0.98</v>
      </c>
      <c r="AQ254" s="61">
        <v>1</v>
      </c>
    </row>
    <row r="255" spans="1:43" x14ac:dyDescent="0.25">
      <c r="A255" s="66">
        <v>20220215</v>
      </c>
      <c r="B255" s="75">
        <v>0.39</v>
      </c>
      <c r="C255" s="74">
        <v>0.5</v>
      </c>
      <c r="D255" s="72">
        <v>0.15</v>
      </c>
      <c r="E255" s="76">
        <v>0.23</v>
      </c>
      <c r="F255" s="75">
        <v>0.85</v>
      </c>
      <c r="G255" s="76">
        <v>0.19</v>
      </c>
      <c r="H255" s="76">
        <v>0.25</v>
      </c>
      <c r="I255" s="71">
        <v>1.9950000000000001</v>
      </c>
      <c r="J255" s="84">
        <v>9.4</v>
      </c>
      <c r="K255" s="83">
        <v>8.8000000000000007</v>
      </c>
      <c r="L255" s="84">
        <v>9.1999999999999993</v>
      </c>
      <c r="M255" s="83">
        <v>8.6999999999999993</v>
      </c>
      <c r="N255" s="84">
        <v>119.6</v>
      </c>
      <c r="O255" s="88">
        <v>119.8</v>
      </c>
      <c r="P255" s="78">
        <v>0.32</v>
      </c>
      <c r="Q255" s="79">
        <v>0.17</v>
      </c>
      <c r="R255" s="80">
        <v>0.1</v>
      </c>
      <c r="S255" s="73">
        <v>0.03</v>
      </c>
      <c r="T255" s="81">
        <v>0.56000000000000005</v>
      </c>
      <c r="U255" s="73">
        <v>0.12</v>
      </c>
      <c r="V255" s="73">
        <v>0.04</v>
      </c>
      <c r="W255" s="70">
        <v>1.984</v>
      </c>
      <c r="X255" s="85">
        <v>11.6</v>
      </c>
      <c r="Y255" s="86">
        <v>11.5</v>
      </c>
      <c r="Z255" s="85">
        <v>11.7</v>
      </c>
      <c r="AA255" s="86">
        <v>11.6</v>
      </c>
      <c r="AB255" s="85">
        <v>119.4</v>
      </c>
      <c r="AC255" s="87">
        <v>119.5</v>
      </c>
      <c r="AD255" s="200" t="s">
        <v>64</v>
      </c>
      <c r="AE255" s="210"/>
      <c r="AF255" s="68">
        <f t="shared" si="44"/>
        <v>44607</v>
      </c>
      <c r="AH255" s="45">
        <f t="shared" si="40"/>
        <v>2.0030000000000001</v>
      </c>
      <c r="AI255" s="59">
        <f t="shared" si="45"/>
        <v>0.99600599101347975</v>
      </c>
      <c r="AJ255" s="59"/>
      <c r="AK255" s="89">
        <f t="shared" si="41"/>
        <v>2</v>
      </c>
      <c r="AL255" s="59">
        <f t="shared" si="46"/>
        <v>0.99199999999999999</v>
      </c>
      <c r="AM255" s="62">
        <f t="shared" si="36"/>
        <v>1.01</v>
      </c>
      <c r="AN255" s="62">
        <f t="shared" si="37"/>
        <v>0.99</v>
      </c>
      <c r="AO255" s="62">
        <f t="shared" si="38"/>
        <v>1.02</v>
      </c>
      <c r="AP255" s="62">
        <f t="shared" si="39"/>
        <v>0.98</v>
      </c>
      <c r="AQ255" s="61">
        <v>1</v>
      </c>
    </row>
    <row r="256" spans="1:43" x14ac:dyDescent="0.25">
      <c r="A256" s="66">
        <v>20220216</v>
      </c>
      <c r="B256" s="75">
        <v>0.51</v>
      </c>
      <c r="C256" s="74">
        <v>0.43</v>
      </c>
      <c r="D256" s="72">
        <v>0.21</v>
      </c>
      <c r="E256" s="76">
        <v>0.2</v>
      </c>
      <c r="F256" s="75">
        <v>0.95</v>
      </c>
      <c r="G256" s="76">
        <v>0.21</v>
      </c>
      <c r="H256" s="76">
        <v>0.19</v>
      </c>
      <c r="I256" s="71">
        <v>1.996</v>
      </c>
      <c r="J256" s="84">
        <v>9.4</v>
      </c>
      <c r="K256" s="83">
        <v>8.9</v>
      </c>
      <c r="L256" s="84">
        <v>9.1999999999999993</v>
      </c>
      <c r="M256" s="83">
        <v>8.5</v>
      </c>
      <c r="N256" s="84">
        <v>119.6</v>
      </c>
      <c r="O256" s="88">
        <v>119.8</v>
      </c>
      <c r="P256" s="78">
        <v>0.28999999999999998</v>
      </c>
      <c r="Q256" s="79">
        <v>0.2</v>
      </c>
      <c r="R256" s="80">
        <v>0.06</v>
      </c>
      <c r="S256" s="73">
        <v>0.05</v>
      </c>
      <c r="T256" s="81">
        <v>0.57999999999999996</v>
      </c>
      <c r="U256" s="73">
        <v>0.11</v>
      </c>
      <c r="V256" s="73">
        <v>0.02</v>
      </c>
      <c r="W256" s="70">
        <v>1.9830000000000001</v>
      </c>
      <c r="X256" s="85">
        <v>11.5</v>
      </c>
      <c r="Y256" s="86">
        <v>11.5</v>
      </c>
      <c r="Z256" s="85">
        <v>11.7</v>
      </c>
      <c r="AA256" s="86">
        <v>11.6</v>
      </c>
      <c r="AB256" s="85">
        <v>119.4</v>
      </c>
      <c r="AC256" s="87">
        <v>119.5</v>
      </c>
      <c r="AD256" s="200" t="s">
        <v>48</v>
      </c>
      <c r="AE256" s="210"/>
      <c r="AF256" s="68">
        <f t="shared" si="44"/>
        <v>44608</v>
      </c>
      <c r="AH256" s="45">
        <f t="shared" si="40"/>
        <v>2.0030000000000001</v>
      </c>
      <c r="AI256" s="59">
        <f t="shared" si="45"/>
        <v>0.9965052421367947</v>
      </c>
      <c r="AJ256" s="59"/>
      <c r="AK256" s="89">
        <f t="shared" si="41"/>
        <v>2</v>
      </c>
      <c r="AL256" s="59">
        <f t="shared" si="46"/>
        <v>0.99150000000000005</v>
      </c>
      <c r="AM256" s="62">
        <f t="shared" si="36"/>
        <v>1.01</v>
      </c>
      <c r="AN256" s="62">
        <f t="shared" si="37"/>
        <v>0.99</v>
      </c>
      <c r="AO256" s="62">
        <f t="shared" si="38"/>
        <v>1.02</v>
      </c>
      <c r="AP256" s="62">
        <f t="shared" si="39"/>
        <v>0.98</v>
      </c>
      <c r="AQ256" s="61">
        <v>1</v>
      </c>
    </row>
    <row r="257" spans="1:43" x14ac:dyDescent="0.25">
      <c r="A257" s="66">
        <v>20220217</v>
      </c>
      <c r="B257" s="75">
        <v>0.33</v>
      </c>
      <c r="C257" s="74">
        <v>0.43</v>
      </c>
      <c r="D257" s="72">
        <v>0.09</v>
      </c>
      <c r="E257" s="76">
        <v>0.22</v>
      </c>
      <c r="F257" s="75">
        <v>0.75</v>
      </c>
      <c r="G257" s="76">
        <v>0.16</v>
      </c>
      <c r="H257" s="76">
        <v>0.23</v>
      </c>
      <c r="I257" s="71">
        <v>2.0030000000000001</v>
      </c>
      <c r="J257" s="84">
        <v>8.9</v>
      </c>
      <c r="K257" s="83">
        <v>9.1999999999999993</v>
      </c>
      <c r="L257" s="84">
        <v>9</v>
      </c>
      <c r="M257" s="83">
        <v>8.6999999999999993</v>
      </c>
      <c r="N257" s="84">
        <v>119.7</v>
      </c>
      <c r="O257" s="88">
        <v>119.8</v>
      </c>
      <c r="P257" s="78">
        <v>0.28999999999999998</v>
      </c>
      <c r="Q257" s="79">
        <v>0.24</v>
      </c>
      <c r="R257" s="80">
        <v>-0.02</v>
      </c>
      <c r="S257" s="73">
        <v>-0.05</v>
      </c>
      <c r="T257" s="81">
        <v>0.5</v>
      </c>
      <c r="U257" s="73">
        <v>7.0000000000000007E-2</v>
      </c>
      <c r="V257" s="73">
        <v>-0.04</v>
      </c>
      <c r="W257" s="70">
        <v>1.9890000000000001</v>
      </c>
      <c r="X257" s="85">
        <v>11.5</v>
      </c>
      <c r="Y257" s="86">
        <v>11.5</v>
      </c>
      <c r="Z257" s="85">
        <v>11.5</v>
      </c>
      <c r="AA257" s="86">
        <v>11.2</v>
      </c>
      <c r="AB257" s="85">
        <v>119.5</v>
      </c>
      <c r="AC257" s="87">
        <v>119.6</v>
      </c>
      <c r="AD257" s="200" t="s">
        <v>64</v>
      </c>
      <c r="AE257" s="210"/>
      <c r="AF257" s="68">
        <f t="shared" si="44"/>
        <v>44609</v>
      </c>
      <c r="AH257" s="45">
        <f t="shared" si="40"/>
        <v>2.0030000000000001</v>
      </c>
      <c r="AI257" s="59">
        <f t="shared" si="45"/>
        <v>1</v>
      </c>
      <c r="AJ257" s="59"/>
      <c r="AK257" s="89">
        <f t="shared" si="41"/>
        <v>2</v>
      </c>
      <c r="AL257" s="59">
        <f t="shared" si="46"/>
        <v>0.99450000000000005</v>
      </c>
      <c r="AM257" s="62">
        <f t="shared" si="36"/>
        <v>1.01</v>
      </c>
      <c r="AN257" s="62">
        <f t="shared" si="37"/>
        <v>0.99</v>
      </c>
      <c r="AO257" s="62">
        <f t="shared" si="38"/>
        <v>1.02</v>
      </c>
      <c r="AP257" s="62">
        <f t="shared" si="39"/>
        <v>0.98</v>
      </c>
      <c r="AQ257" s="61">
        <v>1</v>
      </c>
    </row>
    <row r="258" spans="1:43" x14ac:dyDescent="0.25">
      <c r="A258" s="66">
        <v>20220218</v>
      </c>
      <c r="B258" s="75">
        <v>0.37</v>
      </c>
      <c r="C258" s="74">
        <v>0.49</v>
      </c>
      <c r="D258" s="72">
        <v>0.16</v>
      </c>
      <c r="E258" s="76">
        <v>0.21</v>
      </c>
      <c r="F258" s="75">
        <v>0.85</v>
      </c>
      <c r="G258" s="76">
        <v>0.18</v>
      </c>
      <c r="H258" s="76">
        <v>0.2</v>
      </c>
      <c r="I258" s="71">
        <v>2.0019999999999998</v>
      </c>
      <c r="J258" s="84">
        <v>9</v>
      </c>
      <c r="K258" s="83">
        <v>9.3000000000000007</v>
      </c>
      <c r="L258" s="84">
        <v>9</v>
      </c>
      <c r="M258" s="83">
        <v>8.9</v>
      </c>
      <c r="N258" s="84">
        <v>119.6</v>
      </c>
      <c r="O258" s="88">
        <v>119.7</v>
      </c>
      <c r="P258" s="78">
        <v>0.27</v>
      </c>
      <c r="Q258" s="79">
        <v>0.14000000000000001</v>
      </c>
      <c r="R258" s="80">
        <v>7.0000000000000007E-2</v>
      </c>
      <c r="S258" s="73">
        <v>-0.01</v>
      </c>
      <c r="T258" s="81">
        <v>0.56000000000000005</v>
      </c>
      <c r="U258" s="73">
        <v>0.12</v>
      </c>
      <c r="V258" s="73">
        <v>0.01</v>
      </c>
      <c r="W258" s="70">
        <v>1.988</v>
      </c>
      <c r="X258" s="85">
        <v>11.8</v>
      </c>
      <c r="Y258" s="86">
        <v>11.6</v>
      </c>
      <c r="Z258" s="85">
        <v>11.6</v>
      </c>
      <c r="AA258" s="86">
        <v>11.4</v>
      </c>
      <c r="AB258" s="85">
        <v>119.4</v>
      </c>
      <c r="AC258" s="87">
        <v>119.5</v>
      </c>
      <c r="AD258" s="200" t="s">
        <v>48</v>
      </c>
      <c r="AE258" s="210"/>
      <c r="AF258" s="68">
        <f t="shared" si="44"/>
        <v>44610</v>
      </c>
      <c r="AH258" s="45">
        <f t="shared" si="40"/>
        <v>2.0030000000000001</v>
      </c>
      <c r="AI258" s="59">
        <f t="shared" si="45"/>
        <v>0.99950074887668483</v>
      </c>
      <c r="AJ258" s="59"/>
      <c r="AK258" s="89">
        <f t="shared" si="41"/>
        <v>2</v>
      </c>
      <c r="AL258" s="59">
        <f t="shared" si="46"/>
        <v>0.99399999999999999</v>
      </c>
      <c r="AM258" s="62">
        <f t="shared" si="36"/>
        <v>1.01</v>
      </c>
      <c r="AN258" s="62">
        <f t="shared" si="37"/>
        <v>0.99</v>
      </c>
      <c r="AO258" s="62">
        <f t="shared" si="38"/>
        <v>1.02</v>
      </c>
      <c r="AP258" s="62">
        <f t="shared" si="39"/>
        <v>0.98</v>
      </c>
      <c r="AQ258" s="61">
        <v>1</v>
      </c>
    </row>
    <row r="259" spans="1:43" x14ac:dyDescent="0.25">
      <c r="A259" s="66">
        <v>20220222</v>
      </c>
      <c r="B259" s="75">
        <v>0.39</v>
      </c>
      <c r="C259" s="74">
        <v>0.44</v>
      </c>
      <c r="D259" s="72">
        <v>0.11</v>
      </c>
      <c r="E259" s="76">
        <v>0.24</v>
      </c>
      <c r="F259" s="75">
        <v>0.88</v>
      </c>
      <c r="G259" s="76">
        <v>0.17</v>
      </c>
      <c r="H259" s="76">
        <v>0.19</v>
      </c>
      <c r="I259" s="71">
        <v>2.0070000000000001</v>
      </c>
      <c r="J259" s="84">
        <v>9.3000000000000007</v>
      </c>
      <c r="K259" s="83">
        <v>8.8000000000000007</v>
      </c>
      <c r="L259" s="84">
        <v>9.1999999999999993</v>
      </c>
      <c r="M259" s="83">
        <v>8.5</v>
      </c>
      <c r="N259" s="84">
        <v>119.6</v>
      </c>
      <c r="O259" s="88">
        <v>119.8</v>
      </c>
      <c r="P259" s="78">
        <v>0.31</v>
      </c>
      <c r="Q259" s="79">
        <v>0.19</v>
      </c>
      <c r="R259" s="80">
        <v>0.09</v>
      </c>
      <c r="S259" s="73">
        <v>0.03</v>
      </c>
      <c r="T259" s="81">
        <v>0.59</v>
      </c>
      <c r="U259" s="73">
        <v>0.13</v>
      </c>
      <c r="V259" s="73">
        <v>0.02</v>
      </c>
      <c r="W259" s="70">
        <v>1.9930000000000001</v>
      </c>
      <c r="X259" s="85">
        <v>11.5</v>
      </c>
      <c r="Y259" s="86">
        <v>11.5</v>
      </c>
      <c r="Z259" s="85">
        <v>11.7</v>
      </c>
      <c r="AA259" s="86">
        <v>11.6</v>
      </c>
      <c r="AB259" s="85">
        <v>119.4</v>
      </c>
      <c r="AC259" s="87">
        <v>119.6</v>
      </c>
      <c r="AD259" s="200" t="s">
        <v>56</v>
      </c>
      <c r="AE259" s="210"/>
      <c r="AF259" s="68">
        <f t="shared" si="44"/>
        <v>44614</v>
      </c>
      <c r="AH259" s="45">
        <f t="shared" si="40"/>
        <v>2.0030000000000001</v>
      </c>
      <c r="AI259" s="59">
        <f t="shared" si="45"/>
        <v>1.00199700449326</v>
      </c>
      <c r="AJ259" s="59"/>
      <c r="AK259" s="89">
        <f t="shared" si="41"/>
        <v>2</v>
      </c>
      <c r="AL259" s="59">
        <f t="shared" si="46"/>
        <v>0.99650000000000005</v>
      </c>
      <c r="AM259" s="62">
        <f t="shared" si="36"/>
        <v>1.01</v>
      </c>
      <c r="AN259" s="62">
        <f t="shared" si="37"/>
        <v>0.99</v>
      </c>
      <c r="AO259" s="62">
        <f t="shared" si="38"/>
        <v>1.02</v>
      </c>
      <c r="AP259" s="62">
        <f t="shared" si="39"/>
        <v>0.98</v>
      </c>
      <c r="AQ259" s="61">
        <v>1</v>
      </c>
    </row>
    <row r="260" spans="1:43" x14ac:dyDescent="0.25">
      <c r="A260" s="66">
        <v>20220223</v>
      </c>
      <c r="B260" s="75">
        <v>0.45</v>
      </c>
      <c r="C260" s="74">
        <v>0.44</v>
      </c>
      <c r="D260" s="72">
        <v>0.22</v>
      </c>
      <c r="E260" s="76">
        <v>0.25</v>
      </c>
      <c r="F260" s="75">
        <v>0.84</v>
      </c>
      <c r="G260" s="76">
        <v>0.21</v>
      </c>
      <c r="H260" s="76">
        <v>0.22</v>
      </c>
      <c r="I260" s="71">
        <v>2</v>
      </c>
      <c r="J260" s="84">
        <v>9.1</v>
      </c>
      <c r="K260" s="83">
        <v>9</v>
      </c>
      <c r="L260" s="84">
        <v>9.1999999999999993</v>
      </c>
      <c r="M260" s="83">
        <v>8.4</v>
      </c>
      <c r="N260" s="84">
        <v>119.7</v>
      </c>
      <c r="O260" s="88">
        <v>119.9</v>
      </c>
      <c r="P260" s="78">
        <v>0.31</v>
      </c>
      <c r="Q260" s="79">
        <v>0.16</v>
      </c>
      <c r="R260" s="80">
        <v>0.1</v>
      </c>
      <c r="S260" s="73">
        <v>0</v>
      </c>
      <c r="T260" s="81">
        <v>0.61</v>
      </c>
      <c r="U260" s="73">
        <v>0.15</v>
      </c>
      <c r="V260" s="73">
        <v>0.03</v>
      </c>
      <c r="W260" s="70">
        <v>1.992</v>
      </c>
      <c r="X260" s="85">
        <v>11.9</v>
      </c>
      <c r="Y260" s="86">
        <v>11.7</v>
      </c>
      <c r="Z260" s="85">
        <v>11.7</v>
      </c>
      <c r="AA260" s="86">
        <v>11.8</v>
      </c>
      <c r="AB260" s="85">
        <v>119.5</v>
      </c>
      <c r="AC260" s="87">
        <v>119.6</v>
      </c>
      <c r="AD260" s="200" t="s">
        <v>64</v>
      </c>
      <c r="AE260" s="210"/>
      <c r="AF260" s="68">
        <f t="shared" si="44"/>
        <v>44615</v>
      </c>
      <c r="AH260" s="45">
        <f t="shared" si="40"/>
        <v>2.0030000000000001</v>
      </c>
      <c r="AI260" s="59">
        <f t="shared" si="45"/>
        <v>0.99850224663005482</v>
      </c>
      <c r="AJ260" s="59"/>
      <c r="AK260" s="89">
        <f t="shared" si="41"/>
        <v>2</v>
      </c>
      <c r="AL260" s="59">
        <f t="shared" si="46"/>
        <v>0.996</v>
      </c>
      <c r="AM260" s="62">
        <f t="shared" si="36"/>
        <v>1.01</v>
      </c>
      <c r="AN260" s="62">
        <f t="shared" si="37"/>
        <v>0.99</v>
      </c>
      <c r="AO260" s="62">
        <f t="shared" si="38"/>
        <v>1.02</v>
      </c>
      <c r="AP260" s="62">
        <f t="shared" si="39"/>
        <v>0.98</v>
      </c>
      <c r="AQ260" s="61">
        <v>1</v>
      </c>
    </row>
    <row r="261" spans="1:43" x14ac:dyDescent="0.25">
      <c r="A261" s="66">
        <v>20220225</v>
      </c>
      <c r="B261" s="75">
        <v>0.45</v>
      </c>
      <c r="C261" s="74">
        <v>0.48</v>
      </c>
      <c r="D261" s="72">
        <v>0.17</v>
      </c>
      <c r="E261" s="76">
        <v>0.19</v>
      </c>
      <c r="F261" s="75">
        <v>0.88</v>
      </c>
      <c r="G261" s="76">
        <v>0.21</v>
      </c>
      <c r="H261" s="76">
        <v>0.21</v>
      </c>
      <c r="I261" s="71">
        <v>2.0070000000000001</v>
      </c>
      <c r="J261" s="84">
        <v>9.3000000000000007</v>
      </c>
      <c r="K261" s="83">
        <v>9</v>
      </c>
      <c r="L261" s="84">
        <v>8.9</v>
      </c>
      <c r="M261" s="83">
        <v>9.1</v>
      </c>
      <c r="N261" s="84">
        <v>119.6</v>
      </c>
      <c r="O261" s="88">
        <v>119.7</v>
      </c>
      <c r="P261" s="78">
        <v>0.3</v>
      </c>
      <c r="Q261" s="79">
        <v>0.15</v>
      </c>
      <c r="R261" s="80">
        <v>0.08</v>
      </c>
      <c r="S261" s="73">
        <v>-0.02</v>
      </c>
      <c r="T261" s="81">
        <v>0.51</v>
      </c>
      <c r="U261" s="73">
        <v>0.12</v>
      </c>
      <c r="V261" s="73">
        <v>0.03</v>
      </c>
      <c r="W261" s="70">
        <v>1.992</v>
      </c>
      <c r="X261" s="85">
        <v>11.5</v>
      </c>
      <c r="Y261" s="86">
        <v>11.6</v>
      </c>
      <c r="Z261" s="85">
        <v>11.7</v>
      </c>
      <c r="AA261" s="86">
        <v>11.5</v>
      </c>
      <c r="AB261" s="85">
        <v>119.4</v>
      </c>
      <c r="AC261" s="87">
        <v>119.5</v>
      </c>
      <c r="AD261" s="200" t="s">
        <v>87</v>
      </c>
      <c r="AE261" s="210"/>
      <c r="AF261" s="68">
        <f t="shared" si="44"/>
        <v>44617</v>
      </c>
      <c r="AH261" s="45">
        <f t="shared" si="40"/>
        <v>2.0030000000000001</v>
      </c>
      <c r="AI261" s="59">
        <f t="shared" si="45"/>
        <v>1.00199700449326</v>
      </c>
      <c r="AJ261" s="59"/>
      <c r="AK261" s="89">
        <f t="shared" si="41"/>
        <v>2</v>
      </c>
      <c r="AL261" s="59">
        <f t="shared" si="46"/>
        <v>0.996</v>
      </c>
      <c r="AM261" s="62">
        <f t="shared" si="36"/>
        <v>1.01</v>
      </c>
      <c r="AN261" s="62">
        <f t="shared" si="37"/>
        <v>0.99</v>
      </c>
      <c r="AO261" s="62">
        <f t="shared" si="38"/>
        <v>1.02</v>
      </c>
      <c r="AP261" s="62">
        <f t="shared" si="39"/>
        <v>0.98</v>
      </c>
      <c r="AQ261" s="61">
        <v>1</v>
      </c>
    </row>
    <row r="262" spans="1:43" x14ac:dyDescent="0.25">
      <c r="A262" s="66">
        <v>20220301</v>
      </c>
      <c r="B262" s="75">
        <v>0.4</v>
      </c>
      <c r="C262" s="74">
        <v>0.61</v>
      </c>
      <c r="D262" s="72">
        <v>0.15</v>
      </c>
      <c r="E262" s="76">
        <v>0.28000000000000003</v>
      </c>
      <c r="F262" s="75">
        <v>0.93</v>
      </c>
      <c r="G262" s="76">
        <v>0.15</v>
      </c>
      <c r="H262" s="76">
        <v>0.34</v>
      </c>
      <c r="I262" s="71">
        <v>2.0070000000000001</v>
      </c>
      <c r="J262" s="84">
        <v>9.1</v>
      </c>
      <c r="K262" s="83">
        <v>9.1</v>
      </c>
      <c r="L262" s="84">
        <v>9.3000000000000007</v>
      </c>
      <c r="M262" s="83">
        <v>8.6999999999999993</v>
      </c>
      <c r="N262" s="84">
        <v>119.6</v>
      </c>
      <c r="O262" s="88">
        <v>119.7</v>
      </c>
      <c r="P262" s="78">
        <v>0.33</v>
      </c>
      <c r="Q262" s="79">
        <v>0.16</v>
      </c>
      <c r="R262" s="80">
        <v>0.12</v>
      </c>
      <c r="S262" s="73">
        <v>-0.03</v>
      </c>
      <c r="T262" s="81">
        <v>0.6</v>
      </c>
      <c r="U262" s="73">
        <v>0.15</v>
      </c>
      <c r="V262" s="73">
        <v>0.04</v>
      </c>
      <c r="W262" s="70">
        <v>1.9950000000000001</v>
      </c>
      <c r="X262" s="85">
        <v>11.6</v>
      </c>
      <c r="Y262" s="86">
        <v>11.6</v>
      </c>
      <c r="Z262" s="85">
        <v>11.7</v>
      </c>
      <c r="AA262" s="86">
        <v>11.7</v>
      </c>
      <c r="AB262" s="85">
        <v>119.4</v>
      </c>
      <c r="AC262" s="87">
        <v>119.5</v>
      </c>
      <c r="AD262" s="200" t="s">
        <v>64</v>
      </c>
      <c r="AE262" s="210"/>
      <c r="AF262" s="68">
        <f t="shared" si="44"/>
        <v>44621</v>
      </c>
      <c r="AH262" s="45">
        <f t="shared" si="40"/>
        <v>2.0030000000000001</v>
      </c>
      <c r="AI262" s="59">
        <f t="shared" si="45"/>
        <v>1.00199700449326</v>
      </c>
      <c r="AJ262" s="59"/>
      <c r="AK262" s="89">
        <f t="shared" si="41"/>
        <v>2</v>
      </c>
      <c r="AL262" s="59">
        <f t="shared" si="46"/>
        <v>0.99750000000000005</v>
      </c>
      <c r="AM262" s="62">
        <f t="shared" si="36"/>
        <v>1.01</v>
      </c>
      <c r="AN262" s="62">
        <f t="shared" si="37"/>
        <v>0.99</v>
      </c>
      <c r="AO262" s="62">
        <f t="shared" si="38"/>
        <v>1.02</v>
      </c>
      <c r="AP262" s="62">
        <f t="shared" si="39"/>
        <v>0.98</v>
      </c>
      <c r="AQ262" s="61">
        <v>1</v>
      </c>
    </row>
    <row r="263" spans="1:43" x14ac:dyDescent="0.25">
      <c r="A263" s="66">
        <v>20220302</v>
      </c>
      <c r="B263" s="75">
        <v>0.46</v>
      </c>
      <c r="C263" s="74">
        <v>0.4</v>
      </c>
      <c r="D263" s="72">
        <v>0.2</v>
      </c>
      <c r="E263" s="76">
        <v>0.17</v>
      </c>
      <c r="F263" s="75">
        <v>0.75</v>
      </c>
      <c r="G263" s="76">
        <v>0.17</v>
      </c>
      <c r="H263" s="76">
        <v>0.17</v>
      </c>
      <c r="I263" s="71">
        <v>2.008</v>
      </c>
      <c r="J263" s="84">
        <v>9.3000000000000007</v>
      </c>
      <c r="K263" s="83">
        <v>9</v>
      </c>
      <c r="L263" s="84">
        <v>9.1999999999999993</v>
      </c>
      <c r="M263" s="83">
        <v>8.6</v>
      </c>
      <c r="N263" s="84">
        <v>119.6</v>
      </c>
      <c r="O263" s="88">
        <v>119.8</v>
      </c>
      <c r="P263" s="78">
        <v>0.28999999999999998</v>
      </c>
      <c r="Q263" s="79">
        <v>0.12</v>
      </c>
      <c r="R263" s="80">
        <v>0.09</v>
      </c>
      <c r="S263" s="73">
        <v>-0.03</v>
      </c>
      <c r="T263" s="81">
        <v>0.56999999999999995</v>
      </c>
      <c r="U263" s="73">
        <v>0.12</v>
      </c>
      <c r="V263" s="73">
        <v>0.02</v>
      </c>
      <c r="W263" s="70">
        <v>1.9930000000000001</v>
      </c>
      <c r="X263" s="85">
        <v>11.5</v>
      </c>
      <c r="Y263" s="86">
        <v>11.5</v>
      </c>
      <c r="Z263" s="85">
        <v>11.8</v>
      </c>
      <c r="AA263" s="86">
        <v>12</v>
      </c>
      <c r="AB263" s="85">
        <v>119.5</v>
      </c>
      <c r="AC263" s="87">
        <v>119.5</v>
      </c>
      <c r="AD263" s="200" t="s">
        <v>64</v>
      </c>
      <c r="AE263" s="210"/>
      <c r="AF263" s="68">
        <f t="shared" si="44"/>
        <v>44622</v>
      </c>
      <c r="AH263" s="45">
        <f t="shared" si="40"/>
        <v>2.0030000000000001</v>
      </c>
      <c r="AI263" s="59">
        <f t="shared" si="45"/>
        <v>1.0024962556165751</v>
      </c>
      <c r="AJ263" s="59"/>
      <c r="AK263" s="89">
        <f t="shared" si="41"/>
        <v>2</v>
      </c>
      <c r="AL263" s="59">
        <f t="shared" si="46"/>
        <v>0.99650000000000005</v>
      </c>
      <c r="AM263" s="62">
        <f t="shared" ref="AM263:AM326" si="47">1+$AM$10*1</f>
        <v>1.01</v>
      </c>
      <c r="AN263" s="62">
        <f t="shared" ref="AN263:AN326" si="48">1+$AN$10*1</f>
        <v>0.99</v>
      </c>
      <c r="AO263" s="62">
        <f t="shared" ref="AO263:AO326" si="49">1+$AO$10*1</f>
        <v>1.02</v>
      </c>
      <c r="AP263" s="62">
        <f t="shared" ref="AP263:AP326" si="50">1+$AP$10*1</f>
        <v>0.98</v>
      </c>
      <c r="AQ263" s="61">
        <v>1</v>
      </c>
    </row>
    <row r="264" spans="1:43" x14ac:dyDescent="0.25">
      <c r="A264" s="66">
        <v>20220303</v>
      </c>
      <c r="B264" s="75">
        <v>0.54</v>
      </c>
      <c r="C264" s="74">
        <v>0.43</v>
      </c>
      <c r="D264" s="72">
        <v>0.27</v>
      </c>
      <c r="E264" s="76">
        <v>0.24</v>
      </c>
      <c r="F264" s="75">
        <v>1.03</v>
      </c>
      <c r="G264" s="76">
        <v>0.27</v>
      </c>
      <c r="H264" s="76">
        <v>0.31</v>
      </c>
      <c r="I264" s="71">
        <v>2.004</v>
      </c>
      <c r="J264" s="84">
        <v>9</v>
      </c>
      <c r="K264" s="83">
        <v>9.3000000000000007</v>
      </c>
      <c r="L264" s="84">
        <v>9.3000000000000007</v>
      </c>
      <c r="M264" s="83">
        <v>8.6</v>
      </c>
      <c r="N264" s="84">
        <v>119.5</v>
      </c>
      <c r="O264" s="88">
        <v>119.7</v>
      </c>
      <c r="P264" s="78">
        <v>0.48</v>
      </c>
      <c r="Q264" s="79">
        <v>0.24</v>
      </c>
      <c r="R264" s="80">
        <v>0.18</v>
      </c>
      <c r="S264" s="73">
        <v>7.0000000000000007E-2</v>
      </c>
      <c r="T264" s="81">
        <v>0.88</v>
      </c>
      <c r="U264" s="73">
        <v>0.22</v>
      </c>
      <c r="V264" s="73">
        <v>0.1</v>
      </c>
      <c r="W264" s="70">
        <v>1.994</v>
      </c>
      <c r="X264" s="85">
        <v>11.7</v>
      </c>
      <c r="Y264" s="86">
        <v>11.6</v>
      </c>
      <c r="Z264" s="85">
        <v>11.7</v>
      </c>
      <c r="AA264" s="86">
        <v>11.6</v>
      </c>
      <c r="AB264" s="85">
        <v>119.3</v>
      </c>
      <c r="AC264" s="87">
        <v>119.4</v>
      </c>
      <c r="AD264" s="200" t="s">
        <v>64</v>
      </c>
      <c r="AE264" s="210"/>
      <c r="AF264" s="68">
        <f t="shared" si="44"/>
        <v>44623</v>
      </c>
      <c r="AH264" s="45">
        <f t="shared" ref="AH264:AH327" si="51">$P$3</f>
        <v>2.0030000000000001</v>
      </c>
      <c r="AI264" s="59">
        <f t="shared" si="45"/>
        <v>1.0004992511233151</v>
      </c>
      <c r="AJ264" s="59"/>
      <c r="AK264" s="89">
        <f t="shared" ref="AK264:AK327" si="52">$R$3</f>
        <v>2</v>
      </c>
      <c r="AL264" s="59">
        <f t="shared" si="46"/>
        <v>0.997</v>
      </c>
      <c r="AM264" s="62">
        <f t="shared" si="47"/>
        <v>1.01</v>
      </c>
      <c r="AN264" s="62">
        <f t="shared" si="48"/>
        <v>0.99</v>
      </c>
      <c r="AO264" s="62">
        <f t="shared" si="49"/>
        <v>1.02</v>
      </c>
      <c r="AP264" s="62">
        <f t="shared" si="50"/>
        <v>0.98</v>
      </c>
      <c r="AQ264" s="61">
        <v>1</v>
      </c>
    </row>
    <row r="265" spans="1:43" x14ac:dyDescent="0.25">
      <c r="A265" s="66">
        <v>20220304</v>
      </c>
      <c r="B265" s="75">
        <v>0.49</v>
      </c>
      <c r="C265" s="74">
        <v>0.46</v>
      </c>
      <c r="D265" s="72">
        <v>0.2</v>
      </c>
      <c r="E265" s="76">
        <v>0.21</v>
      </c>
      <c r="F265" s="75">
        <v>0.88</v>
      </c>
      <c r="G265" s="76">
        <v>0.21</v>
      </c>
      <c r="H265" s="76">
        <v>0.21</v>
      </c>
      <c r="I265" s="71">
        <v>2.0129999999999999</v>
      </c>
      <c r="J265" s="84">
        <v>9.3000000000000007</v>
      </c>
      <c r="K265" s="83">
        <v>8.9</v>
      </c>
      <c r="L265" s="84">
        <v>9.1</v>
      </c>
      <c r="M265" s="83">
        <v>8.6999999999999993</v>
      </c>
      <c r="N265" s="84">
        <v>119.6</v>
      </c>
      <c r="O265" s="88">
        <v>119.8</v>
      </c>
      <c r="P265" s="78">
        <v>0.28999999999999998</v>
      </c>
      <c r="Q265" s="79">
        <v>0.17</v>
      </c>
      <c r="R265" s="80">
        <v>0.06</v>
      </c>
      <c r="S265" s="73">
        <v>0.03</v>
      </c>
      <c r="T265" s="81">
        <v>0.57999999999999996</v>
      </c>
      <c r="U265" s="73">
        <v>0.09</v>
      </c>
      <c r="V265" s="73">
        <v>0.01</v>
      </c>
      <c r="W265" s="70">
        <v>2</v>
      </c>
      <c r="X265" s="85">
        <v>11.5</v>
      </c>
      <c r="Y265" s="86">
        <v>11.5</v>
      </c>
      <c r="Z265" s="85">
        <v>11.7</v>
      </c>
      <c r="AA265" s="86">
        <v>11.6</v>
      </c>
      <c r="AB265" s="85">
        <v>119.4</v>
      </c>
      <c r="AC265" s="87">
        <v>119.5</v>
      </c>
      <c r="AD265" s="200" t="s">
        <v>48</v>
      </c>
      <c r="AE265" s="210"/>
      <c r="AF265" s="68">
        <f t="shared" si="44"/>
        <v>44624</v>
      </c>
      <c r="AH265" s="45">
        <f t="shared" si="51"/>
        <v>2.0030000000000001</v>
      </c>
      <c r="AI265" s="59">
        <f t="shared" si="45"/>
        <v>1.0049925112331501</v>
      </c>
      <c r="AJ265" s="59"/>
      <c r="AK265" s="89">
        <f t="shared" si="52"/>
        <v>2</v>
      </c>
      <c r="AL265" s="59">
        <f t="shared" si="46"/>
        <v>1</v>
      </c>
      <c r="AM265" s="62">
        <f t="shared" si="47"/>
        <v>1.01</v>
      </c>
      <c r="AN265" s="62">
        <f t="shared" si="48"/>
        <v>0.99</v>
      </c>
      <c r="AO265" s="62">
        <f t="shared" si="49"/>
        <v>1.02</v>
      </c>
      <c r="AP265" s="62">
        <f t="shared" si="50"/>
        <v>0.98</v>
      </c>
      <c r="AQ265" s="61">
        <v>1</v>
      </c>
    </row>
    <row r="266" spans="1:43" x14ac:dyDescent="0.25">
      <c r="A266" s="66">
        <v>20220308</v>
      </c>
      <c r="B266" s="75">
        <v>0.53</v>
      </c>
      <c r="C266" s="74">
        <v>0.41</v>
      </c>
      <c r="D266" s="72">
        <v>0.21</v>
      </c>
      <c r="E266" s="76">
        <v>0.19</v>
      </c>
      <c r="F266" s="75">
        <v>0.88</v>
      </c>
      <c r="G266" s="76">
        <v>0.22</v>
      </c>
      <c r="H266" s="76">
        <v>0.22</v>
      </c>
      <c r="I266" s="71">
        <v>2.0110000000000001</v>
      </c>
      <c r="J266" s="84">
        <v>9.8000000000000007</v>
      </c>
      <c r="K266" s="83">
        <v>8.1</v>
      </c>
      <c r="L266" s="84">
        <v>8.8000000000000007</v>
      </c>
      <c r="M266" s="83">
        <v>9.1</v>
      </c>
      <c r="N266" s="84">
        <v>119.6</v>
      </c>
      <c r="O266" s="88">
        <v>119.8</v>
      </c>
      <c r="P266" s="78">
        <v>0.27</v>
      </c>
      <c r="Q266" s="79">
        <v>0.12</v>
      </c>
      <c r="R266" s="80">
        <v>0.06</v>
      </c>
      <c r="S266" s="73">
        <v>-0.01</v>
      </c>
      <c r="T266" s="81">
        <v>0.52</v>
      </c>
      <c r="U266" s="73">
        <v>0.12</v>
      </c>
      <c r="V266" s="73">
        <v>0.01</v>
      </c>
      <c r="W266" s="70">
        <v>1.9990000000000001</v>
      </c>
      <c r="X266" s="85">
        <v>11.9</v>
      </c>
      <c r="Y266" s="86">
        <v>11.7</v>
      </c>
      <c r="Z266" s="85">
        <v>11.7</v>
      </c>
      <c r="AA266" s="86">
        <v>11.5</v>
      </c>
      <c r="AB266" s="85">
        <v>119.4</v>
      </c>
      <c r="AC266" s="87">
        <v>119.5</v>
      </c>
      <c r="AD266" s="200" t="s">
        <v>56</v>
      </c>
      <c r="AE266" s="210"/>
      <c r="AF266" s="68">
        <f t="shared" si="44"/>
        <v>44628</v>
      </c>
      <c r="AH266" s="45">
        <f t="shared" si="51"/>
        <v>2.0030000000000001</v>
      </c>
      <c r="AI266" s="59">
        <f t="shared" si="45"/>
        <v>1.0039940089865202</v>
      </c>
      <c r="AJ266" s="59"/>
      <c r="AK266" s="89">
        <f t="shared" si="52"/>
        <v>2</v>
      </c>
      <c r="AL266" s="59">
        <f t="shared" si="46"/>
        <v>0.99950000000000006</v>
      </c>
      <c r="AM266" s="62">
        <f t="shared" si="47"/>
        <v>1.01</v>
      </c>
      <c r="AN266" s="62">
        <f t="shared" si="48"/>
        <v>0.99</v>
      </c>
      <c r="AO266" s="62">
        <f t="shared" si="49"/>
        <v>1.02</v>
      </c>
      <c r="AP266" s="62">
        <f t="shared" si="50"/>
        <v>0.98</v>
      </c>
      <c r="AQ266" s="61">
        <v>1</v>
      </c>
    </row>
    <row r="267" spans="1:43" x14ac:dyDescent="0.25">
      <c r="A267" s="66">
        <v>20220309</v>
      </c>
      <c r="B267" s="75">
        <v>0.38</v>
      </c>
      <c r="C267" s="74">
        <v>0.47</v>
      </c>
      <c r="D267" s="72">
        <v>0.14000000000000001</v>
      </c>
      <c r="E267" s="76">
        <v>0.25</v>
      </c>
      <c r="F267" s="75">
        <v>0.81</v>
      </c>
      <c r="G267" s="76">
        <v>0.17</v>
      </c>
      <c r="H267" s="76">
        <v>0.24</v>
      </c>
      <c r="I267" s="71">
        <v>2.0129999999999999</v>
      </c>
      <c r="J267" s="84">
        <v>9.5</v>
      </c>
      <c r="K267" s="83">
        <v>8.6999999999999993</v>
      </c>
      <c r="L267" s="84">
        <v>9.1</v>
      </c>
      <c r="M267" s="83">
        <v>8.6999999999999993</v>
      </c>
      <c r="N267" s="84">
        <v>119.6</v>
      </c>
      <c r="O267" s="88">
        <v>119.8</v>
      </c>
      <c r="P267" s="78">
        <v>0.25</v>
      </c>
      <c r="Q267" s="79">
        <v>0.16</v>
      </c>
      <c r="R267" s="80">
        <v>7.0000000000000007E-2</v>
      </c>
      <c r="S267" s="73">
        <v>0.01</v>
      </c>
      <c r="T267" s="81">
        <v>0.51</v>
      </c>
      <c r="U267" s="73">
        <v>0.1</v>
      </c>
      <c r="V267" s="73">
        <v>0.03</v>
      </c>
      <c r="W267" s="70">
        <v>2</v>
      </c>
      <c r="X267" s="85">
        <v>11.6</v>
      </c>
      <c r="Y267" s="86">
        <v>11.6</v>
      </c>
      <c r="Z267" s="85">
        <v>11.7</v>
      </c>
      <c r="AA267" s="86">
        <v>11.5</v>
      </c>
      <c r="AB267" s="85">
        <v>119.4</v>
      </c>
      <c r="AC267" s="87">
        <v>119.5</v>
      </c>
      <c r="AD267" s="200" t="s">
        <v>64</v>
      </c>
      <c r="AE267" s="210"/>
      <c r="AF267" s="68">
        <f t="shared" si="44"/>
        <v>44629</v>
      </c>
      <c r="AH267" s="45">
        <f t="shared" si="51"/>
        <v>2.0030000000000001</v>
      </c>
      <c r="AI267" s="59">
        <f t="shared" si="45"/>
        <v>1.0049925112331501</v>
      </c>
      <c r="AJ267" s="59"/>
      <c r="AK267" s="89">
        <f t="shared" si="52"/>
        <v>2</v>
      </c>
      <c r="AL267" s="59">
        <f t="shared" si="46"/>
        <v>1</v>
      </c>
      <c r="AM267" s="62">
        <f t="shared" si="47"/>
        <v>1.01</v>
      </c>
      <c r="AN267" s="62">
        <f t="shared" si="48"/>
        <v>0.99</v>
      </c>
      <c r="AO267" s="62">
        <f t="shared" si="49"/>
        <v>1.02</v>
      </c>
      <c r="AP267" s="62">
        <f t="shared" si="50"/>
        <v>0.98</v>
      </c>
      <c r="AQ267" s="61">
        <v>1</v>
      </c>
    </row>
    <row r="268" spans="1:43" x14ac:dyDescent="0.25">
      <c r="A268" s="66">
        <v>20220310</v>
      </c>
      <c r="B268" s="75">
        <v>0.41</v>
      </c>
      <c r="C268" s="74">
        <v>0.49</v>
      </c>
      <c r="D268" s="72">
        <v>0.18</v>
      </c>
      <c r="E268" s="76">
        <v>0.26</v>
      </c>
      <c r="F268" s="75">
        <v>0.84</v>
      </c>
      <c r="G268" s="76">
        <v>0.19</v>
      </c>
      <c r="H268" s="76">
        <v>0.24</v>
      </c>
      <c r="I268" s="71">
        <v>2.0070000000000001</v>
      </c>
      <c r="J268" s="84">
        <v>9.1999999999999993</v>
      </c>
      <c r="K268" s="83">
        <v>9</v>
      </c>
      <c r="L268" s="84">
        <v>9.1</v>
      </c>
      <c r="M268" s="83">
        <v>8.6</v>
      </c>
      <c r="N268" s="84">
        <v>119.7</v>
      </c>
      <c r="O268" s="88">
        <v>119.8</v>
      </c>
      <c r="P268" s="78">
        <v>0.33</v>
      </c>
      <c r="Q268" s="79">
        <v>0.16</v>
      </c>
      <c r="R268" s="80">
        <v>0.1</v>
      </c>
      <c r="S268" s="73">
        <v>0.01</v>
      </c>
      <c r="T268" s="81">
        <v>0.6</v>
      </c>
      <c r="U268" s="73">
        <v>0.13</v>
      </c>
      <c r="V268" s="73">
        <v>0.03</v>
      </c>
      <c r="W268" s="70">
        <v>1.9950000000000001</v>
      </c>
      <c r="X268" s="85">
        <v>11.5</v>
      </c>
      <c r="Y268" s="86">
        <v>11.6</v>
      </c>
      <c r="Z268" s="85">
        <v>11.7</v>
      </c>
      <c r="AA268" s="86">
        <v>11.6</v>
      </c>
      <c r="AB268" s="85">
        <v>119.4</v>
      </c>
      <c r="AC268" s="87">
        <v>119.6</v>
      </c>
      <c r="AD268" s="200" t="s">
        <v>56</v>
      </c>
      <c r="AE268" s="210"/>
      <c r="AF268" s="68">
        <f t="shared" si="44"/>
        <v>44630</v>
      </c>
      <c r="AH268" s="45">
        <f t="shared" si="51"/>
        <v>2.0030000000000001</v>
      </c>
      <c r="AI268" s="59">
        <f t="shared" si="45"/>
        <v>1.00199700449326</v>
      </c>
      <c r="AJ268" s="59"/>
      <c r="AK268" s="89">
        <f t="shared" si="52"/>
        <v>2</v>
      </c>
      <c r="AL268" s="59">
        <f t="shared" si="46"/>
        <v>0.99750000000000005</v>
      </c>
      <c r="AM268" s="62">
        <f t="shared" si="47"/>
        <v>1.01</v>
      </c>
      <c r="AN268" s="62">
        <f t="shared" si="48"/>
        <v>0.99</v>
      </c>
      <c r="AO268" s="62">
        <f t="shared" si="49"/>
        <v>1.02</v>
      </c>
      <c r="AP268" s="62">
        <f t="shared" si="50"/>
        <v>0.98</v>
      </c>
      <c r="AQ268" s="61">
        <v>1</v>
      </c>
    </row>
    <row r="269" spans="1:43" x14ac:dyDescent="0.25">
      <c r="A269" s="66">
        <v>20220314</v>
      </c>
      <c r="B269" s="75">
        <v>0.32</v>
      </c>
      <c r="C269" s="74">
        <v>0.52</v>
      </c>
      <c r="D269" s="72">
        <v>0.12</v>
      </c>
      <c r="E269" s="76">
        <v>0.23</v>
      </c>
      <c r="F269" s="75">
        <v>0.75</v>
      </c>
      <c r="G269" s="76">
        <v>0.17</v>
      </c>
      <c r="H269" s="76">
        <v>0.23</v>
      </c>
      <c r="I269" s="71">
        <v>2.016</v>
      </c>
      <c r="J269" s="84">
        <v>9.3000000000000007</v>
      </c>
      <c r="K269" s="83">
        <v>8.9</v>
      </c>
      <c r="L269" s="84">
        <v>9.1999999999999993</v>
      </c>
      <c r="M269" s="83">
        <v>8.6</v>
      </c>
      <c r="N269" s="84">
        <v>119.6</v>
      </c>
      <c r="O269" s="88">
        <v>119.8</v>
      </c>
      <c r="P269" s="78">
        <v>0.24</v>
      </c>
      <c r="Q269" s="79">
        <v>0.18</v>
      </c>
      <c r="R269" s="80">
        <v>7.0000000000000007E-2</v>
      </c>
      <c r="S269" s="73">
        <v>-0.01</v>
      </c>
      <c r="T269" s="81">
        <v>0.52</v>
      </c>
      <c r="U269" s="73">
        <v>0.11</v>
      </c>
      <c r="V269" s="73">
        <v>0</v>
      </c>
      <c r="W269" s="70">
        <v>2.0009999999999999</v>
      </c>
      <c r="X269" s="85">
        <v>11.5</v>
      </c>
      <c r="Y269" s="86">
        <v>11.5</v>
      </c>
      <c r="Z269" s="85">
        <v>11.7</v>
      </c>
      <c r="AA269" s="86">
        <v>11.5</v>
      </c>
      <c r="AB269" s="85">
        <v>119.5</v>
      </c>
      <c r="AC269" s="87">
        <v>119.6</v>
      </c>
      <c r="AD269" s="200" t="s">
        <v>48</v>
      </c>
      <c r="AE269" s="210"/>
      <c r="AF269" s="68">
        <f t="shared" si="44"/>
        <v>44634</v>
      </c>
      <c r="AH269" s="45">
        <f t="shared" si="51"/>
        <v>2.0030000000000001</v>
      </c>
      <c r="AI269" s="59">
        <f t="shared" si="45"/>
        <v>1.0064902646030953</v>
      </c>
      <c r="AJ269" s="59"/>
      <c r="AK269" s="89">
        <f t="shared" si="52"/>
        <v>2</v>
      </c>
      <c r="AL269" s="59">
        <f t="shared" si="46"/>
        <v>1.0004999999999999</v>
      </c>
      <c r="AM269" s="62">
        <f t="shared" si="47"/>
        <v>1.01</v>
      </c>
      <c r="AN269" s="62">
        <f t="shared" si="48"/>
        <v>0.99</v>
      </c>
      <c r="AO269" s="62">
        <f t="shared" si="49"/>
        <v>1.02</v>
      </c>
      <c r="AP269" s="62">
        <f t="shared" si="50"/>
        <v>0.98</v>
      </c>
      <c r="AQ269" s="61">
        <v>1</v>
      </c>
    </row>
    <row r="270" spans="1:43" x14ac:dyDescent="0.25">
      <c r="A270" s="66">
        <v>20220316</v>
      </c>
      <c r="B270" s="75">
        <v>0.5</v>
      </c>
      <c r="C270" s="74">
        <v>0.41</v>
      </c>
      <c r="D270" s="72">
        <v>0.2</v>
      </c>
      <c r="E270" s="76">
        <v>0.23</v>
      </c>
      <c r="F270" s="75">
        <v>0.92</v>
      </c>
      <c r="G270" s="76">
        <v>0.22</v>
      </c>
      <c r="H270" s="76">
        <v>0.24</v>
      </c>
      <c r="I270" s="71">
        <v>2.008</v>
      </c>
      <c r="J270" s="84">
        <v>9.6</v>
      </c>
      <c r="K270" s="83">
        <v>8.5</v>
      </c>
      <c r="L270" s="84">
        <v>9</v>
      </c>
      <c r="M270" s="83">
        <v>8.9</v>
      </c>
      <c r="N270" s="84">
        <v>119.6</v>
      </c>
      <c r="O270" s="88">
        <v>119.8</v>
      </c>
      <c r="P270" s="78">
        <v>0.35</v>
      </c>
      <c r="Q270" s="79">
        <v>0.16</v>
      </c>
      <c r="R270" s="80">
        <v>0.08</v>
      </c>
      <c r="S270" s="73">
        <v>0.01</v>
      </c>
      <c r="T270" s="81">
        <v>0.57999999999999996</v>
      </c>
      <c r="U270" s="73">
        <v>0.13</v>
      </c>
      <c r="V270" s="73">
        <v>0.02</v>
      </c>
      <c r="W270" s="70">
        <v>1.9970000000000001</v>
      </c>
      <c r="X270" s="85">
        <v>11.6</v>
      </c>
      <c r="Y270" s="86">
        <v>11.7</v>
      </c>
      <c r="Z270" s="85">
        <v>11.7</v>
      </c>
      <c r="AA270" s="86">
        <v>11.5</v>
      </c>
      <c r="AB270" s="85">
        <v>119.4</v>
      </c>
      <c r="AC270" s="87">
        <v>119.6</v>
      </c>
      <c r="AD270" s="200" t="s">
        <v>48</v>
      </c>
      <c r="AE270" s="210"/>
      <c r="AF270" s="68">
        <f t="shared" si="44"/>
        <v>44636</v>
      </c>
      <c r="AH270" s="45">
        <f t="shared" si="51"/>
        <v>2.0030000000000001</v>
      </c>
      <c r="AI270" s="59">
        <f t="shared" si="45"/>
        <v>1.0024962556165751</v>
      </c>
      <c r="AJ270" s="59"/>
      <c r="AK270" s="89">
        <f t="shared" si="52"/>
        <v>2</v>
      </c>
      <c r="AL270" s="59">
        <f t="shared" si="46"/>
        <v>0.99850000000000005</v>
      </c>
      <c r="AM270" s="62">
        <f t="shared" si="47"/>
        <v>1.01</v>
      </c>
      <c r="AN270" s="62">
        <f t="shared" si="48"/>
        <v>0.99</v>
      </c>
      <c r="AO270" s="62">
        <f t="shared" si="49"/>
        <v>1.02</v>
      </c>
      <c r="AP270" s="62">
        <f t="shared" si="50"/>
        <v>0.98</v>
      </c>
      <c r="AQ270" s="61">
        <v>1</v>
      </c>
    </row>
    <row r="271" spans="1:43" x14ac:dyDescent="0.25">
      <c r="A271" s="66">
        <v>20220317</v>
      </c>
      <c r="B271" s="75">
        <v>0.46</v>
      </c>
      <c r="C271" s="74">
        <v>0.44</v>
      </c>
      <c r="D271" s="72">
        <v>0.25</v>
      </c>
      <c r="E271" s="76">
        <v>0.26</v>
      </c>
      <c r="F271" s="75">
        <v>0.9</v>
      </c>
      <c r="G271" s="76">
        <v>0.22</v>
      </c>
      <c r="H271" s="76">
        <v>0.25</v>
      </c>
      <c r="I271" s="71">
        <v>2.0139999999999998</v>
      </c>
      <c r="J271" s="84">
        <v>9.6999999999999993</v>
      </c>
      <c r="K271" s="83">
        <v>8.4</v>
      </c>
      <c r="L271" s="84">
        <v>9.1</v>
      </c>
      <c r="M271" s="83">
        <v>8.9</v>
      </c>
      <c r="N271" s="84">
        <v>119.6</v>
      </c>
      <c r="O271" s="88">
        <v>119.7</v>
      </c>
      <c r="P271" s="78">
        <v>0.27</v>
      </c>
      <c r="Q271" s="79">
        <v>0.16</v>
      </c>
      <c r="R271" s="80">
        <v>0.05</v>
      </c>
      <c r="S271" s="73">
        <v>-0.04</v>
      </c>
      <c r="T271" s="81">
        <v>0.5</v>
      </c>
      <c r="U271" s="73">
        <v>0.11</v>
      </c>
      <c r="V271" s="73">
        <v>0.01</v>
      </c>
      <c r="W271" s="70">
        <v>2.0009999999999999</v>
      </c>
      <c r="X271" s="85">
        <v>11.7</v>
      </c>
      <c r="Y271" s="86">
        <v>11.8</v>
      </c>
      <c r="Z271" s="85">
        <v>11.7</v>
      </c>
      <c r="AA271" s="86">
        <v>11.6</v>
      </c>
      <c r="AB271" s="85">
        <v>119.4</v>
      </c>
      <c r="AC271" s="87">
        <v>119.5</v>
      </c>
      <c r="AD271" s="200" t="s">
        <v>64</v>
      </c>
      <c r="AE271" s="210"/>
      <c r="AF271" s="68">
        <f t="shared" si="44"/>
        <v>44637</v>
      </c>
      <c r="AH271" s="45">
        <f t="shared" si="51"/>
        <v>2.0030000000000001</v>
      </c>
      <c r="AI271" s="59">
        <f t="shared" si="45"/>
        <v>1.0054917623564652</v>
      </c>
      <c r="AJ271" s="59"/>
      <c r="AK271" s="89">
        <f t="shared" si="52"/>
        <v>2</v>
      </c>
      <c r="AL271" s="59">
        <f t="shared" si="46"/>
        <v>1.0004999999999999</v>
      </c>
      <c r="AM271" s="62">
        <f t="shared" si="47"/>
        <v>1.01</v>
      </c>
      <c r="AN271" s="62">
        <f t="shared" si="48"/>
        <v>0.99</v>
      </c>
      <c r="AO271" s="62">
        <f t="shared" si="49"/>
        <v>1.02</v>
      </c>
      <c r="AP271" s="62">
        <f t="shared" si="50"/>
        <v>0.98</v>
      </c>
      <c r="AQ271" s="61">
        <v>1</v>
      </c>
    </row>
    <row r="272" spans="1:43" x14ac:dyDescent="0.25">
      <c r="A272" s="66">
        <v>20220318</v>
      </c>
      <c r="B272" s="75">
        <v>0.42</v>
      </c>
      <c r="C272" s="74">
        <v>0.49</v>
      </c>
      <c r="D272" s="72">
        <v>0.17</v>
      </c>
      <c r="E272" s="76">
        <v>0.23</v>
      </c>
      <c r="F272" s="75">
        <v>0.93</v>
      </c>
      <c r="G272" s="76">
        <v>0.19</v>
      </c>
      <c r="H272" s="76">
        <v>0.2</v>
      </c>
      <c r="I272" s="71">
        <v>2.016</v>
      </c>
      <c r="J272" s="84">
        <v>9</v>
      </c>
      <c r="K272" s="83">
        <v>9.1999999999999993</v>
      </c>
      <c r="L272" s="84">
        <v>9.4</v>
      </c>
      <c r="M272" s="83">
        <v>8.3000000000000007</v>
      </c>
      <c r="N272" s="84">
        <v>119.6</v>
      </c>
      <c r="O272" s="88">
        <v>119.8</v>
      </c>
      <c r="P272" s="78">
        <v>0.28000000000000003</v>
      </c>
      <c r="Q272" s="79">
        <v>0.18</v>
      </c>
      <c r="R272" s="80">
        <v>0.08</v>
      </c>
      <c r="S272" s="73">
        <v>0.03</v>
      </c>
      <c r="T272" s="81">
        <v>0.64</v>
      </c>
      <c r="U272" s="73">
        <v>0.13</v>
      </c>
      <c r="V272" s="73">
        <v>0.06</v>
      </c>
      <c r="W272" s="70">
        <v>2.004</v>
      </c>
      <c r="X272" s="85">
        <v>11.7</v>
      </c>
      <c r="Y272" s="86">
        <v>11.6</v>
      </c>
      <c r="Z272" s="85">
        <v>11.7</v>
      </c>
      <c r="AA272" s="86">
        <v>11.7</v>
      </c>
      <c r="AB272" s="85">
        <v>119.4</v>
      </c>
      <c r="AC272" s="87">
        <v>119.5</v>
      </c>
      <c r="AD272" s="200" t="s">
        <v>48</v>
      </c>
      <c r="AE272" s="210"/>
      <c r="AF272" s="68">
        <f t="shared" si="44"/>
        <v>44638</v>
      </c>
      <c r="AH272" s="45">
        <f t="shared" si="51"/>
        <v>2.0030000000000001</v>
      </c>
      <c r="AI272" s="59">
        <f t="shared" si="45"/>
        <v>1.0064902646030953</v>
      </c>
      <c r="AJ272" s="59"/>
      <c r="AK272" s="89">
        <f t="shared" si="52"/>
        <v>2</v>
      </c>
      <c r="AL272" s="59">
        <f t="shared" si="46"/>
        <v>1.002</v>
      </c>
      <c r="AM272" s="62">
        <f t="shared" si="47"/>
        <v>1.01</v>
      </c>
      <c r="AN272" s="62">
        <f t="shared" si="48"/>
        <v>0.99</v>
      </c>
      <c r="AO272" s="62">
        <f t="shared" si="49"/>
        <v>1.02</v>
      </c>
      <c r="AP272" s="62">
        <f t="shared" si="50"/>
        <v>0.98</v>
      </c>
      <c r="AQ272" s="61">
        <v>1</v>
      </c>
    </row>
    <row r="273" spans="1:43" x14ac:dyDescent="0.25">
      <c r="A273" s="66">
        <v>20220323</v>
      </c>
      <c r="B273" s="75">
        <v>0.46</v>
      </c>
      <c r="C273" s="74">
        <v>0.43</v>
      </c>
      <c r="D273" s="72">
        <v>0.2</v>
      </c>
      <c r="E273" s="76">
        <v>0.23</v>
      </c>
      <c r="F273" s="75">
        <v>0.85</v>
      </c>
      <c r="G273" s="76">
        <v>0.19</v>
      </c>
      <c r="H273" s="76">
        <v>0.23</v>
      </c>
      <c r="I273" s="71">
        <v>2.0169999999999999</v>
      </c>
      <c r="J273" s="84">
        <v>9.5</v>
      </c>
      <c r="K273" s="83">
        <v>8.6</v>
      </c>
      <c r="L273" s="84">
        <v>8.9</v>
      </c>
      <c r="M273" s="83">
        <v>9</v>
      </c>
      <c r="N273" s="84">
        <v>119.6</v>
      </c>
      <c r="O273" s="88">
        <v>119.8</v>
      </c>
      <c r="P273" s="78">
        <v>0.28000000000000003</v>
      </c>
      <c r="Q273" s="79">
        <v>0.18</v>
      </c>
      <c r="R273" s="80">
        <v>0.06</v>
      </c>
      <c r="S273" s="73">
        <v>-0.02</v>
      </c>
      <c r="T273" s="81">
        <v>0.61</v>
      </c>
      <c r="U273" s="73">
        <v>0.12</v>
      </c>
      <c r="V273" s="73">
        <v>0.02</v>
      </c>
      <c r="W273" s="70">
        <v>2.004</v>
      </c>
      <c r="X273" s="85">
        <v>11.5</v>
      </c>
      <c r="Y273" s="86">
        <v>11.5</v>
      </c>
      <c r="Z273" s="85">
        <v>11.6</v>
      </c>
      <c r="AA273" s="86">
        <v>11.3</v>
      </c>
      <c r="AB273" s="85">
        <v>119.4</v>
      </c>
      <c r="AC273" s="87">
        <v>119.6</v>
      </c>
      <c r="AD273" s="200" t="s">
        <v>64</v>
      </c>
      <c r="AE273" s="210"/>
      <c r="AF273" s="68">
        <f t="shared" si="44"/>
        <v>44643</v>
      </c>
      <c r="AH273" s="45">
        <f t="shared" si="51"/>
        <v>2.0030000000000001</v>
      </c>
      <c r="AI273" s="59">
        <f t="shared" si="45"/>
        <v>1.0069895157264104</v>
      </c>
      <c r="AJ273" s="59"/>
      <c r="AK273" s="89">
        <f t="shared" si="52"/>
        <v>2</v>
      </c>
      <c r="AL273" s="59">
        <f t="shared" si="46"/>
        <v>1.002</v>
      </c>
      <c r="AM273" s="62">
        <f t="shared" si="47"/>
        <v>1.01</v>
      </c>
      <c r="AN273" s="62">
        <f t="shared" si="48"/>
        <v>0.99</v>
      </c>
      <c r="AO273" s="62">
        <f t="shared" si="49"/>
        <v>1.02</v>
      </c>
      <c r="AP273" s="62">
        <f t="shared" si="50"/>
        <v>0.98</v>
      </c>
      <c r="AQ273" s="61">
        <v>1</v>
      </c>
    </row>
    <row r="274" spans="1:43" x14ac:dyDescent="0.25">
      <c r="A274" s="66">
        <v>20220324</v>
      </c>
      <c r="B274" s="75">
        <v>0.45</v>
      </c>
      <c r="C274" s="74">
        <v>0.45</v>
      </c>
      <c r="D274" s="72">
        <v>0.19</v>
      </c>
      <c r="E274" s="76">
        <v>0.23</v>
      </c>
      <c r="F274" s="75">
        <v>0.89</v>
      </c>
      <c r="G274" s="76">
        <v>0.21</v>
      </c>
      <c r="H274" s="76">
        <v>0.25</v>
      </c>
      <c r="I274" s="71">
        <v>2.008</v>
      </c>
      <c r="J274" s="84">
        <v>9.5</v>
      </c>
      <c r="K274" s="83">
        <v>8.6999999999999993</v>
      </c>
      <c r="L274" s="84">
        <v>9.1</v>
      </c>
      <c r="M274" s="83">
        <v>8.8000000000000007</v>
      </c>
      <c r="N274" s="84">
        <v>119.6</v>
      </c>
      <c r="O274" s="88">
        <v>119.7</v>
      </c>
      <c r="P274" s="78">
        <v>0.31</v>
      </c>
      <c r="Q274" s="79">
        <v>0.1</v>
      </c>
      <c r="R274" s="80">
        <v>0.11</v>
      </c>
      <c r="S274" s="73">
        <v>-0.03</v>
      </c>
      <c r="T274" s="81">
        <v>0.54</v>
      </c>
      <c r="U274" s="73">
        <v>0.13</v>
      </c>
      <c r="V274" s="73">
        <v>0</v>
      </c>
      <c r="W274" s="70">
        <v>1.994</v>
      </c>
      <c r="X274" s="85">
        <v>11.6</v>
      </c>
      <c r="Y274" s="86">
        <v>11.6</v>
      </c>
      <c r="Z274" s="85">
        <v>11.7</v>
      </c>
      <c r="AA274" s="86">
        <v>11.5</v>
      </c>
      <c r="AB274" s="85">
        <v>119.4</v>
      </c>
      <c r="AC274" s="87">
        <v>119.5</v>
      </c>
      <c r="AD274" s="200" t="s">
        <v>56</v>
      </c>
      <c r="AE274" s="210"/>
      <c r="AF274" s="68">
        <f t="shared" si="44"/>
        <v>44644</v>
      </c>
      <c r="AH274" s="45">
        <f t="shared" si="51"/>
        <v>2.0030000000000001</v>
      </c>
      <c r="AI274" s="59">
        <f t="shared" si="45"/>
        <v>1.0024962556165751</v>
      </c>
      <c r="AJ274" s="59"/>
      <c r="AK274" s="89">
        <f t="shared" si="52"/>
        <v>2</v>
      </c>
      <c r="AL274" s="59">
        <f t="shared" si="46"/>
        <v>0.997</v>
      </c>
      <c r="AM274" s="62">
        <f t="shared" si="47"/>
        <v>1.01</v>
      </c>
      <c r="AN274" s="62">
        <f t="shared" si="48"/>
        <v>0.99</v>
      </c>
      <c r="AO274" s="62">
        <f t="shared" si="49"/>
        <v>1.02</v>
      </c>
      <c r="AP274" s="62">
        <f t="shared" si="50"/>
        <v>0.98</v>
      </c>
      <c r="AQ274" s="61">
        <v>1</v>
      </c>
    </row>
    <row r="275" spans="1:43" x14ac:dyDescent="0.25">
      <c r="A275" s="66">
        <v>20220325</v>
      </c>
      <c r="B275" s="75">
        <v>0.43</v>
      </c>
      <c r="C275" s="74">
        <v>0.47</v>
      </c>
      <c r="D275" s="72">
        <v>0.2</v>
      </c>
      <c r="E275" s="76">
        <v>0.2</v>
      </c>
      <c r="F275" s="75">
        <v>0.99</v>
      </c>
      <c r="G275" s="76">
        <v>0.25</v>
      </c>
      <c r="H275" s="76">
        <v>0.27</v>
      </c>
      <c r="I275" s="71">
        <v>2.008</v>
      </c>
      <c r="J275" s="84">
        <v>9.3000000000000007</v>
      </c>
      <c r="K275" s="83">
        <v>8.9</v>
      </c>
      <c r="L275" s="84">
        <v>9.1</v>
      </c>
      <c r="M275" s="83">
        <v>8.8000000000000007</v>
      </c>
      <c r="N275" s="84">
        <v>119.6</v>
      </c>
      <c r="O275" s="88">
        <v>119.7</v>
      </c>
      <c r="P275" s="78">
        <v>0.38</v>
      </c>
      <c r="Q275" s="79">
        <v>0.17</v>
      </c>
      <c r="R275" s="80">
        <v>0.15</v>
      </c>
      <c r="S275" s="73">
        <v>-0.01</v>
      </c>
      <c r="T275" s="81">
        <v>0.73</v>
      </c>
      <c r="U275" s="73">
        <v>0.2</v>
      </c>
      <c r="V275" s="73">
        <v>0.05</v>
      </c>
      <c r="W275" s="70">
        <v>1.994</v>
      </c>
      <c r="X275" s="85">
        <v>11.6</v>
      </c>
      <c r="Y275" s="86">
        <v>11.6</v>
      </c>
      <c r="Z275" s="85">
        <v>11.7</v>
      </c>
      <c r="AA275" s="86">
        <v>11.5</v>
      </c>
      <c r="AB275" s="85">
        <v>119.4</v>
      </c>
      <c r="AC275" s="87">
        <v>119.5</v>
      </c>
      <c r="AD275" s="200" t="s">
        <v>64</v>
      </c>
      <c r="AE275" s="210"/>
      <c r="AF275" s="68">
        <f t="shared" si="44"/>
        <v>44645</v>
      </c>
      <c r="AH275" s="45">
        <f t="shared" si="51"/>
        <v>2.0030000000000001</v>
      </c>
      <c r="AI275" s="59">
        <f t="shared" si="45"/>
        <v>1.0024962556165751</v>
      </c>
      <c r="AJ275" s="59"/>
      <c r="AK275" s="89">
        <f t="shared" si="52"/>
        <v>2</v>
      </c>
      <c r="AL275" s="59">
        <f t="shared" si="46"/>
        <v>0.997</v>
      </c>
      <c r="AM275" s="62">
        <f t="shared" si="47"/>
        <v>1.01</v>
      </c>
      <c r="AN275" s="62">
        <f t="shared" si="48"/>
        <v>0.99</v>
      </c>
      <c r="AO275" s="62">
        <f t="shared" si="49"/>
        <v>1.02</v>
      </c>
      <c r="AP275" s="62">
        <f t="shared" si="50"/>
        <v>0.98</v>
      </c>
      <c r="AQ275" s="61">
        <v>1</v>
      </c>
    </row>
    <row r="276" spans="1:43" x14ac:dyDescent="0.25">
      <c r="A276" s="66">
        <v>20220329</v>
      </c>
      <c r="B276" s="75">
        <v>0.52</v>
      </c>
      <c r="C276" s="74">
        <v>0.49</v>
      </c>
      <c r="D276" s="72">
        <v>0.26</v>
      </c>
      <c r="E276" s="76">
        <v>0.22</v>
      </c>
      <c r="F276" s="75">
        <v>1.01</v>
      </c>
      <c r="G276" s="76">
        <v>0.22</v>
      </c>
      <c r="H276" s="76">
        <v>0.21</v>
      </c>
      <c r="I276" s="71">
        <v>2.0049999999999999</v>
      </c>
      <c r="J276" s="84">
        <v>9.1</v>
      </c>
      <c r="K276" s="83">
        <v>9.1</v>
      </c>
      <c r="L276" s="84">
        <v>9.3000000000000007</v>
      </c>
      <c r="M276" s="83">
        <v>8.5</v>
      </c>
      <c r="N276" s="84">
        <v>119.6</v>
      </c>
      <c r="O276" s="88">
        <v>119.7</v>
      </c>
      <c r="P276" s="78">
        <v>0.28000000000000003</v>
      </c>
      <c r="Q276" s="79">
        <v>0.15</v>
      </c>
      <c r="R276" s="80">
        <v>0.08</v>
      </c>
      <c r="S276" s="73">
        <v>-0.02</v>
      </c>
      <c r="T276" s="81">
        <v>0.59</v>
      </c>
      <c r="U276" s="73">
        <v>0.11</v>
      </c>
      <c r="V276" s="73">
        <v>0.02</v>
      </c>
      <c r="W276" s="70">
        <v>1.9950000000000001</v>
      </c>
      <c r="X276" s="85">
        <v>11.5</v>
      </c>
      <c r="Y276" s="86">
        <v>11.5</v>
      </c>
      <c r="Z276" s="85">
        <v>11.7</v>
      </c>
      <c r="AA276" s="86">
        <v>11.6</v>
      </c>
      <c r="AB276" s="85">
        <v>119.4</v>
      </c>
      <c r="AC276" s="87">
        <v>119.5</v>
      </c>
      <c r="AD276" s="200" t="s">
        <v>48</v>
      </c>
      <c r="AE276" s="210"/>
      <c r="AF276" s="68">
        <f t="shared" si="44"/>
        <v>44649</v>
      </c>
      <c r="AH276" s="45">
        <f t="shared" si="51"/>
        <v>2.0030000000000001</v>
      </c>
      <c r="AI276" s="59">
        <f t="shared" si="45"/>
        <v>1.0009985022466299</v>
      </c>
      <c r="AJ276" s="59"/>
      <c r="AK276" s="89">
        <f t="shared" si="52"/>
        <v>2</v>
      </c>
      <c r="AL276" s="59">
        <f t="shared" si="46"/>
        <v>0.99750000000000005</v>
      </c>
      <c r="AM276" s="62">
        <f t="shared" si="47"/>
        <v>1.01</v>
      </c>
      <c r="AN276" s="62">
        <f t="shared" si="48"/>
        <v>0.99</v>
      </c>
      <c r="AO276" s="62">
        <f t="shared" si="49"/>
        <v>1.02</v>
      </c>
      <c r="AP276" s="62">
        <f t="shared" si="50"/>
        <v>0.98</v>
      </c>
      <c r="AQ276" s="61">
        <v>1</v>
      </c>
    </row>
    <row r="277" spans="1:43" x14ac:dyDescent="0.25">
      <c r="A277" s="66">
        <v>20220330</v>
      </c>
      <c r="B277" s="75">
        <v>0.45</v>
      </c>
      <c r="C277" s="74">
        <v>0.46</v>
      </c>
      <c r="D277" s="72">
        <v>0.2</v>
      </c>
      <c r="E277" s="76">
        <v>0.24</v>
      </c>
      <c r="F277" s="75">
        <v>0.93</v>
      </c>
      <c r="G277" s="76">
        <v>0.22</v>
      </c>
      <c r="H277" s="76">
        <v>0.23</v>
      </c>
      <c r="I277" s="71">
        <v>2.0139999999999998</v>
      </c>
      <c r="J277" s="84">
        <v>9.5</v>
      </c>
      <c r="K277" s="83">
        <v>8.6</v>
      </c>
      <c r="L277" s="84">
        <v>9</v>
      </c>
      <c r="M277" s="83">
        <v>8.8000000000000007</v>
      </c>
      <c r="N277" s="84">
        <v>119.6</v>
      </c>
      <c r="O277" s="88">
        <v>119.8</v>
      </c>
      <c r="P277" s="78">
        <v>0.31</v>
      </c>
      <c r="Q277" s="79">
        <v>0.14000000000000001</v>
      </c>
      <c r="R277" s="80">
        <v>0.1</v>
      </c>
      <c r="S277" s="73">
        <v>-0.04</v>
      </c>
      <c r="T277" s="81">
        <v>0.56999999999999995</v>
      </c>
      <c r="U277" s="73">
        <v>0.12</v>
      </c>
      <c r="V277" s="73">
        <v>0</v>
      </c>
      <c r="W277" s="70">
        <v>2.0009999999999999</v>
      </c>
      <c r="X277" s="85">
        <v>11.5</v>
      </c>
      <c r="Y277" s="86">
        <v>11.6</v>
      </c>
      <c r="Z277" s="85">
        <v>11.6</v>
      </c>
      <c r="AA277" s="86">
        <v>11.3</v>
      </c>
      <c r="AB277" s="85">
        <v>119.4</v>
      </c>
      <c r="AC277" s="87">
        <v>119.6</v>
      </c>
      <c r="AD277" s="200" t="s">
        <v>48</v>
      </c>
      <c r="AE277" s="210"/>
      <c r="AF277" s="68">
        <f t="shared" si="44"/>
        <v>44650</v>
      </c>
      <c r="AH277" s="45">
        <f t="shared" si="51"/>
        <v>2.0030000000000001</v>
      </c>
      <c r="AI277" s="59">
        <f t="shared" si="45"/>
        <v>1.0054917623564652</v>
      </c>
      <c r="AJ277" s="59"/>
      <c r="AK277" s="89">
        <f t="shared" si="52"/>
        <v>2</v>
      </c>
      <c r="AL277" s="59">
        <f t="shared" si="46"/>
        <v>1.0004999999999999</v>
      </c>
      <c r="AM277" s="62">
        <f t="shared" si="47"/>
        <v>1.01</v>
      </c>
      <c r="AN277" s="62">
        <f t="shared" si="48"/>
        <v>0.99</v>
      </c>
      <c r="AO277" s="62">
        <f t="shared" si="49"/>
        <v>1.02</v>
      </c>
      <c r="AP277" s="62">
        <f t="shared" si="50"/>
        <v>0.98</v>
      </c>
      <c r="AQ277" s="61">
        <v>1</v>
      </c>
    </row>
    <row r="278" spans="1:43" x14ac:dyDescent="0.25">
      <c r="A278" s="66">
        <v>20220401</v>
      </c>
      <c r="B278" s="75">
        <v>0.49</v>
      </c>
      <c r="C278" s="74">
        <v>0.39</v>
      </c>
      <c r="D278" s="72">
        <v>0.19</v>
      </c>
      <c r="E278" s="76">
        <v>0.24</v>
      </c>
      <c r="F278" s="75">
        <v>0.91</v>
      </c>
      <c r="G278" s="76">
        <v>0.22</v>
      </c>
      <c r="H278" s="76">
        <v>0.24</v>
      </c>
      <c r="I278" s="71">
        <v>2.008</v>
      </c>
      <c r="J278" s="84">
        <v>9.5</v>
      </c>
      <c r="K278" s="83">
        <v>8.6</v>
      </c>
      <c r="L278" s="84">
        <v>9</v>
      </c>
      <c r="M278" s="83">
        <v>8.9</v>
      </c>
      <c r="N278" s="84">
        <v>119.6</v>
      </c>
      <c r="O278" s="88">
        <v>119.8</v>
      </c>
      <c r="P278" s="78">
        <v>0.33</v>
      </c>
      <c r="Q278" s="79">
        <v>0.13</v>
      </c>
      <c r="R278" s="80">
        <v>0.1</v>
      </c>
      <c r="S278" s="73">
        <v>-0.05</v>
      </c>
      <c r="T278" s="81">
        <v>0.51</v>
      </c>
      <c r="U278" s="73">
        <v>0.11</v>
      </c>
      <c r="V278" s="73">
        <v>-0.01</v>
      </c>
      <c r="W278" s="70">
        <v>1.9950000000000001</v>
      </c>
      <c r="X278" s="85">
        <v>11.6</v>
      </c>
      <c r="Y278" s="86">
        <v>11.6</v>
      </c>
      <c r="Z278" s="85">
        <v>11.6</v>
      </c>
      <c r="AA278" s="86">
        <v>11.3</v>
      </c>
      <c r="AB278" s="85">
        <v>119.4</v>
      </c>
      <c r="AC278" s="87">
        <v>119.6</v>
      </c>
      <c r="AD278" s="200" t="s">
        <v>64</v>
      </c>
      <c r="AE278" s="210"/>
      <c r="AF278" s="68">
        <f t="shared" si="44"/>
        <v>44652</v>
      </c>
      <c r="AH278" s="45">
        <f t="shared" si="51"/>
        <v>2.0030000000000001</v>
      </c>
      <c r="AI278" s="59">
        <f t="shared" si="45"/>
        <v>1.0024962556165751</v>
      </c>
      <c r="AJ278" s="59"/>
      <c r="AK278" s="89">
        <f t="shared" si="52"/>
        <v>2</v>
      </c>
      <c r="AL278" s="59">
        <f t="shared" si="46"/>
        <v>0.99750000000000005</v>
      </c>
      <c r="AM278" s="62">
        <f t="shared" si="47"/>
        <v>1.01</v>
      </c>
      <c r="AN278" s="62">
        <f t="shared" si="48"/>
        <v>0.99</v>
      </c>
      <c r="AO278" s="62">
        <f t="shared" si="49"/>
        <v>1.02</v>
      </c>
      <c r="AP278" s="62">
        <f t="shared" si="50"/>
        <v>0.98</v>
      </c>
      <c r="AQ278" s="61">
        <v>1</v>
      </c>
    </row>
    <row r="279" spans="1:43" x14ac:dyDescent="0.25">
      <c r="A279" s="66">
        <v>20220405</v>
      </c>
      <c r="B279" s="75">
        <v>0.46</v>
      </c>
      <c r="C279" s="74">
        <v>0.42</v>
      </c>
      <c r="D279" s="72">
        <v>0.2</v>
      </c>
      <c r="E279" s="76">
        <v>0.23</v>
      </c>
      <c r="F279" s="75">
        <v>0.86</v>
      </c>
      <c r="G279" s="76">
        <v>0.21</v>
      </c>
      <c r="H279" s="76">
        <v>0.24</v>
      </c>
      <c r="I279" s="71">
        <v>2.0129999999999999</v>
      </c>
      <c r="J279" s="84">
        <v>9.6</v>
      </c>
      <c r="K279" s="83">
        <v>8.5</v>
      </c>
      <c r="L279" s="84">
        <v>9</v>
      </c>
      <c r="M279" s="83">
        <v>8.8000000000000007</v>
      </c>
      <c r="N279" s="84">
        <v>119.6</v>
      </c>
      <c r="O279" s="88">
        <v>119.8</v>
      </c>
      <c r="P279" s="78">
        <v>0.32</v>
      </c>
      <c r="Q279" s="79">
        <v>0.18</v>
      </c>
      <c r="R279" s="80">
        <v>0.09</v>
      </c>
      <c r="S279" s="73">
        <v>0.02</v>
      </c>
      <c r="T279" s="81">
        <v>0.56000000000000005</v>
      </c>
      <c r="U279" s="73">
        <v>0.12</v>
      </c>
      <c r="V279" s="73">
        <v>0.02</v>
      </c>
      <c r="W279" s="70">
        <v>1.998</v>
      </c>
      <c r="X279" s="85">
        <v>11.6</v>
      </c>
      <c r="Y279" s="86">
        <v>11.5</v>
      </c>
      <c r="Z279" s="85">
        <v>11.6</v>
      </c>
      <c r="AA279" s="86">
        <v>11.4</v>
      </c>
      <c r="AB279" s="85">
        <v>119.4</v>
      </c>
      <c r="AC279" s="87">
        <v>119.5</v>
      </c>
      <c r="AD279" s="200" t="s">
        <v>64</v>
      </c>
      <c r="AE279" s="210"/>
      <c r="AF279" s="68">
        <f t="shared" si="44"/>
        <v>44656</v>
      </c>
      <c r="AH279" s="45">
        <f t="shared" si="51"/>
        <v>2.0030000000000001</v>
      </c>
      <c r="AI279" s="59">
        <f t="shared" si="45"/>
        <v>1.0049925112331501</v>
      </c>
      <c r="AJ279" s="59"/>
      <c r="AK279" s="89">
        <f t="shared" si="52"/>
        <v>2</v>
      </c>
      <c r="AL279" s="59">
        <f t="shared" si="46"/>
        <v>0.999</v>
      </c>
      <c r="AM279" s="62">
        <f t="shared" si="47"/>
        <v>1.01</v>
      </c>
      <c r="AN279" s="62">
        <f t="shared" si="48"/>
        <v>0.99</v>
      </c>
      <c r="AO279" s="62">
        <f t="shared" si="49"/>
        <v>1.02</v>
      </c>
      <c r="AP279" s="62">
        <f t="shared" si="50"/>
        <v>0.98</v>
      </c>
      <c r="AQ279" s="61">
        <v>1</v>
      </c>
    </row>
    <row r="280" spans="1:43" x14ac:dyDescent="0.25">
      <c r="A280" s="66">
        <v>20220406</v>
      </c>
      <c r="B280" s="75">
        <v>0.36</v>
      </c>
      <c r="C280" s="74">
        <v>0.53</v>
      </c>
      <c r="D280" s="72">
        <v>0.15</v>
      </c>
      <c r="E280" s="76">
        <v>0.23</v>
      </c>
      <c r="F280" s="75">
        <v>0.88</v>
      </c>
      <c r="G280" s="76">
        <v>0.19</v>
      </c>
      <c r="H280" s="76">
        <v>0.26</v>
      </c>
      <c r="I280" s="71">
        <v>2</v>
      </c>
      <c r="J280" s="84">
        <v>9.1</v>
      </c>
      <c r="K280" s="83">
        <v>8.9</v>
      </c>
      <c r="L280" s="84">
        <v>9</v>
      </c>
      <c r="M280" s="83">
        <v>8.6</v>
      </c>
      <c r="N280" s="84">
        <v>119.8</v>
      </c>
      <c r="O280" s="88">
        <v>119.9</v>
      </c>
      <c r="P280" s="78">
        <v>0.31</v>
      </c>
      <c r="Q280" s="79">
        <v>0.17</v>
      </c>
      <c r="R280" s="80">
        <v>0.09</v>
      </c>
      <c r="S280" s="73">
        <v>-0.05</v>
      </c>
      <c r="T280" s="81">
        <v>0.57999999999999996</v>
      </c>
      <c r="U280" s="73">
        <v>0.14000000000000001</v>
      </c>
      <c r="V280" s="73">
        <v>0.01</v>
      </c>
      <c r="W280" s="70">
        <v>1.9870000000000001</v>
      </c>
      <c r="X280" s="85">
        <v>11.6</v>
      </c>
      <c r="Y280" s="86">
        <v>11.5</v>
      </c>
      <c r="Z280" s="85">
        <v>11.6</v>
      </c>
      <c r="AA280" s="86">
        <v>11.5</v>
      </c>
      <c r="AB280" s="85">
        <v>119.6</v>
      </c>
      <c r="AC280" s="87">
        <v>119.7</v>
      </c>
      <c r="AD280" s="200" t="s">
        <v>64</v>
      </c>
      <c r="AE280" s="210"/>
      <c r="AF280" s="68">
        <f t="shared" si="44"/>
        <v>44657</v>
      </c>
      <c r="AH280" s="45">
        <f t="shared" si="51"/>
        <v>2.0030000000000001</v>
      </c>
      <c r="AI280" s="59">
        <f t="shared" si="45"/>
        <v>0.99850224663005482</v>
      </c>
      <c r="AJ280" s="59"/>
      <c r="AK280" s="89">
        <f t="shared" si="52"/>
        <v>2</v>
      </c>
      <c r="AL280" s="59">
        <f t="shared" si="46"/>
        <v>0.99350000000000005</v>
      </c>
      <c r="AM280" s="62">
        <f t="shared" si="47"/>
        <v>1.01</v>
      </c>
      <c r="AN280" s="62">
        <f t="shared" si="48"/>
        <v>0.99</v>
      </c>
      <c r="AO280" s="62">
        <f t="shared" si="49"/>
        <v>1.02</v>
      </c>
      <c r="AP280" s="62">
        <f t="shared" si="50"/>
        <v>0.98</v>
      </c>
      <c r="AQ280" s="61">
        <v>1</v>
      </c>
    </row>
    <row r="281" spans="1:43" x14ac:dyDescent="0.25">
      <c r="A281" s="66">
        <v>20220407</v>
      </c>
      <c r="B281" s="75">
        <v>0.42</v>
      </c>
      <c r="C281" s="74">
        <v>0.42</v>
      </c>
      <c r="D281" s="72">
        <v>0.15</v>
      </c>
      <c r="E281" s="76">
        <v>0.21</v>
      </c>
      <c r="F281" s="75">
        <v>0.84</v>
      </c>
      <c r="G281" s="76">
        <v>0.17</v>
      </c>
      <c r="H281" s="76">
        <v>0.21</v>
      </c>
      <c r="I281" s="71">
        <v>2.0089999999999999</v>
      </c>
      <c r="J281" s="84">
        <v>9.1999999999999993</v>
      </c>
      <c r="K281" s="83">
        <v>9</v>
      </c>
      <c r="L281" s="84">
        <v>9.1</v>
      </c>
      <c r="M281" s="83">
        <v>8.8000000000000007</v>
      </c>
      <c r="N281" s="84">
        <v>119.6</v>
      </c>
      <c r="O281" s="88">
        <v>119.7</v>
      </c>
      <c r="P281" s="78">
        <v>0.32</v>
      </c>
      <c r="Q281" s="79">
        <v>0.12</v>
      </c>
      <c r="R281" s="80">
        <v>0.12</v>
      </c>
      <c r="S281" s="73">
        <v>0.01</v>
      </c>
      <c r="T281" s="81">
        <v>0.55000000000000004</v>
      </c>
      <c r="U281" s="73">
        <v>0.13</v>
      </c>
      <c r="V281" s="73">
        <v>0.02</v>
      </c>
      <c r="W281" s="70">
        <v>1.996</v>
      </c>
      <c r="X281" s="85">
        <v>11.6</v>
      </c>
      <c r="Y281" s="86">
        <v>11.6</v>
      </c>
      <c r="Z281" s="85">
        <v>11.7</v>
      </c>
      <c r="AA281" s="86">
        <v>11.5</v>
      </c>
      <c r="AB281" s="85">
        <v>119.4</v>
      </c>
      <c r="AC281" s="87">
        <v>119.5</v>
      </c>
      <c r="AD281" s="200" t="s">
        <v>64</v>
      </c>
      <c r="AE281" s="210"/>
      <c r="AF281" s="68">
        <f t="shared" si="44"/>
        <v>44658</v>
      </c>
      <c r="AH281" s="45">
        <f t="shared" si="51"/>
        <v>2.0030000000000001</v>
      </c>
      <c r="AI281" s="59">
        <f t="shared" si="45"/>
        <v>1.0029955067398901</v>
      </c>
      <c r="AJ281" s="59"/>
      <c r="AK281" s="89">
        <f t="shared" si="52"/>
        <v>2</v>
      </c>
      <c r="AL281" s="59">
        <f t="shared" si="46"/>
        <v>0.998</v>
      </c>
      <c r="AM281" s="62">
        <f t="shared" si="47"/>
        <v>1.01</v>
      </c>
      <c r="AN281" s="62">
        <f t="shared" si="48"/>
        <v>0.99</v>
      </c>
      <c r="AO281" s="62">
        <f t="shared" si="49"/>
        <v>1.02</v>
      </c>
      <c r="AP281" s="62">
        <f t="shared" si="50"/>
        <v>0.98</v>
      </c>
      <c r="AQ281" s="61">
        <v>1</v>
      </c>
    </row>
    <row r="282" spans="1:43" x14ac:dyDescent="0.25">
      <c r="A282" s="66">
        <v>20220408</v>
      </c>
      <c r="B282" s="75">
        <v>0.46</v>
      </c>
      <c r="C282" s="74">
        <v>0.4</v>
      </c>
      <c r="D282" s="72">
        <v>0.25</v>
      </c>
      <c r="E282" s="76">
        <v>0.18</v>
      </c>
      <c r="F282" s="75">
        <v>0.9</v>
      </c>
      <c r="G282" s="76">
        <v>0.23</v>
      </c>
      <c r="H282" s="76">
        <v>0.23</v>
      </c>
      <c r="I282" s="71">
        <v>2.0019999999999998</v>
      </c>
      <c r="J282" s="84">
        <v>9.1999999999999993</v>
      </c>
      <c r="K282" s="83">
        <v>9.1</v>
      </c>
      <c r="L282" s="84">
        <v>8.9</v>
      </c>
      <c r="M282" s="83">
        <v>9</v>
      </c>
      <c r="N282" s="84">
        <v>119.6</v>
      </c>
      <c r="O282" s="88">
        <v>119.7</v>
      </c>
      <c r="P282" s="78">
        <v>0.31</v>
      </c>
      <c r="Q282" s="79">
        <v>0.16</v>
      </c>
      <c r="R282" s="80">
        <v>0.1</v>
      </c>
      <c r="S282" s="73">
        <v>0.01</v>
      </c>
      <c r="T282" s="81">
        <v>0.6</v>
      </c>
      <c r="U282" s="73">
        <v>0.13</v>
      </c>
      <c r="V282" s="73">
        <v>0.05</v>
      </c>
      <c r="W282" s="70">
        <v>1.9890000000000001</v>
      </c>
      <c r="X282" s="85">
        <v>11.6</v>
      </c>
      <c r="Y282" s="86">
        <v>11.6</v>
      </c>
      <c r="Z282" s="85">
        <v>11.9</v>
      </c>
      <c r="AA282" s="86">
        <v>11.9</v>
      </c>
      <c r="AB282" s="85">
        <v>119.5</v>
      </c>
      <c r="AC282" s="87">
        <v>119.5</v>
      </c>
      <c r="AD282" s="200" t="s">
        <v>48</v>
      </c>
      <c r="AE282" s="210"/>
      <c r="AF282" s="68">
        <f t="shared" si="44"/>
        <v>44659</v>
      </c>
      <c r="AH282" s="45">
        <f t="shared" si="51"/>
        <v>2.0030000000000001</v>
      </c>
      <c r="AI282" s="59">
        <f t="shared" si="45"/>
        <v>0.99950074887668483</v>
      </c>
      <c r="AJ282" s="59"/>
      <c r="AK282" s="89">
        <f t="shared" si="52"/>
        <v>2</v>
      </c>
      <c r="AL282" s="59">
        <f t="shared" si="46"/>
        <v>0.99450000000000005</v>
      </c>
      <c r="AM282" s="62">
        <f t="shared" si="47"/>
        <v>1.01</v>
      </c>
      <c r="AN282" s="62">
        <f t="shared" si="48"/>
        <v>0.99</v>
      </c>
      <c r="AO282" s="62">
        <f t="shared" si="49"/>
        <v>1.02</v>
      </c>
      <c r="AP282" s="62">
        <f t="shared" si="50"/>
        <v>0.98</v>
      </c>
      <c r="AQ282" s="61">
        <v>1</v>
      </c>
    </row>
    <row r="283" spans="1:43" x14ac:dyDescent="0.25">
      <c r="A283" s="66">
        <v>20220412</v>
      </c>
      <c r="B283" s="75">
        <v>0.46</v>
      </c>
      <c r="C283" s="74">
        <v>0.44</v>
      </c>
      <c r="D283" s="72">
        <v>0.16</v>
      </c>
      <c r="E283" s="76">
        <v>0.21</v>
      </c>
      <c r="F283" s="75">
        <v>0.85</v>
      </c>
      <c r="G283" s="76">
        <v>0.19</v>
      </c>
      <c r="H283" s="76">
        <v>0.24</v>
      </c>
      <c r="I283" s="71">
        <v>2.0049999999999999</v>
      </c>
      <c r="J283" s="84">
        <v>9.4</v>
      </c>
      <c r="K283" s="83">
        <v>8.8000000000000007</v>
      </c>
      <c r="L283" s="84">
        <v>8.9</v>
      </c>
      <c r="M283" s="83">
        <v>8.9</v>
      </c>
      <c r="N283" s="84">
        <v>119.6</v>
      </c>
      <c r="O283" s="88">
        <v>119.8</v>
      </c>
      <c r="P283" s="78">
        <v>0.34</v>
      </c>
      <c r="Q283" s="79">
        <v>0.13</v>
      </c>
      <c r="R283" s="80">
        <v>0.1</v>
      </c>
      <c r="S283" s="73">
        <v>-0.02</v>
      </c>
      <c r="T283" s="81">
        <v>0.6</v>
      </c>
      <c r="U283" s="73">
        <v>0.14000000000000001</v>
      </c>
      <c r="V283" s="73">
        <v>0.02</v>
      </c>
      <c r="W283" s="70">
        <v>1.9930000000000001</v>
      </c>
      <c r="X283" s="85">
        <v>11.5</v>
      </c>
      <c r="Y283" s="86">
        <v>11.5</v>
      </c>
      <c r="Z283" s="85">
        <v>11.7</v>
      </c>
      <c r="AA283" s="86">
        <v>11.5</v>
      </c>
      <c r="AB283" s="85">
        <v>119.4</v>
      </c>
      <c r="AC283" s="87">
        <v>119.6</v>
      </c>
      <c r="AD283" s="200" t="s">
        <v>64</v>
      </c>
      <c r="AE283" s="210"/>
      <c r="AF283" s="68">
        <f t="shared" si="44"/>
        <v>44663</v>
      </c>
      <c r="AH283" s="45">
        <f t="shared" si="51"/>
        <v>2.0030000000000001</v>
      </c>
      <c r="AI283" s="59">
        <f t="shared" si="45"/>
        <v>1.0009985022466299</v>
      </c>
      <c r="AJ283" s="59"/>
      <c r="AK283" s="89">
        <f t="shared" si="52"/>
        <v>2</v>
      </c>
      <c r="AL283" s="59">
        <f t="shared" si="46"/>
        <v>0.99650000000000005</v>
      </c>
      <c r="AM283" s="62">
        <f t="shared" si="47"/>
        <v>1.01</v>
      </c>
      <c r="AN283" s="62">
        <f t="shared" si="48"/>
        <v>0.99</v>
      </c>
      <c r="AO283" s="62">
        <f t="shared" si="49"/>
        <v>1.02</v>
      </c>
      <c r="AP283" s="62">
        <f t="shared" si="50"/>
        <v>0.98</v>
      </c>
      <c r="AQ283" s="61">
        <v>1</v>
      </c>
    </row>
    <row r="284" spans="1:43" x14ac:dyDescent="0.25">
      <c r="A284" s="66">
        <v>20220413</v>
      </c>
      <c r="B284" s="75">
        <v>0.44</v>
      </c>
      <c r="C284" s="74">
        <v>0.45</v>
      </c>
      <c r="D284" s="72">
        <v>0.17</v>
      </c>
      <c r="E284" s="76">
        <v>0.21</v>
      </c>
      <c r="F284" s="75">
        <v>0.93</v>
      </c>
      <c r="G284" s="76">
        <v>0.18</v>
      </c>
      <c r="H284" s="76">
        <v>0.25</v>
      </c>
      <c r="I284" s="71">
        <v>2.008</v>
      </c>
      <c r="J284" s="84">
        <v>9.3000000000000007</v>
      </c>
      <c r="K284" s="83">
        <v>9</v>
      </c>
      <c r="L284" s="84">
        <v>9.1999999999999993</v>
      </c>
      <c r="M284" s="83">
        <v>8.8000000000000007</v>
      </c>
      <c r="N284" s="84">
        <v>119.6</v>
      </c>
      <c r="O284" s="88">
        <v>119.7</v>
      </c>
      <c r="P284" s="78">
        <v>0.25</v>
      </c>
      <c r="Q284" s="79">
        <v>0.1</v>
      </c>
      <c r="R284" s="80">
        <v>0.05</v>
      </c>
      <c r="S284" s="73">
        <v>-0.04</v>
      </c>
      <c r="T284" s="81">
        <v>0.53</v>
      </c>
      <c r="U284" s="73">
        <v>0.1</v>
      </c>
      <c r="V284" s="73">
        <v>0.01</v>
      </c>
      <c r="W284" s="70">
        <v>1.992</v>
      </c>
      <c r="X284" s="85">
        <v>11.5</v>
      </c>
      <c r="Y284" s="86">
        <v>11.5</v>
      </c>
      <c r="Z284" s="85">
        <v>11.7</v>
      </c>
      <c r="AA284" s="86">
        <v>11.6</v>
      </c>
      <c r="AB284" s="85">
        <v>119.4</v>
      </c>
      <c r="AC284" s="87">
        <v>119.5</v>
      </c>
      <c r="AD284" s="200" t="s">
        <v>64</v>
      </c>
      <c r="AE284" s="210"/>
      <c r="AF284" s="68">
        <f t="shared" si="44"/>
        <v>44664</v>
      </c>
      <c r="AH284" s="45">
        <f t="shared" si="51"/>
        <v>2.0030000000000001</v>
      </c>
      <c r="AI284" s="59">
        <f t="shared" si="45"/>
        <v>1.0024962556165751</v>
      </c>
      <c r="AJ284" s="59"/>
      <c r="AK284" s="89">
        <f t="shared" si="52"/>
        <v>2</v>
      </c>
      <c r="AL284" s="59">
        <f t="shared" si="46"/>
        <v>0.996</v>
      </c>
      <c r="AM284" s="62">
        <f t="shared" si="47"/>
        <v>1.01</v>
      </c>
      <c r="AN284" s="62">
        <f t="shared" si="48"/>
        <v>0.99</v>
      </c>
      <c r="AO284" s="62">
        <f t="shared" si="49"/>
        <v>1.02</v>
      </c>
      <c r="AP284" s="62">
        <f t="shared" si="50"/>
        <v>0.98</v>
      </c>
      <c r="AQ284" s="61">
        <v>1</v>
      </c>
    </row>
    <row r="285" spans="1:43" x14ac:dyDescent="0.25">
      <c r="A285" s="66">
        <v>20220414</v>
      </c>
      <c r="B285" s="75">
        <v>0.42</v>
      </c>
      <c r="C285" s="74">
        <v>0.48</v>
      </c>
      <c r="D285" s="72">
        <v>0.16</v>
      </c>
      <c r="E285" s="76">
        <v>0.22</v>
      </c>
      <c r="F285" s="75">
        <v>0.94</v>
      </c>
      <c r="G285" s="76">
        <v>0.2</v>
      </c>
      <c r="H285" s="76">
        <v>0.26</v>
      </c>
      <c r="I285" s="71">
        <v>2.008</v>
      </c>
      <c r="J285" s="84">
        <v>9.1</v>
      </c>
      <c r="K285" s="83">
        <v>9.1</v>
      </c>
      <c r="L285" s="84">
        <v>9</v>
      </c>
      <c r="M285" s="83">
        <v>8.9</v>
      </c>
      <c r="N285" s="84">
        <v>119.6</v>
      </c>
      <c r="O285" s="88">
        <v>119.7</v>
      </c>
      <c r="P285" s="78">
        <v>0.26</v>
      </c>
      <c r="Q285" s="79">
        <v>0.14000000000000001</v>
      </c>
      <c r="R285" s="80">
        <v>0.09</v>
      </c>
      <c r="S285" s="73">
        <v>0.01</v>
      </c>
      <c r="T285" s="81">
        <v>0.63</v>
      </c>
      <c r="U285" s="73">
        <v>0.14000000000000001</v>
      </c>
      <c r="V285" s="73">
        <v>0.04</v>
      </c>
      <c r="W285" s="70">
        <v>1.994</v>
      </c>
      <c r="X285" s="85">
        <v>11.7</v>
      </c>
      <c r="Y285" s="86">
        <v>11.6</v>
      </c>
      <c r="Z285" s="85">
        <v>11.8</v>
      </c>
      <c r="AA285" s="86">
        <v>11.7</v>
      </c>
      <c r="AB285" s="85">
        <v>119.4</v>
      </c>
      <c r="AC285" s="87">
        <v>119.5</v>
      </c>
      <c r="AD285" s="200" t="s">
        <v>90</v>
      </c>
      <c r="AE285" s="210"/>
      <c r="AF285" s="68">
        <f t="shared" si="44"/>
        <v>44665</v>
      </c>
      <c r="AH285" s="45">
        <f t="shared" si="51"/>
        <v>2.0030000000000001</v>
      </c>
      <c r="AI285" s="59">
        <f t="shared" si="45"/>
        <v>1.0024962556165751</v>
      </c>
      <c r="AJ285" s="59"/>
      <c r="AK285" s="89">
        <f t="shared" si="52"/>
        <v>2</v>
      </c>
      <c r="AL285" s="59">
        <f t="shared" si="46"/>
        <v>0.997</v>
      </c>
      <c r="AM285" s="62">
        <f t="shared" si="47"/>
        <v>1.01</v>
      </c>
      <c r="AN285" s="62">
        <f t="shared" si="48"/>
        <v>0.99</v>
      </c>
      <c r="AO285" s="62">
        <f t="shared" si="49"/>
        <v>1.02</v>
      </c>
      <c r="AP285" s="62">
        <f t="shared" si="50"/>
        <v>0.98</v>
      </c>
      <c r="AQ285" s="61">
        <v>1</v>
      </c>
    </row>
    <row r="286" spans="1:43" x14ac:dyDescent="0.25">
      <c r="A286" s="66">
        <v>20220420</v>
      </c>
      <c r="B286" s="75">
        <v>0.37</v>
      </c>
      <c r="C286" s="74">
        <v>0.42</v>
      </c>
      <c r="D286" s="72">
        <v>0.15</v>
      </c>
      <c r="E286" s="76">
        <v>0.21</v>
      </c>
      <c r="F286" s="75">
        <v>0.91</v>
      </c>
      <c r="G286" s="76">
        <v>0.18</v>
      </c>
      <c r="H286" s="76">
        <v>0.21</v>
      </c>
      <c r="I286" s="71">
        <v>2.0070000000000001</v>
      </c>
      <c r="J286" s="84">
        <v>9.1</v>
      </c>
      <c r="K286" s="83">
        <v>9.1999999999999993</v>
      </c>
      <c r="L286" s="84">
        <v>9.3000000000000007</v>
      </c>
      <c r="M286" s="83">
        <v>8.6</v>
      </c>
      <c r="N286" s="84">
        <v>119.6</v>
      </c>
      <c r="O286" s="88">
        <v>119.8</v>
      </c>
      <c r="P286" s="78">
        <v>0.28999999999999998</v>
      </c>
      <c r="Q286" s="79">
        <v>0.17</v>
      </c>
      <c r="R286" s="80">
        <v>0.08</v>
      </c>
      <c r="S286" s="73">
        <v>-0.01</v>
      </c>
      <c r="T286" s="81">
        <v>0.61</v>
      </c>
      <c r="U286" s="73">
        <v>0.12</v>
      </c>
      <c r="V286" s="73">
        <v>0.02</v>
      </c>
      <c r="W286" s="70">
        <v>1.9950000000000001</v>
      </c>
      <c r="X286" s="85">
        <v>11.7</v>
      </c>
      <c r="Y286" s="86">
        <v>11.6</v>
      </c>
      <c r="Z286" s="85">
        <v>11.7</v>
      </c>
      <c r="AA286" s="86">
        <v>11.7</v>
      </c>
      <c r="AB286" s="85">
        <v>119.4</v>
      </c>
      <c r="AC286" s="87">
        <v>119.5</v>
      </c>
      <c r="AD286" s="200" t="s">
        <v>63</v>
      </c>
      <c r="AE286" s="210"/>
      <c r="AF286" s="68">
        <f t="shared" si="44"/>
        <v>44671</v>
      </c>
      <c r="AH286" s="45">
        <f t="shared" si="51"/>
        <v>2.0030000000000001</v>
      </c>
      <c r="AI286" s="59">
        <f t="shared" si="45"/>
        <v>1.00199700449326</v>
      </c>
      <c r="AJ286" s="59"/>
      <c r="AK286" s="89">
        <f t="shared" si="52"/>
        <v>2</v>
      </c>
      <c r="AL286" s="59">
        <f t="shared" si="46"/>
        <v>0.99750000000000005</v>
      </c>
      <c r="AM286" s="62">
        <f t="shared" si="47"/>
        <v>1.01</v>
      </c>
      <c r="AN286" s="62">
        <f t="shared" si="48"/>
        <v>0.99</v>
      </c>
      <c r="AO286" s="62">
        <f t="shared" si="49"/>
        <v>1.02</v>
      </c>
      <c r="AP286" s="62">
        <f t="shared" si="50"/>
        <v>0.98</v>
      </c>
      <c r="AQ286" s="61">
        <v>1</v>
      </c>
    </row>
    <row r="287" spans="1:43" x14ac:dyDescent="0.25">
      <c r="A287" s="66">
        <v>20220421</v>
      </c>
      <c r="B287" s="75">
        <v>0.4</v>
      </c>
      <c r="C287" s="74">
        <v>0.56000000000000005</v>
      </c>
      <c r="D287" s="72">
        <v>0.2</v>
      </c>
      <c r="E287" s="76">
        <v>0.23</v>
      </c>
      <c r="F287" s="75">
        <v>0.98</v>
      </c>
      <c r="G287" s="76">
        <v>0.21</v>
      </c>
      <c r="H287" s="76">
        <v>0.22</v>
      </c>
      <c r="I287" s="71">
        <v>2.0169999999999999</v>
      </c>
      <c r="J287" s="84">
        <v>8.8000000000000007</v>
      </c>
      <c r="K287" s="83">
        <v>9.3000000000000007</v>
      </c>
      <c r="L287" s="84">
        <v>9.1999999999999993</v>
      </c>
      <c r="M287" s="83">
        <v>8.5</v>
      </c>
      <c r="N287" s="84">
        <v>119.7</v>
      </c>
      <c r="O287" s="88">
        <v>119.8</v>
      </c>
      <c r="P287" s="78">
        <v>0.3</v>
      </c>
      <c r="Q287" s="79">
        <v>0.11</v>
      </c>
      <c r="R287" s="80">
        <v>0.1</v>
      </c>
      <c r="S287" s="73">
        <v>-0.02</v>
      </c>
      <c r="T287" s="81">
        <v>0.57999999999999996</v>
      </c>
      <c r="U287" s="73">
        <v>0.14000000000000001</v>
      </c>
      <c r="V287" s="73">
        <v>0.02</v>
      </c>
      <c r="W287" s="70">
        <v>2.004</v>
      </c>
      <c r="X287" s="85">
        <v>11.8</v>
      </c>
      <c r="Y287" s="86">
        <v>11.6</v>
      </c>
      <c r="Z287" s="85">
        <v>11.7</v>
      </c>
      <c r="AA287" s="86">
        <v>11.6</v>
      </c>
      <c r="AB287" s="85">
        <v>119.5</v>
      </c>
      <c r="AC287" s="87">
        <v>119.6</v>
      </c>
      <c r="AD287" s="200" t="s">
        <v>63</v>
      </c>
      <c r="AE287" s="210"/>
      <c r="AF287" s="68">
        <f t="shared" si="44"/>
        <v>44672</v>
      </c>
      <c r="AH287" s="45">
        <f t="shared" si="51"/>
        <v>2.0030000000000001</v>
      </c>
      <c r="AI287" s="59">
        <f t="shared" si="45"/>
        <v>1.0069895157264104</v>
      </c>
      <c r="AJ287" s="59"/>
      <c r="AK287" s="89">
        <f t="shared" si="52"/>
        <v>2</v>
      </c>
      <c r="AL287" s="59">
        <f t="shared" si="46"/>
        <v>1.002</v>
      </c>
      <c r="AM287" s="62">
        <f t="shared" si="47"/>
        <v>1.01</v>
      </c>
      <c r="AN287" s="62">
        <f t="shared" si="48"/>
        <v>0.99</v>
      </c>
      <c r="AO287" s="62">
        <f t="shared" si="49"/>
        <v>1.02</v>
      </c>
      <c r="AP287" s="62">
        <f t="shared" si="50"/>
        <v>0.98</v>
      </c>
      <c r="AQ287" s="61">
        <v>1</v>
      </c>
    </row>
    <row r="288" spans="1:43" x14ac:dyDescent="0.25">
      <c r="A288" s="66">
        <v>20220422</v>
      </c>
      <c r="B288" s="75">
        <v>0.41</v>
      </c>
      <c r="C288" s="74">
        <v>0.44</v>
      </c>
      <c r="D288" s="72">
        <v>0.17</v>
      </c>
      <c r="E288" s="76">
        <v>0.25</v>
      </c>
      <c r="F288" s="75">
        <v>0.8</v>
      </c>
      <c r="G288" s="76">
        <v>0.17</v>
      </c>
      <c r="H288" s="76">
        <v>0.22</v>
      </c>
      <c r="I288" s="71">
        <v>2.0059999999999998</v>
      </c>
      <c r="J288" s="84">
        <v>9.3000000000000007</v>
      </c>
      <c r="K288" s="83">
        <v>9</v>
      </c>
      <c r="L288" s="84">
        <v>9</v>
      </c>
      <c r="M288" s="83">
        <v>8.9</v>
      </c>
      <c r="N288" s="84">
        <v>119.6</v>
      </c>
      <c r="O288" s="88">
        <v>119.7</v>
      </c>
      <c r="P288" s="78">
        <v>0.26</v>
      </c>
      <c r="Q288" s="79">
        <v>0.2</v>
      </c>
      <c r="R288" s="80">
        <v>0.05</v>
      </c>
      <c r="S288" s="73">
        <v>0.03</v>
      </c>
      <c r="T288" s="81">
        <v>0.54</v>
      </c>
      <c r="U288" s="73">
        <v>0.11</v>
      </c>
      <c r="V288" s="73">
        <v>0.04</v>
      </c>
      <c r="W288" s="70">
        <v>1.9930000000000001</v>
      </c>
      <c r="X288" s="85">
        <v>11.5</v>
      </c>
      <c r="Y288" s="86">
        <v>11.5</v>
      </c>
      <c r="Z288" s="85">
        <v>11.6</v>
      </c>
      <c r="AA288" s="86">
        <v>11.4</v>
      </c>
      <c r="AB288" s="85">
        <v>119.4</v>
      </c>
      <c r="AC288" s="87">
        <v>119.5</v>
      </c>
      <c r="AD288" s="200" t="s">
        <v>48</v>
      </c>
      <c r="AE288" s="210"/>
      <c r="AF288" s="68">
        <f t="shared" si="44"/>
        <v>44673</v>
      </c>
      <c r="AH288" s="45">
        <f t="shared" si="51"/>
        <v>2.0030000000000001</v>
      </c>
      <c r="AI288" s="59">
        <f t="shared" si="45"/>
        <v>1.001497753369945</v>
      </c>
      <c r="AJ288" s="59"/>
      <c r="AK288" s="89">
        <f t="shared" si="52"/>
        <v>2</v>
      </c>
      <c r="AL288" s="59">
        <f t="shared" si="46"/>
        <v>0.99650000000000005</v>
      </c>
      <c r="AM288" s="62">
        <f t="shared" si="47"/>
        <v>1.01</v>
      </c>
      <c r="AN288" s="62">
        <f t="shared" si="48"/>
        <v>0.99</v>
      </c>
      <c r="AO288" s="62">
        <f t="shared" si="49"/>
        <v>1.02</v>
      </c>
      <c r="AP288" s="62">
        <f t="shared" si="50"/>
        <v>0.98</v>
      </c>
      <c r="AQ288" s="61">
        <v>1</v>
      </c>
    </row>
    <row r="289" spans="1:43" x14ac:dyDescent="0.25">
      <c r="A289" s="66">
        <v>20220426</v>
      </c>
      <c r="B289" s="75">
        <v>0.41</v>
      </c>
      <c r="C289" s="74">
        <v>0.46</v>
      </c>
      <c r="D289" s="72">
        <v>0.19</v>
      </c>
      <c r="E289" s="76">
        <v>0.22</v>
      </c>
      <c r="F289" s="75">
        <v>0.91</v>
      </c>
      <c r="G289" s="76">
        <v>0.21</v>
      </c>
      <c r="H289" s="76">
        <v>0.22</v>
      </c>
      <c r="I289" s="71">
        <v>2.0030000000000001</v>
      </c>
      <c r="J289" s="84">
        <v>9.1999999999999993</v>
      </c>
      <c r="K289" s="83">
        <v>9.1</v>
      </c>
      <c r="L289" s="84">
        <v>9.1</v>
      </c>
      <c r="M289" s="83">
        <v>8.8000000000000007</v>
      </c>
      <c r="N289" s="84">
        <v>119.6</v>
      </c>
      <c r="O289" s="88">
        <v>119.8</v>
      </c>
      <c r="P289" s="78">
        <v>0.32</v>
      </c>
      <c r="Q289" s="79">
        <v>0.11</v>
      </c>
      <c r="R289" s="80">
        <v>0.11</v>
      </c>
      <c r="S289" s="73">
        <v>-0.02</v>
      </c>
      <c r="T289" s="81">
        <v>0.57999999999999996</v>
      </c>
      <c r="U289" s="73">
        <v>0.13</v>
      </c>
      <c r="V289" s="73">
        <v>0.01</v>
      </c>
      <c r="W289" s="70">
        <v>1.99</v>
      </c>
      <c r="X289" s="85">
        <v>11.5</v>
      </c>
      <c r="Y289" s="86">
        <v>11.6</v>
      </c>
      <c r="Z289" s="85">
        <v>11.6</v>
      </c>
      <c r="AA289" s="86">
        <v>11.5</v>
      </c>
      <c r="AB289" s="85">
        <v>119.4</v>
      </c>
      <c r="AC289" s="87">
        <v>119.6</v>
      </c>
      <c r="AD289" s="200" t="s">
        <v>86</v>
      </c>
      <c r="AE289" s="210"/>
      <c r="AF289" s="68">
        <f t="shared" si="44"/>
        <v>44677</v>
      </c>
      <c r="AH289" s="45">
        <f t="shared" si="51"/>
        <v>2.0030000000000001</v>
      </c>
      <c r="AI289" s="59">
        <f t="shared" si="45"/>
        <v>1</v>
      </c>
      <c r="AJ289" s="59"/>
      <c r="AK289" s="89">
        <f t="shared" si="52"/>
        <v>2</v>
      </c>
      <c r="AL289" s="59">
        <f t="shared" si="46"/>
        <v>0.995</v>
      </c>
      <c r="AM289" s="62">
        <f t="shared" si="47"/>
        <v>1.01</v>
      </c>
      <c r="AN289" s="62">
        <f t="shared" si="48"/>
        <v>0.99</v>
      </c>
      <c r="AO289" s="62">
        <f t="shared" si="49"/>
        <v>1.02</v>
      </c>
      <c r="AP289" s="62">
        <f t="shared" si="50"/>
        <v>0.98</v>
      </c>
      <c r="AQ289" s="61">
        <v>1</v>
      </c>
    </row>
    <row r="290" spans="1:43" x14ac:dyDescent="0.25">
      <c r="A290" s="66">
        <v>20220503</v>
      </c>
      <c r="B290" s="75">
        <v>0.45</v>
      </c>
      <c r="C290" s="74">
        <v>0.5</v>
      </c>
      <c r="D290" s="72">
        <v>0.19</v>
      </c>
      <c r="E290" s="76">
        <v>0.28999999999999998</v>
      </c>
      <c r="F290" s="75">
        <v>0.78</v>
      </c>
      <c r="G290" s="76">
        <v>0.19</v>
      </c>
      <c r="H290" s="76">
        <v>0.23</v>
      </c>
      <c r="I290" s="71">
        <v>2.0169999999999999</v>
      </c>
      <c r="J290" s="84">
        <v>9.6999999999999993</v>
      </c>
      <c r="K290" s="83">
        <v>8.3000000000000007</v>
      </c>
      <c r="L290" s="84">
        <v>9</v>
      </c>
      <c r="M290" s="83">
        <v>8.9</v>
      </c>
      <c r="N290" s="84">
        <v>119.6</v>
      </c>
      <c r="O290" s="88">
        <v>119.8</v>
      </c>
      <c r="P290" s="78">
        <v>0.3</v>
      </c>
      <c r="Q290" s="79">
        <v>0.13</v>
      </c>
      <c r="R290" s="80">
        <v>0.02</v>
      </c>
      <c r="S290" s="73">
        <v>-0.02</v>
      </c>
      <c r="T290" s="81">
        <v>0.45</v>
      </c>
      <c r="U290" s="73">
        <v>0.09</v>
      </c>
      <c r="V290" s="73">
        <v>0.01</v>
      </c>
      <c r="W290" s="70">
        <v>2.0049999999999999</v>
      </c>
      <c r="X290" s="85">
        <v>11.7</v>
      </c>
      <c r="Y290" s="86">
        <v>11.8</v>
      </c>
      <c r="Z290" s="85">
        <v>11.6</v>
      </c>
      <c r="AA290" s="86">
        <v>11.3</v>
      </c>
      <c r="AB290" s="85">
        <v>119.4</v>
      </c>
      <c r="AC290" s="87">
        <v>119.6</v>
      </c>
      <c r="AD290" s="200" t="s">
        <v>48</v>
      </c>
      <c r="AE290" s="210"/>
      <c r="AF290" s="68">
        <f t="shared" si="44"/>
        <v>44684</v>
      </c>
      <c r="AH290" s="45">
        <f t="shared" si="51"/>
        <v>2.0030000000000001</v>
      </c>
      <c r="AI290" s="59">
        <f t="shared" si="45"/>
        <v>1.0069895157264104</v>
      </c>
      <c r="AJ290" s="59"/>
      <c r="AK290" s="89">
        <f t="shared" si="52"/>
        <v>2</v>
      </c>
      <c r="AL290" s="59">
        <f t="shared" si="46"/>
        <v>1.0024999999999999</v>
      </c>
      <c r="AM290" s="62">
        <f t="shared" si="47"/>
        <v>1.01</v>
      </c>
      <c r="AN290" s="62">
        <f t="shared" si="48"/>
        <v>0.99</v>
      </c>
      <c r="AO290" s="62">
        <f t="shared" si="49"/>
        <v>1.02</v>
      </c>
      <c r="AP290" s="62">
        <f t="shared" si="50"/>
        <v>0.98</v>
      </c>
      <c r="AQ290" s="61">
        <v>1</v>
      </c>
    </row>
    <row r="291" spans="1:43" x14ac:dyDescent="0.25">
      <c r="A291" s="66">
        <v>20220504</v>
      </c>
      <c r="B291" s="75">
        <v>0.38</v>
      </c>
      <c r="C291" s="74">
        <v>0.51</v>
      </c>
      <c r="D291" s="72">
        <v>0.17</v>
      </c>
      <c r="E291" s="76">
        <v>0.27</v>
      </c>
      <c r="F291" s="75">
        <v>0.82</v>
      </c>
      <c r="G291" s="76">
        <v>0.17</v>
      </c>
      <c r="H291" s="76">
        <v>0.21</v>
      </c>
      <c r="I291" s="71">
        <v>2.0099999999999998</v>
      </c>
      <c r="J291" s="84">
        <v>9.1999999999999993</v>
      </c>
      <c r="K291" s="83">
        <v>9</v>
      </c>
      <c r="L291" s="84">
        <v>9.3000000000000007</v>
      </c>
      <c r="M291" s="83">
        <v>8.5</v>
      </c>
      <c r="N291" s="84">
        <v>119.7</v>
      </c>
      <c r="O291" s="88">
        <v>119.8</v>
      </c>
      <c r="P291" s="78">
        <v>0.3</v>
      </c>
      <c r="Q291" s="79">
        <v>0.19</v>
      </c>
      <c r="R291" s="80">
        <v>0.08</v>
      </c>
      <c r="S291" s="73">
        <v>0.03</v>
      </c>
      <c r="T291" s="81">
        <v>0.55000000000000004</v>
      </c>
      <c r="U291" s="73">
        <v>0.13</v>
      </c>
      <c r="V291" s="73">
        <v>0.05</v>
      </c>
      <c r="W291" s="70">
        <v>1.9990000000000001</v>
      </c>
      <c r="X291" s="85">
        <v>11.6</v>
      </c>
      <c r="Y291" s="86">
        <v>11.6</v>
      </c>
      <c r="Z291" s="85">
        <v>11.7</v>
      </c>
      <c r="AA291" s="86">
        <v>11.6</v>
      </c>
      <c r="AB291" s="85">
        <v>119.4</v>
      </c>
      <c r="AC291" s="87">
        <v>119.6</v>
      </c>
      <c r="AD291" s="200" t="s">
        <v>48</v>
      </c>
      <c r="AE291" s="210"/>
      <c r="AF291" s="68">
        <f t="shared" si="44"/>
        <v>44685</v>
      </c>
      <c r="AH291" s="45">
        <f t="shared" si="51"/>
        <v>2.0030000000000001</v>
      </c>
      <c r="AI291" s="59">
        <f t="shared" si="45"/>
        <v>1.003494757863205</v>
      </c>
      <c r="AJ291" s="59"/>
      <c r="AK291" s="89">
        <f t="shared" si="52"/>
        <v>2</v>
      </c>
      <c r="AL291" s="59">
        <f t="shared" si="46"/>
        <v>0.99950000000000006</v>
      </c>
      <c r="AM291" s="62">
        <f t="shared" si="47"/>
        <v>1.01</v>
      </c>
      <c r="AN291" s="62">
        <f t="shared" si="48"/>
        <v>0.99</v>
      </c>
      <c r="AO291" s="62">
        <f t="shared" si="49"/>
        <v>1.02</v>
      </c>
      <c r="AP291" s="62">
        <f t="shared" si="50"/>
        <v>0.98</v>
      </c>
      <c r="AQ291" s="61">
        <v>1</v>
      </c>
    </row>
    <row r="292" spans="1:43" x14ac:dyDescent="0.25">
      <c r="A292" s="66">
        <v>20220506</v>
      </c>
      <c r="B292" s="75">
        <v>0.41</v>
      </c>
      <c r="C292" s="74">
        <v>0.39</v>
      </c>
      <c r="D292" s="72">
        <v>0.14000000000000001</v>
      </c>
      <c r="E292" s="76">
        <v>0.22</v>
      </c>
      <c r="F292" s="75">
        <v>0.82</v>
      </c>
      <c r="G292" s="76">
        <v>0.18</v>
      </c>
      <c r="H292" s="76">
        <v>0.25</v>
      </c>
      <c r="I292" s="71">
        <v>2.008</v>
      </c>
      <c r="J292" s="84">
        <v>9.1</v>
      </c>
      <c r="K292" s="83">
        <v>9.1</v>
      </c>
      <c r="L292" s="84">
        <v>9</v>
      </c>
      <c r="M292" s="83">
        <v>8.6</v>
      </c>
      <c r="N292" s="84">
        <v>119.7</v>
      </c>
      <c r="O292" s="88">
        <v>119.9</v>
      </c>
      <c r="P292" s="78">
        <v>0.28999999999999998</v>
      </c>
      <c r="Q292" s="79">
        <v>0.19</v>
      </c>
      <c r="R292" s="80">
        <v>7.0000000000000007E-2</v>
      </c>
      <c r="S292" s="73">
        <v>-0.01</v>
      </c>
      <c r="T292" s="81">
        <v>0.54</v>
      </c>
      <c r="U292" s="73">
        <v>0.12</v>
      </c>
      <c r="V292" s="73">
        <v>0.01</v>
      </c>
      <c r="W292" s="70">
        <v>1.994</v>
      </c>
      <c r="X292" s="85">
        <v>11.5</v>
      </c>
      <c r="Y292" s="86">
        <v>11.5</v>
      </c>
      <c r="Z292" s="85">
        <v>11.7</v>
      </c>
      <c r="AA292" s="86">
        <v>11.8</v>
      </c>
      <c r="AB292" s="85">
        <v>119.6</v>
      </c>
      <c r="AC292" s="87">
        <v>119.7</v>
      </c>
      <c r="AD292" s="200" t="s">
        <v>90</v>
      </c>
      <c r="AE292" s="210"/>
      <c r="AF292" s="68">
        <f t="shared" si="44"/>
        <v>44687</v>
      </c>
      <c r="AH292" s="45">
        <f t="shared" si="51"/>
        <v>2.0030000000000001</v>
      </c>
      <c r="AI292" s="59">
        <f t="shared" si="45"/>
        <v>1.0024962556165751</v>
      </c>
      <c r="AJ292" s="59"/>
      <c r="AK292" s="89">
        <f t="shared" si="52"/>
        <v>2</v>
      </c>
      <c r="AL292" s="59">
        <f t="shared" si="46"/>
        <v>0.997</v>
      </c>
      <c r="AM292" s="62">
        <f t="shared" si="47"/>
        <v>1.01</v>
      </c>
      <c r="AN292" s="62">
        <f t="shared" si="48"/>
        <v>0.99</v>
      </c>
      <c r="AO292" s="62">
        <f t="shared" si="49"/>
        <v>1.02</v>
      </c>
      <c r="AP292" s="62">
        <f t="shared" si="50"/>
        <v>0.98</v>
      </c>
      <c r="AQ292" s="61">
        <v>1</v>
      </c>
    </row>
    <row r="293" spans="1:43" x14ac:dyDescent="0.25">
      <c r="A293" s="66">
        <v>20220510</v>
      </c>
      <c r="B293" s="75">
        <v>0.42</v>
      </c>
      <c r="C293" s="74">
        <v>0.49</v>
      </c>
      <c r="D293" s="72">
        <v>0.18</v>
      </c>
      <c r="E293" s="76">
        <v>0.25</v>
      </c>
      <c r="F293" s="75">
        <v>0.85</v>
      </c>
      <c r="G293" s="76">
        <v>0.17</v>
      </c>
      <c r="H293" s="76">
        <v>0.25</v>
      </c>
      <c r="I293" s="71">
        <v>2.008</v>
      </c>
      <c r="J293" s="84">
        <v>9.1999999999999993</v>
      </c>
      <c r="K293" s="83">
        <v>9</v>
      </c>
      <c r="L293" s="84">
        <v>9.1</v>
      </c>
      <c r="M293" s="83">
        <v>8.6</v>
      </c>
      <c r="N293" s="84">
        <v>119.7</v>
      </c>
      <c r="O293" s="88">
        <v>119.9</v>
      </c>
      <c r="P293" s="78">
        <v>0.28000000000000003</v>
      </c>
      <c r="Q293" s="79">
        <v>0.17</v>
      </c>
      <c r="R293" s="80">
        <v>0.06</v>
      </c>
      <c r="S293" s="73">
        <v>-0.03</v>
      </c>
      <c r="T293" s="81">
        <v>0.56999999999999995</v>
      </c>
      <c r="U293" s="73">
        <v>0.12</v>
      </c>
      <c r="V293" s="73">
        <v>0.02</v>
      </c>
      <c r="W293" s="70">
        <v>1.996</v>
      </c>
      <c r="X293" s="85">
        <v>11.6</v>
      </c>
      <c r="Y293" s="86">
        <v>11.6</v>
      </c>
      <c r="Z293" s="85">
        <v>11.7</v>
      </c>
      <c r="AA293" s="86">
        <v>11.7</v>
      </c>
      <c r="AB293" s="85">
        <v>119.4</v>
      </c>
      <c r="AC293" s="87">
        <v>119.7</v>
      </c>
      <c r="AD293" s="200" t="s">
        <v>90</v>
      </c>
      <c r="AE293" s="210"/>
      <c r="AF293" s="68">
        <f t="shared" si="44"/>
        <v>44691</v>
      </c>
      <c r="AH293" s="45">
        <f t="shared" si="51"/>
        <v>2.0030000000000001</v>
      </c>
      <c r="AI293" s="59">
        <f t="shared" si="45"/>
        <v>1.0024962556165751</v>
      </c>
      <c r="AJ293" s="59"/>
      <c r="AK293" s="89">
        <f t="shared" si="52"/>
        <v>2</v>
      </c>
      <c r="AL293" s="59">
        <f t="shared" si="46"/>
        <v>0.998</v>
      </c>
      <c r="AM293" s="62">
        <f t="shared" si="47"/>
        <v>1.01</v>
      </c>
      <c r="AN293" s="62">
        <f t="shared" si="48"/>
        <v>0.99</v>
      </c>
      <c r="AO293" s="62">
        <f t="shared" si="49"/>
        <v>1.02</v>
      </c>
      <c r="AP293" s="62">
        <f t="shared" si="50"/>
        <v>0.98</v>
      </c>
      <c r="AQ293" s="61">
        <v>1</v>
      </c>
    </row>
    <row r="294" spans="1:43" x14ac:dyDescent="0.25">
      <c r="A294" s="66">
        <v>20220511</v>
      </c>
      <c r="B294" s="75">
        <v>0.41</v>
      </c>
      <c r="C294" s="74">
        <v>0.48</v>
      </c>
      <c r="D294" s="72">
        <v>0.16</v>
      </c>
      <c r="E294" s="76">
        <v>0.21</v>
      </c>
      <c r="F294" s="75">
        <v>0.79</v>
      </c>
      <c r="G294" s="76">
        <v>0.18</v>
      </c>
      <c r="H294" s="76">
        <v>0.23</v>
      </c>
      <c r="I294" s="71">
        <v>1.994</v>
      </c>
      <c r="J294" s="84">
        <v>9.1999999999999993</v>
      </c>
      <c r="K294" s="83">
        <v>9</v>
      </c>
      <c r="L294" s="84">
        <v>9.1</v>
      </c>
      <c r="M294" s="83">
        <v>8.6999999999999993</v>
      </c>
      <c r="N294" s="84">
        <v>119.6</v>
      </c>
      <c r="O294" s="88">
        <v>119.9</v>
      </c>
      <c r="P294" s="78">
        <v>0.27</v>
      </c>
      <c r="Q294" s="79">
        <v>0.14000000000000001</v>
      </c>
      <c r="R294" s="80">
        <v>7.0000000000000007E-2</v>
      </c>
      <c r="S294" s="73">
        <v>-0.04</v>
      </c>
      <c r="T294" s="81">
        <v>0.49</v>
      </c>
      <c r="U294" s="73">
        <v>0.11</v>
      </c>
      <c r="V294" s="73">
        <v>-0.01</v>
      </c>
      <c r="W294" s="70">
        <v>1.98</v>
      </c>
      <c r="X294" s="85">
        <v>11.5</v>
      </c>
      <c r="Y294" s="86">
        <v>11.5</v>
      </c>
      <c r="Z294" s="85">
        <v>11.8</v>
      </c>
      <c r="AA294" s="86">
        <v>11.9</v>
      </c>
      <c r="AB294" s="85">
        <v>119.5</v>
      </c>
      <c r="AC294" s="87">
        <v>119.7</v>
      </c>
      <c r="AD294" s="200" t="s">
        <v>90</v>
      </c>
      <c r="AE294" s="210"/>
      <c r="AF294" s="68">
        <f t="shared" si="44"/>
        <v>44692</v>
      </c>
      <c r="AH294" s="45">
        <f t="shared" si="51"/>
        <v>2.0030000000000001</v>
      </c>
      <c r="AI294" s="59">
        <f t="shared" si="45"/>
        <v>0.99550673989016469</v>
      </c>
      <c r="AJ294" s="59"/>
      <c r="AK294" s="89">
        <f t="shared" si="52"/>
        <v>2</v>
      </c>
      <c r="AL294" s="59">
        <f t="shared" si="46"/>
        <v>0.99</v>
      </c>
      <c r="AM294" s="62">
        <f t="shared" si="47"/>
        <v>1.01</v>
      </c>
      <c r="AN294" s="62">
        <f t="shared" si="48"/>
        <v>0.99</v>
      </c>
      <c r="AO294" s="62">
        <f t="shared" si="49"/>
        <v>1.02</v>
      </c>
      <c r="AP294" s="62">
        <f t="shared" si="50"/>
        <v>0.98</v>
      </c>
      <c r="AQ294" s="61">
        <v>1</v>
      </c>
    </row>
    <row r="295" spans="1:43" x14ac:dyDescent="0.25">
      <c r="A295" s="66">
        <v>20220512</v>
      </c>
      <c r="B295" s="75">
        <v>0.35</v>
      </c>
      <c r="C295" s="74">
        <v>0.51</v>
      </c>
      <c r="D295" s="72">
        <v>0.13</v>
      </c>
      <c r="E295" s="76">
        <v>0.26</v>
      </c>
      <c r="F295" s="75">
        <v>0.85</v>
      </c>
      <c r="G295" s="76">
        <v>0.18</v>
      </c>
      <c r="H295" s="76">
        <v>0.21</v>
      </c>
      <c r="I295" s="71">
        <v>1.992</v>
      </c>
      <c r="J295" s="84">
        <v>8.9</v>
      </c>
      <c r="K295" s="83">
        <v>9.1999999999999993</v>
      </c>
      <c r="L295" s="84">
        <v>9.1999999999999993</v>
      </c>
      <c r="M295" s="83">
        <v>8.5</v>
      </c>
      <c r="N295" s="84">
        <v>119.7</v>
      </c>
      <c r="O295" s="88">
        <v>119.8</v>
      </c>
      <c r="P295" s="78">
        <v>0.22</v>
      </c>
      <c r="Q295" s="79">
        <v>0.15</v>
      </c>
      <c r="R295" s="80">
        <v>0.03</v>
      </c>
      <c r="S295" s="73">
        <v>0</v>
      </c>
      <c r="T295" s="81">
        <v>0.52</v>
      </c>
      <c r="U295" s="73">
        <v>0.11</v>
      </c>
      <c r="V295" s="73">
        <v>0.02</v>
      </c>
      <c r="W295" s="70">
        <v>1.98</v>
      </c>
      <c r="X295" s="85">
        <v>11.6</v>
      </c>
      <c r="Y295" s="86">
        <v>11.5</v>
      </c>
      <c r="Z295" s="85">
        <v>11.8</v>
      </c>
      <c r="AA295" s="86">
        <v>11.8</v>
      </c>
      <c r="AB295" s="85">
        <v>119.5</v>
      </c>
      <c r="AC295" s="87">
        <v>119.6</v>
      </c>
      <c r="AD295" s="200" t="s">
        <v>64</v>
      </c>
      <c r="AE295" s="210"/>
      <c r="AF295" s="68">
        <f t="shared" si="44"/>
        <v>44693</v>
      </c>
      <c r="AH295" s="45">
        <f t="shared" si="51"/>
        <v>2.0030000000000001</v>
      </c>
      <c r="AI295" s="59">
        <f t="shared" si="45"/>
        <v>0.99450823764353469</v>
      </c>
      <c r="AJ295" s="59"/>
      <c r="AK295" s="89">
        <f t="shared" si="52"/>
        <v>2</v>
      </c>
      <c r="AL295" s="59">
        <f t="shared" si="46"/>
        <v>0.99</v>
      </c>
      <c r="AM295" s="62">
        <f t="shared" si="47"/>
        <v>1.01</v>
      </c>
      <c r="AN295" s="62">
        <f t="shared" si="48"/>
        <v>0.99</v>
      </c>
      <c r="AO295" s="62">
        <f t="shared" si="49"/>
        <v>1.02</v>
      </c>
      <c r="AP295" s="62">
        <f t="shared" si="50"/>
        <v>0.98</v>
      </c>
      <c r="AQ295" s="61">
        <v>1</v>
      </c>
    </row>
    <row r="296" spans="1:43" x14ac:dyDescent="0.25">
      <c r="A296" s="66">
        <v>20220513</v>
      </c>
      <c r="B296" s="75">
        <v>0.55000000000000004</v>
      </c>
      <c r="C296" s="74">
        <v>0.43</v>
      </c>
      <c r="D296" s="72">
        <v>0.27</v>
      </c>
      <c r="E296" s="76">
        <v>0.24</v>
      </c>
      <c r="F296" s="75">
        <v>1.01</v>
      </c>
      <c r="G296" s="76">
        <v>0.24</v>
      </c>
      <c r="H296" s="76">
        <v>0.23</v>
      </c>
      <c r="I296" s="71">
        <v>2.0059999999999998</v>
      </c>
      <c r="J296" s="84">
        <v>9.6</v>
      </c>
      <c r="K296" s="83">
        <v>8.6</v>
      </c>
      <c r="L296" s="84">
        <v>9</v>
      </c>
      <c r="M296" s="83">
        <v>8.8000000000000007</v>
      </c>
      <c r="N296" s="84">
        <v>119.6</v>
      </c>
      <c r="O296" s="88">
        <v>119.8</v>
      </c>
      <c r="P296" s="78">
        <v>0.34</v>
      </c>
      <c r="Q296" s="79">
        <v>0.15</v>
      </c>
      <c r="R296" s="80">
        <v>0.13</v>
      </c>
      <c r="S296" s="73">
        <v>0</v>
      </c>
      <c r="T296" s="81">
        <v>0.61</v>
      </c>
      <c r="U296" s="73">
        <v>0.13</v>
      </c>
      <c r="V296" s="73">
        <v>0.03</v>
      </c>
      <c r="W296" s="70">
        <v>1.9930000000000001</v>
      </c>
      <c r="X296" s="85">
        <v>11.6</v>
      </c>
      <c r="Y296" s="86">
        <v>11.6</v>
      </c>
      <c r="Z296" s="85">
        <v>11.6</v>
      </c>
      <c r="AA296" s="86">
        <v>11.4</v>
      </c>
      <c r="AB296" s="85">
        <v>119.4</v>
      </c>
      <c r="AC296" s="87">
        <v>119.6</v>
      </c>
      <c r="AD296" s="200" t="s">
        <v>63</v>
      </c>
      <c r="AE296" s="210"/>
      <c r="AF296" s="68">
        <f t="shared" si="44"/>
        <v>44694</v>
      </c>
      <c r="AH296" s="45">
        <f t="shared" si="51"/>
        <v>2.0030000000000001</v>
      </c>
      <c r="AI296" s="59">
        <f t="shared" si="45"/>
        <v>1.001497753369945</v>
      </c>
      <c r="AJ296" s="59"/>
      <c r="AK296" s="89">
        <f t="shared" si="52"/>
        <v>2</v>
      </c>
      <c r="AL296" s="59">
        <f t="shared" si="46"/>
        <v>0.99650000000000005</v>
      </c>
      <c r="AM296" s="62">
        <f t="shared" si="47"/>
        <v>1.01</v>
      </c>
      <c r="AN296" s="62">
        <f t="shared" si="48"/>
        <v>0.99</v>
      </c>
      <c r="AO296" s="62">
        <f t="shared" si="49"/>
        <v>1.02</v>
      </c>
      <c r="AP296" s="62">
        <f t="shared" si="50"/>
        <v>0.98</v>
      </c>
      <c r="AQ296" s="61">
        <v>1</v>
      </c>
    </row>
    <row r="297" spans="1:43" x14ac:dyDescent="0.25">
      <c r="A297" s="66">
        <v>20220517</v>
      </c>
      <c r="B297" s="75">
        <v>0.39</v>
      </c>
      <c r="C297" s="74">
        <v>0.46</v>
      </c>
      <c r="D297" s="72">
        <v>0.17</v>
      </c>
      <c r="E297" s="76">
        <v>0.22</v>
      </c>
      <c r="F297" s="75">
        <v>0.85</v>
      </c>
      <c r="G297" s="76">
        <v>0.18</v>
      </c>
      <c r="H297" s="76">
        <v>0.23</v>
      </c>
      <c r="I297" s="71">
        <v>1.9910000000000001</v>
      </c>
      <c r="J297" s="84">
        <v>9.3000000000000007</v>
      </c>
      <c r="K297" s="83">
        <v>9</v>
      </c>
      <c r="L297" s="84">
        <v>9.1</v>
      </c>
      <c r="M297" s="83">
        <v>8.8000000000000007</v>
      </c>
      <c r="N297" s="84">
        <v>119.6</v>
      </c>
      <c r="O297" s="88">
        <v>119.7</v>
      </c>
      <c r="P297" s="78">
        <v>0.32</v>
      </c>
      <c r="Q297" s="79">
        <v>0.13</v>
      </c>
      <c r="R297" s="80">
        <v>0.12</v>
      </c>
      <c r="S297" s="73">
        <v>-0.01</v>
      </c>
      <c r="T297" s="81">
        <v>0.56000000000000005</v>
      </c>
      <c r="U297" s="73">
        <v>0.14000000000000001</v>
      </c>
      <c r="V297" s="73">
        <v>0</v>
      </c>
      <c r="W297" s="70">
        <v>1.98</v>
      </c>
      <c r="X297" s="85">
        <v>11.5</v>
      </c>
      <c r="Y297" s="86">
        <v>11.5</v>
      </c>
      <c r="Z297" s="85">
        <v>11.7</v>
      </c>
      <c r="AA297" s="86">
        <v>11.6</v>
      </c>
      <c r="AB297" s="85">
        <v>119.4</v>
      </c>
      <c r="AC297" s="87">
        <v>119.5</v>
      </c>
      <c r="AD297" s="200" t="s">
        <v>64</v>
      </c>
      <c r="AE297" s="210"/>
      <c r="AF297" s="68">
        <f t="shared" si="44"/>
        <v>44698</v>
      </c>
      <c r="AH297" s="45">
        <f t="shared" si="51"/>
        <v>2.0030000000000001</v>
      </c>
      <c r="AI297" s="59">
        <f t="shared" si="45"/>
        <v>0.99400898652021963</v>
      </c>
      <c r="AJ297" s="59"/>
      <c r="AK297" s="89">
        <f t="shared" si="52"/>
        <v>2</v>
      </c>
      <c r="AL297" s="59">
        <f t="shared" si="46"/>
        <v>0.99</v>
      </c>
      <c r="AM297" s="62">
        <f t="shared" si="47"/>
        <v>1.01</v>
      </c>
      <c r="AN297" s="62">
        <f t="shared" si="48"/>
        <v>0.99</v>
      </c>
      <c r="AO297" s="62">
        <f t="shared" si="49"/>
        <v>1.02</v>
      </c>
      <c r="AP297" s="62">
        <f t="shared" si="50"/>
        <v>0.98</v>
      </c>
      <c r="AQ297" s="61">
        <v>1</v>
      </c>
    </row>
    <row r="298" spans="1:43" x14ac:dyDescent="0.25">
      <c r="A298" s="66">
        <v>20220518</v>
      </c>
      <c r="B298" s="75">
        <v>0.36</v>
      </c>
      <c r="C298" s="74">
        <v>0.48</v>
      </c>
      <c r="D298" s="72">
        <v>0.17</v>
      </c>
      <c r="E298" s="76">
        <v>0.22</v>
      </c>
      <c r="F298" s="75">
        <v>0.84</v>
      </c>
      <c r="G298" s="76">
        <v>0.2</v>
      </c>
      <c r="H298" s="76">
        <v>0.24</v>
      </c>
      <c r="I298" s="71">
        <v>1.9970000000000001</v>
      </c>
      <c r="J298" s="84">
        <v>9.3000000000000007</v>
      </c>
      <c r="K298" s="83">
        <v>8.9</v>
      </c>
      <c r="L298" s="84">
        <v>9</v>
      </c>
      <c r="M298" s="83">
        <v>8.9</v>
      </c>
      <c r="N298" s="84">
        <v>119.6</v>
      </c>
      <c r="O298" s="88">
        <v>119.8</v>
      </c>
      <c r="P298" s="78">
        <v>0.32</v>
      </c>
      <c r="Q298" s="79">
        <v>0.14000000000000001</v>
      </c>
      <c r="R298" s="80">
        <v>0.11</v>
      </c>
      <c r="S298" s="73">
        <v>-0.01</v>
      </c>
      <c r="T298" s="81">
        <v>0.53</v>
      </c>
      <c r="U298" s="73">
        <v>0.13</v>
      </c>
      <c r="V298" s="73">
        <v>0.02</v>
      </c>
      <c r="W298" s="70">
        <v>1.986</v>
      </c>
      <c r="X298" s="85">
        <v>11.5</v>
      </c>
      <c r="Y298" s="86">
        <v>11.5</v>
      </c>
      <c r="Z298" s="85">
        <v>11.7</v>
      </c>
      <c r="AA298" s="86">
        <v>11.5</v>
      </c>
      <c r="AB298" s="85">
        <v>119.4</v>
      </c>
      <c r="AC298" s="87">
        <v>119.6</v>
      </c>
      <c r="AD298" s="200" t="s">
        <v>56</v>
      </c>
      <c r="AE298" s="210"/>
      <c r="AF298" s="68">
        <f t="shared" si="44"/>
        <v>44699</v>
      </c>
      <c r="AH298" s="45">
        <f t="shared" si="51"/>
        <v>2.0030000000000001</v>
      </c>
      <c r="AI298" s="59">
        <f t="shared" si="45"/>
        <v>0.99700449326010987</v>
      </c>
      <c r="AJ298" s="59"/>
      <c r="AK298" s="89">
        <f t="shared" si="52"/>
        <v>2</v>
      </c>
      <c r="AL298" s="59">
        <f t="shared" si="46"/>
        <v>0.99299999999999999</v>
      </c>
      <c r="AM298" s="62">
        <f t="shared" si="47"/>
        <v>1.01</v>
      </c>
      <c r="AN298" s="62">
        <f t="shared" si="48"/>
        <v>0.99</v>
      </c>
      <c r="AO298" s="62">
        <f t="shared" si="49"/>
        <v>1.02</v>
      </c>
      <c r="AP298" s="62">
        <f t="shared" si="50"/>
        <v>0.98</v>
      </c>
      <c r="AQ298" s="61">
        <v>1</v>
      </c>
    </row>
    <row r="299" spans="1:43" x14ac:dyDescent="0.25">
      <c r="A299" s="66">
        <v>20220519</v>
      </c>
      <c r="B299" s="75">
        <v>0.44</v>
      </c>
      <c r="C299" s="74">
        <v>0.43</v>
      </c>
      <c r="D299" s="72">
        <v>0.23</v>
      </c>
      <c r="E299" s="76">
        <v>0.19</v>
      </c>
      <c r="F299" s="75">
        <v>0.9</v>
      </c>
      <c r="G299" s="76">
        <v>0.23</v>
      </c>
      <c r="H299" s="76">
        <v>0.21</v>
      </c>
      <c r="I299" s="71">
        <v>1.9970000000000001</v>
      </c>
      <c r="J299" s="84">
        <v>9.6</v>
      </c>
      <c r="K299" s="83">
        <v>8.4</v>
      </c>
      <c r="L299" s="84">
        <v>8.9</v>
      </c>
      <c r="M299" s="83">
        <v>8.6999999999999993</v>
      </c>
      <c r="N299" s="84">
        <v>119.6</v>
      </c>
      <c r="O299" s="88">
        <v>119.9</v>
      </c>
      <c r="P299" s="78">
        <v>0.33</v>
      </c>
      <c r="Q299" s="79">
        <v>0.24</v>
      </c>
      <c r="R299" s="80">
        <v>0.11</v>
      </c>
      <c r="S299" s="73">
        <v>7.0000000000000007E-2</v>
      </c>
      <c r="T299" s="81">
        <v>0.61</v>
      </c>
      <c r="U299" s="73">
        <v>0.14000000000000001</v>
      </c>
      <c r="V299" s="73">
        <v>7.0000000000000007E-2</v>
      </c>
      <c r="W299" s="70">
        <v>1.9850000000000001</v>
      </c>
      <c r="X299" s="85">
        <v>11.6</v>
      </c>
      <c r="Y299" s="86">
        <v>11.8</v>
      </c>
      <c r="Z299" s="85">
        <v>11.6</v>
      </c>
      <c r="AA299" s="86">
        <v>11.7</v>
      </c>
      <c r="AB299" s="85">
        <v>119.5</v>
      </c>
      <c r="AC299" s="87">
        <v>119.7</v>
      </c>
      <c r="AD299" s="200" t="s">
        <v>64</v>
      </c>
      <c r="AE299" s="210"/>
      <c r="AF299" s="68">
        <f t="shared" si="44"/>
        <v>44700</v>
      </c>
      <c r="AH299" s="45">
        <f t="shared" si="51"/>
        <v>2.0030000000000001</v>
      </c>
      <c r="AI299" s="59">
        <f t="shared" si="45"/>
        <v>0.99700449326010987</v>
      </c>
      <c r="AJ299" s="59"/>
      <c r="AK299" s="89">
        <f t="shared" si="52"/>
        <v>2</v>
      </c>
      <c r="AL299" s="59">
        <f t="shared" si="46"/>
        <v>0.99250000000000005</v>
      </c>
      <c r="AM299" s="62">
        <f t="shared" si="47"/>
        <v>1.01</v>
      </c>
      <c r="AN299" s="62">
        <f t="shared" si="48"/>
        <v>0.99</v>
      </c>
      <c r="AO299" s="62">
        <f t="shared" si="49"/>
        <v>1.02</v>
      </c>
      <c r="AP299" s="62">
        <f t="shared" si="50"/>
        <v>0.98</v>
      </c>
      <c r="AQ299" s="61">
        <v>1</v>
      </c>
    </row>
    <row r="300" spans="1:43" x14ac:dyDescent="0.25">
      <c r="A300" s="66">
        <v>20220520</v>
      </c>
      <c r="B300" s="75">
        <v>0.41</v>
      </c>
      <c r="C300" s="74">
        <v>0.42</v>
      </c>
      <c r="D300" s="72">
        <v>0.17</v>
      </c>
      <c r="E300" s="76">
        <v>0.19</v>
      </c>
      <c r="F300" s="75">
        <v>0.78</v>
      </c>
      <c r="G300" s="76">
        <v>0.18</v>
      </c>
      <c r="H300" s="76">
        <v>0.2</v>
      </c>
      <c r="I300" s="71">
        <v>1.994</v>
      </c>
      <c r="J300" s="84">
        <v>9.1999999999999993</v>
      </c>
      <c r="K300" s="83">
        <v>9.1</v>
      </c>
      <c r="L300" s="84">
        <v>9.1</v>
      </c>
      <c r="M300" s="83">
        <v>8.6</v>
      </c>
      <c r="N300" s="84">
        <v>119.6</v>
      </c>
      <c r="O300" s="88">
        <v>119.8</v>
      </c>
      <c r="P300" s="78">
        <v>0.3</v>
      </c>
      <c r="Q300" s="79">
        <v>0.12</v>
      </c>
      <c r="R300" s="80">
        <v>0.12</v>
      </c>
      <c r="S300" s="73">
        <v>-0.02</v>
      </c>
      <c r="T300" s="81">
        <v>0.52</v>
      </c>
      <c r="U300" s="73">
        <v>0.14000000000000001</v>
      </c>
      <c r="V300" s="73">
        <v>-0.01</v>
      </c>
      <c r="W300" s="70">
        <v>1.9830000000000001</v>
      </c>
      <c r="X300" s="85">
        <v>11.5</v>
      </c>
      <c r="Y300" s="86">
        <v>11.5</v>
      </c>
      <c r="Z300" s="85">
        <v>11.6</v>
      </c>
      <c r="AA300" s="86">
        <v>11.6</v>
      </c>
      <c r="AB300" s="85">
        <v>119.4</v>
      </c>
      <c r="AC300" s="87">
        <v>119.6</v>
      </c>
      <c r="AD300" s="200" t="s">
        <v>48</v>
      </c>
      <c r="AE300" s="210"/>
      <c r="AF300" s="68">
        <f t="shared" si="44"/>
        <v>44701</v>
      </c>
      <c r="AH300" s="45">
        <f t="shared" si="51"/>
        <v>2.0030000000000001</v>
      </c>
      <c r="AI300" s="59">
        <f t="shared" si="45"/>
        <v>0.99550673989016469</v>
      </c>
      <c r="AJ300" s="59"/>
      <c r="AK300" s="89">
        <f t="shared" si="52"/>
        <v>2</v>
      </c>
      <c r="AL300" s="59">
        <f t="shared" si="46"/>
        <v>0.99150000000000005</v>
      </c>
      <c r="AM300" s="62">
        <f t="shared" si="47"/>
        <v>1.01</v>
      </c>
      <c r="AN300" s="62">
        <f t="shared" si="48"/>
        <v>0.99</v>
      </c>
      <c r="AO300" s="62">
        <f t="shared" si="49"/>
        <v>1.02</v>
      </c>
      <c r="AP300" s="62">
        <f t="shared" si="50"/>
        <v>0.98</v>
      </c>
      <c r="AQ300" s="61">
        <v>1</v>
      </c>
    </row>
    <row r="301" spans="1:43" x14ac:dyDescent="0.25">
      <c r="A301" s="66">
        <v>20220524</v>
      </c>
      <c r="B301" s="75">
        <v>0.46</v>
      </c>
      <c r="C301" s="74">
        <v>0.43</v>
      </c>
      <c r="D301" s="72">
        <v>0.16</v>
      </c>
      <c r="E301" s="76">
        <v>0.23</v>
      </c>
      <c r="F301" s="75">
        <v>0.88</v>
      </c>
      <c r="G301" s="76">
        <v>0.16</v>
      </c>
      <c r="H301" s="76">
        <v>0.25</v>
      </c>
      <c r="I301" s="71">
        <v>2</v>
      </c>
      <c r="J301" s="84">
        <v>9.5</v>
      </c>
      <c r="K301" s="83">
        <v>8.6999999999999993</v>
      </c>
      <c r="L301" s="84">
        <v>9</v>
      </c>
      <c r="M301" s="83">
        <v>8.6</v>
      </c>
      <c r="N301" s="84">
        <v>119.6</v>
      </c>
      <c r="O301" s="88">
        <v>119.9</v>
      </c>
      <c r="P301" s="78">
        <v>0.33</v>
      </c>
      <c r="Q301" s="79">
        <v>0.14000000000000001</v>
      </c>
      <c r="R301" s="80">
        <v>0.11</v>
      </c>
      <c r="S301" s="73">
        <v>0</v>
      </c>
      <c r="T301" s="81">
        <v>0.56999999999999995</v>
      </c>
      <c r="U301" s="73">
        <v>0.12</v>
      </c>
      <c r="V301" s="73">
        <v>0.05</v>
      </c>
      <c r="W301" s="70">
        <v>1.9870000000000001</v>
      </c>
      <c r="X301" s="85">
        <v>11.5</v>
      </c>
      <c r="Y301" s="86">
        <v>11.4</v>
      </c>
      <c r="Z301" s="85">
        <v>11.6</v>
      </c>
      <c r="AA301" s="86">
        <v>11.5</v>
      </c>
      <c r="AB301" s="85">
        <v>119.4</v>
      </c>
      <c r="AC301" s="87">
        <v>119.7</v>
      </c>
      <c r="AD301" s="200" t="s">
        <v>92</v>
      </c>
      <c r="AE301" s="210"/>
      <c r="AF301" s="68">
        <f t="shared" si="44"/>
        <v>44705</v>
      </c>
      <c r="AH301" s="45">
        <f t="shared" si="51"/>
        <v>2.0030000000000001</v>
      </c>
      <c r="AI301" s="59">
        <f t="shared" si="45"/>
        <v>0.99850224663005482</v>
      </c>
      <c r="AJ301" s="59"/>
      <c r="AK301" s="89">
        <f t="shared" si="52"/>
        <v>2</v>
      </c>
      <c r="AL301" s="59">
        <f t="shared" si="46"/>
        <v>0.99350000000000005</v>
      </c>
      <c r="AM301" s="62">
        <f t="shared" si="47"/>
        <v>1.01</v>
      </c>
      <c r="AN301" s="62">
        <f t="shared" si="48"/>
        <v>0.99</v>
      </c>
      <c r="AO301" s="62">
        <f t="shared" si="49"/>
        <v>1.02</v>
      </c>
      <c r="AP301" s="62">
        <f t="shared" si="50"/>
        <v>0.98</v>
      </c>
      <c r="AQ301" s="61">
        <v>1</v>
      </c>
    </row>
    <row r="302" spans="1:43" x14ac:dyDescent="0.25">
      <c r="A302" s="66">
        <v>20220525</v>
      </c>
      <c r="B302" s="75">
        <v>0.38</v>
      </c>
      <c r="C302" s="74">
        <v>0.43</v>
      </c>
      <c r="D302" s="72">
        <v>0.15</v>
      </c>
      <c r="E302" s="76">
        <v>0.17</v>
      </c>
      <c r="F302" s="75">
        <v>0.84</v>
      </c>
      <c r="G302" s="76">
        <v>0.18</v>
      </c>
      <c r="H302" s="76">
        <v>0.21</v>
      </c>
      <c r="I302" s="71">
        <v>2.0129999999999999</v>
      </c>
      <c r="J302" s="84">
        <v>9.1999999999999993</v>
      </c>
      <c r="K302" s="83">
        <v>9</v>
      </c>
      <c r="L302" s="84">
        <v>9</v>
      </c>
      <c r="M302" s="83">
        <v>8.6999999999999993</v>
      </c>
      <c r="N302" s="84">
        <v>119.6</v>
      </c>
      <c r="O302" s="88">
        <v>119.8</v>
      </c>
      <c r="P302" s="78">
        <v>0.34</v>
      </c>
      <c r="Q302" s="79">
        <v>0.15</v>
      </c>
      <c r="R302" s="80">
        <v>0.14000000000000001</v>
      </c>
      <c r="S302" s="73">
        <v>-0.05</v>
      </c>
      <c r="T302" s="81">
        <v>0.5</v>
      </c>
      <c r="U302" s="73">
        <v>0.12</v>
      </c>
      <c r="V302" s="73">
        <v>-0.03</v>
      </c>
      <c r="W302" s="70">
        <v>2.0009999999999999</v>
      </c>
      <c r="X302" s="85">
        <v>11.4</v>
      </c>
      <c r="Y302" s="86">
        <v>11.5</v>
      </c>
      <c r="Z302" s="85">
        <v>11.6</v>
      </c>
      <c r="AA302" s="86">
        <v>11.4</v>
      </c>
      <c r="AB302" s="85">
        <v>119.4</v>
      </c>
      <c r="AC302" s="87">
        <v>119.6</v>
      </c>
      <c r="AD302" s="200" t="s">
        <v>64</v>
      </c>
      <c r="AE302" s="210"/>
      <c r="AF302" s="68">
        <f t="shared" ref="AF302:AF328" si="53">DATE(LEFT(A302,4), MID(A302,5,2), RIGHT(A302,2))</f>
        <v>44706</v>
      </c>
      <c r="AH302" s="45">
        <f t="shared" si="51"/>
        <v>2.0030000000000001</v>
      </c>
      <c r="AI302" s="59">
        <f t="shared" ref="AI302:AI328" si="54">I302/AH302</f>
        <v>1.0049925112331501</v>
      </c>
      <c r="AJ302" s="59"/>
      <c r="AK302" s="89">
        <f t="shared" si="52"/>
        <v>2</v>
      </c>
      <c r="AL302" s="59">
        <f t="shared" ref="AL302:AL328" si="55">W302/AK302</f>
        <v>1.0004999999999999</v>
      </c>
      <c r="AM302" s="62">
        <f t="shared" si="47"/>
        <v>1.01</v>
      </c>
      <c r="AN302" s="62">
        <f t="shared" si="48"/>
        <v>0.99</v>
      </c>
      <c r="AO302" s="62">
        <f t="shared" si="49"/>
        <v>1.02</v>
      </c>
      <c r="AP302" s="62">
        <f t="shared" si="50"/>
        <v>0.98</v>
      </c>
      <c r="AQ302" s="61">
        <v>1</v>
      </c>
    </row>
    <row r="303" spans="1:43" x14ac:dyDescent="0.25">
      <c r="A303" s="66">
        <v>20220601</v>
      </c>
      <c r="B303" s="75">
        <v>0.3</v>
      </c>
      <c r="C303" s="74">
        <v>0.61</v>
      </c>
      <c r="D303" s="72">
        <v>0.18</v>
      </c>
      <c r="E303" s="76">
        <v>0.25</v>
      </c>
      <c r="F303" s="75">
        <v>0.95</v>
      </c>
      <c r="G303" s="76">
        <v>0.2</v>
      </c>
      <c r="H303" s="76">
        <v>0.28000000000000003</v>
      </c>
      <c r="I303" s="71">
        <v>2.0129999999999999</v>
      </c>
      <c r="J303" s="84">
        <v>9.1999999999999993</v>
      </c>
      <c r="K303" s="83">
        <v>9</v>
      </c>
      <c r="L303" s="84">
        <v>8.5</v>
      </c>
      <c r="M303" s="83">
        <v>9.1</v>
      </c>
      <c r="N303" s="84">
        <v>119.7</v>
      </c>
      <c r="O303" s="88">
        <v>119.8</v>
      </c>
      <c r="P303" s="78">
        <v>0.26</v>
      </c>
      <c r="Q303" s="79">
        <v>0.15</v>
      </c>
      <c r="R303" s="80">
        <v>0.09</v>
      </c>
      <c r="S303" s="73">
        <v>0.03</v>
      </c>
      <c r="T303" s="81">
        <v>0.52</v>
      </c>
      <c r="U303" s="73">
        <v>0.12</v>
      </c>
      <c r="V303" s="73">
        <v>0.02</v>
      </c>
      <c r="W303" s="70">
        <v>2</v>
      </c>
      <c r="X303" s="85">
        <v>11.4</v>
      </c>
      <c r="Y303" s="86">
        <v>11.4</v>
      </c>
      <c r="Z303" s="85">
        <v>11.5</v>
      </c>
      <c r="AA303" s="86">
        <v>11.2</v>
      </c>
      <c r="AB303" s="85">
        <v>119.5</v>
      </c>
      <c r="AC303" s="87">
        <v>119.7</v>
      </c>
      <c r="AD303" s="200" t="s">
        <v>64</v>
      </c>
      <c r="AE303" s="210"/>
      <c r="AF303" s="68">
        <f t="shared" si="53"/>
        <v>44713</v>
      </c>
      <c r="AH303" s="45">
        <f t="shared" si="51"/>
        <v>2.0030000000000001</v>
      </c>
      <c r="AI303" s="59">
        <f t="shared" si="54"/>
        <v>1.0049925112331501</v>
      </c>
      <c r="AJ303" s="59"/>
      <c r="AK303" s="89">
        <f t="shared" si="52"/>
        <v>2</v>
      </c>
      <c r="AL303" s="59">
        <f t="shared" si="55"/>
        <v>1</v>
      </c>
      <c r="AM303" s="62">
        <f t="shared" si="47"/>
        <v>1.01</v>
      </c>
      <c r="AN303" s="62">
        <f t="shared" si="48"/>
        <v>0.99</v>
      </c>
      <c r="AO303" s="62">
        <f t="shared" si="49"/>
        <v>1.02</v>
      </c>
      <c r="AP303" s="62">
        <f t="shared" si="50"/>
        <v>0.98</v>
      </c>
      <c r="AQ303" s="61">
        <v>1</v>
      </c>
    </row>
    <row r="304" spans="1:43" x14ac:dyDescent="0.25">
      <c r="A304" s="66">
        <v>20220602</v>
      </c>
      <c r="B304" s="75">
        <v>0.36</v>
      </c>
      <c r="C304" s="74">
        <v>0.49</v>
      </c>
      <c r="D304" s="72">
        <v>0.15</v>
      </c>
      <c r="E304" s="76">
        <v>0.24</v>
      </c>
      <c r="F304" s="75">
        <v>0.82</v>
      </c>
      <c r="G304" s="76">
        <v>0.18</v>
      </c>
      <c r="H304" s="76">
        <v>0.26</v>
      </c>
      <c r="I304" s="71">
        <v>2.0110000000000001</v>
      </c>
      <c r="J304" s="84">
        <v>9.1</v>
      </c>
      <c r="K304" s="83">
        <v>9.1</v>
      </c>
      <c r="L304" s="84">
        <v>8.9</v>
      </c>
      <c r="M304" s="83">
        <v>8.9</v>
      </c>
      <c r="N304" s="84">
        <v>119.6</v>
      </c>
      <c r="O304" s="88">
        <v>119.8</v>
      </c>
      <c r="P304" s="78">
        <v>0.28000000000000003</v>
      </c>
      <c r="Q304" s="79">
        <v>0.13</v>
      </c>
      <c r="R304" s="80">
        <v>0.09</v>
      </c>
      <c r="S304" s="73">
        <v>-0.03</v>
      </c>
      <c r="T304" s="81">
        <v>0.55000000000000004</v>
      </c>
      <c r="U304" s="73">
        <v>0.13</v>
      </c>
      <c r="V304" s="73">
        <v>0</v>
      </c>
      <c r="W304" s="70">
        <v>1.9970000000000001</v>
      </c>
      <c r="X304" s="85">
        <v>11.7</v>
      </c>
      <c r="Y304" s="86">
        <v>11.6</v>
      </c>
      <c r="Z304" s="85">
        <v>11.6</v>
      </c>
      <c r="AA304" s="86">
        <v>11.3</v>
      </c>
      <c r="AB304" s="85">
        <v>119.4</v>
      </c>
      <c r="AC304" s="87">
        <v>119.6</v>
      </c>
      <c r="AD304" s="200" t="s">
        <v>48</v>
      </c>
      <c r="AE304" s="210"/>
      <c r="AF304" s="68">
        <f t="shared" si="53"/>
        <v>44714</v>
      </c>
      <c r="AH304" s="45">
        <f t="shared" si="51"/>
        <v>2.0030000000000001</v>
      </c>
      <c r="AI304" s="59">
        <f t="shared" si="54"/>
        <v>1.0039940089865202</v>
      </c>
      <c r="AJ304" s="59"/>
      <c r="AK304" s="89">
        <f t="shared" si="52"/>
        <v>2</v>
      </c>
      <c r="AL304" s="59">
        <f t="shared" si="55"/>
        <v>0.99850000000000005</v>
      </c>
      <c r="AM304" s="62">
        <f t="shared" si="47"/>
        <v>1.01</v>
      </c>
      <c r="AN304" s="62">
        <f t="shared" si="48"/>
        <v>0.99</v>
      </c>
      <c r="AO304" s="62">
        <f t="shared" si="49"/>
        <v>1.02</v>
      </c>
      <c r="AP304" s="62">
        <f t="shared" si="50"/>
        <v>0.98</v>
      </c>
      <c r="AQ304" s="61">
        <v>1</v>
      </c>
    </row>
    <row r="305" spans="1:43" x14ac:dyDescent="0.25">
      <c r="A305" s="66">
        <v>20220608</v>
      </c>
      <c r="B305" s="75">
        <v>0.39</v>
      </c>
      <c r="C305" s="74">
        <v>0.5</v>
      </c>
      <c r="D305" s="72">
        <v>0.17</v>
      </c>
      <c r="E305" s="76">
        <v>0.23</v>
      </c>
      <c r="F305" s="75">
        <v>0.8</v>
      </c>
      <c r="G305" s="76">
        <v>0.2</v>
      </c>
      <c r="H305" s="76">
        <v>0.25</v>
      </c>
      <c r="I305" s="71">
        <v>2.008</v>
      </c>
      <c r="J305" s="84">
        <v>9.4</v>
      </c>
      <c r="K305" s="83">
        <v>8.8000000000000007</v>
      </c>
      <c r="L305" s="84">
        <v>9.1999999999999993</v>
      </c>
      <c r="M305" s="83">
        <v>8.6999999999999993</v>
      </c>
      <c r="N305" s="84">
        <v>119.6</v>
      </c>
      <c r="O305" s="88">
        <v>119.8</v>
      </c>
      <c r="P305" s="78">
        <v>0.31</v>
      </c>
      <c r="Q305" s="79">
        <v>0.1</v>
      </c>
      <c r="R305" s="80">
        <v>0.12</v>
      </c>
      <c r="S305" s="73">
        <v>0</v>
      </c>
      <c r="T305" s="81">
        <v>0.53</v>
      </c>
      <c r="U305" s="73">
        <v>0.14000000000000001</v>
      </c>
      <c r="V305" s="73">
        <v>0.03</v>
      </c>
      <c r="W305" s="70">
        <v>1.9950000000000001</v>
      </c>
      <c r="X305" s="85">
        <v>11.6</v>
      </c>
      <c r="Y305" s="86">
        <v>11.5</v>
      </c>
      <c r="Z305" s="85">
        <v>11.7</v>
      </c>
      <c r="AA305" s="86">
        <v>11.5</v>
      </c>
      <c r="AB305" s="85">
        <v>119.4</v>
      </c>
      <c r="AC305" s="87">
        <v>119.5</v>
      </c>
      <c r="AD305" s="200" t="s">
        <v>93</v>
      </c>
      <c r="AE305" s="210"/>
      <c r="AF305" s="68">
        <f t="shared" si="53"/>
        <v>44720</v>
      </c>
      <c r="AH305" s="45">
        <f t="shared" si="51"/>
        <v>2.0030000000000001</v>
      </c>
      <c r="AI305" s="59">
        <f t="shared" si="54"/>
        <v>1.0024962556165751</v>
      </c>
      <c r="AJ305" s="59"/>
      <c r="AK305" s="89">
        <f t="shared" si="52"/>
        <v>2</v>
      </c>
      <c r="AL305" s="59">
        <f t="shared" si="55"/>
        <v>0.99750000000000005</v>
      </c>
      <c r="AM305" s="62">
        <f t="shared" si="47"/>
        <v>1.01</v>
      </c>
      <c r="AN305" s="62">
        <f t="shared" si="48"/>
        <v>0.99</v>
      </c>
      <c r="AO305" s="62">
        <f t="shared" si="49"/>
        <v>1.02</v>
      </c>
      <c r="AP305" s="62">
        <f t="shared" si="50"/>
        <v>0.98</v>
      </c>
      <c r="AQ305" s="61">
        <v>1</v>
      </c>
    </row>
    <row r="306" spans="1:43" x14ac:dyDescent="0.25">
      <c r="A306" s="66">
        <v>20220609</v>
      </c>
      <c r="B306" s="75">
        <v>0.39</v>
      </c>
      <c r="C306" s="74">
        <v>0.43</v>
      </c>
      <c r="D306" s="72">
        <v>0.2</v>
      </c>
      <c r="E306" s="76">
        <v>0.21</v>
      </c>
      <c r="F306" s="75">
        <v>0.74</v>
      </c>
      <c r="G306" s="76">
        <v>0.19</v>
      </c>
      <c r="H306" s="76">
        <v>0.24</v>
      </c>
      <c r="I306" s="71">
        <v>2.0049999999999999</v>
      </c>
      <c r="J306" s="84">
        <v>9.1999999999999993</v>
      </c>
      <c r="K306" s="83">
        <v>8.9</v>
      </c>
      <c r="L306" s="84">
        <v>9.1</v>
      </c>
      <c r="M306" s="83">
        <v>8.6999999999999993</v>
      </c>
      <c r="N306" s="84">
        <v>119.7</v>
      </c>
      <c r="O306" s="88">
        <v>119.8</v>
      </c>
      <c r="P306" s="78">
        <v>0.31</v>
      </c>
      <c r="Q306" s="79">
        <v>0.13</v>
      </c>
      <c r="R306" s="80">
        <v>0.14000000000000001</v>
      </c>
      <c r="S306" s="73">
        <v>-0.02</v>
      </c>
      <c r="T306" s="81">
        <v>0.56999999999999995</v>
      </c>
      <c r="U306" s="73">
        <v>0.15</v>
      </c>
      <c r="V306" s="73">
        <v>0.01</v>
      </c>
      <c r="W306" s="70">
        <v>1.9950000000000001</v>
      </c>
      <c r="X306" s="85">
        <v>11.5</v>
      </c>
      <c r="Y306" s="86">
        <v>11.5</v>
      </c>
      <c r="Z306" s="85">
        <v>11.6</v>
      </c>
      <c r="AA306" s="86">
        <v>11.5</v>
      </c>
      <c r="AB306" s="85">
        <v>119.5</v>
      </c>
      <c r="AC306" s="87">
        <v>119.6</v>
      </c>
      <c r="AD306" s="200" t="s">
        <v>93</v>
      </c>
      <c r="AE306" s="210"/>
      <c r="AF306" s="68">
        <f t="shared" si="53"/>
        <v>44721</v>
      </c>
      <c r="AH306" s="45">
        <f t="shared" si="51"/>
        <v>2.0030000000000001</v>
      </c>
      <c r="AI306" s="59">
        <f t="shared" si="54"/>
        <v>1.0009985022466299</v>
      </c>
      <c r="AJ306" s="59"/>
      <c r="AK306" s="89">
        <f t="shared" si="52"/>
        <v>2</v>
      </c>
      <c r="AL306" s="59">
        <f t="shared" si="55"/>
        <v>0.99750000000000005</v>
      </c>
      <c r="AM306" s="62">
        <f t="shared" si="47"/>
        <v>1.01</v>
      </c>
      <c r="AN306" s="62">
        <f t="shared" si="48"/>
        <v>0.99</v>
      </c>
      <c r="AO306" s="62">
        <f t="shared" si="49"/>
        <v>1.02</v>
      </c>
      <c r="AP306" s="62">
        <f t="shared" si="50"/>
        <v>0.98</v>
      </c>
      <c r="AQ306" s="61">
        <v>1</v>
      </c>
    </row>
    <row r="307" spans="1:43" x14ac:dyDescent="0.25">
      <c r="A307" s="66">
        <v>20220610</v>
      </c>
      <c r="B307" s="75">
        <v>0.38</v>
      </c>
      <c r="C307" s="74">
        <v>0.48</v>
      </c>
      <c r="D307" s="72">
        <v>0.17</v>
      </c>
      <c r="E307" s="76">
        <v>0.23</v>
      </c>
      <c r="F307" s="75">
        <v>0.86</v>
      </c>
      <c r="G307" s="76">
        <v>0.2</v>
      </c>
      <c r="H307" s="76">
        <v>0.26</v>
      </c>
      <c r="I307" s="71">
        <v>2.004</v>
      </c>
      <c r="J307" s="84">
        <v>9.1999999999999993</v>
      </c>
      <c r="K307" s="83">
        <v>9</v>
      </c>
      <c r="L307" s="84">
        <v>9.1</v>
      </c>
      <c r="M307" s="83">
        <v>8.8000000000000007</v>
      </c>
      <c r="N307" s="84">
        <v>119.6</v>
      </c>
      <c r="O307" s="88">
        <v>119.8</v>
      </c>
      <c r="P307" s="78">
        <v>0.28000000000000003</v>
      </c>
      <c r="Q307" s="79">
        <v>0.17</v>
      </c>
      <c r="R307" s="80">
        <v>0.04</v>
      </c>
      <c r="S307" s="73">
        <v>-0.01</v>
      </c>
      <c r="T307" s="81">
        <v>0.48</v>
      </c>
      <c r="U307" s="73">
        <v>0.1</v>
      </c>
      <c r="V307" s="73">
        <v>0.01</v>
      </c>
      <c r="W307" s="70">
        <v>1.992</v>
      </c>
      <c r="X307" s="85">
        <v>11.6</v>
      </c>
      <c r="Y307" s="86">
        <v>11.5</v>
      </c>
      <c r="Z307" s="85">
        <v>11.6</v>
      </c>
      <c r="AA307" s="86">
        <v>11.4</v>
      </c>
      <c r="AB307" s="85">
        <v>119.4</v>
      </c>
      <c r="AC307" s="87">
        <v>119.5</v>
      </c>
      <c r="AD307" s="200" t="s">
        <v>48</v>
      </c>
      <c r="AE307" s="210"/>
      <c r="AF307" s="68">
        <f t="shared" si="53"/>
        <v>44722</v>
      </c>
      <c r="AH307" s="45">
        <f t="shared" si="51"/>
        <v>2.0030000000000001</v>
      </c>
      <c r="AI307" s="59">
        <f t="shared" si="54"/>
        <v>1.0004992511233151</v>
      </c>
      <c r="AJ307" s="59"/>
      <c r="AK307" s="89">
        <f t="shared" si="52"/>
        <v>2</v>
      </c>
      <c r="AL307" s="59">
        <f t="shared" si="55"/>
        <v>0.996</v>
      </c>
      <c r="AM307" s="62">
        <f t="shared" si="47"/>
        <v>1.01</v>
      </c>
      <c r="AN307" s="62">
        <f t="shared" si="48"/>
        <v>0.99</v>
      </c>
      <c r="AO307" s="62">
        <f t="shared" si="49"/>
        <v>1.02</v>
      </c>
      <c r="AP307" s="62">
        <f t="shared" si="50"/>
        <v>0.98</v>
      </c>
      <c r="AQ307" s="61">
        <v>1</v>
      </c>
    </row>
    <row r="308" spans="1:43" x14ac:dyDescent="0.25">
      <c r="A308" s="66">
        <v>20220615</v>
      </c>
      <c r="B308" s="75">
        <v>0.38</v>
      </c>
      <c r="C308" s="74">
        <v>0.52</v>
      </c>
      <c r="D308" s="72">
        <v>0.19</v>
      </c>
      <c r="E308" s="76">
        <v>0.21</v>
      </c>
      <c r="F308" s="75">
        <v>0.76</v>
      </c>
      <c r="G308" s="76">
        <v>0.23</v>
      </c>
      <c r="H308" s="76">
        <v>0.22</v>
      </c>
      <c r="I308" s="71">
        <v>2.0030000000000001</v>
      </c>
      <c r="J308" s="84">
        <v>9.5</v>
      </c>
      <c r="K308" s="83">
        <v>8.6</v>
      </c>
      <c r="L308" s="84">
        <v>9</v>
      </c>
      <c r="M308" s="83">
        <v>8.9</v>
      </c>
      <c r="N308" s="84">
        <v>119.6</v>
      </c>
      <c r="O308" s="88">
        <v>119.8</v>
      </c>
      <c r="P308" s="78">
        <v>0.35</v>
      </c>
      <c r="Q308" s="79">
        <v>0.16</v>
      </c>
      <c r="R308" s="80">
        <v>0.09</v>
      </c>
      <c r="S308" s="73">
        <v>-0.01</v>
      </c>
      <c r="T308" s="81">
        <v>0.54</v>
      </c>
      <c r="U308" s="73">
        <v>0.15</v>
      </c>
      <c r="V308" s="73">
        <v>0.01</v>
      </c>
      <c r="W308" s="70">
        <v>1.99</v>
      </c>
      <c r="X308" s="85">
        <v>11.6</v>
      </c>
      <c r="Y308" s="86">
        <v>11.7</v>
      </c>
      <c r="Z308" s="85">
        <v>11.7</v>
      </c>
      <c r="AA308" s="86">
        <v>11.6</v>
      </c>
      <c r="AB308" s="85">
        <v>119.5</v>
      </c>
      <c r="AC308" s="87">
        <v>119.7</v>
      </c>
      <c r="AD308" s="200" t="s">
        <v>48</v>
      </c>
      <c r="AE308" s="210"/>
      <c r="AF308" s="68">
        <f t="shared" si="53"/>
        <v>44727</v>
      </c>
      <c r="AH308" s="45">
        <f t="shared" si="51"/>
        <v>2.0030000000000001</v>
      </c>
      <c r="AI308" s="59">
        <f t="shared" si="54"/>
        <v>1</v>
      </c>
      <c r="AJ308" s="59"/>
      <c r="AK308" s="89">
        <f t="shared" si="52"/>
        <v>2</v>
      </c>
      <c r="AL308" s="59">
        <f t="shared" si="55"/>
        <v>0.995</v>
      </c>
      <c r="AM308" s="62">
        <f t="shared" si="47"/>
        <v>1.01</v>
      </c>
      <c r="AN308" s="62">
        <f t="shared" si="48"/>
        <v>0.99</v>
      </c>
      <c r="AO308" s="62">
        <f t="shared" si="49"/>
        <v>1.02</v>
      </c>
      <c r="AP308" s="62">
        <f t="shared" si="50"/>
        <v>0.98</v>
      </c>
      <c r="AQ308" s="61">
        <v>1</v>
      </c>
    </row>
    <row r="309" spans="1:43" x14ac:dyDescent="0.25">
      <c r="A309" s="66">
        <v>20220616</v>
      </c>
      <c r="B309" s="75">
        <v>0.44</v>
      </c>
      <c r="C309" s="74">
        <v>0.5</v>
      </c>
      <c r="D309" s="72">
        <v>0.2</v>
      </c>
      <c r="E309" s="76">
        <v>0.22</v>
      </c>
      <c r="F309" s="75">
        <v>0.82</v>
      </c>
      <c r="G309" s="76">
        <v>0.16</v>
      </c>
      <c r="H309" s="76">
        <v>0.2</v>
      </c>
      <c r="I309" s="71">
        <v>2.0049999999999999</v>
      </c>
      <c r="J309" s="84">
        <v>9.3000000000000007</v>
      </c>
      <c r="K309" s="83">
        <v>8.9</v>
      </c>
      <c r="L309" s="84">
        <v>9.1</v>
      </c>
      <c r="M309" s="83">
        <v>8.6</v>
      </c>
      <c r="N309" s="84">
        <v>119.6</v>
      </c>
      <c r="O309" s="88">
        <v>119.9</v>
      </c>
      <c r="P309" s="78">
        <v>0.26</v>
      </c>
      <c r="Q309" s="79">
        <v>0.17</v>
      </c>
      <c r="R309" s="80">
        <v>0.08</v>
      </c>
      <c r="S309" s="73">
        <v>0.02</v>
      </c>
      <c r="T309" s="81">
        <v>0.55000000000000004</v>
      </c>
      <c r="U309" s="73">
        <v>0.11</v>
      </c>
      <c r="V309" s="73">
        <v>0.03</v>
      </c>
      <c r="W309" s="70">
        <v>1.9930000000000001</v>
      </c>
      <c r="X309" s="85">
        <v>11.5</v>
      </c>
      <c r="Y309" s="86">
        <v>11.5</v>
      </c>
      <c r="Z309" s="85">
        <v>11.7</v>
      </c>
      <c r="AA309" s="86">
        <v>11.8</v>
      </c>
      <c r="AB309" s="85">
        <v>119.5</v>
      </c>
      <c r="AC309" s="87">
        <v>119.6</v>
      </c>
      <c r="AD309" s="200" t="s">
        <v>48</v>
      </c>
      <c r="AE309" s="210"/>
      <c r="AF309" s="68">
        <f t="shared" si="53"/>
        <v>44728</v>
      </c>
      <c r="AH309" s="45">
        <f t="shared" si="51"/>
        <v>2.0030000000000001</v>
      </c>
      <c r="AI309" s="59">
        <f t="shared" si="54"/>
        <v>1.0009985022466299</v>
      </c>
      <c r="AJ309" s="59"/>
      <c r="AK309" s="89">
        <f t="shared" si="52"/>
        <v>2</v>
      </c>
      <c r="AL309" s="59">
        <f t="shared" si="55"/>
        <v>0.99650000000000005</v>
      </c>
      <c r="AM309" s="62">
        <f t="shared" si="47"/>
        <v>1.01</v>
      </c>
      <c r="AN309" s="62">
        <f t="shared" si="48"/>
        <v>0.99</v>
      </c>
      <c r="AO309" s="62">
        <f t="shared" si="49"/>
        <v>1.02</v>
      </c>
      <c r="AP309" s="62">
        <f t="shared" si="50"/>
        <v>0.98</v>
      </c>
      <c r="AQ309" s="61">
        <v>1</v>
      </c>
    </row>
    <row r="310" spans="1:43" x14ac:dyDescent="0.25">
      <c r="A310" s="66">
        <v>20220617</v>
      </c>
      <c r="B310" s="75">
        <v>0.41</v>
      </c>
      <c r="C310" s="74">
        <v>0.52</v>
      </c>
      <c r="D310" s="72">
        <v>0.24</v>
      </c>
      <c r="E310" s="76">
        <v>0.25</v>
      </c>
      <c r="F310" s="75">
        <v>0.84</v>
      </c>
      <c r="G310" s="76">
        <v>0.24</v>
      </c>
      <c r="H310" s="76">
        <v>0.27</v>
      </c>
      <c r="I310" s="71">
        <v>2.0099999999999998</v>
      </c>
      <c r="J310" s="84">
        <v>9.1999999999999993</v>
      </c>
      <c r="K310" s="83">
        <v>9.1</v>
      </c>
      <c r="L310" s="84">
        <v>9.1</v>
      </c>
      <c r="M310" s="83">
        <v>8.6999999999999993</v>
      </c>
      <c r="N310" s="84">
        <v>119.6</v>
      </c>
      <c r="O310" s="88">
        <v>119.8</v>
      </c>
      <c r="P310" s="78">
        <v>0.27</v>
      </c>
      <c r="Q310" s="79">
        <v>0.11</v>
      </c>
      <c r="R310" s="80">
        <v>0.09</v>
      </c>
      <c r="S310" s="73">
        <v>0.01</v>
      </c>
      <c r="T310" s="81">
        <v>0.55000000000000004</v>
      </c>
      <c r="U310" s="73">
        <v>0.17</v>
      </c>
      <c r="V310" s="73">
        <v>-0.01</v>
      </c>
      <c r="W310" s="70">
        <v>1.9970000000000001</v>
      </c>
      <c r="X310" s="85">
        <v>11.4</v>
      </c>
      <c r="Y310" s="86">
        <v>11.5</v>
      </c>
      <c r="Z310" s="85">
        <v>11.5</v>
      </c>
      <c r="AA310" s="86">
        <v>11.3</v>
      </c>
      <c r="AB310" s="85">
        <v>119.4</v>
      </c>
      <c r="AC310" s="87">
        <v>119.6</v>
      </c>
      <c r="AD310" s="200" t="s">
        <v>48</v>
      </c>
      <c r="AE310" s="210"/>
      <c r="AF310" s="68">
        <f t="shared" si="53"/>
        <v>44729</v>
      </c>
      <c r="AH310" s="45">
        <f t="shared" si="51"/>
        <v>2.0030000000000001</v>
      </c>
      <c r="AI310" s="59">
        <f t="shared" si="54"/>
        <v>1.003494757863205</v>
      </c>
      <c r="AJ310" s="59"/>
      <c r="AK310" s="89">
        <f t="shared" si="52"/>
        <v>2</v>
      </c>
      <c r="AL310" s="59">
        <f t="shared" si="55"/>
        <v>0.99850000000000005</v>
      </c>
      <c r="AM310" s="62">
        <f t="shared" si="47"/>
        <v>1.01</v>
      </c>
      <c r="AN310" s="62">
        <f t="shared" si="48"/>
        <v>0.99</v>
      </c>
      <c r="AO310" s="62">
        <f t="shared" si="49"/>
        <v>1.02</v>
      </c>
      <c r="AP310" s="62">
        <f t="shared" si="50"/>
        <v>0.98</v>
      </c>
      <c r="AQ310" s="61">
        <v>1</v>
      </c>
    </row>
    <row r="311" spans="1:43" x14ac:dyDescent="0.25">
      <c r="A311" s="66">
        <v>20220621</v>
      </c>
      <c r="B311" s="75">
        <v>0.42</v>
      </c>
      <c r="C311" s="74">
        <v>0.38</v>
      </c>
      <c r="D311" s="72">
        <v>0.23</v>
      </c>
      <c r="E311" s="76">
        <v>0.23</v>
      </c>
      <c r="F311" s="75">
        <v>0.79</v>
      </c>
      <c r="G311" s="76">
        <v>0.21</v>
      </c>
      <c r="H311" s="76">
        <v>0.24</v>
      </c>
      <c r="I311" s="71">
        <v>2.008</v>
      </c>
      <c r="J311" s="84">
        <v>8.8000000000000007</v>
      </c>
      <c r="K311" s="83">
        <v>9.4</v>
      </c>
      <c r="L311" s="84">
        <v>9</v>
      </c>
      <c r="M311" s="83">
        <v>8.6</v>
      </c>
      <c r="N311" s="84">
        <v>119.7</v>
      </c>
      <c r="O311" s="88">
        <v>119.9</v>
      </c>
      <c r="P311" s="78">
        <v>0.31</v>
      </c>
      <c r="Q311" s="79">
        <v>0.16</v>
      </c>
      <c r="R311" s="80">
        <v>0.09</v>
      </c>
      <c r="S311" s="73">
        <v>0.03</v>
      </c>
      <c r="T311" s="81">
        <v>0.57999999999999996</v>
      </c>
      <c r="U311" s="73">
        <v>0.12</v>
      </c>
      <c r="V311" s="73">
        <v>0.03</v>
      </c>
      <c r="W311" s="70">
        <v>1.9970000000000001</v>
      </c>
      <c r="X311" s="85">
        <v>11.8</v>
      </c>
      <c r="Y311" s="86">
        <v>11.6</v>
      </c>
      <c r="Z311" s="85">
        <v>11.7</v>
      </c>
      <c r="AA311" s="86">
        <v>11.7</v>
      </c>
      <c r="AB311" s="85">
        <v>119.5</v>
      </c>
      <c r="AC311" s="87">
        <v>119.7</v>
      </c>
      <c r="AD311" s="200" t="s">
        <v>64</v>
      </c>
      <c r="AE311" s="210"/>
      <c r="AF311" s="68">
        <f t="shared" si="53"/>
        <v>44733</v>
      </c>
      <c r="AH311" s="45">
        <f t="shared" si="51"/>
        <v>2.0030000000000001</v>
      </c>
      <c r="AI311" s="59">
        <f t="shared" si="54"/>
        <v>1.0024962556165751</v>
      </c>
      <c r="AJ311" s="59"/>
      <c r="AK311" s="89">
        <f t="shared" si="52"/>
        <v>2</v>
      </c>
      <c r="AL311" s="59">
        <f t="shared" si="55"/>
        <v>0.99850000000000005</v>
      </c>
      <c r="AM311" s="62">
        <f t="shared" si="47"/>
        <v>1.01</v>
      </c>
      <c r="AN311" s="62">
        <f t="shared" si="48"/>
        <v>0.99</v>
      </c>
      <c r="AO311" s="62">
        <f t="shared" si="49"/>
        <v>1.02</v>
      </c>
      <c r="AP311" s="62">
        <f t="shared" si="50"/>
        <v>0.98</v>
      </c>
      <c r="AQ311" s="61">
        <v>1</v>
      </c>
    </row>
    <row r="312" spans="1:43" x14ac:dyDescent="0.25">
      <c r="A312" s="66">
        <v>20220622</v>
      </c>
      <c r="B312" s="75">
        <v>0.44</v>
      </c>
      <c r="C312" s="74">
        <v>0.53</v>
      </c>
      <c r="D312" s="72">
        <v>0.25</v>
      </c>
      <c r="E312" s="76">
        <v>0.25</v>
      </c>
      <c r="F312" s="75">
        <v>0.89</v>
      </c>
      <c r="G312" s="76">
        <v>0.26</v>
      </c>
      <c r="H312" s="76">
        <v>0.3</v>
      </c>
      <c r="I312" s="71">
        <v>2.0049999999999999</v>
      </c>
      <c r="J312" s="84">
        <v>9.1</v>
      </c>
      <c r="K312" s="83">
        <v>9.1</v>
      </c>
      <c r="L312" s="84">
        <v>9</v>
      </c>
      <c r="M312" s="83">
        <v>8.8000000000000007</v>
      </c>
      <c r="N312" s="84">
        <v>119.7</v>
      </c>
      <c r="O312" s="88">
        <v>119.9</v>
      </c>
      <c r="P312" s="78">
        <v>0.33</v>
      </c>
      <c r="Q312" s="79">
        <v>0.15</v>
      </c>
      <c r="R312" s="80">
        <v>0.15</v>
      </c>
      <c r="S312" s="73">
        <v>-0.03</v>
      </c>
      <c r="T312" s="81">
        <v>0.64</v>
      </c>
      <c r="U312" s="73">
        <v>0.19</v>
      </c>
      <c r="V312" s="73">
        <v>0.06</v>
      </c>
      <c r="W312" s="70">
        <v>1.9910000000000001</v>
      </c>
      <c r="X312" s="85">
        <v>11.5</v>
      </c>
      <c r="Y312" s="86">
        <v>11.5</v>
      </c>
      <c r="Z312" s="85">
        <v>11.8</v>
      </c>
      <c r="AA312" s="86">
        <v>11.9</v>
      </c>
      <c r="AB312" s="85">
        <v>119.6</v>
      </c>
      <c r="AC312" s="87">
        <v>119.8</v>
      </c>
      <c r="AD312" s="200" t="s">
        <v>93</v>
      </c>
      <c r="AE312" s="210"/>
      <c r="AF312" s="68">
        <f t="shared" si="53"/>
        <v>44734</v>
      </c>
      <c r="AH312" s="45">
        <f t="shared" si="51"/>
        <v>2.0030000000000001</v>
      </c>
      <c r="AI312" s="59">
        <f t="shared" si="54"/>
        <v>1.0009985022466299</v>
      </c>
      <c r="AJ312" s="59"/>
      <c r="AK312" s="89">
        <f t="shared" si="52"/>
        <v>2</v>
      </c>
      <c r="AL312" s="59">
        <f t="shared" si="55"/>
        <v>0.99550000000000005</v>
      </c>
      <c r="AM312" s="62">
        <f t="shared" si="47"/>
        <v>1.01</v>
      </c>
      <c r="AN312" s="62">
        <f t="shared" si="48"/>
        <v>0.99</v>
      </c>
      <c r="AO312" s="62">
        <f t="shared" si="49"/>
        <v>1.02</v>
      </c>
      <c r="AP312" s="62">
        <f t="shared" si="50"/>
        <v>0.98</v>
      </c>
      <c r="AQ312" s="61">
        <v>1</v>
      </c>
    </row>
    <row r="313" spans="1:43" x14ac:dyDescent="0.25">
      <c r="A313" s="66">
        <v>20220623</v>
      </c>
      <c r="B313" s="75">
        <v>0.56999999999999995</v>
      </c>
      <c r="C313" s="74">
        <v>0.48</v>
      </c>
      <c r="D313" s="72">
        <v>0.34</v>
      </c>
      <c r="E313" s="76">
        <v>0.2</v>
      </c>
      <c r="F313" s="75">
        <v>0.93</v>
      </c>
      <c r="G313" s="76">
        <v>0.32</v>
      </c>
      <c r="H313" s="76">
        <v>0.26</v>
      </c>
      <c r="I313" s="71">
        <v>2.0070000000000001</v>
      </c>
      <c r="J313" s="84">
        <v>9.1</v>
      </c>
      <c r="K313" s="83">
        <v>9.1999999999999993</v>
      </c>
      <c r="L313" s="84">
        <v>8.9</v>
      </c>
      <c r="M313" s="83">
        <v>8.9</v>
      </c>
      <c r="N313" s="84">
        <v>119.6</v>
      </c>
      <c r="O313" s="88">
        <v>119.9</v>
      </c>
      <c r="P313" s="78">
        <v>0.5</v>
      </c>
      <c r="Q313" s="79">
        <v>0.13</v>
      </c>
      <c r="R313" s="80">
        <v>0.24</v>
      </c>
      <c r="S313" s="73">
        <v>-0.03</v>
      </c>
      <c r="T313" s="81">
        <v>0.7</v>
      </c>
      <c r="U313" s="73">
        <v>0.24</v>
      </c>
      <c r="V313" s="73">
        <v>0.01</v>
      </c>
      <c r="W313" s="70">
        <v>1.994</v>
      </c>
      <c r="X313" s="85">
        <v>11.5</v>
      </c>
      <c r="Y313" s="86">
        <v>11.5</v>
      </c>
      <c r="Z313" s="85">
        <v>11.7</v>
      </c>
      <c r="AA313" s="86">
        <v>11.9</v>
      </c>
      <c r="AB313" s="85">
        <v>119.5</v>
      </c>
      <c r="AC313" s="87">
        <v>119.8</v>
      </c>
      <c r="AD313" s="200" t="s">
        <v>64</v>
      </c>
      <c r="AE313" s="210"/>
      <c r="AF313" s="68">
        <f t="shared" si="53"/>
        <v>44735</v>
      </c>
      <c r="AH313" s="45">
        <f t="shared" si="51"/>
        <v>2.0030000000000001</v>
      </c>
      <c r="AI313" s="59">
        <f t="shared" si="54"/>
        <v>1.00199700449326</v>
      </c>
      <c r="AJ313" s="59"/>
      <c r="AK313" s="89">
        <f t="shared" si="52"/>
        <v>2</v>
      </c>
      <c r="AL313" s="59">
        <f t="shared" si="55"/>
        <v>0.997</v>
      </c>
      <c r="AM313" s="62">
        <f t="shared" si="47"/>
        <v>1.01</v>
      </c>
      <c r="AN313" s="62">
        <f t="shared" si="48"/>
        <v>0.99</v>
      </c>
      <c r="AO313" s="62">
        <f t="shared" si="49"/>
        <v>1.02</v>
      </c>
      <c r="AP313" s="62">
        <f t="shared" si="50"/>
        <v>0.98</v>
      </c>
      <c r="AQ313" s="61">
        <v>1</v>
      </c>
    </row>
    <row r="314" spans="1:43" x14ac:dyDescent="0.25">
      <c r="A314" s="66">
        <v>20220627</v>
      </c>
      <c r="B314" s="75">
        <v>0.36</v>
      </c>
      <c r="C314" s="74">
        <v>0.48</v>
      </c>
      <c r="D314" s="72">
        <v>0.15</v>
      </c>
      <c r="E314" s="76">
        <v>0.2</v>
      </c>
      <c r="F314" s="75">
        <v>0.77</v>
      </c>
      <c r="G314" s="76">
        <v>0.2</v>
      </c>
      <c r="H314" s="76">
        <v>0.23</v>
      </c>
      <c r="I314" s="71">
        <v>2.012</v>
      </c>
      <c r="J314" s="84">
        <v>9</v>
      </c>
      <c r="K314" s="83">
        <v>9.1</v>
      </c>
      <c r="L314" s="84">
        <v>8.8000000000000007</v>
      </c>
      <c r="M314" s="83">
        <v>8.6999999999999993</v>
      </c>
      <c r="N314" s="84">
        <v>119.7</v>
      </c>
      <c r="O314" s="88">
        <v>119.9</v>
      </c>
      <c r="P314" s="78">
        <v>0.38</v>
      </c>
      <c r="Q314" s="79">
        <v>0.17</v>
      </c>
      <c r="R314" s="80">
        <v>0.14000000000000001</v>
      </c>
      <c r="S314" s="73">
        <v>-0.01</v>
      </c>
      <c r="T314" s="81">
        <v>0.54</v>
      </c>
      <c r="U314" s="73">
        <v>0.15</v>
      </c>
      <c r="V314" s="73">
        <v>-0.01</v>
      </c>
      <c r="W314" s="70">
        <v>2.0019999999999998</v>
      </c>
      <c r="X314" s="85">
        <v>11.5</v>
      </c>
      <c r="Y314" s="86">
        <v>11.5</v>
      </c>
      <c r="Z314" s="85">
        <v>11.5</v>
      </c>
      <c r="AA314" s="86">
        <v>11.2</v>
      </c>
      <c r="AB314" s="85">
        <v>119.4</v>
      </c>
      <c r="AC314" s="87">
        <v>119.7</v>
      </c>
      <c r="AD314" s="200" t="s">
        <v>64</v>
      </c>
      <c r="AE314" s="210"/>
      <c r="AF314" s="68">
        <f t="shared" si="53"/>
        <v>44739</v>
      </c>
      <c r="AH314" s="45">
        <f t="shared" si="51"/>
        <v>2.0030000000000001</v>
      </c>
      <c r="AI314" s="59">
        <f t="shared" si="54"/>
        <v>1.0044932601098351</v>
      </c>
      <c r="AJ314" s="59"/>
      <c r="AK314" s="89">
        <f t="shared" si="52"/>
        <v>2</v>
      </c>
      <c r="AL314" s="59">
        <f t="shared" si="55"/>
        <v>1.0009999999999999</v>
      </c>
      <c r="AM314" s="62">
        <f t="shared" si="47"/>
        <v>1.01</v>
      </c>
      <c r="AN314" s="62">
        <f t="shared" si="48"/>
        <v>0.99</v>
      </c>
      <c r="AO314" s="62">
        <f t="shared" si="49"/>
        <v>1.02</v>
      </c>
      <c r="AP314" s="62">
        <f t="shared" si="50"/>
        <v>0.98</v>
      </c>
      <c r="AQ314" s="61">
        <v>1</v>
      </c>
    </row>
    <row r="315" spans="1:43" x14ac:dyDescent="0.25">
      <c r="A315" s="66">
        <v>20220629</v>
      </c>
      <c r="B315" s="75">
        <v>0.46</v>
      </c>
      <c r="C315" s="74">
        <v>0.46</v>
      </c>
      <c r="D315" s="72">
        <v>0.19</v>
      </c>
      <c r="E315" s="76">
        <v>0.21</v>
      </c>
      <c r="F315" s="75">
        <v>0.9</v>
      </c>
      <c r="G315" s="76">
        <v>0.18</v>
      </c>
      <c r="H315" s="76">
        <v>0.25</v>
      </c>
      <c r="I315" s="71">
        <v>2.0179999999999998</v>
      </c>
      <c r="J315" s="84">
        <v>9.4</v>
      </c>
      <c r="K315" s="83">
        <v>8.8000000000000007</v>
      </c>
      <c r="L315" s="84">
        <v>9</v>
      </c>
      <c r="M315" s="83">
        <v>8.9</v>
      </c>
      <c r="N315" s="84">
        <v>119.6</v>
      </c>
      <c r="O315" s="88">
        <v>119.7</v>
      </c>
      <c r="P315" s="78">
        <v>0.22</v>
      </c>
      <c r="Q315" s="79">
        <v>0.26</v>
      </c>
      <c r="R315" s="80">
        <v>0</v>
      </c>
      <c r="S315" s="73">
        <v>-0.03</v>
      </c>
      <c r="T315" s="81">
        <v>0.51</v>
      </c>
      <c r="U315" s="73">
        <v>0.08</v>
      </c>
      <c r="V315" s="73">
        <v>0.05</v>
      </c>
      <c r="W315" s="70">
        <v>2.004</v>
      </c>
      <c r="X315" s="85">
        <v>11.5</v>
      </c>
      <c r="Y315" s="86">
        <v>11.4</v>
      </c>
      <c r="Z315" s="85">
        <v>11.5</v>
      </c>
      <c r="AA315" s="86">
        <v>11.2</v>
      </c>
      <c r="AB315" s="85">
        <v>119.5</v>
      </c>
      <c r="AC315" s="87">
        <v>119.5</v>
      </c>
      <c r="AD315" s="200" t="s">
        <v>64</v>
      </c>
      <c r="AE315" s="210"/>
      <c r="AF315" s="68">
        <f t="shared" si="53"/>
        <v>44741</v>
      </c>
      <c r="AH315" s="45">
        <f t="shared" si="51"/>
        <v>2.0030000000000001</v>
      </c>
      <c r="AI315" s="59">
        <f t="shared" si="54"/>
        <v>1.0074887668497252</v>
      </c>
      <c r="AJ315" s="59"/>
      <c r="AK315" s="89">
        <f t="shared" si="52"/>
        <v>2</v>
      </c>
      <c r="AL315" s="59">
        <f t="shared" si="55"/>
        <v>1.002</v>
      </c>
      <c r="AM315" s="62">
        <f t="shared" si="47"/>
        <v>1.01</v>
      </c>
      <c r="AN315" s="62">
        <f t="shared" si="48"/>
        <v>0.99</v>
      </c>
      <c r="AO315" s="62">
        <f t="shared" si="49"/>
        <v>1.02</v>
      </c>
      <c r="AP315" s="62">
        <f t="shared" si="50"/>
        <v>0.98</v>
      </c>
      <c r="AQ315" s="61">
        <v>1</v>
      </c>
    </row>
    <row r="316" spans="1:43" x14ac:dyDescent="0.25">
      <c r="A316" s="66">
        <v>20220630</v>
      </c>
      <c r="B316" s="75">
        <v>0.4</v>
      </c>
      <c r="C316" s="74">
        <v>0.52</v>
      </c>
      <c r="D316" s="72">
        <v>0.14000000000000001</v>
      </c>
      <c r="E316" s="76">
        <v>0.27</v>
      </c>
      <c r="F316" s="75">
        <v>0.86</v>
      </c>
      <c r="G316" s="76">
        <v>0.2</v>
      </c>
      <c r="H316" s="76">
        <v>0.23</v>
      </c>
      <c r="I316" s="71">
        <v>2.0129999999999999</v>
      </c>
      <c r="J316" s="84">
        <v>9.6999999999999993</v>
      </c>
      <c r="K316" s="83">
        <v>8.1</v>
      </c>
      <c r="L316" s="84">
        <v>9</v>
      </c>
      <c r="M316" s="83">
        <v>8.9</v>
      </c>
      <c r="N316" s="84">
        <v>119.6</v>
      </c>
      <c r="O316" s="88">
        <v>119.7</v>
      </c>
      <c r="P316" s="78">
        <v>0.25</v>
      </c>
      <c r="Q316" s="79">
        <v>0.25</v>
      </c>
      <c r="R316" s="80">
        <v>0.01</v>
      </c>
      <c r="S316" s="73">
        <v>-0.06</v>
      </c>
      <c r="T316" s="81">
        <v>0.47</v>
      </c>
      <c r="U316" s="73">
        <v>0.1</v>
      </c>
      <c r="V316" s="73">
        <v>0.02</v>
      </c>
      <c r="W316" s="70">
        <v>2.0019999999999998</v>
      </c>
      <c r="X316" s="85">
        <v>11.6</v>
      </c>
      <c r="Y316" s="86">
        <v>11.7</v>
      </c>
      <c r="Z316" s="85">
        <v>11.5</v>
      </c>
      <c r="AA316" s="86">
        <v>11.2</v>
      </c>
      <c r="AB316" s="85">
        <v>119.5</v>
      </c>
      <c r="AC316" s="87">
        <v>119.4</v>
      </c>
      <c r="AD316" s="200" t="s">
        <v>63</v>
      </c>
      <c r="AE316" s="210"/>
      <c r="AF316" s="68">
        <f t="shared" si="53"/>
        <v>44742</v>
      </c>
      <c r="AH316" s="45">
        <f t="shared" si="51"/>
        <v>2.0030000000000001</v>
      </c>
      <c r="AI316" s="59">
        <f t="shared" si="54"/>
        <v>1.0049925112331501</v>
      </c>
      <c r="AJ316" s="59"/>
      <c r="AK316" s="89">
        <f t="shared" si="52"/>
        <v>2</v>
      </c>
      <c r="AL316" s="59">
        <f t="shared" si="55"/>
        <v>1.0009999999999999</v>
      </c>
      <c r="AM316" s="62">
        <f t="shared" si="47"/>
        <v>1.01</v>
      </c>
      <c r="AN316" s="62">
        <f t="shared" si="48"/>
        <v>0.99</v>
      </c>
      <c r="AO316" s="62">
        <f t="shared" si="49"/>
        <v>1.02</v>
      </c>
      <c r="AP316" s="62">
        <f t="shared" si="50"/>
        <v>0.98</v>
      </c>
      <c r="AQ316" s="61">
        <v>1</v>
      </c>
    </row>
    <row r="317" spans="1:43" x14ac:dyDescent="0.25">
      <c r="A317" s="66">
        <v>20220701</v>
      </c>
      <c r="B317" s="75">
        <v>0.48</v>
      </c>
      <c r="C317" s="74">
        <v>0.57999999999999996</v>
      </c>
      <c r="D317" s="72">
        <v>0.21</v>
      </c>
      <c r="E317" s="76">
        <v>0.22</v>
      </c>
      <c r="F317" s="75">
        <v>0.94</v>
      </c>
      <c r="G317" s="76">
        <v>0.22</v>
      </c>
      <c r="H317" s="76">
        <v>0.3</v>
      </c>
      <c r="I317" s="71">
        <v>2.02</v>
      </c>
      <c r="J317" s="84">
        <v>9.4</v>
      </c>
      <c r="K317" s="83">
        <v>8.6999999999999993</v>
      </c>
      <c r="L317" s="84">
        <v>9.1</v>
      </c>
      <c r="M317" s="83">
        <v>9</v>
      </c>
      <c r="N317" s="84">
        <v>119.6</v>
      </c>
      <c r="O317" s="88">
        <v>119.5</v>
      </c>
      <c r="P317" s="78">
        <v>0.35</v>
      </c>
      <c r="Q317" s="79">
        <v>0.28000000000000003</v>
      </c>
      <c r="R317" s="80">
        <v>0.11</v>
      </c>
      <c r="S317" s="73">
        <v>-0.02</v>
      </c>
      <c r="T317" s="81">
        <v>0.53</v>
      </c>
      <c r="U317" s="73">
        <v>0.15</v>
      </c>
      <c r="V317" s="73">
        <v>0.01</v>
      </c>
      <c r="W317" s="70">
        <v>2.008</v>
      </c>
      <c r="X317" s="85">
        <v>11.4</v>
      </c>
      <c r="Y317" s="86">
        <v>11.4</v>
      </c>
      <c r="Z317" s="85">
        <v>11.6</v>
      </c>
      <c r="AA317" s="86">
        <v>11.2</v>
      </c>
      <c r="AB317" s="85">
        <v>119.5</v>
      </c>
      <c r="AC317" s="87">
        <v>119.3</v>
      </c>
      <c r="AD317" s="200" t="s">
        <v>64</v>
      </c>
      <c r="AE317" s="210"/>
      <c r="AF317" s="68">
        <f t="shared" si="53"/>
        <v>44743</v>
      </c>
      <c r="AH317" s="45">
        <f t="shared" si="51"/>
        <v>2.0030000000000001</v>
      </c>
      <c r="AI317" s="59">
        <f t="shared" si="54"/>
        <v>1.0084872690963553</v>
      </c>
      <c r="AJ317" s="59"/>
      <c r="AK317" s="89">
        <f t="shared" si="52"/>
        <v>2</v>
      </c>
      <c r="AL317" s="59">
        <f t="shared" si="55"/>
        <v>1.004</v>
      </c>
      <c r="AM317" s="62">
        <f t="shared" si="47"/>
        <v>1.01</v>
      </c>
      <c r="AN317" s="62">
        <f t="shared" si="48"/>
        <v>0.99</v>
      </c>
      <c r="AO317" s="62">
        <f t="shared" si="49"/>
        <v>1.02</v>
      </c>
      <c r="AP317" s="62">
        <f t="shared" si="50"/>
        <v>0.98</v>
      </c>
      <c r="AQ317" s="61">
        <v>1</v>
      </c>
    </row>
    <row r="318" spans="1:43" x14ac:dyDescent="0.25">
      <c r="A318" s="66">
        <v>20220705</v>
      </c>
      <c r="B318" s="75">
        <v>0.49</v>
      </c>
      <c r="C318" s="74">
        <v>0.48</v>
      </c>
      <c r="D318" s="72">
        <v>0.24</v>
      </c>
      <c r="E318" s="76">
        <v>0.22</v>
      </c>
      <c r="F318" s="75">
        <v>0.89</v>
      </c>
      <c r="G318" s="76">
        <v>0.21</v>
      </c>
      <c r="H318" s="76">
        <v>0.23</v>
      </c>
      <c r="I318" s="71">
        <v>2.0049999999999999</v>
      </c>
      <c r="J318" s="84">
        <v>9</v>
      </c>
      <c r="K318" s="83">
        <v>9.3000000000000007</v>
      </c>
      <c r="L318" s="84">
        <v>8.9</v>
      </c>
      <c r="M318" s="83">
        <v>8.5</v>
      </c>
      <c r="N318" s="84">
        <v>119.6</v>
      </c>
      <c r="O318" s="88">
        <v>120</v>
      </c>
      <c r="P318" s="78">
        <v>0.35</v>
      </c>
      <c r="Q318" s="79">
        <v>0.16</v>
      </c>
      <c r="R318" s="80">
        <v>0.1</v>
      </c>
      <c r="S318" s="73">
        <v>-0.02</v>
      </c>
      <c r="T318" s="81">
        <v>0.61</v>
      </c>
      <c r="U318" s="73">
        <v>0.14000000000000001</v>
      </c>
      <c r="V318" s="73">
        <v>0.03</v>
      </c>
      <c r="W318" s="70">
        <v>1.996</v>
      </c>
      <c r="X318" s="85">
        <v>11.7</v>
      </c>
      <c r="Y318" s="86">
        <v>11.6</v>
      </c>
      <c r="Z318" s="85">
        <v>11.5</v>
      </c>
      <c r="AA318" s="86">
        <v>11.5</v>
      </c>
      <c r="AB318" s="85">
        <v>119.4</v>
      </c>
      <c r="AC318" s="87">
        <v>119.8</v>
      </c>
      <c r="AD318" s="200" t="s">
        <v>64</v>
      </c>
      <c r="AE318" s="210"/>
      <c r="AF318" s="68">
        <f t="shared" si="53"/>
        <v>44747</v>
      </c>
      <c r="AH318" s="45">
        <f t="shared" si="51"/>
        <v>2.0030000000000001</v>
      </c>
      <c r="AI318" s="59">
        <f t="shared" si="54"/>
        <v>1.0009985022466299</v>
      </c>
      <c r="AJ318" s="59"/>
      <c r="AK318" s="89">
        <f t="shared" si="52"/>
        <v>2</v>
      </c>
      <c r="AL318" s="59">
        <f t="shared" si="55"/>
        <v>0.998</v>
      </c>
      <c r="AM318" s="62">
        <f t="shared" si="47"/>
        <v>1.01</v>
      </c>
      <c r="AN318" s="62">
        <f t="shared" si="48"/>
        <v>0.99</v>
      </c>
      <c r="AO318" s="62">
        <f t="shared" si="49"/>
        <v>1.02</v>
      </c>
      <c r="AP318" s="62">
        <f t="shared" si="50"/>
        <v>0.98</v>
      </c>
      <c r="AQ318" s="61">
        <v>1</v>
      </c>
    </row>
    <row r="319" spans="1:43" x14ac:dyDescent="0.25">
      <c r="A319" s="66">
        <v>20220706</v>
      </c>
      <c r="B319" s="75">
        <v>0.41</v>
      </c>
      <c r="C319" s="74">
        <v>0.47</v>
      </c>
      <c r="D319" s="72">
        <v>0.17</v>
      </c>
      <c r="E319" s="76">
        <v>0.17</v>
      </c>
      <c r="F319" s="75">
        <v>0.88</v>
      </c>
      <c r="G319" s="76">
        <v>0.18</v>
      </c>
      <c r="H319" s="76">
        <v>0.24</v>
      </c>
      <c r="I319" s="71">
        <v>2.0049999999999999</v>
      </c>
      <c r="J319" s="84">
        <v>9.3000000000000007</v>
      </c>
      <c r="K319" s="83">
        <v>8.9</v>
      </c>
      <c r="L319" s="84">
        <v>8.8000000000000007</v>
      </c>
      <c r="M319" s="83">
        <v>8.6999999999999993</v>
      </c>
      <c r="N319" s="84">
        <v>119.6</v>
      </c>
      <c r="O319" s="88">
        <v>120</v>
      </c>
      <c r="P319" s="78">
        <v>0.24</v>
      </c>
      <c r="Q319" s="79">
        <v>0.2</v>
      </c>
      <c r="R319" s="80">
        <v>0.03</v>
      </c>
      <c r="S319" s="73">
        <v>-0.02</v>
      </c>
      <c r="T319" s="81">
        <v>0.55000000000000004</v>
      </c>
      <c r="U319" s="73">
        <v>0.09</v>
      </c>
      <c r="V319" s="73">
        <v>0.05</v>
      </c>
      <c r="W319" s="70">
        <v>1.998</v>
      </c>
      <c r="X319" s="85">
        <v>11.4</v>
      </c>
      <c r="Y319" s="86">
        <v>11.3</v>
      </c>
      <c r="Z319" s="85">
        <v>11.4</v>
      </c>
      <c r="AA319" s="86">
        <v>11.2</v>
      </c>
      <c r="AB319" s="85">
        <v>119.5</v>
      </c>
      <c r="AC319" s="87">
        <v>119.8</v>
      </c>
      <c r="AD319" s="200" t="s">
        <v>64</v>
      </c>
      <c r="AE319" s="210"/>
      <c r="AF319" s="68">
        <f t="shared" si="53"/>
        <v>44748</v>
      </c>
      <c r="AH319" s="45">
        <f t="shared" si="51"/>
        <v>2.0030000000000001</v>
      </c>
      <c r="AI319" s="59">
        <f t="shared" si="54"/>
        <v>1.0009985022466299</v>
      </c>
      <c r="AJ319" s="59"/>
      <c r="AK319" s="89">
        <f t="shared" si="52"/>
        <v>2</v>
      </c>
      <c r="AL319" s="59">
        <f t="shared" si="55"/>
        <v>0.999</v>
      </c>
      <c r="AM319" s="62">
        <f t="shared" si="47"/>
        <v>1.01</v>
      </c>
      <c r="AN319" s="62">
        <f t="shared" si="48"/>
        <v>0.99</v>
      </c>
      <c r="AO319" s="62">
        <f t="shared" si="49"/>
        <v>1.02</v>
      </c>
      <c r="AP319" s="62">
        <f t="shared" si="50"/>
        <v>0.98</v>
      </c>
      <c r="AQ319" s="61">
        <v>1</v>
      </c>
    </row>
    <row r="320" spans="1:43" x14ac:dyDescent="0.25">
      <c r="A320" s="66">
        <v>20220708</v>
      </c>
      <c r="B320" s="75">
        <v>0.45</v>
      </c>
      <c r="C320" s="74">
        <v>0.44</v>
      </c>
      <c r="D320" s="72">
        <v>0.18</v>
      </c>
      <c r="E320" s="76">
        <v>0.22</v>
      </c>
      <c r="F320" s="75">
        <v>0.85</v>
      </c>
      <c r="G320" s="76">
        <v>0.19</v>
      </c>
      <c r="H320" s="76">
        <v>0.24</v>
      </c>
      <c r="I320" s="71">
        <v>2.0059999999999998</v>
      </c>
      <c r="J320" s="84">
        <v>8.9</v>
      </c>
      <c r="K320" s="83">
        <v>9.1999999999999993</v>
      </c>
      <c r="L320" s="84">
        <v>9.1</v>
      </c>
      <c r="M320" s="83">
        <v>8.1</v>
      </c>
      <c r="N320" s="84">
        <v>119.7</v>
      </c>
      <c r="O320" s="88">
        <v>120</v>
      </c>
      <c r="P320" s="78">
        <v>0.34</v>
      </c>
      <c r="Q320" s="79">
        <v>0.14000000000000001</v>
      </c>
      <c r="R320" s="80">
        <v>0.13</v>
      </c>
      <c r="S320" s="73">
        <v>0</v>
      </c>
      <c r="T320" s="81">
        <v>0.62</v>
      </c>
      <c r="U320" s="73">
        <v>0.15</v>
      </c>
      <c r="V320" s="73">
        <v>0.05</v>
      </c>
      <c r="W320" s="70">
        <v>1.9990000000000001</v>
      </c>
      <c r="X320" s="85">
        <v>11.4</v>
      </c>
      <c r="Y320" s="86">
        <v>11.5</v>
      </c>
      <c r="Z320" s="85">
        <v>11.5</v>
      </c>
      <c r="AA320" s="86">
        <v>11.5</v>
      </c>
      <c r="AB320" s="85">
        <v>119.5</v>
      </c>
      <c r="AC320" s="87">
        <v>119.8</v>
      </c>
      <c r="AD320" s="200" t="s">
        <v>64</v>
      </c>
      <c r="AE320" s="210"/>
      <c r="AF320" s="68">
        <f t="shared" si="53"/>
        <v>44750</v>
      </c>
      <c r="AH320" s="45">
        <f t="shared" si="51"/>
        <v>2.0030000000000001</v>
      </c>
      <c r="AI320" s="59">
        <f t="shared" si="54"/>
        <v>1.001497753369945</v>
      </c>
      <c r="AJ320" s="59"/>
      <c r="AK320" s="89">
        <f t="shared" si="52"/>
        <v>2</v>
      </c>
      <c r="AL320" s="59">
        <f t="shared" si="55"/>
        <v>0.99950000000000006</v>
      </c>
      <c r="AM320" s="62">
        <f t="shared" si="47"/>
        <v>1.01</v>
      </c>
      <c r="AN320" s="62">
        <f t="shared" si="48"/>
        <v>0.99</v>
      </c>
      <c r="AO320" s="62">
        <f t="shared" si="49"/>
        <v>1.02</v>
      </c>
      <c r="AP320" s="62">
        <f t="shared" si="50"/>
        <v>0.98</v>
      </c>
      <c r="AQ320" s="61">
        <v>1</v>
      </c>
    </row>
    <row r="321" spans="1:43" x14ac:dyDescent="0.25">
      <c r="A321" s="66">
        <v>20220711</v>
      </c>
      <c r="B321" s="75">
        <v>0.48</v>
      </c>
      <c r="C321" s="74">
        <v>0.43</v>
      </c>
      <c r="D321" s="72">
        <v>0.26</v>
      </c>
      <c r="E321" s="76">
        <v>0.18</v>
      </c>
      <c r="F321" s="75">
        <v>0.82</v>
      </c>
      <c r="G321" s="76">
        <v>0.21</v>
      </c>
      <c r="H321" s="76">
        <v>0.18</v>
      </c>
      <c r="I321" s="71">
        <v>1.9950000000000001</v>
      </c>
      <c r="J321" s="84">
        <v>9.4</v>
      </c>
      <c r="K321" s="83">
        <v>9</v>
      </c>
      <c r="L321" s="84">
        <v>9.1</v>
      </c>
      <c r="M321" s="83">
        <v>8.6</v>
      </c>
      <c r="N321" s="84">
        <v>119.6</v>
      </c>
      <c r="O321" s="88">
        <v>120</v>
      </c>
      <c r="P321" s="78">
        <v>0.32</v>
      </c>
      <c r="Q321" s="79">
        <v>0.14000000000000001</v>
      </c>
      <c r="R321" s="80">
        <v>0.12</v>
      </c>
      <c r="S321" s="73">
        <v>-0.05</v>
      </c>
      <c r="T321" s="81">
        <v>0.55000000000000004</v>
      </c>
      <c r="U321" s="73">
        <v>0.18</v>
      </c>
      <c r="V321" s="73">
        <v>0</v>
      </c>
      <c r="W321" s="70">
        <v>1.98</v>
      </c>
      <c r="X321" s="85">
        <v>11.9</v>
      </c>
      <c r="Y321" s="86">
        <v>11.8</v>
      </c>
      <c r="Z321" s="85">
        <v>11.8</v>
      </c>
      <c r="AA321" s="86">
        <v>12.1</v>
      </c>
      <c r="AB321" s="85">
        <v>119.5</v>
      </c>
      <c r="AC321" s="87">
        <v>119.8</v>
      </c>
      <c r="AD321" s="200" t="s">
        <v>64</v>
      </c>
      <c r="AE321" s="210"/>
      <c r="AF321" s="68">
        <f t="shared" si="53"/>
        <v>44753</v>
      </c>
      <c r="AH321" s="45">
        <f t="shared" si="51"/>
        <v>2.0030000000000001</v>
      </c>
      <c r="AI321" s="59">
        <f t="shared" si="54"/>
        <v>0.99600599101347975</v>
      </c>
      <c r="AJ321" s="59"/>
      <c r="AK321" s="89">
        <f t="shared" si="52"/>
        <v>2</v>
      </c>
      <c r="AL321" s="59">
        <f t="shared" si="55"/>
        <v>0.99</v>
      </c>
      <c r="AM321" s="62">
        <f t="shared" si="47"/>
        <v>1.01</v>
      </c>
      <c r="AN321" s="62">
        <f t="shared" si="48"/>
        <v>0.99</v>
      </c>
      <c r="AO321" s="62">
        <f t="shared" si="49"/>
        <v>1.02</v>
      </c>
      <c r="AP321" s="62">
        <f t="shared" si="50"/>
        <v>0.98</v>
      </c>
      <c r="AQ321" s="61">
        <v>1</v>
      </c>
    </row>
    <row r="322" spans="1:43" x14ac:dyDescent="0.25">
      <c r="A322" s="66">
        <v>20220713</v>
      </c>
      <c r="B322" s="75">
        <v>0.45</v>
      </c>
      <c r="C322" s="74">
        <v>0.54</v>
      </c>
      <c r="D322" s="72">
        <v>0.16</v>
      </c>
      <c r="E322" s="76">
        <v>0.27</v>
      </c>
      <c r="F322" s="75">
        <v>0.83</v>
      </c>
      <c r="G322" s="76">
        <v>0.18</v>
      </c>
      <c r="H322" s="76">
        <v>0.23</v>
      </c>
      <c r="I322" s="71">
        <v>2.0030000000000001</v>
      </c>
      <c r="J322" s="84">
        <v>9.9</v>
      </c>
      <c r="K322" s="83">
        <v>8.1</v>
      </c>
      <c r="L322" s="84">
        <v>9</v>
      </c>
      <c r="M322" s="83">
        <v>8.8000000000000007</v>
      </c>
      <c r="N322" s="84">
        <v>119.5</v>
      </c>
      <c r="O322" s="88">
        <v>119.9</v>
      </c>
      <c r="P322" s="78">
        <v>0.26</v>
      </c>
      <c r="Q322" s="79">
        <v>0.16</v>
      </c>
      <c r="R322" s="80">
        <v>0.09</v>
      </c>
      <c r="S322" s="73">
        <v>-0.03</v>
      </c>
      <c r="T322" s="81">
        <v>0.59</v>
      </c>
      <c r="U322" s="73">
        <v>0.12</v>
      </c>
      <c r="V322" s="73">
        <v>0.02</v>
      </c>
      <c r="W322" s="70">
        <v>1.9870000000000001</v>
      </c>
      <c r="X322" s="85">
        <v>11.9</v>
      </c>
      <c r="Y322" s="86">
        <v>12.4</v>
      </c>
      <c r="Z322" s="85">
        <v>11.8</v>
      </c>
      <c r="AA322" s="86">
        <v>11.9</v>
      </c>
      <c r="AB322" s="85">
        <v>119.4</v>
      </c>
      <c r="AC322" s="87">
        <v>119.8</v>
      </c>
      <c r="AD322" s="200" t="s">
        <v>93</v>
      </c>
      <c r="AE322" s="210"/>
      <c r="AF322" s="68">
        <f t="shared" si="53"/>
        <v>44755</v>
      </c>
      <c r="AH322" s="45">
        <f t="shared" si="51"/>
        <v>2.0030000000000001</v>
      </c>
      <c r="AI322" s="59">
        <f t="shared" si="54"/>
        <v>1</v>
      </c>
      <c r="AJ322" s="59"/>
      <c r="AK322" s="89">
        <f t="shared" si="52"/>
        <v>2</v>
      </c>
      <c r="AL322" s="59">
        <f t="shared" si="55"/>
        <v>0.99350000000000005</v>
      </c>
      <c r="AM322" s="62">
        <f t="shared" si="47"/>
        <v>1.01</v>
      </c>
      <c r="AN322" s="62">
        <f t="shared" si="48"/>
        <v>0.99</v>
      </c>
      <c r="AO322" s="62">
        <f t="shared" si="49"/>
        <v>1.02</v>
      </c>
      <c r="AP322" s="62">
        <f t="shared" si="50"/>
        <v>0.98</v>
      </c>
      <c r="AQ322" s="61">
        <v>1</v>
      </c>
    </row>
    <row r="323" spans="1:43" x14ac:dyDescent="0.25">
      <c r="A323" s="66">
        <v>20220714</v>
      </c>
      <c r="B323" s="75">
        <v>0.41</v>
      </c>
      <c r="C323" s="74">
        <v>0.43</v>
      </c>
      <c r="D323" s="72">
        <v>0.16</v>
      </c>
      <c r="E323" s="76">
        <v>0.19</v>
      </c>
      <c r="F323" s="75">
        <v>0.86</v>
      </c>
      <c r="G323" s="76">
        <v>0.21</v>
      </c>
      <c r="H323" s="76">
        <v>0.25</v>
      </c>
      <c r="I323" s="71">
        <v>1.994</v>
      </c>
      <c r="J323" s="84">
        <v>9.4</v>
      </c>
      <c r="K323" s="83">
        <v>8.9</v>
      </c>
      <c r="L323" s="84">
        <v>9</v>
      </c>
      <c r="M323" s="83">
        <v>8.6</v>
      </c>
      <c r="N323" s="84">
        <v>119.6</v>
      </c>
      <c r="O323" s="88">
        <v>120</v>
      </c>
      <c r="P323" s="78">
        <v>0.39</v>
      </c>
      <c r="Q323" s="79">
        <v>0.14000000000000001</v>
      </c>
      <c r="R323" s="80">
        <v>0.18</v>
      </c>
      <c r="S323" s="73">
        <v>-0.05</v>
      </c>
      <c r="T323" s="81">
        <v>0.66</v>
      </c>
      <c r="U323" s="73">
        <v>0.2</v>
      </c>
      <c r="V323" s="73">
        <v>-0.01</v>
      </c>
      <c r="W323" s="70">
        <v>1.982</v>
      </c>
      <c r="X323" s="85">
        <v>11.7</v>
      </c>
      <c r="Y323" s="86">
        <v>11.8</v>
      </c>
      <c r="Z323" s="85">
        <v>11.8</v>
      </c>
      <c r="AA323" s="86">
        <v>11.8</v>
      </c>
      <c r="AB323" s="85">
        <v>119.5</v>
      </c>
      <c r="AC323" s="87">
        <v>119.8</v>
      </c>
      <c r="AD323" s="200" t="s">
        <v>64</v>
      </c>
      <c r="AE323" s="210"/>
      <c r="AF323" s="68">
        <f t="shared" si="53"/>
        <v>44756</v>
      </c>
      <c r="AH323" s="45">
        <f t="shared" si="51"/>
        <v>2.0030000000000001</v>
      </c>
      <c r="AI323" s="59">
        <f t="shared" si="54"/>
        <v>0.99550673989016469</v>
      </c>
      <c r="AJ323" s="59"/>
      <c r="AK323" s="89">
        <f t="shared" si="52"/>
        <v>2</v>
      </c>
      <c r="AL323" s="59">
        <f t="shared" si="55"/>
        <v>0.99099999999999999</v>
      </c>
      <c r="AM323" s="62">
        <f t="shared" si="47"/>
        <v>1.01</v>
      </c>
      <c r="AN323" s="62">
        <f t="shared" si="48"/>
        <v>0.99</v>
      </c>
      <c r="AO323" s="62">
        <f t="shared" si="49"/>
        <v>1.02</v>
      </c>
      <c r="AP323" s="62">
        <f t="shared" si="50"/>
        <v>0.98</v>
      </c>
      <c r="AQ323" s="61">
        <v>1</v>
      </c>
    </row>
    <row r="324" spans="1:43" x14ac:dyDescent="0.25">
      <c r="A324" s="66">
        <v>20220719</v>
      </c>
      <c r="B324" s="75">
        <v>0.48</v>
      </c>
      <c r="C324" s="74">
        <v>0.39</v>
      </c>
      <c r="D324" s="72">
        <v>0.28999999999999998</v>
      </c>
      <c r="E324" s="76">
        <v>0.23</v>
      </c>
      <c r="F324" s="75">
        <v>0.92</v>
      </c>
      <c r="G324" s="76">
        <v>0.25</v>
      </c>
      <c r="H324" s="76">
        <v>0.28000000000000003</v>
      </c>
      <c r="I324" s="71">
        <v>1.9890000000000001</v>
      </c>
      <c r="J324" s="84">
        <v>9.9</v>
      </c>
      <c r="K324" s="83">
        <v>8.1</v>
      </c>
      <c r="L324" s="84">
        <v>8.8000000000000007</v>
      </c>
      <c r="M324" s="83">
        <v>9</v>
      </c>
      <c r="N324" s="84">
        <v>119.5</v>
      </c>
      <c r="O324" s="88">
        <v>119.9</v>
      </c>
      <c r="P324" s="78">
        <v>0.33</v>
      </c>
      <c r="Q324" s="79">
        <v>0.15</v>
      </c>
      <c r="R324" s="80">
        <v>0.14000000000000001</v>
      </c>
      <c r="S324" s="73">
        <v>0.01</v>
      </c>
      <c r="T324" s="81">
        <v>0.56999999999999995</v>
      </c>
      <c r="U324" s="73">
        <v>0.13</v>
      </c>
      <c r="V324" s="73">
        <v>0.01</v>
      </c>
      <c r="W324" s="70">
        <v>1.974</v>
      </c>
      <c r="X324" s="85">
        <v>11.9</v>
      </c>
      <c r="Y324" s="86">
        <v>12.3</v>
      </c>
      <c r="Z324" s="85">
        <v>11.8</v>
      </c>
      <c r="AA324" s="86">
        <v>11.8</v>
      </c>
      <c r="AB324" s="85">
        <v>119.4</v>
      </c>
      <c r="AC324" s="87">
        <v>119.8</v>
      </c>
      <c r="AD324" s="200" t="s">
        <v>93</v>
      </c>
      <c r="AE324" s="210"/>
      <c r="AF324" s="68">
        <f t="shared" si="53"/>
        <v>44761</v>
      </c>
      <c r="AH324" s="45">
        <f t="shared" si="51"/>
        <v>2.0030000000000001</v>
      </c>
      <c r="AI324" s="59">
        <f t="shared" si="54"/>
        <v>0.99301048427358962</v>
      </c>
      <c r="AJ324" s="59"/>
      <c r="AK324" s="89">
        <f t="shared" si="52"/>
        <v>2</v>
      </c>
      <c r="AL324" s="59">
        <f t="shared" si="55"/>
        <v>0.98699999999999999</v>
      </c>
      <c r="AM324" s="62">
        <f t="shared" si="47"/>
        <v>1.01</v>
      </c>
      <c r="AN324" s="62">
        <f t="shared" si="48"/>
        <v>0.99</v>
      </c>
      <c r="AO324" s="62">
        <f t="shared" si="49"/>
        <v>1.02</v>
      </c>
      <c r="AP324" s="62">
        <f t="shared" si="50"/>
        <v>0.98</v>
      </c>
      <c r="AQ324" s="61">
        <v>1</v>
      </c>
    </row>
    <row r="325" spans="1:43" x14ac:dyDescent="0.25">
      <c r="A325" s="66">
        <v>20220720</v>
      </c>
      <c r="B325" s="75">
        <v>0.55000000000000004</v>
      </c>
      <c r="C325" s="74">
        <v>0.46</v>
      </c>
      <c r="D325" s="72">
        <v>0.32</v>
      </c>
      <c r="E325" s="76">
        <v>0.2</v>
      </c>
      <c r="F325" s="75">
        <v>0.89</v>
      </c>
      <c r="G325" s="76">
        <v>0.25</v>
      </c>
      <c r="H325" s="76">
        <v>0.19</v>
      </c>
      <c r="I325" s="71">
        <v>1.98</v>
      </c>
      <c r="J325" s="84">
        <v>9.3000000000000007</v>
      </c>
      <c r="K325" s="83">
        <v>8.9</v>
      </c>
      <c r="L325" s="84">
        <v>9.1</v>
      </c>
      <c r="M325" s="83">
        <v>8.3000000000000007</v>
      </c>
      <c r="N325" s="84">
        <v>119.8</v>
      </c>
      <c r="O325" s="88">
        <v>120.1</v>
      </c>
      <c r="P325" s="78">
        <v>0.59</v>
      </c>
      <c r="Q325" s="79">
        <v>0.15</v>
      </c>
      <c r="R325" s="80">
        <v>0.26</v>
      </c>
      <c r="S325" s="73">
        <v>-0.04</v>
      </c>
      <c r="T325" s="81">
        <v>0.68</v>
      </c>
      <c r="U325" s="73">
        <v>0.24</v>
      </c>
      <c r="V325" s="73">
        <v>-0.02</v>
      </c>
      <c r="W325" s="70">
        <v>1.9690000000000001</v>
      </c>
      <c r="X325" s="85">
        <v>11.9</v>
      </c>
      <c r="Y325" s="86">
        <v>11.9</v>
      </c>
      <c r="Z325" s="85">
        <v>11.8</v>
      </c>
      <c r="AA325" s="86">
        <v>12.1</v>
      </c>
      <c r="AB325" s="85">
        <v>119.6</v>
      </c>
      <c r="AC325" s="87">
        <v>119.9</v>
      </c>
      <c r="AD325" s="200" t="s">
        <v>93</v>
      </c>
      <c r="AE325" s="210"/>
      <c r="AF325" s="68">
        <f t="shared" si="53"/>
        <v>44762</v>
      </c>
      <c r="AH325" s="45">
        <f t="shared" si="51"/>
        <v>2.0030000000000001</v>
      </c>
      <c r="AI325" s="59">
        <f t="shared" si="54"/>
        <v>0.98851722416375432</v>
      </c>
      <c r="AJ325" s="59"/>
      <c r="AK325" s="89">
        <f t="shared" si="52"/>
        <v>2</v>
      </c>
      <c r="AL325" s="59">
        <f t="shared" si="55"/>
        <v>0.98450000000000004</v>
      </c>
      <c r="AM325" s="62">
        <f t="shared" si="47"/>
        <v>1.01</v>
      </c>
      <c r="AN325" s="62">
        <f t="shared" si="48"/>
        <v>0.99</v>
      </c>
      <c r="AO325" s="62">
        <f t="shared" si="49"/>
        <v>1.02</v>
      </c>
      <c r="AP325" s="62">
        <f t="shared" si="50"/>
        <v>0.98</v>
      </c>
      <c r="AQ325" s="61">
        <v>1</v>
      </c>
    </row>
    <row r="326" spans="1:43" x14ac:dyDescent="0.25">
      <c r="A326" s="66">
        <v>20220721</v>
      </c>
      <c r="B326" s="75">
        <v>0.49</v>
      </c>
      <c r="C326" s="74">
        <v>0.51</v>
      </c>
      <c r="D326" s="72">
        <v>0.21</v>
      </c>
      <c r="E326" s="76">
        <v>0.27</v>
      </c>
      <c r="F326" s="75">
        <v>0.98</v>
      </c>
      <c r="G326" s="76">
        <v>0.21</v>
      </c>
      <c r="H326" s="76">
        <v>0.3</v>
      </c>
      <c r="I326" s="71">
        <v>1.988</v>
      </c>
      <c r="J326" s="84">
        <v>9.3000000000000007</v>
      </c>
      <c r="K326" s="83">
        <v>9.1</v>
      </c>
      <c r="L326" s="84">
        <v>9.1999999999999993</v>
      </c>
      <c r="M326" s="83">
        <v>8.6</v>
      </c>
      <c r="N326" s="84">
        <v>119.6</v>
      </c>
      <c r="O326" s="88">
        <v>119.9</v>
      </c>
      <c r="P326" s="78">
        <v>0.33</v>
      </c>
      <c r="Q326" s="79">
        <v>0.2</v>
      </c>
      <c r="R326" s="80">
        <v>0.11</v>
      </c>
      <c r="S326" s="73">
        <v>0.03</v>
      </c>
      <c r="T326" s="81">
        <v>0.68</v>
      </c>
      <c r="U326" s="73">
        <v>0.16</v>
      </c>
      <c r="V326" s="73">
        <v>0.06</v>
      </c>
      <c r="W326" s="70">
        <v>1.9730000000000001</v>
      </c>
      <c r="X326" s="85">
        <v>11.8</v>
      </c>
      <c r="Y326" s="86">
        <v>11.9</v>
      </c>
      <c r="Z326" s="85">
        <v>11.8</v>
      </c>
      <c r="AA326" s="86">
        <v>12</v>
      </c>
      <c r="AB326" s="85">
        <v>119.5</v>
      </c>
      <c r="AC326" s="87">
        <v>119.8</v>
      </c>
      <c r="AD326" s="200" t="s">
        <v>64</v>
      </c>
      <c r="AE326" s="210"/>
      <c r="AF326" s="68">
        <f t="shared" si="53"/>
        <v>44763</v>
      </c>
      <c r="AH326" s="45">
        <f t="shared" si="51"/>
        <v>2.0030000000000001</v>
      </c>
      <c r="AI326" s="59">
        <f t="shared" si="54"/>
        <v>0.99251123315027456</v>
      </c>
      <c r="AJ326" s="59"/>
      <c r="AK326" s="89">
        <f t="shared" si="52"/>
        <v>2</v>
      </c>
      <c r="AL326" s="59">
        <f t="shared" si="55"/>
        <v>0.98650000000000004</v>
      </c>
      <c r="AM326" s="62">
        <f t="shared" si="47"/>
        <v>1.01</v>
      </c>
      <c r="AN326" s="62">
        <f t="shared" si="48"/>
        <v>0.99</v>
      </c>
      <c r="AO326" s="62">
        <f t="shared" si="49"/>
        <v>1.02</v>
      </c>
      <c r="AP326" s="62">
        <f t="shared" si="50"/>
        <v>0.98</v>
      </c>
      <c r="AQ326" s="61">
        <v>1</v>
      </c>
    </row>
    <row r="327" spans="1:43" x14ac:dyDescent="0.25">
      <c r="A327" s="66">
        <v>20220722</v>
      </c>
      <c r="B327" s="75">
        <v>0.41</v>
      </c>
      <c r="C327" s="74">
        <v>0.46</v>
      </c>
      <c r="D327" s="72">
        <v>0.18</v>
      </c>
      <c r="E327" s="76">
        <v>0.23</v>
      </c>
      <c r="F327" s="75">
        <v>0.78</v>
      </c>
      <c r="G327" s="76">
        <v>0.18</v>
      </c>
      <c r="H327" s="76">
        <v>0.26</v>
      </c>
      <c r="I327" s="71">
        <v>1.9910000000000001</v>
      </c>
      <c r="J327" s="84">
        <v>9.6</v>
      </c>
      <c r="K327" s="83">
        <v>8.6999999999999993</v>
      </c>
      <c r="L327" s="84">
        <v>9.1</v>
      </c>
      <c r="M327" s="83">
        <v>8.6999999999999993</v>
      </c>
      <c r="N327" s="84">
        <v>119.6</v>
      </c>
      <c r="O327" s="88">
        <v>119.9</v>
      </c>
      <c r="P327" s="78">
        <v>0.27</v>
      </c>
      <c r="Q327" s="79">
        <v>0.12</v>
      </c>
      <c r="R327" s="80">
        <v>7.0000000000000007E-2</v>
      </c>
      <c r="S327" s="73">
        <v>-0.03</v>
      </c>
      <c r="T327" s="81">
        <v>0.52</v>
      </c>
      <c r="U327" s="73">
        <v>0.12</v>
      </c>
      <c r="V327" s="73">
        <v>0.01</v>
      </c>
      <c r="W327" s="70">
        <v>1.976</v>
      </c>
      <c r="X327" s="85">
        <v>11.8</v>
      </c>
      <c r="Y327" s="86">
        <v>12.1</v>
      </c>
      <c r="Z327" s="85">
        <v>11.8</v>
      </c>
      <c r="AA327" s="86">
        <v>12</v>
      </c>
      <c r="AB327" s="85">
        <v>119.5</v>
      </c>
      <c r="AC327" s="87">
        <v>119.8</v>
      </c>
      <c r="AD327" s="200" t="s">
        <v>64</v>
      </c>
      <c r="AE327" s="210"/>
      <c r="AF327" s="68">
        <f t="shared" si="53"/>
        <v>44764</v>
      </c>
      <c r="AH327" s="45">
        <f t="shared" si="51"/>
        <v>2.0030000000000001</v>
      </c>
      <c r="AI327" s="59">
        <f t="shared" si="54"/>
        <v>0.99400898652021963</v>
      </c>
      <c r="AJ327" s="59"/>
      <c r="AK327" s="89">
        <f t="shared" si="52"/>
        <v>2</v>
      </c>
      <c r="AL327" s="59">
        <f t="shared" si="55"/>
        <v>0.98799999999999999</v>
      </c>
      <c r="AM327" s="62">
        <f t="shared" ref="AM327:AM394" si="56">1+$AM$10*1</f>
        <v>1.01</v>
      </c>
      <c r="AN327" s="62">
        <f t="shared" ref="AN327:AN394" si="57">1+$AN$10*1</f>
        <v>0.99</v>
      </c>
      <c r="AO327" s="62">
        <f t="shared" ref="AO327:AO394" si="58">1+$AO$10*1</f>
        <v>1.02</v>
      </c>
      <c r="AP327" s="62">
        <f t="shared" ref="AP327:AP394" si="59">1+$AP$10*1</f>
        <v>0.98</v>
      </c>
      <c r="AQ327" s="61">
        <v>1</v>
      </c>
    </row>
    <row r="328" spans="1:43" x14ac:dyDescent="0.25">
      <c r="A328" s="66">
        <v>20220726</v>
      </c>
      <c r="B328" s="75">
        <v>0.47</v>
      </c>
      <c r="C328" s="74">
        <v>0.44</v>
      </c>
      <c r="D328" s="72">
        <v>0.18</v>
      </c>
      <c r="E328" s="76">
        <v>0.25</v>
      </c>
      <c r="F328" s="75">
        <v>0.97</v>
      </c>
      <c r="G328" s="76">
        <v>0.2</v>
      </c>
      <c r="H328" s="76">
        <v>0.32</v>
      </c>
      <c r="I328" s="71">
        <v>1.9910000000000001</v>
      </c>
      <c r="J328" s="84">
        <v>9.5</v>
      </c>
      <c r="K328" s="83">
        <v>8.8000000000000007</v>
      </c>
      <c r="L328" s="84">
        <v>9</v>
      </c>
      <c r="M328" s="83">
        <v>8.6999999999999993</v>
      </c>
      <c r="N328" s="84">
        <v>119.6</v>
      </c>
      <c r="O328" s="88">
        <v>120</v>
      </c>
      <c r="P328" s="78">
        <v>0.4</v>
      </c>
      <c r="Q328" s="79">
        <v>0.16</v>
      </c>
      <c r="R328" s="80">
        <v>0.17</v>
      </c>
      <c r="S328" s="73">
        <v>0</v>
      </c>
      <c r="T328" s="81">
        <v>0.69</v>
      </c>
      <c r="U328" s="73">
        <v>0.2</v>
      </c>
      <c r="V328" s="73">
        <v>0.05</v>
      </c>
      <c r="W328" s="70">
        <v>1.9770000000000001</v>
      </c>
      <c r="X328" s="85">
        <v>11.8</v>
      </c>
      <c r="Y328" s="86">
        <v>11.7</v>
      </c>
      <c r="Z328" s="85">
        <v>11.7</v>
      </c>
      <c r="AA328" s="86">
        <v>11.8</v>
      </c>
      <c r="AB328" s="85">
        <v>119.5</v>
      </c>
      <c r="AC328" s="87">
        <v>119.8</v>
      </c>
      <c r="AD328" s="200" t="s">
        <v>64</v>
      </c>
      <c r="AE328" s="210"/>
      <c r="AF328" s="68">
        <f t="shared" si="53"/>
        <v>44768</v>
      </c>
      <c r="AH328" s="45">
        <f t="shared" ref="AH328:AH395" si="60">$P$3</f>
        <v>2.0030000000000001</v>
      </c>
      <c r="AI328" s="59">
        <f t="shared" si="54"/>
        <v>0.99400898652021963</v>
      </c>
      <c r="AJ328" s="59"/>
      <c r="AK328" s="89">
        <f t="shared" ref="AK328:AK395" si="61">$R$3</f>
        <v>2</v>
      </c>
      <c r="AL328" s="59">
        <f t="shared" si="55"/>
        <v>0.98850000000000005</v>
      </c>
      <c r="AM328" s="62">
        <f t="shared" si="56"/>
        <v>1.01</v>
      </c>
      <c r="AN328" s="62">
        <f t="shared" si="57"/>
        <v>0.99</v>
      </c>
      <c r="AO328" s="62">
        <f t="shared" si="58"/>
        <v>1.02</v>
      </c>
      <c r="AP328" s="62">
        <f t="shared" si="59"/>
        <v>0.98</v>
      </c>
      <c r="AQ328" s="61">
        <v>1</v>
      </c>
    </row>
    <row r="329" spans="1:43" x14ac:dyDescent="0.25">
      <c r="A329" s="66">
        <v>20220728</v>
      </c>
      <c r="B329" s="75">
        <v>0.44</v>
      </c>
      <c r="C329" s="74">
        <v>0.35</v>
      </c>
      <c r="D329" s="72">
        <v>0.24</v>
      </c>
      <c r="E329" s="76">
        <v>0.17</v>
      </c>
      <c r="F329" s="75">
        <v>0.84</v>
      </c>
      <c r="G329" s="76">
        <v>0.26</v>
      </c>
      <c r="H329" s="76">
        <v>0.24</v>
      </c>
      <c r="I329" s="71">
        <v>1.988</v>
      </c>
      <c r="J329" s="84">
        <v>9.6999999999999993</v>
      </c>
      <c r="K329" s="83">
        <v>8.4</v>
      </c>
      <c r="L329" s="84">
        <v>9</v>
      </c>
      <c r="M329" s="83">
        <v>8.6999999999999993</v>
      </c>
      <c r="N329" s="84">
        <v>119.6</v>
      </c>
      <c r="O329" s="88">
        <v>120</v>
      </c>
      <c r="P329" s="78">
        <v>0.37</v>
      </c>
      <c r="Q329" s="79">
        <v>0.17</v>
      </c>
      <c r="R329" s="80">
        <v>0.15</v>
      </c>
      <c r="S329" s="73">
        <v>-0.01</v>
      </c>
      <c r="T329" s="81">
        <v>0.57999999999999996</v>
      </c>
      <c r="U329" s="73">
        <v>0.16</v>
      </c>
      <c r="V329" s="73">
        <v>-0.02</v>
      </c>
      <c r="W329" s="70">
        <v>1.974</v>
      </c>
      <c r="X329" s="85">
        <v>11.8</v>
      </c>
      <c r="Y329" s="86">
        <v>12.1</v>
      </c>
      <c r="Z329" s="85">
        <v>11.8</v>
      </c>
      <c r="AA329" s="86">
        <v>11.9</v>
      </c>
      <c r="AB329" s="85">
        <v>119.5</v>
      </c>
      <c r="AC329" s="87">
        <v>119.8</v>
      </c>
      <c r="AD329" s="200" t="s">
        <v>64</v>
      </c>
      <c r="AE329" s="210"/>
      <c r="AF329" s="68">
        <f t="shared" ref="AF329:AF396" si="62">DATE(LEFT(A329,4), MID(A329,5,2), RIGHT(A329,2))</f>
        <v>44770</v>
      </c>
      <c r="AH329" s="45">
        <f t="shared" si="60"/>
        <v>2.0030000000000001</v>
      </c>
      <c r="AI329" s="59">
        <f t="shared" ref="AI329:AI396" si="63">I329/AH329</f>
        <v>0.99251123315027456</v>
      </c>
      <c r="AJ329" s="59"/>
      <c r="AK329" s="89">
        <f t="shared" si="61"/>
        <v>2</v>
      </c>
      <c r="AL329" s="59">
        <f t="shared" ref="AL329:AL396" si="64">W329/AK329</f>
        <v>0.98699999999999999</v>
      </c>
      <c r="AM329" s="62">
        <f t="shared" si="56"/>
        <v>1.01</v>
      </c>
      <c r="AN329" s="62">
        <f t="shared" si="57"/>
        <v>0.99</v>
      </c>
      <c r="AO329" s="62">
        <f t="shared" si="58"/>
        <v>1.02</v>
      </c>
      <c r="AP329" s="62">
        <f t="shared" si="59"/>
        <v>0.98</v>
      </c>
      <c r="AQ329" s="61">
        <v>1</v>
      </c>
    </row>
    <row r="330" spans="1:43" x14ac:dyDescent="0.25">
      <c r="A330" s="66">
        <v>20220729</v>
      </c>
      <c r="B330" s="75">
        <v>0.5</v>
      </c>
      <c r="C330" s="74">
        <v>0.42</v>
      </c>
      <c r="D330" s="72">
        <v>0.26</v>
      </c>
      <c r="E330" s="76">
        <v>0.22</v>
      </c>
      <c r="F330" s="75">
        <v>0.91</v>
      </c>
      <c r="G330" s="76">
        <v>0.27</v>
      </c>
      <c r="H330" s="76">
        <v>0.26</v>
      </c>
      <c r="I330" s="71">
        <v>1.988</v>
      </c>
      <c r="J330" s="84">
        <v>9.4</v>
      </c>
      <c r="K330" s="83">
        <v>9</v>
      </c>
      <c r="L330" s="84">
        <v>9</v>
      </c>
      <c r="M330" s="83">
        <v>8.6999999999999993</v>
      </c>
      <c r="N330" s="84">
        <v>119.6</v>
      </c>
      <c r="O330" s="88">
        <v>120</v>
      </c>
      <c r="P330" s="78">
        <v>0.3</v>
      </c>
      <c r="Q330" s="79">
        <v>0.17</v>
      </c>
      <c r="R330" s="80">
        <v>0.09</v>
      </c>
      <c r="S330" s="73">
        <v>-0.03</v>
      </c>
      <c r="T330" s="81">
        <v>0.57999999999999996</v>
      </c>
      <c r="U330" s="73">
        <v>0.14000000000000001</v>
      </c>
      <c r="V330" s="73">
        <v>0.03</v>
      </c>
      <c r="W330" s="70">
        <v>1.9710000000000001</v>
      </c>
      <c r="X330" s="85">
        <v>11.8</v>
      </c>
      <c r="Y330" s="86">
        <v>11.8</v>
      </c>
      <c r="Z330" s="85">
        <v>11.9</v>
      </c>
      <c r="AA330" s="86">
        <v>12.1</v>
      </c>
      <c r="AB330" s="85">
        <v>119.5</v>
      </c>
      <c r="AC330" s="87">
        <v>119.8</v>
      </c>
      <c r="AD330" s="200" t="s">
        <v>98</v>
      </c>
      <c r="AE330" s="210"/>
      <c r="AF330" s="68">
        <f t="shared" si="62"/>
        <v>44771</v>
      </c>
      <c r="AH330" s="45">
        <f t="shared" si="60"/>
        <v>2.0030000000000001</v>
      </c>
      <c r="AI330" s="59">
        <f t="shared" si="63"/>
        <v>0.99251123315027456</v>
      </c>
      <c r="AJ330" s="59"/>
      <c r="AK330" s="89">
        <f t="shared" si="61"/>
        <v>2</v>
      </c>
      <c r="AL330" s="59">
        <f t="shared" si="64"/>
        <v>0.98550000000000004</v>
      </c>
      <c r="AM330" s="62">
        <f t="shared" si="56"/>
        <v>1.01</v>
      </c>
      <c r="AN330" s="62">
        <f t="shared" si="57"/>
        <v>0.99</v>
      </c>
      <c r="AO330" s="62">
        <f t="shared" si="58"/>
        <v>1.02</v>
      </c>
      <c r="AP330" s="62">
        <f t="shared" si="59"/>
        <v>0.98</v>
      </c>
      <c r="AQ330" s="61">
        <v>1</v>
      </c>
    </row>
    <row r="331" spans="1:43" x14ac:dyDescent="0.25">
      <c r="A331" s="66">
        <v>20220802</v>
      </c>
      <c r="B331" s="75">
        <v>0.52</v>
      </c>
      <c r="C331" s="74">
        <v>0.56999999999999995</v>
      </c>
      <c r="D331" s="72">
        <v>0.26</v>
      </c>
      <c r="E331" s="76">
        <v>0.27</v>
      </c>
      <c r="F331" s="75">
        <v>1.02</v>
      </c>
      <c r="G331" s="76">
        <v>0.26</v>
      </c>
      <c r="H331" s="76">
        <v>0.27</v>
      </c>
      <c r="I331" s="71">
        <v>1.994</v>
      </c>
      <c r="J331" s="84">
        <v>9.6999999999999993</v>
      </c>
      <c r="K331" s="83">
        <v>8.6</v>
      </c>
      <c r="L331" s="84">
        <v>9.1999999999999993</v>
      </c>
      <c r="M331" s="83">
        <v>8.6</v>
      </c>
      <c r="N331" s="84">
        <v>119.6</v>
      </c>
      <c r="O331" s="88">
        <v>120</v>
      </c>
      <c r="P331" s="78">
        <v>0.35</v>
      </c>
      <c r="Q331" s="79">
        <v>0.15</v>
      </c>
      <c r="R331" s="80">
        <v>0.12</v>
      </c>
      <c r="S331" s="73">
        <v>0.02</v>
      </c>
      <c r="T331" s="81">
        <v>0.56999999999999995</v>
      </c>
      <c r="U331" s="73">
        <v>0.14000000000000001</v>
      </c>
      <c r="V331" s="73">
        <v>0.02</v>
      </c>
      <c r="W331" s="70">
        <v>1.976</v>
      </c>
      <c r="X331" s="85">
        <v>11.8</v>
      </c>
      <c r="Y331" s="86">
        <v>12.1</v>
      </c>
      <c r="Z331" s="85">
        <v>11.8</v>
      </c>
      <c r="AA331" s="86">
        <v>12</v>
      </c>
      <c r="AB331" s="85">
        <v>119.5</v>
      </c>
      <c r="AC331" s="87">
        <v>119.8</v>
      </c>
      <c r="AD331" s="200" t="s">
        <v>87</v>
      </c>
      <c r="AE331" s="210"/>
      <c r="AF331" s="68">
        <f t="shared" si="62"/>
        <v>44775</v>
      </c>
      <c r="AH331" s="45">
        <f t="shared" si="60"/>
        <v>2.0030000000000001</v>
      </c>
      <c r="AI331" s="59">
        <f t="shared" si="63"/>
        <v>0.99550673989016469</v>
      </c>
      <c r="AJ331" s="59"/>
      <c r="AK331" s="89">
        <f t="shared" si="61"/>
        <v>2</v>
      </c>
      <c r="AL331" s="59">
        <f t="shared" si="64"/>
        <v>0.98799999999999999</v>
      </c>
      <c r="AM331" s="62">
        <f t="shared" si="56"/>
        <v>1.01</v>
      </c>
      <c r="AN331" s="62">
        <f t="shared" si="57"/>
        <v>0.99</v>
      </c>
      <c r="AO331" s="62">
        <f t="shared" si="58"/>
        <v>1.02</v>
      </c>
      <c r="AP331" s="62">
        <f t="shared" si="59"/>
        <v>0.98</v>
      </c>
      <c r="AQ331" s="61">
        <v>1</v>
      </c>
    </row>
    <row r="332" spans="1:43" x14ac:dyDescent="0.25">
      <c r="A332" s="66">
        <v>20220803</v>
      </c>
      <c r="B332" s="75">
        <v>0.57999999999999996</v>
      </c>
      <c r="C332" s="74">
        <v>0.66</v>
      </c>
      <c r="D332" s="72">
        <v>0.25</v>
      </c>
      <c r="E332" s="76">
        <v>0.31</v>
      </c>
      <c r="F332" s="75">
        <v>1.29</v>
      </c>
      <c r="G332" s="76">
        <v>0.34</v>
      </c>
      <c r="H332" s="76">
        <v>0.34</v>
      </c>
      <c r="I332" s="71">
        <v>1.998</v>
      </c>
      <c r="J332" s="84">
        <v>9.6999999999999993</v>
      </c>
      <c r="K332" s="83">
        <v>8.6</v>
      </c>
      <c r="L332" s="84">
        <v>8.8000000000000007</v>
      </c>
      <c r="M332" s="83">
        <v>9.1999999999999993</v>
      </c>
      <c r="N332" s="84">
        <v>119.6</v>
      </c>
      <c r="O332" s="88">
        <v>119.8</v>
      </c>
      <c r="P332" s="78">
        <v>0.52</v>
      </c>
      <c r="Q332" s="79">
        <v>0.15</v>
      </c>
      <c r="R332" s="80">
        <v>0.28000000000000003</v>
      </c>
      <c r="S332" s="73">
        <v>0.01</v>
      </c>
      <c r="T332" s="81">
        <v>0.67</v>
      </c>
      <c r="U332" s="73">
        <v>0.24</v>
      </c>
      <c r="V332" s="73">
        <v>-0.02</v>
      </c>
      <c r="W332" s="70">
        <v>1.978</v>
      </c>
      <c r="X332" s="85">
        <v>11.8</v>
      </c>
      <c r="Y332" s="86">
        <v>12</v>
      </c>
      <c r="Z332" s="85">
        <v>11.9</v>
      </c>
      <c r="AA332" s="86">
        <v>11.7</v>
      </c>
      <c r="AB332" s="85">
        <v>119.5</v>
      </c>
      <c r="AC332" s="87">
        <v>119.8</v>
      </c>
      <c r="AD332" s="200" t="s">
        <v>98</v>
      </c>
      <c r="AE332" s="210"/>
      <c r="AF332" s="68">
        <f t="shared" si="62"/>
        <v>44776</v>
      </c>
      <c r="AH332" s="45">
        <f t="shared" si="60"/>
        <v>2.0030000000000001</v>
      </c>
      <c r="AI332" s="59">
        <f t="shared" si="63"/>
        <v>0.99750374438342482</v>
      </c>
      <c r="AJ332" s="59"/>
      <c r="AK332" s="89">
        <f t="shared" si="61"/>
        <v>2</v>
      </c>
      <c r="AL332" s="59">
        <f t="shared" si="64"/>
        <v>0.98899999999999999</v>
      </c>
      <c r="AM332" s="62">
        <f t="shared" si="56"/>
        <v>1.01</v>
      </c>
      <c r="AN332" s="62">
        <f t="shared" si="57"/>
        <v>0.99</v>
      </c>
      <c r="AO332" s="62">
        <f t="shared" si="58"/>
        <v>1.02</v>
      </c>
      <c r="AP332" s="62">
        <f t="shared" si="59"/>
        <v>0.98</v>
      </c>
      <c r="AQ332" s="61">
        <v>1</v>
      </c>
    </row>
    <row r="333" spans="1:43" x14ac:dyDescent="0.25">
      <c r="A333" s="66">
        <v>20220804</v>
      </c>
      <c r="B333" s="75">
        <v>0.52</v>
      </c>
      <c r="C333" s="74">
        <v>0.38</v>
      </c>
      <c r="D333" s="72">
        <v>-0.35</v>
      </c>
      <c r="E333" s="76">
        <v>0.22</v>
      </c>
      <c r="F333" s="75">
        <v>1.02</v>
      </c>
      <c r="G333" s="76">
        <v>-0.34</v>
      </c>
      <c r="H333" s="76">
        <v>0.17</v>
      </c>
      <c r="I333" s="71">
        <v>1.998</v>
      </c>
      <c r="J333" s="84">
        <v>9</v>
      </c>
      <c r="K333" s="83">
        <v>8.8000000000000007</v>
      </c>
      <c r="L333" s="84">
        <v>7.6</v>
      </c>
      <c r="M333" s="83">
        <v>10</v>
      </c>
      <c r="N333" s="84">
        <v>120</v>
      </c>
      <c r="O333" s="88">
        <v>119.5</v>
      </c>
      <c r="P333" s="78">
        <v>0.12</v>
      </c>
      <c r="Q333" s="79">
        <v>0.31</v>
      </c>
      <c r="R333" s="80">
        <v>0</v>
      </c>
      <c r="S333" s="73">
        <v>0.15</v>
      </c>
      <c r="T333" s="81">
        <v>0.52</v>
      </c>
      <c r="U333" s="73">
        <v>-0.03</v>
      </c>
      <c r="V333" s="73">
        <v>0.11</v>
      </c>
      <c r="W333" s="70">
        <v>1.9830000000000001</v>
      </c>
      <c r="X333" s="85">
        <v>11.9</v>
      </c>
      <c r="Y333" s="86">
        <v>11.6</v>
      </c>
      <c r="Z333" s="85">
        <v>12.3</v>
      </c>
      <c r="AA333" s="86">
        <v>11.9</v>
      </c>
      <c r="AB333" s="85">
        <v>119.8</v>
      </c>
      <c r="AC333" s="87">
        <v>119.4</v>
      </c>
      <c r="AD333" s="200" t="s">
        <v>93</v>
      </c>
      <c r="AE333" s="210"/>
      <c r="AF333" s="68">
        <f t="shared" si="62"/>
        <v>44777</v>
      </c>
      <c r="AH333" s="45">
        <f t="shared" si="60"/>
        <v>2.0030000000000001</v>
      </c>
      <c r="AI333" s="59">
        <f t="shared" si="63"/>
        <v>0.99750374438342482</v>
      </c>
      <c r="AJ333" s="59"/>
      <c r="AK333" s="89">
        <f t="shared" si="61"/>
        <v>2</v>
      </c>
      <c r="AL333" s="59">
        <f t="shared" si="64"/>
        <v>0.99150000000000005</v>
      </c>
      <c r="AM333" s="62">
        <f t="shared" si="56"/>
        <v>1.01</v>
      </c>
      <c r="AN333" s="62">
        <f t="shared" si="57"/>
        <v>0.99</v>
      </c>
      <c r="AO333" s="62">
        <f t="shared" si="58"/>
        <v>1.02</v>
      </c>
      <c r="AP333" s="62">
        <f t="shared" si="59"/>
        <v>0.98</v>
      </c>
      <c r="AQ333" s="61">
        <v>1</v>
      </c>
    </row>
    <row r="334" spans="1:43" x14ac:dyDescent="0.25">
      <c r="A334" s="66">
        <v>20220809</v>
      </c>
      <c r="B334" s="75">
        <v>0.38</v>
      </c>
      <c r="C334" s="74">
        <v>0.78</v>
      </c>
      <c r="D334" s="72">
        <v>0.17</v>
      </c>
      <c r="E334" s="76">
        <v>0.26</v>
      </c>
      <c r="F334" s="75">
        <v>1.1299999999999999</v>
      </c>
      <c r="G334" s="76">
        <v>0.26</v>
      </c>
      <c r="H334" s="76">
        <v>0.28999999999999998</v>
      </c>
      <c r="I334" s="71">
        <v>2.004</v>
      </c>
      <c r="J334" s="84">
        <v>9.1</v>
      </c>
      <c r="K334" s="83">
        <v>9.3000000000000007</v>
      </c>
      <c r="L334" s="84">
        <v>9.1</v>
      </c>
      <c r="M334" s="83">
        <v>8.9</v>
      </c>
      <c r="N334" s="84">
        <v>119.6</v>
      </c>
      <c r="O334" s="88">
        <v>119.9</v>
      </c>
      <c r="P334" s="78">
        <v>0.35</v>
      </c>
      <c r="Q334" s="79">
        <v>0.11</v>
      </c>
      <c r="R334" s="80">
        <v>0.17</v>
      </c>
      <c r="S334" s="73">
        <v>0.01</v>
      </c>
      <c r="T334" s="81">
        <v>0.61</v>
      </c>
      <c r="U334" s="73">
        <v>0.18</v>
      </c>
      <c r="V334" s="73">
        <v>0.05</v>
      </c>
      <c r="W334" s="70">
        <v>1.982</v>
      </c>
      <c r="X334" s="85">
        <v>12.1</v>
      </c>
      <c r="Y334" s="86">
        <v>11.8</v>
      </c>
      <c r="Z334" s="85">
        <v>11.8</v>
      </c>
      <c r="AA334" s="86">
        <v>11.8</v>
      </c>
      <c r="AB334" s="85">
        <v>119.5</v>
      </c>
      <c r="AC334" s="87">
        <v>119.8</v>
      </c>
      <c r="AD334" s="200" t="s">
        <v>48</v>
      </c>
      <c r="AE334" s="210"/>
      <c r="AF334" s="68">
        <f t="shared" si="62"/>
        <v>44782</v>
      </c>
      <c r="AH334" s="45">
        <f t="shared" si="60"/>
        <v>2.0030000000000001</v>
      </c>
      <c r="AI334" s="59">
        <f t="shared" si="63"/>
        <v>1.0004992511233151</v>
      </c>
      <c r="AJ334" s="59"/>
      <c r="AK334" s="89">
        <f t="shared" si="61"/>
        <v>2</v>
      </c>
      <c r="AL334" s="59">
        <f t="shared" si="64"/>
        <v>0.99099999999999999</v>
      </c>
      <c r="AM334" s="62">
        <f t="shared" si="56"/>
        <v>1.01</v>
      </c>
      <c r="AN334" s="62">
        <f t="shared" si="57"/>
        <v>0.99</v>
      </c>
      <c r="AO334" s="62">
        <f t="shared" si="58"/>
        <v>1.02</v>
      </c>
      <c r="AP334" s="62">
        <f t="shared" si="59"/>
        <v>0.98</v>
      </c>
      <c r="AQ334" s="61">
        <v>1</v>
      </c>
    </row>
    <row r="335" spans="1:43" x14ac:dyDescent="0.25">
      <c r="A335" s="66">
        <v>20220810</v>
      </c>
      <c r="B335" s="75">
        <v>0.44</v>
      </c>
      <c r="C335" s="74">
        <v>0.52</v>
      </c>
      <c r="D335" s="72">
        <v>0.18</v>
      </c>
      <c r="E335" s="76">
        <v>0.23</v>
      </c>
      <c r="F335" s="75">
        <v>0.92</v>
      </c>
      <c r="G335" s="76">
        <v>0.18</v>
      </c>
      <c r="H335" s="76">
        <v>0.26</v>
      </c>
      <c r="I335" s="71">
        <v>1.998</v>
      </c>
      <c r="J335" s="84">
        <v>9.4</v>
      </c>
      <c r="K335" s="83">
        <v>8.9</v>
      </c>
      <c r="L335" s="84">
        <v>9.1</v>
      </c>
      <c r="M335" s="83">
        <v>8.5</v>
      </c>
      <c r="N335" s="84">
        <v>119.7</v>
      </c>
      <c r="O335" s="88">
        <v>120</v>
      </c>
      <c r="P335" s="78">
        <v>0.28999999999999998</v>
      </c>
      <c r="Q335" s="79">
        <v>0.2</v>
      </c>
      <c r="R335" s="80">
        <v>0.09</v>
      </c>
      <c r="S335" s="73">
        <v>0.03</v>
      </c>
      <c r="T335" s="81">
        <v>0.55000000000000004</v>
      </c>
      <c r="U335" s="73">
        <v>0.11</v>
      </c>
      <c r="V335" s="73">
        <v>7.0000000000000007E-2</v>
      </c>
      <c r="W335" s="70">
        <v>1.984</v>
      </c>
      <c r="X335" s="85">
        <v>11.7</v>
      </c>
      <c r="Y335" s="86">
        <v>11.8</v>
      </c>
      <c r="Z335" s="85">
        <v>11.7</v>
      </c>
      <c r="AA335" s="86">
        <v>11.9</v>
      </c>
      <c r="AB335" s="85">
        <v>119.5</v>
      </c>
      <c r="AC335" s="87">
        <v>119.9</v>
      </c>
      <c r="AD335" s="200" t="s">
        <v>48</v>
      </c>
      <c r="AE335" s="210"/>
      <c r="AF335" s="68">
        <f t="shared" si="62"/>
        <v>44783</v>
      </c>
      <c r="AH335" s="45">
        <f t="shared" si="60"/>
        <v>2.0030000000000001</v>
      </c>
      <c r="AI335" s="59">
        <f t="shared" si="63"/>
        <v>0.99750374438342482</v>
      </c>
      <c r="AJ335" s="59"/>
      <c r="AK335" s="89">
        <f t="shared" si="61"/>
        <v>2</v>
      </c>
      <c r="AL335" s="59">
        <f t="shared" si="64"/>
        <v>0.99199999999999999</v>
      </c>
      <c r="AM335" s="62">
        <f t="shared" si="56"/>
        <v>1.01</v>
      </c>
      <c r="AN335" s="62">
        <f t="shared" si="57"/>
        <v>0.99</v>
      </c>
      <c r="AO335" s="62">
        <f t="shared" si="58"/>
        <v>1.02</v>
      </c>
      <c r="AP335" s="62">
        <f t="shared" si="59"/>
        <v>0.98</v>
      </c>
      <c r="AQ335" s="61">
        <v>1</v>
      </c>
    </row>
    <row r="336" spans="1:43" x14ac:dyDescent="0.25">
      <c r="A336" s="66">
        <v>20220812</v>
      </c>
      <c r="B336" s="75">
        <v>0.44</v>
      </c>
      <c r="C336" s="74">
        <v>0.43</v>
      </c>
      <c r="D336" s="72">
        <v>0.21</v>
      </c>
      <c r="E336" s="76">
        <v>0.21</v>
      </c>
      <c r="F336" s="75">
        <v>0.92</v>
      </c>
      <c r="G336" s="76">
        <v>0.2</v>
      </c>
      <c r="H336" s="76">
        <v>0.25</v>
      </c>
      <c r="I336" s="71">
        <v>1.992</v>
      </c>
      <c r="J336" s="84">
        <v>9.1999999999999993</v>
      </c>
      <c r="K336" s="83">
        <v>9.1999999999999993</v>
      </c>
      <c r="L336" s="84">
        <v>9</v>
      </c>
      <c r="M336" s="83">
        <v>8.6999999999999993</v>
      </c>
      <c r="N336" s="84">
        <v>119.7</v>
      </c>
      <c r="O336" s="88">
        <v>120</v>
      </c>
      <c r="P336" s="78">
        <v>0.41</v>
      </c>
      <c r="Q336" s="79">
        <v>0.38</v>
      </c>
      <c r="R336" s="80">
        <v>0.21</v>
      </c>
      <c r="S336" s="73">
        <v>0.24</v>
      </c>
      <c r="T336" s="81">
        <v>0.82</v>
      </c>
      <c r="U336" s="73">
        <v>0.23</v>
      </c>
      <c r="V336" s="73">
        <v>0.2</v>
      </c>
      <c r="W336" s="70">
        <v>1.9950000000000001</v>
      </c>
      <c r="X336" s="85">
        <v>12.2</v>
      </c>
      <c r="Y336" s="86">
        <v>11.8</v>
      </c>
      <c r="Z336" s="85">
        <v>11.9</v>
      </c>
      <c r="AA336" s="86">
        <v>12.3</v>
      </c>
      <c r="AB336" s="85">
        <v>119.6</v>
      </c>
      <c r="AC336" s="87">
        <v>119.9</v>
      </c>
      <c r="AD336" s="200" t="s">
        <v>87</v>
      </c>
      <c r="AE336" s="210"/>
      <c r="AF336" s="68">
        <f t="shared" si="62"/>
        <v>44785</v>
      </c>
      <c r="AH336" s="45">
        <f t="shared" si="60"/>
        <v>2.0030000000000001</v>
      </c>
      <c r="AI336" s="59">
        <f t="shared" si="63"/>
        <v>0.99450823764353469</v>
      </c>
      <c r="AJ336" s="59"/>
      <c r="AK336" s="89">
        <f t="shared" si="61"/>
        <v>2</v>
      </c>
      <c r="AL336" s="59">
        <f t="shared" si="64"/>
        <v>0.99750000000000005</v>
      </c>
      <c r="AM336" s="62">
        <f t="shared" si="56"/>
        <v>1.01</v>
      </c>
      <c r="AN336" s="62">
        <f t="shared" si="57"/>
        <v>0.99</v>
      </c>
      <c r="AO336" s="62">
        <f t="shared" si="58"/>
        <v>1.02</v>
      </c>
      <c r="AP336" s="62">
        <f t="shared" si="59"/>
        <v>0.98</v>
      </c>
      <c r="AQ336" s="61">
        <v>1</v>
      </c>
    </row>
    <row r="337" spans="1:43" x14ac:dyDescent="0.25">
      <c r="A337" s="66">
        <v>20220816</v>
      </c>
      <c r="B337" s="75">
        <v>0.55000000000000004</v>
      </c>
      <c r="C337" s="74">
        <v>0.84</v>
      </c>
      <c r="D337" s="72">
        <v>0.26</v>
      </c>
      <c r="E337" s="76">
        <v>0.37</v>
      </c>
      <c r="F337" s="75">
        <v>1.19</v>
      </c>
      <c r="G337" s="76">
        <v>0.2</v>
      </c>
      <c r="H337" s="76">
        <v>0.37</v>
      </c>
      <c r="I337" s="71">
        <v>2.0089999999999999</v>
      </c>
      <c r="J337" s="84">
        <v>9.4</v>
      </c>
      <c r="K337" s="83">
        <v>9.1</v>
      </c>
      <c r="L337" s="84">
        <v>9.1999999999999993</v>
      </c>
      <c r="M337" s="83">
        <v>8.9</v>
      </c>
      <c r="N337" s="84">
        <v>119.6</v>
      </c>
      <c r="O337" s="88">
        <v>119.9</v>
      </c>
      <c r="P337" s="78">
        <v>0.38</v>
      </c>
      <c r="Q337" s="79">
        <v>0.32</v>
      </c>
      <c r="R337" s="80">
        <v>0.13</v>
      </c>
      <c r="S337" s="73">
        <v>0.18</v>
      </c>
      <c r="T337" s="81">
        <v>0.71</v>
      </c>
      <c r="U337" s="73">
        <v>0.17</v>
      </c>
      <c r="V337" s="73">
        <v>0.15</v>
      </c>
      <c r="W337" s="70">
        <v>1.984</v>
      </c>
      <c r="X337" s="85">
        <v>11.9</v>
      </c>
      <c r="Y337" s="86">
        <v>11.7</v>
      </c>
      <c r="Z337" s="85">
        <v>11.9</v>
      </c>
      <c r="AA337" s="86">
        <v>12.2</v>
      </c>
      <c r="AB337" s="85">
        <v>119.5</v>
      </c>
      <c r="AC337" s="87">
        <v>119.8</v>
      </c>
      <c r="AD337" s="200" t="s">
        <v>93</v>
      </c>
      <c r="AE337" s="210"/>
      <c r="AF337" s="68">
        <f t="shared" si="62"/>
        <v>44789</v>
      </c>
      <c r="AH337" s="45">
        <f t="shared" si="60"/>
        <v>2.0030000000000001</v>
      </c>
      <c r="AI337" s="59">
        <f t="shared" si="63"/>
        <v>1.0029955067398901</v>
      </c>
      <c r="AJ337" s="59"/>
      <c r="AK337" s="89">
        <f t="shared" si="61"/>
        <v>2</v>
      </c>
      <c r="AL337" s="59">
        <f t="shared" si="64"/>
        <v>0.99199999999999999</v>
      </c>
      <c r="AM337" s="62">
        <f t="shared" si="56"/>
        <v>1.01</v>
      </c>
      <c r="AN337" s="62">
        <f t="shared" si="57"/>
        <v>0.99</v>
      </c>
      <c r="AO337" s="62">
        <f t="shared" si="58"/>
        <v>1.02</v>
      </c>
      <c r="AP337" s="62">
        <f t="shared" si="59"/>
        <v>0.98</v>
      </c>
      <c r="AQ337" s="61">
        <v>1</v>
      </c>
    </row>
    <row r="338" spans="1:43" x14ac:dyDescent="0.25">
      <c r="A338" s="66">
        <v>20220817</v>
      </c>
      <c r="B338" s="75">
        <v>0.67</v>
      </c>
      <c r="C338" s="74">
        <v>0.41</v>
      </c>
      <c r="D338" s="72">
        <v>0.41</v>
      </c>
      <c r="E338" s="76">
        <v>0.19</v>
      </c>
      <c r="F338" s="75">
        <v>1.04</v>
      </c>
      <c r="G338" s="76">
        <v>0.38</v>
      </c>
      <c r="H338" s="76">
        <v>0.22</v>
      </c>
      <c r="I338" s="71">
        <v>1.994</v>
      </c>
      <c r="J338" s="84">
        <v>9.8000000000000007</v>
      </c>
      <c r="K338" s="83">
        <v>8.4</v>
      </c>
      <c r="L338" s="84">
        <v>9</v>
      </c>
      <c r="M338" s="83">
        <v>8.6999999999999993</v>
      </c>
      <c r="N338" s="84">
        <v>119.5</v>
      </c>
      <c r="O338" s="88">
        <v>120</v>
      </c>
      <c r="P338" s="78">
        <v>0.49</v>
      </c>
      <c r="Q338" s="79">
        <v>0.13</v>
      </c>
      <c r="R338" s="80">
        <v>0.25</v>
      </c>
      <c r="S338" s="73">
        <v>0.01</v>
      </c>
      <c r="T338" s="81">
        <v>0.63</v>
      </c>
      <c r="U338" s="73">
        <v>0.22</v>
      </c>
      <c r="V338" s="73">
        <v>-0.01</v>
      </c>
      <c r="W338" s="70">
        <v>1.978</v>
      </c>
      <c r="X338" s="85">
        <v>11.8</v>
      </c>
      <c r="Y338" s="86">
        <v>12.2</v>
      </c>
      <c r="Z338" s="85">
        <v>11.8</v>
      </c>
      <c r="AA338" s="86">
        <v>11.9</v>
      </c>
      <c r="AB338" s="85">
        <v>119.5</v>
      </c>
      <c r="AC338" s="87">
        <v>119.8</v>
      </c>
      <c r="AD338" s="200" t="s">
        <v>93</v>
      </c>
      <c r="AE338" s="210"/>
      <c r="AF338" s="68">
        <f t="shared" si="62"/>
        <v>44790</v>
      </c>
      <c r="AH338" s="45">
        <f t="shared" si="60"/>
        <v>2.0030000000000001</v>
      </c>
      <c r="AI338" s="59">
        <f t="shared" si="63"/>
        <v>0.99550673989016469</v>
      </c>
      <c r="AJ338" s="59"/>
      <c r="AK338" s="89">
        <f t="shared" si="61"/>
        <v>2</v>
      </c>
      <c r="AL338" s="59">
        <f t="shared" si="64"/>
        <v>0.98899999999999999</v>
      </c>
      <c r="AM338" s="62">
        <f t="shared" si="56"/>
        <v>1.01</v>
      </c>
      <c r="AN338" s="62">
        <f t="shared" si="57"/>
        <v>0.99</v>
      </c>
      <c r="AO338" s="62">
        <f t="shared" si="58"/>
        <v>1.02</v>
      </c>
      <c r="AP338" s="62">
        <f t="shared" si="59"/>
        <v>0.98</v>
      </c>
      <c r="AQ338" s="61">
        <v>1</v>
      </c>
    </row>
    <row r="339" spans="1:43" x14ac:dyDescent="0.25">
      <c r="A339" s="66">
        <v>20220818</v>
      </c>
      <c r="B339" s="75">
        <v>0.55000000000000004</v>
      </c>
      <c r="C339" s="74">
        <v>0.54</v>
      </c>
      <c r="D339" s="72">
        <v>0.27</v>
      </c>
      <c r="E339" s="76">
        <v>0.26</v>
      </c>
      <c r="F339" s="75">
        <v>0.98</v>
      </c>
      <c r="G339" s="76">
        <v>0.24</v>
      </c>
      <c r="H339" s="76">
        <v>0.26</v>
      </c>
      <c r="I339" s="71">
        <v>1.9930000000000001</v>
      </c>
      <c r="J339" s="84">
        <v>9.6</v>
      </c>
      <c r="K339" s="83">
        <v>8.8000000000000007</v>
      </c>
      <c r="L339" s="84">
        <v>9.1</v>
      </c>
      <c r="M339" s="83">
        <v>8.6999999999999993</v>
      </c>
      <c r="N339" s="84">
        <v>119.6</v>
      </c>
      <c r="O339" s="88">
        <v>119.9</v>
      </c>
      <c r="P339" s="78">
        <v>0.4</v>
      </c>
      <c r="Q339" s="79">
        <v>0.15</v>
      </c>
      <c r="R339" s="80">
        <v>0.15</v>
      </c>
      <c r="S339" s="73">
        <v>-0.01</v>
      </c>
      <c r="T339" s="81">
        <v>0.61</v>
      </c>
      <c r="U339" s="73">
        <v>0.16</v>
      </c>
      <c r="V339" s="73">
        <v>0.01</v>
      </c>
      <c r="W339" s="70">
        <v>1.978</v>
      </c>
      <c r="X339" s="85">
        <v>11.9</v>
      </c>
      <c r="Y339" s="86">
        <v>11.8</v>
      </c>
      <c r="Z339" s="85">
        <v>11.8</v>
      </c>
      <c r="AA339" s="86">
        <v>12</v>
      </c>
      <c r="AB339" s="85">
        <v>119.5</v>
      </c>
      <c r="AC339" s="87">
        <v>119.8</v>
      </c>
      <c r="AD339" s="200" t="s">
        <v>48</v>
      </c>
      <c r="AE339" s="210"/>
      <c r="AF339" s="68">
        <f t="shared" si="62"/>
        <v>44791</v>
      </c>
      <c r="AH339" s="45">
        <f t="shared" si="60"/>
        <v>2.0030000000000001</v>
      </c>
      <c r="AI339" s="59">
        <f t="shared" si="63"/>
        <v>0.99500748876684975</v>
      </c>
      <c r="AJ339" s="59"/>
      <c r="AK339" s="89">
        <f t="shared" si="61"/>
        <v>2</v>
      </c>
      <c r="AL339" s="59">
        <f t="shared" si="64"/>
        <v>0.98899999999999999</v>
      </c>
      <c r="AM339" s="62">
        <f t="shared" si="56"/>
        <v>1.01</v>
      </c>
      <c r="AN339" s="62">
        <f t="shared" si="57"/>
        <v>0.99</v>
      </c>
      <c r="AO339" s="62">
        <f t="shared" si="58"/>
        <v>1.02</v>
      </c>
      <c r="AP339" s="62">
        <f t="shared" si="59"/>
        <v>0.98</v>
      </c>
      <c r="AQ339" s="61">
        <v>1</v>
      </c>
    </row>
    <row r="340" spans="1:43" x14ac:dyDescent="0.25">
      <c r="A340" s="66">
        <v>20220819</v>
      </c>
      <c r="B340" s="75">
        <v>0.46</v>
      </c>
      <c r="C340" s="74">
        <v>0.5</v>
      </c>
      <c r="D340" s="72">
        <v>0.19</v>
      </c>
      <c r="E340" s="76">
        <v>0.2</v>
      </c>
      <c r="F340" s="75">
        <v>0.88</v>
      </c>
      <c r="G340" s="76">
        <v>0.23</v>
      </c>
      <c r="H340" s="76">
        <v>0.25</v>
      </c>
      <c r="I340" s="71">
        <v>1.9990000000000001</v>
      </c>
      <c r="J340" s="84">
        <v>9.6</v>
      </c>
      <c r="K340" s="83">
        <v>8.6999999999999993</v>
      </c>
      <c r="L340" s="84">
        <v>9</v>
      </c>
      <c r="M340" s="83">
        <v>8.9</v>
      </c>
      <c r="N340" s="84">
        <v>119.6</v>
      </c>
      <c r="O340" s="88">
        <v>119.9</v>
      </c>
      <c r="P340" s="78">
        <v>0.37</v>
      </c>
      <c r="Q340" s="79">
        <v>0.15</v>
      </c>
      <c r="R340" s="80">
        <v>0.11</v>
      </c>
      <c r="S340" s="73">
        <v>-0.05</v>
      </c>
      <c r="T340" s="81">
        <v>0.66</v>
      </c>
      <c r="U340" s="73">
        <v>0.16</v>
      </c>
      <c r="V340" s="73">
        <v>0.01</v>
      </c>
      <c r="W340" s="70">
        <v>1.9850000000000001</v>
      </c>
      <c r="X340" s="85">
        <v>11.8</v>
      </c>
      <c r="Y340" s="86">
        <v>11.9</v>
      </c>
      <c r="Z340" s="85">
        <v>11.8</v>
      </c>
      <c r="AA340" s="86">
        <v>11.9</v>
      </c>
      <c r="AB340" s="85">
        <v>119.5</v>
      </c>
      <c r="AC340" s="87">
        <v>119.8</v>
      </c>
      <c r="AD340" s="200" t="s">
        <v>98</v>
      </c>
      <c r="AE340" s="210"/>
      <c r="AF340" s="68">
        <f t="shared" si="62"/>
        <v>44792</v>
      </c>
      <c r="AH340" s="45">
        <f t="shared" si="60"/>
        <v>2.0030000000000001</v>
      </c>
      <c r="AI340" s="59">
        <f t="shared" si="63"/>
        <v>0.99800299550673988</v>
      </c>
      <c r="AJ340" s="59"/>
      <c r="AK340" s="89">
        <f t="shared" si="61"/>
        <v>2</v>
      </c>
      <c r="AL340" s="59">
        <f t="shared" si="64"/>
        <v>0.99250000000000005</v>
      </c>
      <c r="AM340" s="62">
        <f t="shared" si="56"/>
        <v>1.01</v>
      </c>
      <c r="AN340" s="62">
        <f t="shared" si="57"/>
        <v>0.99</v>
      </c>
      <c r="AO340" s="62">
        <f t="shared" si="58"/>
        <v>1.02</v>
      </c>
      <c r="AP340" s="62">
        <f t="shared" si="59"/>
        <v>0.98</v>
      </c>
      <c r="AQ340" s="61">
        <v>1</v>
      </c>
    </row>
    <row r="341" spans="1:43" x14ac:dyDescent="0.25">
      <c r="A341" s="66">
        <v>20220823</v>
      </c>
      <c r="B341" s="75">
        <v>0.63</v>
      </c>
      <c r="C341" s="74">
        <v>0.83</v>
      </c>
      <c r="D341" s="72">
        <v>0.19</v>
      </c>
      <c r="E341" s="76">
        <v>0.36</v>
      </c>
      <c r="F341" s="75">
        <v>0.98</v>
      </c>
      <c r="G341" s="76">
        <v>0.23</v>
      </c>
      <c r="H341" s="76">
        <v>0.41</v>
      </c>
      <c r="I341" s="71">
        <v>2.004</v>
      </c>
      <c r="J341" s="84">
        <v>9.4</v>
      </c>
      <c r="K341" s="83">
        <v>9</v>
      </c>
      <c r="L341" s="84">
        <v>9</v>
      </c>
      <c r="M341" s="83">
        <v>9</v>
      </c>
      <c r="N341" s="84">
        <v>119.7</v>
      </c>
      <c r="O341" s="88">
        <v>119.9</v>
      </c>
      <c r="P341" s="78">
        <v>0.44</v>
      </c>
      <c r="Q341" s="79">
        <v>0.21</v>
      </c>
      <c r="R341" s="80">
        <v>0.17</v>
      </c>
      <c r="S341" s="73">
        <v>-0.02</v>
      </c>
      <c r="T341" s="81">
        <v>0.61</v>
      </c>
      <c r="U341" s="73">
        <v>0.18</v>
      </c>
      <c r="V341" s="73">
        <v>0.06</v>
      </c>
      <c r="W341" s="70">
        <v>1.98</v>
      </c>
      <c r="X341" s="85">
        <v>11.9</v>
      </c>
      <c r="Y341" s="86">
        <v>11.7</v>
      </c>
      <c r="Z341" s="85">
        <v>11.7</v>
      </c>
      <c r="AA341" s="86">
        <v>11.7</v>
      </c>
      <c r="AB341" s="85">
        <v>119.5</v>
      </c>
      <c r="AC341" s="87">
        <v>119.9</v>
      </c>
      <c r="AD341" s="200" t="s">
        <v>93</v>
      </c>
      <c r="AE341" s="210"/>
      <c r="AF341" s="68">
        <f t="shared" si="62"/>
        <v>44796</v>
      </c>
      <c r="AH341" s="45">
        <f t="shared" si="60"/>
        <v>2.0030000000000001</v>
      </c>
      <c r="AI341" s="59">
        <f t="shared" si="63"/>
        <v>1.0004992511233151</v>
      </c>
      <c r="AJ341" s="59"/>
      <c r="AK341" s="89">
        <f t="shared" si="61"/>
        <v>2</v>
      </c>
      <c r="AL341" s="59">
        <f t="shared" si="64"/>
        <v>0.99</v>
      </c>
      <c r="AM341" s="62">
        <f t="shared" si="56"/>
        <v>1.01</v>
      </c>
      <c r="AN341" s="62">
        <f t="shared" si="57"/>
        <v>0.99</v>
      </c>
      <c r="AO341" s="62">
        <f t="shared" si="58"/>
        <v>1.02</v>
      </c>
      <c r="AP341" s="62">
        <f t="shared" si="59"/>
        <v>0.98</v>
      </c>
      <c r="AQ341" s="61">
        <v>1</v>
      </c>
    </row>
    <row r="342" spans="1:43" x14ac:dyDescent="0.25">
      <c r="A342" s="66">
        <v>20220824</v>
      </c>
      <c r="B342" s="75">
        <v>0.44</v>
      </c>
      <c r="C342" s="74">
        <v>0.56000000000000005</v>
      </c>
      <c r="D342" s="72">
        <v>0.2</v>
      </c>
      <c r="E342" s="76">
        <v>0.25</v>
      </c>
      <c r="F342" s="75">
        <v>0.92</v>
      </c>
      <c r="G342" s="76">
        <v>0.19</v>
      </c>
      <c r="H342" s="76">
        <v>0.24</v>
      </c>
      <c r="I342" s="71">
        <v>2.0009999999999999</v>
      </c>
      <c r="J342" s="84">
        <v>9.5</v>
      </c>
      <c r="K342" s="83">
        <v>8.9</v>
      </c>
      <c r="L342" s="84">
        <v>8.8000000000000007</v>
      </c>
      <c r="M342" s="83">
        <v>9.1</v>
      </c>
      <c r="N342" s="84">
        <v>119.6</v>
      </c>
      <c r="O342" s="88">
        <v>119.9</v>
      </c>
      <c r="P342" s="78">
        <v>0.35</v>
      </c>
      <c r="Q342" s="79">
        <v>0.22</v>
      </c>
      <c r="R342" s="80">
        <v>0.14000000000000001</v>
      </c>
      <c r="S342" s="73">
        <v>0.04</v>
      </c>
      <c r="T342" s="81">
        <v>0.62</v>
      </c>
      <c r="U342" s="73">
        <v>0.14000000000000001</v>
      </c>
      <c r="V342" s="73">
        <v>0.05</v>
      </c>
      <c r="W342" s="70">
        <v>1.984</v>
      </c>
      <c r="X342" s="85">
        <v>11.8</v>
      </c>
      <c r="Y342" s="86">
        <v>12.1</v>
      </c>
      <c r="Z342" s="85">
        <v>11.8</v>
      </c>
      <c r="AA342" s="86">
        <v>11.9</v>
      </c>
      <c r="AB342" s="85">
        <v>119.5</v>
      </c>
      <c r="AC342" s="87">
        <v>119.9</v>
      </c>
      <c r="AD342" s="200" t="s">
        <v>48</v>
      </c>
      <c r="AE342" s="210"/>
      <c r="AF342" s="68">
        <f t="shared" si="62"/>
        <v>44797</v>
      </c>
      <c r="AH342" s="45">
        <f t="shared" si="60"/>
        <v>2.0030000000000001</v>
      </c>
      <c r="AI342" s="59">
        <f t="shared" si="63"/>
        <v>0.99900149775336988</v>
      </c>
      <c r="AJ342" s="59"/>
      <c r="AK342" s="89">
        <f t="shared" si="61"/>
        <v>2</v>
      </c>
      <c r="AL342" s="59">
        <f t="shared" si="64"/>
        <v>0.99199999999999999</v>
      </c>
      <c r="AM342" s="62">
        <f t="shared" si="56"/>
        <v>1.01</v>
      </c>
      <c r="AN342" s="62">
        <f t="shared" si="57"/>
        <v>0.99</v>
      </c>
      <c r="AO342" s="62">
        <f t="shared" si="58"/>
        <v>1.02</v>
      </c>
      <c r="AP342" s="62">
        <f t="shared" si="59"/>
        <v>0.98</v>
      </c>
      <c r="AQ342" s="61">
        <v>1</v>
      </c>
    </row>
    <row r="343" spans="1:43" x14ac:dyDescent="0.25">
      <c r="A343" s="66">
        <v>20220825</v>
      </c>
      <c r="B343" s="75">
        <v>0.63</v>
      </c>
      <c r="C343" s="74">
        <v>0.57999999999999996</v>
      </c>
      <c r="D343" s="72">
        <v>0.22</v>
      </c>
      <c r="E343" s="76">
        <v>0.28000000000000003</v>
      </c>
      <c r="F343" s="75">
        <v>1.05</v>
      </c>
      <c r="G343" s="76">
        <v>0.24</v>
      </c>
      <c r="H343" s="76">
        <v>0.27</v>
      </c>
      <c r="I343" s="71">
        <v>2.0089999999999999</v>
      </c>
      <c r="J343" s="84">
        <v>9.8000000000000007</v>
      </c>
      <c r="K343" s="83">
        <v>8.4</v>
      </c>
      <c r="L343" s="84">
        <v>9</v>
      </c>
      <c r="M343" s="83">
        <v>8.9</v>
      </c>
      <c r="N343" s="84">
        <v>119.6</v>
      </c>
      <c r="O343" s="88">
        <v>119.9</v>
      </c>
      <c r="P343" s="78">
        <v>0.38</v>
      </c>
      <c r="Q343" s="79">
        <v>0.16</v>
      </c>
      <c r="R343" s="80">
        <v>0.16</v>
      </c>
      <c r="S343" s="73">
        <v>0.02</v>
      </c>
      <c r="T343" s="81">
        <v>0.64</v>
      </c>
      <c r="U343" s="73">
        <v>0.14000000000000001</v>
      </c>
      <c r="V343" s="73">
        <v>0.03</v>
      </c>
      <c r="W343" s="70">
        <v>1.9910000000000001</v>
      </c>
      <c r="X343" s="85">
        <v>11.8</v>
      </c>
      <c r="Y343" s="86">
        <v>12.2</v>
      </c>
      <c r="Z343" s="85">
        <v>11.7</v>
      </c>
      <c r="AA343" s="86">
        <v>11.7</v>
      </c>
      <c r="AB343" s="85">
        <v>119.5</v>
      </c>
      <c r="AC343" s="87">
        <v>119.8</v>
      </c>
      <c r="AD343" s="200" t="s">
        <v>98</v>
      </c>
      <c r="AE343" s="210"/>
      <c r="AF343" s="68">
        <f t="shared" si="62"/>
        <v>44798</v>
      </c>
      <c r="AH343" s="45">
        <f t="shared" si="60"/>
        <v>2.0030000000000001</v>
      </c>
      <c r="AI343" s="59">
        <f t="shared" si="63"/>
        <v>1.0029955067398901</v>
      </c>
      <c r="AJ343" s="59"/>
      <c r="AK343" s="89">
        <f t="shared" si="61"/>
        <v>2</v>
      </c>
      <c r="AL343" s="59">
        <f t="shared" si="64"/>
        <v>0.99550000000000005</v>
      </c>
      <c r="AM343" s="62">
        <f t="shared" si="56"/>
        <v>1.01</v>
      </c>
      <c r="AN343" s="62">
        <f t="shared" si="57"/>
        <v>0.99</v>
      </c>
      <c r="AO343" s="62">
        <f t="shared" si="58"/>
        <v>1.02</v>
      </c>
      <c r="AP343" s="62">
        <f t="shared" si="59"/>
        <v>0.98</v>
      </c>
      <c r="AQ343" s="61">
        <v>1</v>
      </c>
    </row>
    <row r="344" spans="1:43" x14ac:dyDescent="0.25">
      <c r="A344" s="66">
        <v>20220826</v>
      </c>
      <c r="B344" s="75">
        <v>0.61</v>
      </c>
      <c r="C344" s="74">
        <v>0.81</v>
      </c>
      <c r="D344" s="72">
        <v>0.26</v>
      </c>
      <c r="E344" s="76">
        <v>0.38</v>
      </c>
      <c r="F344" s="75">
        <v>1.25</v>
      </c>
      <c r="G344" s="76">
        <v>0.28999999999999998</v>
      </c>
      <c r="H344" s="76">
        <v>0.37</v>
      </c>
      <c r="I344" s="71">
        <v>2.0089999999999999</v>
      </c>
      <c r="J344" s="84">
        <v>9.6999999999999993</v>
      </c>
      <c r="K344" s="83">
        <v>8.4</v>
      </c>
      <c r="L344" s="84">
        <v>9</v>
      </c>
      <c r="M344" s="83">
        <v>9</v>
      </c>
      <c r="N344" s="84">
        <v>119.6</v>
      </c>
      <c r="O344" s="88">
        <v>119.9</v>
      </c>
      <c r="P344" s="78">
        <v>0.47</v>
      </c>
      <c r="Q344" s="79">
        <v>0.43</v>
      </c>
      <c r="R344" s="80">
        <v>0.25</v>
      </c>
      <c r="S344" s="73">
        <v>0.26</v>
      </c>
      <c r="T344" s="81">
        <v>0.91</v>
      </c>
      <c r="U344" s="73">
        <v>0.25</v>
      </c>
      <c r="V344" s="73">
        <v>0.19</v>
      </c>
      <c r="W344" s="70">
        <v>2.004</v>
      </c>
      <c r="X344" s="85">
        <v>11.9</v>
      </c>
      <c r="Y344" s="86">
        <v>12.3</v>
      </c>
      <c r="Z344" s="85">
        <v>12</v>
      </c>
      <c r="AA344" s="86">
        <v>12</v>
      </c>
      <c r="AB344" s="85">
        <v>119.6</v>
      </c>
      <c r="AC344" s="87">
        <v>119.9</v>
      </c>
      <c r="AD344" s="200" t="s">
        <v>98</v>
      </c>
      <c r="AE344" s="210"/>
      <c r="AF344" s="68">
        <f t="shared" si="62"/>
        <v>44799</v>
      </c>
      <c r="AH344" s="45">
        <f t="shared" si="60"/>
        <v>2.0030000000000001</v>
      </c>
      <c r="AI344" s="59">
        <f t="shared" si="63"/>
        <v>1.0029955067398901</v>
      </c>
      <c r="AJ344" s="59"/>
      <c r="AK344" s="89">
        <f t="shared" si="61"/>
        <v>2</v>
      </c>
      <c r="AL344" s="59">
        <f t="shared" si="64"/>
        <v>1.002</v>
      </c>
      <c r="AM344" s="62">
        <f t="shared" si="56"/>
        <v>1.01</v>
      </c>
      <c r="AN344" s="62">
        <f t="shared" si="57"/>
        <v>0.99</v>
      </c>
      <c r="AO344" s="62">
        <f t="shared" si="58"/>
        <v>1.02</v>
      </c>
      <c r="AP344" s="62">
        <f t="shared" si="59"/>
        <v>0.98</v>
      </c>
      <c r="AQ344" s="61">
        <v>1</v>
      </c>
    </row>
    <row r="345" spans="1:43" x14ac:dyDescent="0.25">
      <c r="A345" s="66">
        <v>20220830</v>
      </c>
      <c r="B345" s="75">
        <v>0.41</v>
      </c>
      <c r="C345" s="74">
        <v>0.54</v>
      </c>
      <c r="D345" s="72">
        <v>0.16</v>
      </c>
      <c r="E345" s="76">
        <v>0.27</v>
      </c>
      <c r="F345" s="75">
        <v>0.89</v>
      </c>
      <c r="G345" s="76">
        <v>0.21</v>
      </c>
      <c r="H345" s="76">
        <v>0.24</v>
      </c>
      <c r="I345" s="71">
        <v>1.998</v>
      </c>
      <c r="J345" s="84">
        <v>9.6999999999999993</v>
      </c>
      <c r="K345" s="83">
        <v>8.5</v>
      </c>
      <c r="L345" s="84">
        <v>8.8000000000000007</v>
      </c>
      <c r="M345" s="83">
        <v>8.9</v>
      </c>
      <c r="N345" s="84">
        <v>119.6</v>
      </c>
      <c r="O345" s="88">
        <v>120</v>
      </c>
      <c r="P345" s="78">
        <v>0.31</v>
      </c>
      <c r="Q345" s="79">
        <v>0.16</v>
      </c>
      <c r="R345" s="80">
        <v>0.11</v>
      </c>
      <c r="S345" s="73">
        <v>-0.03</v>
      </c>
      <c r="T345" s="81">
        <v>0.55000000000000004</v>
      </c>
      <c r="U345" s="73">
        <v>0.13</v>
      </c>
      <c r="V345" s="73">
        <v>0.01</v>
      </c>
      <c r="W345" s="70">
        <v>1.98</v>
      </c>
      <c r="X345" s="85">
        <v>11.8</v>
      </c>
      <c r="Y345" s="86">
        <v>12.1</v>
      </c>
      <c r="Z345" s="85">
        <v>11.8</v>
      </c>
      <c r="AA345" s="86">
        <v>11.9</v>
      </c>
      <c r="AB345" s="85">
        <v>119.5</v>
      </c>
      <c r="AC345" s="87">
        <v>119.8</v>
      </c>
      <c r="AD345" s="200" t="s">
        <v>56</v>
      </c>
      <c r="AE345" s="210"/>
      <c r="AF345" s="68">
        <f t="shared" si="62"/>
        <v>44803</v>
      </c>
      <c r="AH345" s="45">
        <f t="shared" si="60"/>
        <v>2.0030000000000001</v>
      </c>
      <c r="AI345" s="59">
        <f t="shared" si="63"/>
        <v>0.99750374438342482</v>
      </c>
      <c r="AJ345" s="59"/>
      <c r="AK345" s="89">
        <f t="shared" si="61"/>
        <v>2</v>
      </c>
      <c r="AL345" s="59">
        <f t="shared" si="64"/>
        <v>0.99</v>
      </c>
      <c r="AM345" s="62">
        <f t="shared" si="56"/>
        <v>1.01</v>
      </c>
      <c r="AN345" s="62">
        <f t="shared" si="57"/>
        <v>0.99</v>
      </c>
      <c r="AO345" s="62">
        <f t="shared" si="58"/>
        <v>1.02</v>
      </c>
      <c r="AP345" s="62">
        <f t="shared" si="59"/>
        <v>0.98</v>
      </c>
      <c r="AQ345" s="61">
        <v>1</v>
      </c>
    </row>
    <row r="346" spans="1:43" x14ac:dyDescent="0.25">
      <c r="A346" s="66">
        <v>20220901</v>
      </c>
      <c r="B346" s="75">
        <v>0.61</v>
      </c>
      <c r="C346" s="74">
        <v>0.64</v>
      </c>
      <c r="D346" s="72">
        <v>0.2</v>
      </c>
      <c r="E346" s="76">
        <v>0.25</v>
      </c>
      <c r="F346" s="75">
        <v>1.03</v>
      </c>
      <c r="G346" s="76">
        <v>0.21</v>
      </c>
      <c r="H346" s="76">
        <v>0.3</v>
      </c>
      <c r="I346" s="71">
        <v>1.9990000000000001</v>
      </c>
      <c r="J346" s="84">
        <v>9.5</v>
      </c>
      <c r="K346" s="83">
        <v>9</v>
      </c>
      <c r="L346" s="84">
        <v>8.9</v>
      </c>
      <c r="M346" s="83">
        <v>9.1</v>
      </c>
      <c r="N346" s="84">
        <v>119.6</v>
      </c>
      <c r="O346" s="88">
        <v>119.9</v>
      </c>
      <c r="P346" s="78">
        <v>0.33</v>
      </c>
      <c r="Q346" s="79">
        <v>0.14000000000000001</v>
      </c>
      <c r="R346" s="80">
        <v>0.11</v>
      </c>
      <c r="S346" s="73">
        <v>0</v>
      </c>
      <c r="T346" s="81">
        <v>0.59</v>
      </c>
      <c r="U346" s="73">
        <v>0.16</v>
      </c>
      <c r="V346" s="73">
        <v>0.03</v>
      </c>
      <c r="W346" s="70">
        <v>1.9790000000000001</v>
      </c>
      <c r="X346" s="85">
        <v>11.8</v>
      </c>
      <c r="Y346" s="86">
        <v>11.9</v>
      </c>
      <c r="Z346" s="85">
        <v>11.7</v>
      </c>
      <c r="AA346" s="86">
        <v>11.9</v>
      </c>
      <c r="AB346" s="85">
        <v>119.5</v>
      </c>
      <c r="AC346" s="87">
        <v>119.8</v>
      </c>
      <c r="AD346" s="200" t="s">
        <v>64</v>
      </c>
      <c r="AE346" s="210"/>
      <c r="AF346" s="68">
        <f t="shared" si="62"/>
        <v>44805</v>
      </c>
      <c r="AH346" s="45">
        <f t="shared" si="60"/>
        <v>2.0030000000000001</v>
      </c>
      <c r="AI346" s="59">
        <f t="shared" si="63"/>
        <v>0.99800299550673988</v>
      </c>
      <c r="AJ346" s="59"/>
      <c r="AK346" s="89">
        <f t="shared" si="61"/>
        <v>2</v>
      </c>
      <c r="AL346" s="59">
        <f t="shared" si="64"/>
        <v>0.98950000000000005</v>
      </c>
      <c r="AM346" s="62">
        <f t="shared" si="56"/>
        <v>1.01</v>
      </c>
      <c r="AN346" s="62">
        <f t="shared" si="57"/>
        <v>0.99</v>
      </c>
      <c r="AO346" s="62">
        <f t="shared" si="58"/>
        <v>1.02</v>
      </c>
      <c r="AP346" s="62">
        <f t="shared" si="59"/>
        <v>0.98</v>
      </c>
      <c r="AQ346" s="61">
        <v>1</v>
      </c>
    </row>
    <row r="347" spans="1:43" x14ac:dyDescent="0.25">
      <c r="A347" s="66">
        <v>20220902</v>
      </c>
      <c r="B347" s="75">
        <v>0.59</v>
      </c>
      <c r="C347" s="74">
        <v>0.77</v>
      </c>
      <c r="D347" s="72">
        <v>0.3</v>
      </c>
      <c r="E347" s="76">
        <v>0.32</v>
      </c>
      <c r="F347" s="75">
        <v>1.27</v>
      </c>
      <c r="G347" s="76">
        <v>0.24</v>
      </c>
      <c r="H347" s="76">
        <v>0.36</v>
      </c>
      <c r="I347" s="71">
        <v>1.9990000000000001</v>
      </c>
      <c r="J347" s="84">
        <v>9.3000000000000007</v>
      </c>
      <c r="K347" s="83">
        <v>9.1</v>
      </c>
      <c r="L347" s="84">
        <v>8.9</v>
      </c>
      <c r="M347" s="83">
        <v>8.9</v>
      </c>
      <c r="N347" s="84">
        <v>119.7</v>
      </c>
      <c r="O347" s="88">
        <v>120</v>
      </c>
      <c r="P347" s="78">
        <v>0.36</v>
      </c>
      <c r="Q347" s="79">
        <v>0.19</v>
      </c>
      <c r="R347" s="80">
        <v>0.14000000000000001</v>
      </c>
      <c r="S347" s="73">
        <v>-0.04</v>
      </c>
      <c r="T347" s="81">
        <v>0.63</v>
      </c>
      <c r="U347" s="73">
        <v>0.17</v>
      </c>
      <c r="V347" s="73">
        <v>0.01</v>
      </c>
      <c r="W347" s="70">
        <v>1.98</v>
      </c>
      <c r="X347" s="85">
        <v>12</v>
      </c>
      <c r="Y347" s="86">
        <v>11.9</v>
      </c>
      <c r="Z347" s="85">
        <v>11.9</v>
      </c>
      <c r="AA347" s="86">
        <v>12.1</v>
      </c>
      <c r="AB347" s="85">
        <v>119.6</v>
      </c>
      <c r="AC347" s="87">
        <v>120</v>
      </c>
      <c r="AD347" s="200" t="s">
        <v>48</v>
      </c>
      <c r="AE347" s="210"/>
      <c r="AF347" s="68">
        <f t="shared" si="62"/>
        <v>44806</v>
      </c>
      <c r="AH347" s="45">
        <f t="shared" si="60"/>
        <v>2.0030000000000001</v>
      </c>
      <c r="AI347" s="59">
        <f t="shared" si="63"/>
        <v>0.99800299550673988</v>
      </c>
      <c r="AJ347" s="59"/>
      <c r="AK347" s="89">
        <f t="shared" si="61"/>
        <v>2</v>
      </c>
      <c r="AL347" s="59">
        <f t="shared" si="64"/>
        <v>0.99</v>
      </c>
      <c r="AM347" s="62">
        <f t="shared" si="56"/>
        <v>1.01</v>
      </c>
      <c r="AN347" s="62">
        <f t="shared" si="57"/>
        <v>0.99</v>
      </c>
      <c r="AO347" s="62">
        <f t="shared" si="58"/>
        <v>1.02</v>
      </c>
      <c r="AP347" s="62">
        <f t="shared" si="59"/>
        <v>0.98</v>
      </c>
      <c r="AQ347" s="61">
        <v>1</v>
      </c>
    </row>
    <row r="348" spans="1:43" x14ac:dyDescent="0.25">
      <c r="A348" s="66">
        <v>20220906</v>
      </c>
      <c r="B348" s="75">
        <v>0.51</v>
      </c>
      <c r="C348" s="74">
        <v>0.54</v>
      </c>
      <c r="D348" s="72">
        <v>0.21</v>
      </c>
      <c r="E348" s="76">
        <v>0.4</v>
      </c>
      <c r="F348" s="75">
        <v>0.98</v>
      </c>
      <c r="G348" s="76">
        <v>0.21</v>
      </c>
      <c r="H348" s="76">
        <v>0.33</v>
      </c>
      <c r="I348" s="71">
        <v>1.998</v>
      </c>
      <c r="J348" s="84">
        <v>9.6999999999999993</v>
      </c>
      <c r="K348" s="83">
        <v>8.6</v>
      </c>
      <c r="L348" s="84">
        <v>8.8000000000000007</v>
      </c>
      <c r="M348" s="83">
        <v>9.1</v>
      </c>
      <c r="N348" s="84">
        <v>119.6</v>
      </c>
      <c r="O348" s="88">
        <v>119.9</v>
      </c>
      <c r="P348" s="78">
        <v>0.37</v>
      </c>
      <c r="Q348" s="79">
        <v>0.25</v>
      </c>
      <c r="R348" s="80">
        <v>0.12</v>
      </c>
      <c r="S348" s="73">
        <v>-0.05</v>
      </c>
      <c r="T348" s="81">
        <v>0.64</v>
      </c>
      <c r="U348" s="73">
        <v>0.17</v>
      </c>
      <c r="V348" s="73">
        <v>0.02</v>
      </c>
      <c r="W348" s="70">
        <v>1.9790000000000001</v>
      </c>
      <c r="X348" s="85">
        <v>11.8</v>
      </c>
      <c r="Y348" s="86">
        <v>12.1</v>
      </c>
      <c r="Z348" s="85">
        <v>11.7</v>
      </c>
      <c r="AA348" s="86">
        <v>11.8</v>
      </c>
      <c r="AB348" s="85">
        <v>119.5</v>
      </c>
      <c r="AC348" s="87">
        <v>119.8</v>
      </c>
      <c r="AD348" s="200" t="s">
        <v>64</v>
      </c>
      <c r="AE348" s="210"/>
      <c r="AF348" s="68">
        <f t="shared" si="62"/>
        <v>44810</v>
      </c>
      <c r="AH348" s="45">
        <f t="shared" si="60"/>
        <v>2.0030000000000001</v>
      </c>
      <c r="AI348" s="59">
        <f t="shared" si="63"/>
        <v>0.99750374438342482</v>
      </c>
      <c r="AJ348" s="59"/>
      <c r="AK348" s="89">
        <f t="shared" si="61"/>
        <v>2</v>
      </c>
      <c r="AL348" s="59">
        <f t="shared" si="64"/>
        <v>0.98950000000000005</v>
      </c>
      <c r="AM348" s="62">
        <f t="shared" si="56"/>
        <v>1.01</v>
      </c>
      <c r="AN348" s="62">
        <f t="shared" si="57"/>
        <v>0.99</v>
      </c>
      <c r="AO348" s="62">
        <f t="shared" si="58"/>
        <v>1.02</v>
      </c>
      <c r="AP348" s="62">
        <f t="shared" si="59"/>
        <v>0.98</v>
      </c>
      <c r="AQ348" s="61">
        <v>1</v>
      </c>
    </row>
    <row r="349" spans="1:43" x14ac:dyDescent="0.25">
      <c r="A349" s="66">
        <v>20220907</v>
      </c>
      <c r="B349" s="75">
        <v>0.54</v>
      </c>
      <c r="C349" s="74">
        <v>0.64</v>
      </c>
      <c r="D349" s="72">
        <v>0.28000000000000003</v>
      </c>
      <c r="E349" s="76">
        <v>0.22</v>
      </c>
      <c r="F349" s="75">
        <v>1</v>
      </c>
      <c r="G349" s="76">
        <v>0.27</v>
      </c>
      <c r="H349" s="76">
        <v>0.28000000000000003</v>
      </c>
      <c r="I349" s="71">
        <v>1.9990000000000001</v>
      </c>
      <c r="J349" s="84">
        <v>9.6</v>
      </c>
      <c r="K349" s="83">
        <v>8.8000000000000007</v>
      </c>
      <c r="L349" s="84">
        <v>9</v>
      </c>
      <c r="M349" s="83">
        <v>9</v>
      </c>
      <c r="N349" s="84">
        <v>119.6</v>
      </c>
      <c r="O349" s="88">
        <v>119.9</v>
      </c>
      <c r="P349" s="78">
        <v>0.44</v>
      </c>
      <c r="Q349" s="79">
        <v>0.17</v>
      </c>
      <c r="R349" s="80">
        <v>0.17</v>
      </c>
      <c r="S349" s="73">
        <v>-0.01</v>
      </c>
      <c r="T349" s="81">
        <v>0.7</v>
      </c>
      <c r="U349" s="73">
        <v>0.19</v>
      </c>
      <c r="V349" s="73">
        <v>0.04</v>
      </c>
      <c r="W349" s="70">
        <v>1.982</v>
      </c>
      <c r="X349" s="85">
        <v>11.8</v>
      </c>
      <c r="Y349" s="86">
        <v>12</v>
      </c>
      <c r="Z349" s="85">
        <v>11.8</v>
      </c>
      <c r="AA349" s="86">
        <v>11.9</v>
      </c>
      <c r="AB349" s="85">
        <v>119.4</v>
      </c>
      <c r="AC349" s="87">
        <v>119.8</v>
      </c>
      <c r="AD349" s="200" t="s">
        <v>101</v>
      </c>
      <c r="AE349" s="210"/>
      <c r="AF349" s="68">
        <f t="shared" si="62"/>
        <v>44811</v>
      </c>
      <c r="AH349" s="45">
        <f t="shared" si="60"/>
        <v>2.0030000000000001</v>
      </c>
      <c r="AI349" s="59">
        <f t="shared" si="63"/>
        <v>0.99800299550673988</v>
      </c>
      <c r="AJ349" s="59"/>
      <c r="AK349" s="89">
        <f t="shared" si="61"/>
        <v>2</v>
      </c>
      <c r="AL349" s="59">
        <f t="shared" si="64"/>
        <v>0.99099999999999999</v>
      </c>
      <c r="AM349" s="62">
        <f t="shared" si="56"/>
        <v>1.01</v>
      </c>
      <c r="AN349" s="62">
        <f t="shared" si="57"/>
        <v>0.99</v>
      </c>
      <c r="AO349" s="62">
        <f t="shared" si="58"/>
        <v>1.02</v>
      </c>
      <c r="AP349" s="62">
        <f t="shared" si="59"/>
        <v>0.98</v>
      </c>
      <c r="AQ349" s="61">
        <v>1</v>
      </c>
    </row>
    <row r="350" spans="1:43" x14ac:dyDescent="0.25">
      <c r="A350" s="66">
        <v>20220908</v>
      </c>
      <c r="B350" s="75">
        <v>0.41</v>
      </c>
      <c r="C350" s="74">
        <v>0.49</v>
      </c>
      <c r="D350" s="72">
        <v>0.2</v>
      </c>
      <c r="E350" s="76">
        <v>0.18</v>
      </c>
      <c r="F350" s="75">
        <v>0.98</v>
      </c>
      <c r="G350" s="76">
        <v>0.24</v>
      </c>
      <c r="H350" s="76">
        <v>0.23</v>
      </c>
      <c r="I350" s="71">
        <v>1.9970000000000001</v>
      </c>
      <c r="J350" s="84">
        <v>9.3000000000000007</v>
      </c>
      <c r="K350" s="83">
        <v>9.1999999999999993</v>
      </c>
      <c r="L350" s="84">
        <v>9</v>
      </c>
      <c r="M350" s="83">
        <v>8.9</v>
      </c>
      <c r="N350" s="84">
        <v>119.6</v>
      </c>
      <c r="O350" s="88">
        <v>119.9</v>
      </c>
      <c r="P350" s="78">
        <v>0.45</v>
      </c>
      <c r="Q350" s="79">
        <v>0.17</v>
      </c>
      <c r="R350" s="80">
        <v>0.2</v>
      </c>
      <c r="S350" s="73">
        <v>-0.02</v>
      </c>
      <c r="T350" s="81">
        <v>0.62</v>
      </c>
      <c r="U350" s="73">
        <v>0.2</v>
      </c>
      <c r="V350" s="73">
        <v>-0.01</v>
      </c>
      <c r="W350" s="70">
        <v>1.9810000000000001</v>
      </c>
      <c r="X350" s="85">
        <v>12.1</v>
      </c>
      <c r="Y350" s="86">
        <v>11.8</v>
      </c>
      <c r="Z350" s="85">
        <v>11.8</v>
      </c>
      <c r="AA350" s="86">
        <v>11.9</v>
      </c>
      <c r="AB350" s="85">
        <v>119.5</v>
      </c>
      <c r="AC350" s="87">
        <v>119.8</v>
      </c>
      <c r="AD350" s="200" t="s">
        <v>64</v>
      </c>
      <c r="AE350" s="210"/>
      <c r="AF350" s="68">
        <f t="shared" si="62"/>
        <v>44812</v>
      </c>
      <c r="AH350" s="45">
        <f t="shared" si="60"/>
        <v>2.0030000000000001</v>
      </c>
      <c r="AI350" s="59">
        <f t="shared" si="63"/>
        <v>0.99700449326010987</v>
      </c>
      <c r="AJ350" s="59"/>
      <c r="AK350" s="89">
        <f t="shared" si="61"/>
        <v>2</v>
      </c>
      <c r="AL350" s="59">
        <f t="shared" si="64"/>
        <v>0.99050000000000005</v>
      </c>
      <c r="AM350" s="62">
        <f t="shared" si="56"/>
        <v>1.01</v>
      </c>
      <c r="AN350" s="62">
        <f t="shared" si="57"/>
        <v>0.99</v>
      </c>
      <c r="AO350" s="62">
        <f t="shared" si="58"/>
        <v>1.02</v>
      </c>
      <c r="AP350" s="62">
        <f t="shared" si="59"/>
        <v>0.98</v>
      </c>
      <c r="AQ350" s="61">
        <v>1</v>
      </c>
    </row>
    <row r="351" spans="1:43" x14ac:dyDescent="0.25">
      <c r="A351" s="66">
        <v>20220909</v>
      </c>
      <c r="B351" s="75">
        <v>0.51</v>
      </c>
      <c r="C351" s="74">
        <v>0.56999999999999995</v>
      </c>
      <c r="D351" s="72">
        <v>0.23</v>
      </c>
      <c r="E351" s="76">
        <v>0.28999999999999998</v>
      </c>
      <c r="F351" s="75">
        <v>0.97</v>
      </c>
      <c r="G351" s="76">
        <v>0.24</v>
      </c>
      <c r="H351" s="76">
        <v>0.31</v>
      </c>
      <c r="I351" s="71">
        <v>1.988</v>
      </c>
      <c r="J351" s="84">
        <v>9.1</v>
      </c>
      <c r="K351" s="83">
        <v>9.1999999999999993</v>
      </c>
      <c r="L351" s="84">
        <v>8.9</v>
      </c>
      <c r="M351" s="83">
        <v>8.8000000000000007</v>
      </c>
      <c r="N351" s="84">
        <v>119.8</v>
      </c>
      <c r="O351" s="88">
        <v>120.1</v>
      </c>
      <c r="P351" s="78">
        <v>0.38</v>
      </c>
      <c r="Q351" s="79">
        <v>0.16</v>
      </c>
      <c r="R351" s="80">
        <v>0.2</v>
      </c>
      <c r="S351" s="73">
        <v>-0.03</v>
      </c>
      <c r="T351" s="81">
        <v>0.64</v>
      </c>
      <c r="U351" s="73">
        <v>0.2</v>
      </c>
      <c r="V351" s="73">
        <v>-0.01</v>
      </c>
      <c r="W351" s="70">
        <v>1.974</v>
      </c>
      <c r="X351" s="85">
        <v>12.2</v>
      </c>
      <c r="Y351" s="86">
        <v>11.8</v>
      </c>
      <c r="Z351" s="85">
        <v>11.8</v>
      </c>
      <c r="AA351" s="86">
        <v>12</v>
      </c>
      <c r="AB351" s="85">
        <v>119.6</v>
      </c>
      <c r="AC351" s="87">
        <v>120</v>
      </c>
      <c r="AD351" s="200" t="s">
        <v>56</v>
      </c>
      <c r="AE351" s="210"/>
      <c r="AF351" s="68">
        <f t="shared" si="62"/>
        <v>44813</v>
      </c>
      <c r="AH351" s="45">
        <f t="shared" si="60"/>
        <v>2.0030000000000001</v>
      </c>
      <c r="AI351" s="59">
        <f t="shared" si="63"/>
        <v>0.99251123315027456</v>
      </c>
      <c r="AJ351" s="59"/>
      <c r="AK351" s="89">
        <f t="shared" si="61"/>
        <v>2</v>
      </c>
      <c r="AL351" s="59">
        <f t="shared" si="64"/>
        <v>0.98699999999999999</v>
      </c>
      <c r="AM351" s="62">
        <f t="shared" si="56"/>
        <v>1.01</v>
      </c>
      <c r="AN351" s="62">
        <f t="shared" si="57"/>
        <v>0.99</v>
      </c>
      <c r="AO351" s="62">
        <f t="shared" si="58"/>
        <v>1.02</v>
      </c>
      <c r="AP351" s="62">
        <f t="shared" si="59"/>
        <v>0.98</v>
      </c>
      <c r="AQ351" s="61">
        <v>1</v>
      </c>
    </row>
    <row r="352" spans="1:43" x14ac:dyDescent="0.25">
      <c r="A352" s="66">
        <v>20220913</v>
      </c>
      <c r="B352" s="75">
        <v>0.44</v>
      </c>
      <c r="C352" s="74">
        <v>0.51</v>
      </c>
      <c r="D352" s="72">
        <v>0.18</v>
      </c>
      <c r="E352" s="76">
        <v>0.21</v>
      </c>
      <c r="F352" s="75">
        <v>0.83</v>
      </c>
      <c r="G352" s="76">
        <v>0.2</v>
      </c>
      <c r="H352" s="76">
        <v>0.28000000000000003</v>
      </c>
      <c r="I352" s="71">
        <v>1.9950000000000001</v>
      </c>
      <c r="J352" s="84">
        <v>9.5</v>
      </c>
      <c r="K352" s="83">
        <v>8.8000000000000007</v>
      </c>
      <c r="L352" s="84">
        <v>8.9</v>
      </c>
      <c r="M352" s="83">
        <v>8.8000000000000007</v>
      </c>
      <c r="N352" s="84">
        <v>119.6</v>
      </c>
      <c r="O352" s="88">
        <v>120</v>
      </c>
      <c r="P352" s="78">
        <v>0.38</v>
      </c>
      <c r="Q352" s="79">
        <v>0.2</v>
      </c>
      <c r="R352" s="80">
        <v>0.12</v>
      </c>
      <c r="S352" s="73">
        <v>0.01</v>
      </c>
      <c r="T352" s="81">
        <v>0.68</v>
      </c>
      <c r="U352" s="73">
        <v>0.17</v>
      </c>
      <c r="V352" s="73">
        <v>7.0000000000000007E-2</v>
      </c>
      <c r="W352" s="70">
        <v>1.98</v>
      </c>
      <c r="X352" s="85">
        <v>11.7</v>
      </c>
      <c r="Y352" s="86">
        <v>11.8</v>
      </c>
      <c r="Z352" s="85">
        <v>11.7</v>
      </c>
      <c r="AA352" s="86">
        <v>11.8</v>
      </c>
      <c r="AB352" s="85">
        <v>119.5</v>
      </c>
      <c r="AC352" s="87">
        <v>119.8</v>
      </c>
      <c r="AD352" s="200" t="s">
        <v>64</v>
      </c>
      <c r="AE352" s="210"/>
      <c r="AF352" s="68">
        <f t="shared" si="62"/>
        <v>44817</v>
      </c>
      <c r="AH352" s="45">
        <f t="shared" si="60"/>
        <v>2.0030000000000001</v>
      </c>
      <c r="AI352" s="59">
        <f t="shared" si="63"/>
        <v>0.99600599101347975</v>
      </c>
      <c r="AJ352" s="59"/>
      <c r="AK352" s="89">
        <f t="shared" si="61"/>
        <v>2</v>
      </c>
      <c r="AL352" s="59">
        <f t="shared" si="64"/>
        <v>0.99</v>
      </c>
      <c r="AM352" s="62">
        <f t="shared" si="56"/>
        <v>1.01</v>
      </c>
      <c r="AN352" s="62">
        <f t="shared" si="57"/>
        <v>0.99</v>
      </c>
      <c r="AO352" s="62">
        <f t="shared" si="58"/>
        <v>1.02</v>
      </c>
      <c r="AP352" s="62">
        <f t="shared" si="59"/>
        <v>0.98</v>
      </c>
      <c r="AQ352" s="61">
        <v>1</v>
      </c>
    </row>
    <row r="353" spans="1:43" x14ac:dyDescent="0.25">
      <c r="A353" s="66">
        <v>20220914</v>
      </c>
      <c r="B353" s="75">
        <v>0.5</v>
      </c>
      <c r="C353" s="74">
        <v>0.5</v>
      </c>
      <c r="D353" s="72">
        <v>0.26</v>
      </c>
      <c r="E353" s="76">
        <v>0.22</v>
      </c>
      <c r="F353" s="75">
        <v>0.89</v>
      </c>
      <c r="G353" s="76">
        <v>0.24</v>
      </c>
      <c r="H353" s="76">
        <v>0.22</v>
      </c>
      <c r="I353" s="71">
        <v>1.996</v>
      </c>
      <c r="J353" s="84">
        <v>9.6</v>
      </c>
      <c r="K353" s="83">
        <v>8.6999999999999993</v>
      </c>
      <c r="L353" s="84">
        <v>8.8000000000000007</v>
      </c>
      <c r="M353" s="83">
        <v>8.9</v>
      </c>
      <c r="N353" s="84">
        <v>119.6</v>
      </c>
      <c r="O353" s="88">
        <v>120</v>
      </c>
      <c r="P353" s="78">
        <v>0.39</v>
      </c>
      <c r="Q353" s="79">
        <v>0.13</v>
      </c>
      <c r="R353" s="80">
        <v>0.16</v>
      </c>
      <c r="S353" s="73">
        <v>0</v>
      </c>
      <c r="T353" s="81">
        <v>0.64</v>
      </c>
      <c r="U353" s="73">
        <v>0.19</v>
      </c>
      <c r="V353" s="73">
        <v>0.01</v>
      </c>
      <c r="W353" s="70">
        <v>1.982</v>
      </c>
      <c r="X353" s="85">
        <v>11.8</v>
      </c>
      <c r="Y353" s="86">
        <v>12</v>
      </c>
      <c r="Z353" s="85">
        <v>11.7</v>
      </c>
      <c r="AA353" s="86">
        <v>11.8</v>
      </c>
      <c r="AB353" s="85">
        <v>119.4</v>
      </c>
      <c r="AC353" s="87">
        <v>119.8</v>
      </c>
      <c r="AD353" s="200" t="s">
        <v>64</v>
      </c>
      <c r="AE353" s="210"/>
      <c r="AF353" s="68">
        <f t="shared" si="62"/>
        <v>44818</v>
      </c>
      <c r="AH353" s="45">
        <f t="shared" si="60"/>
        <v>2.0030000000000001</v>
      </c>
      <c r="AI353" s="59">
        <f t="shared" si="63"/>
        <v>0.9965052421367947</v>
      </c>
      <c r="AJ353" s="59"/>
      <c r="AK353" s="89">
        <f t="shared" si="61"/>
        <v>2</v>
      </c>
      <c r="AL353" s="59">
        <f t="shared" si="64"/>
        <v>0.99099999999999999</v>
      </c>
      <c r="AM353" s="62">
        <f t="shared" si="56"/>
        <v>1.01</v>
      </c>
      <c r="AN353" s="62">
        <f t="shared" si="57"/>
        <v>0.99</v>
      </c>
      <c r="AO353" s="62">
        <f t="shared" si="58"/>
        <v>1.02</v>
      </c>
      <c r="AP353" s="62">
        <f t="shared" si="59"/>
        <v>0.98</v>
      </c>
      <c r="AQ353" s="61">
        <v>1</v>
      </c>
    </row>
    <row r="354" spans="1:43" x14ac:dyDescent="0.25">
      <c r="A354" s="66">
        <v>20220915</v>
      </c>
      <c r="B354" s="75">
        <v>0.46</v>
      </c>
      <c r="C354" s="74">
        <v>0.37</v>
      </c>
      <c r="D354" s="72">
        <v>0.2</v>
      </c>
      <c r="E354" s="76">
        <v>0.22</v>
      </c>
      <c r="F354" s="75">
        <v>0.86</v>
      </c>
      <c r="G354" s="76">
        <v>0.2</v>
      </c>
      <c r="H354" s="76">
        <v>0.22</v>
      </c>
      <c r="I354" s="71">
        <v>1.992</v>
      </c>
      <c r="J354" s="84">
        <v>9.9</v>
      </c>
      <c r="K354" s="83">
        <v>8.1</v>
      </c>
      <c r="L354" s="84">
        <v>8.9</v>
      </c>
      <c r="M354" s="83">
        <v>8.8000000000000007</v>
      </c>
      <c r="N354" s="84">
        <v>119.5</v>
      </c>
      <c r="O354" s="88">
        <v>120</v>
      </c>
      <c r="P354" s="78"/>
      <c r="Q354" s="79"/>
      <c r="R354" s="80"/>
      <c r="S354" s="73"/>
      <c r="T354" s="81"/>
      <c r="U354" s="73"/>
      <c r="V354" s="73"/>
      <c r="W354" s="70"/>
      <c r="X354" s="85"/>
      <c r="Y354" s="86"/>
      <c r="Z354" s="85"/>
      <c r="AA354" s="86"/>
      <c r="AB354" s="85"/>
      <c r="AC354" s="87"/>
      <c r="AD354" s="200" t="s">
        <v>102</v>
      </c>
      <c r="AE354" s="210"/>
      <c r="AF354" s="68">
        <f t="shared" si="62"/>
        <v>44819</v>
      </c>
      <c r="AH354" s="45">
        <f t="shared" si="60"/>
        <v>2.0030000000000001</v>
      </c>
      <c r="AI354" s="59">
        <f t="shared" si="63"/>
        <v>0.99450823764353469</v>
      </c>
      <c r="AJ354" s="59"/>
      <c r="AK354" s="89">
        <f t="shared" si="61"/>
        <v>2</v>
      </c>
      <c r="AL354" s="59">
        <f t="shared" si="64"/>
        <v>0</v>
      </c>
      <c r="AM354" s="62">
        <f t="shared" si="56"/>
        <v>1.01</v>
      </c>
      <c r="AN354" s="62">
        <f t="shared" si="57"/>
        <v>0.99</v>
      </c>
      <c r="AO354" s="62">
        <f t="shared" si="58"/>
        <v>1.02</v>
      </c>
      <c r="AP354" s="62">
        <f t="shared" si="59"/>
        <v>0.98</v>
      </c>
      <c r="AQ354" s="61">
        <v>1</v>
      </c>
    </row>
    <row r="355" spans="1:43" x14ac:dyDescent="0.25">
      <c r="A355" s="66">
        <v>20220916</v>
      </c>
      <c r="B355" s="75">
        <v>0.43</v>
      </c>
      <c r="C355" s="74">
        <v>0.5</v>
      </c>
      <c r="D355" s="72">
        <v>0.23</v>
      </c>
      <c r="E355" s="76">
        <v>0.28999999999999998</v>
      </c>
      <c r="F355" s="75">
        <v>0.86</v>
      </c>
      <c r="G355" s="76">
        <v>0.22</v>
      </c>
      <c r="H355" s="76">
        <v>0.32</v>
      </c>
      <c r="I355" s="71">
        <v>1.9890000000000001</v>
      </c>
      <c r="J355" s="84">
        <v>9.6</v>
      </c>
      <c r="K355" s="83">
        <v>8.6</v>
      </c>
      <c r="L355" s="84">
        <v>8.9</v>
      </c>
      <c r="M355" s="83">
        <v>8.9</v>
      </c>
      <c r="N355" s="84">
        <v>119.6</v>
      </c>
      <c r="O355" s="88">
        <v>119.9</v>
      </c>
      <c r="P355" s="78">
        <v>0.47</v>
      </c>
      <c r="Q355" s="79">
        <v>0.25</v>
      </c>
      <c r="R355" s="80">
        <v>0.2</v>
      </c>
      <c r="S355" s="73">
        <v>-0.04</v>
      </c>
      <c r="T355" s="81">
        <v>0.66</v>
      </c>
      <c r="U355" s="73">
        <v>0.22</v>
      </c>
      <c r="V355" s="73">
        <v>0</v>
      </c>
      <c r="W355" s="70">
        <v>1.9750000000000001</v>
      </c>
      <c r="X355" s="85">
        <v>11.8</v>
      </c>
      <c r="Y355" s="86">
        <v>12</v>
      </c>
      <c r="Z355" s="85">
        <v>11.8</v>
      </c>
      <c r="AA355" s="86">
        <v>12</v>
      </c>
      <c r="AB355" s="85">
        <v>119.5</v>
      </c>
      <c r="AC355" s="87">
        <v>119.8</v>
      </c>
      <c r="AD355" s="200" t="s">
        <v>48</v>
      </c>
      <c r="AE355" s="210"/>
      <c r="AF355" s="68">
        <f t="shared" si="62"/>
        <v>44820</v>
      </c>
      <c r="AH355" s="45">
        <f t="shared" si="60"/>
        <v>2.0030000000000001</v>
      </c>
      <c r="AI355" s="59">
        <f t="shared" si="63"/>
        <v>0.99301048427358962</v>
      </c>
      <c r="AJ355" s="59"/>
      <c r="AK355" s="89">
        <f t="shared" si="61"/>
        <v>2</v>
      </c>
      <c r="AL355" s="59">
        <f t="shared" si="64"/>
        <v>0.98750000000000004</v>
      </c>
      <c r="AM355" s="62">
        <f t="shared" si="56"/>
        <v>1.01</v>
      </c>
      <c r="AN355" s="62">
        <f t="shared" si="57"/>
        <v>0.99</v>
      </c>
      <c r="AO355" s="62">
        <f t="shared" si="58"/>
        <v>1.02</v>
      </c>
      <c r="AP355" s="62">
        <f t="shared" si="59"/>
        <v>0.98</v>
      </c>
      <c r="AQ355" s="61">
        <v>1</v>
      </c>
    </row>
    <row r="356" spans="1:43" x14ac:dyDescent="0.25">
      <c r="A356" s="66">
        <v>20220920</v>
      </c>
      <c r="B356" s="75">
        <v>0.47</v>
      </c>
      <c r="C356" s="74">
        <v>0.56999999999999995</v>
      </c>
      <c r="D356" s="72">
        <v>0.24</v>
      </c>
      <c r="E356" s="76">
        <v>0.27</v>
      </c>
      <c r="F356" s="75">
        <v>0.78</v>
      </c>
      <c r="G356" s="76">
        <v>0.17</v>
      </c>
      <c r="H356" s="76">
        <v>0.3</v>
      </c>
      <c r="I356" s="71">
        <v>1.992</v>
      </c>
      <c r="J356" s="84">
        <v>9.4</v>
      </c>
      <c r="K356" s="83">
        <v>9</v>
      </c>
      <c r="L356" s="84">
        <v>8.6999999999999993</v>
      </c>
      <c r="M356" s="83">
        <v>8.9</v>
      </c>
      <c r="N356" s="84">
        <v>119.7</v>
      </c>
      <c r="O356" s="88">
        <v>120</v>
      </c>
      <c r="P356" s="78">
        <v>0.6</v>
      </c>
      <c r="Q356" s="79">
        <v>0.24</v>
      </c>
      <c r="R356" s="80">
        <v>0.3</v>
      </c>
      <c r="S356" s="73">
        <v>-0.05</v>
      </c>
      <c r="T356" s="81">
        <v>0.63</v>
      </c>
      <c r="U356" s="73">
        <v>0.24</v>
      </c>
      <c r="V356" s="73">
        <v>0.01</v>
      </c>
      <c r="W356" s="70">
        <v>1.9750000000000001</v>
      </c>
      <c r="X356" s="85">
        <v>11.8</v>
      </c>
      <c r="Y356" s="86">
        <v>11.7</v>
      </c>
      <c r="Z356" s="85">
        <v>11.7</v>
      </c>
      <c r="AA356" s="86">
        <v>11.7</v>
      </c>
      <c r="AB356" s="85">
        <v>119.5</v>
      </c>
      <c r="AC356" s="87">
        <v>119.8</v>
      </c>
      <c r="AD356" s="200" t="s">
        <v>93</v>
      </c>
      <c r="AE356" s="210"/>
      <c r="AF356" s="68">
        <f t="shared" si="62"/>
        <v>44824</v>
      </c>
      <c r="AH356" s="45">
        <f t="shared" si="60"/>
        <v>2.0030000000000001</v>
      </c>
      <c r="AI356" s="59">
        <f t="shared" si="63"/>
        <v>0.99450823764353469</v>
      </c>
      <c r="AJ356" s="59"/>
      <c r="AK356" s="89">
        <f t="shared" si="61"/>
        <v>2</v>
      </c>
      <c r="AL356" s="59">
        <f t="shared" si="64"/>
        <v>0.98750000000000004</v>
      </c>
      <c r="AM356" s="62">
        <f t="shared" si="56"/>
        <v>1.01</v>
      </c>
      <c r="AN356" s="62">
        <f t="shared" si="57"/>
        <v>0.99</v>
      </c>
      <c r="AO356" s="62">
        <f t="shared" si="58"/>
        <v>1.02</v>
      </c>
      <c r="AP356" s="62">
        <f t="shared" si="59"/>
        <v>0.98</v>
      </c>
      <c r="AQ356" s="61">
        <v>1</v>
      </c>
    </row>
    <row r="357" spans="1:43" x14ac:dyDescent="0.25">
      <c r="A357" s="66">
        <v>20220921</v>
      </c>
      <c r="B357" s="75">
        <v>0.53</v>
      </c>
      <c r="C357" s="74">
        <v>0.61</v>
      </c>
      <c r="D357" s="72">
        <v>0.25</v>
      </c>
      <c r="E357" s="76">
        <v>0.32</v>
      </c>
      <c r="F357" s="75">
        <v>0.96</v>
      </c>
      <c r="G357" s="76">
        <v>0.24</v>
      </c>
      <c r="H357" s="76">
        <v>0.28999999999999998</v>
      </c>
      <c r="I357" s="71">
        <v>1.996</v>
      </c>
      <c r="J357" s="84">
        <v>9.1</v>
      </c>
      <c r="K357" s="83">
        <v>9.4</v>
      </c>
      <c r="L357" s="84">
        <v>9</v>
      </c>
      <c r="M357" s="83">
        <v>8.6999999999999993</v>
      </c>
      <c r="N357" s="84">
        <v>119.6</v>
      </c>
      <c r="O357" s="88">
        <v>120</v>
      </c>
      <c r="P357" s="78">
        <v>0.44</v>
      </c>
      <c r="Q357" s="79">
        <v>0.2</v>
      </c>
      <c r="R357" s="80">
        <v>0.22</v>
      </c>
      <c r="S357" s="73">
        <v>0.02</v>
      </c>
      <c r="T357" s="81">
        <v>0.66</v>
      </c>
      <c r="U357" s="73">
        <v>0.19</v>
      </c>
      <c r="V357" s="73">
        <v>0.02</v>
      </c>
      <c r="W357" s="70">
        <v>1.982</v>
      </c>
      <c r="X357" s="85">
        <v>12</v>
      </c>
      <c r="Y357" s="86">
        <v>11.8</v>
      </c>
      <c r="Z357" s="85">
        <v>11.7</v>
      </c>
      <c r="AA357" s="86">
        <v>11.8</v>
      </c>
      <c r="AB357" s="85">
        <v>119.5</v>
      </c>
      <c r="AC357" s="87">
        <v>119.9</v>
      </c>
      <c r="AD357" s="200" t="s">
        <v>64</v>
      </c>
      <c r="AE357" s="210"/>
      <c r="AF357" s="68">
        <f t="shared" si="62"/>
        <v>44825</v>
      </c>
      <c r="AH357" s="45">
        <f t="shared" si="60"/>
        <v>2.0030000000000001</v>
      </c>
      <c r="AI357" s="59">
        <f t="shared" si="63"/>
        <v>0.9965052421367947</v>
      </c>
      <c r="AJ357" s="59"/>
      <c r="AK357" s="89">
        <f t="shared" si="61"/>
        <v>2</v>
      </c>
      <c r="AL357" s="59">
        <f t="shared" si="64"/>
        <v>0.99099999999999999</v>
      </c>
      <c r="AM357" s="62">
        <f t="shared" si="56"/>
        <v>1.01</v>
      </c>
      <c r="AN357" s="62">
        <f t="shared" si="57"/>
        <v>0.99</v>
      </c>
      <c r="AO357" s="62">
        <f t="shared" si="58"/>
        <v>1.02</v>
      </c>
      <c r="AP357" s="62">
        <f t="shared" si="59"/>
        <v>0.98</v>
      </c>
      <c r="AQ357" s="61">
        <v>1</v>
      </c>
    </row>
    <row r="358" spans="1:43" x14ac:dyDescent="0.25">
      <c r="A358" s="66">
        <v>20220922</v>
      </c>
      <c r="B358" s="75">
        <v>0.53</v>
      </c>
      <c r="C358" s="74">
        <v>0.45</v>
      </c>
      <c r="D358" s="72">
        <v>0.28000000000000003</v>
      </c>
      <c r="E358" s="76">
        <v>0.19</v>
      </c>
      <c r="F358" s="75">
        <v>0.95</v>
      </c>
      <c r="G358" s="76">
        <v>0.28000000000000003</v>
      </c>
      <c r="H358" s="76">
        <v>0.2</v>
      </c>
      <c r="I358" s="71">
        <v>1.9930000000000001</v>
      </c>
      <c r="J358" s="84">
        <v>9.5</v>
      </c>
      <c r="K358" s="83">
        <v>8.9</v>
      </c>
      <c r="L358" s="84">
        <v>8.6999999999999993</v>
      </c>
      <c r="M358" s="83">
        <v>8.9</v>
      </c>
      <c r="N358" s="84">
        <v>119.7</v>
      </c>
      <c r="O358" s="88">
        <v>120</v>
      </c>
      <c r="P358" s="78">
        <v>0.42</v>
      </c>
      <c r="Q358" s="79">
        <v>0.17</v>
      </c>
      <c r="R358" s="80">
        <v>0.2</v>
      </c>
      <c r="S358" s="73">
        <v>-0.01</v>
      </c>
      <c r="T358" s="81">
        <v>0.63</v>
      </c>
      <c r="U358" s="73">
        <v>0.22</v>
      </c>
      <c r="V358" s="73">
        <v>0.01</v>
      </c>
      <c r="W358" s="70">
        <v>1.984</v>
      </c>
      <c r="X358" s="85">
        <v>12</v>
      </c>
      <c r="Y358" s="86">
        <v>11.8</v>
      </c>
      <c r="Z358" s="85">
        <v>11.8</v>
      </c>
      <c r="AA358" s="86">
        <v>11.9</v>
      </c>
      <c r="AB358" s="85">
        <v>119.5</v>
      </c>
      <c r="AC358" s="87">
        <v>119.8</v>
      </c>
      <c r="AD358" s="200" t="s">
        <v>48</v>
      </c>
      <c r="AE358" s="210"/>
      <c r="AF358" s="68">
        <f t="shared" si="62"/>
        <v>44826</v>
      </c>
      <c r="AH358" s="45">
        <f t="shared" si="60"/>
        <v>2.0030000000000001</v>
      </c>
      <c r="AI358" s="59">
        <f t="shared" si="63"/>
        <v>0.99500748876684975</v>
      </c>
      <c r="AJ358" s="59"/>
      <c r="AK358" s="89">
        <f t="shared" si="61"/>
        <v>2</v>
      </c>
      <c r="AL358" s="59">
        <f t="shared" si="64"/>
        <v>0.99199999999999999</v>
      </c>
      <c r="AM358" s="62">
        <f t="shared" si="56"/>
        <v>1.01</v>
      </c>
      <c r="AN358" s="62">
        <f t="shared" si="57"/>
        <v>0.99</v>
      </c>
      <c r="AO358" s="62">
        <f t="shared" si="58"/>
        <v>1.02</v>
      </c>
      <c r="AP358" s="62">
        <f t="shared" si="59"/>
        <v>0.98</v>
      </c>
      <c r="AQ358" s="61">
        <v>1</v>
      </c>
    </row>
    <row r="359" spans="1:43" x14ac:dyDescent="0.25">
      <c r="A359" s="66">
        <v>20220923</v>
      </c>
      <c r="B359" s="75">
        <v>0.47</v>
      </c>
      <c r="C359" s="74">
        <v>0.4</v>
      </c>
      <c r="D359" s="72">
        <v>0.21</v>
      </c>
      <c r="E359" s="76">
        <v>0.16</v>
      </c>
      <c r="F359" s="75">
        <v>0.84</v>
      </c>
      <c r="G359" s="76">
        <v>0.21</v>
      </c>
      <c r="H359" s="76">
        <v>0.2</v>
      </c>
      <c r="I359" s="71">
        <v>1.99</v>
      </c>
      <c r="J359" s="84">
        <v>9.5</v>
      </c>
      <c r="K359" s="83">
        <v>8.9</v>
      </c>
      <c r="L359" s="84">
        <v>8.8000000000000007</v>
      </c>
      <c r="M359" s="83">
        <v>8.9</v>
      </c>
      <c r="N359" s="84">
        <v>119.6</v>
      </c>
      <c r="O359" s="88">
        <v>119.9</v>
      </c>
      <c r="P359" s="78">
        <v>0.3</v>
      </c>
      <c r="Q359" s="79">
        <v>0.18</v>
      </c>
      <c r="R359" s="80">
        <v>0.13</v>
      </c>
      <c r="S359" s="73">
        <v>0.02</v>
      </c>
      <c r="T359" s="81">
        <v>0.57999999999999996</v>
      </c>
      <c r="U359" s="73">
        <v>0.14000000000000001</v>
      </c>
      <c r="V359" s="73">
        <v>0.01</v>
      </c>
      <c r="W359" s="70">
        <v>1.9770000000000001</v>
      </c>
      <c r="X359" s="85">
        <v>11.8</v>
      </c>
      <c r="Y359" s="86">
        <v>11.8</v>
      </c>
      <c r="Z359" s="85">
        <v>11.8</v>
      </c>
      <c r="AA359" s="86">
        <v>12</v>
      </c>
      <c r="AB359" s="85">
        <v>119.5</v>
      </c>
      <c r="AC359" s="87">
        <v>119.8</v>
      </c>
      <c r="AD359" s="200" t="s">
        <v>48</v>
      </c>
      <c r="AE359" s="210"/>
      <c r="AF359" s="68">
        <f t="shared" si="62"/>
        <v>44827</v>
      </c>
      <c r="AH359" s="45">
        <f t="shared" si="60"/>
        <v>2.0030000000000001</v>
      </c>
      <c r="AI359" s="59">
        <f t="shared" si="63"/>
        <v>0.99350973539690457</v>
      </c>
      <c r="AJ359" s="59"/>
      <c r="AK359" s="89">
        <f t="shared" si="61"/>
        <v>2</v>
      </c>
      <c r="AL359" s="59">
        <f t="shared" si="64"/>
        <v>0.98850000000000005</v>
      </c>
      <c r="AM359" s="62">
        <f t="shared" si="56"/>
        <v>1.01</v>
      </c>
      <c r="AN359" s="62">
        <f t="shared" si="57"/>
        <v>0.99</v>
      </c>
      <c r="AO359" s="62">
        <f t="shared" si="58"/>
        <v>1.02</v>
      </c>
      <c r="AP359" s="62">
        <f t="shared" si="59"/>
        <v>0.98</v>
      </c>
      <c r="AQ359" s="61">
        <v>1</v>
      </c>
    </row>
    <row r="360" spans="1:43" x14ac:dyDescent="0.25">
      <c r="A360" s="66">
        <v>20220927</v>
      </c>
      <c r="B360" s="75">
        <v>0.56999999999999995</v>
      </c>
      <c r="C360" s="74">
        <v>0.39</v>
      </c>
      <c r="D360" s="72">
        <v>0.32</v>
      </c>
      <c r="E360" s="76">
        <v>0.12</v>
      </c>
      <c r="F360" s="75">
        <v>0.92</v>
      </c>
      <c r="G360" s="76">
        <v>0.25</v>
      </c>
      <c r="H360" s="76">
        <v>0.15</v>
      </c>
      <c r="I360" s="71">
        <v>1.998</v>
      </c>
      <c r="J360" s="84">
        <v>9.1999999999999993</v>
      </c>
      <c r="K360" s="83">
        <v>9.1999999999999993</v>
      </c>
      <c r="L360" s="84">
        <v>9.1</v>
      </c>
      <c r="M360" s="83">
        <v>8.5</v>
      </c>
      <c r="N360" s="84">
        <v>119.7</v>
      </c>
      <c r="O360" s="88">
        <v>120</v>
      </c>
      <c r="P360" s="78">
        <v>0.41</v>
      </c>
      <c r="Q360" s="79">
        <v>0.19</v>
      </c>
      <c r="R360" s="80">
        <v>0.17</v>
      </c>
      <c r="S360" s="73">
        <v>-0.02</v>
      </c>
      <c r="T360" s="81">
        <v>0.61</v>
      </c>
      <c r="U360" s="73">
        <v>0.17</v>
      </c>
      <c r="V360" s="73">
        <v>-0.01</v>
      </c>
      <c r="W360" s="70">
        <v>1.986</v>
      </c>
      <c r="X360" s="85">
        <v>11.9</v>
      </c>
      <c r="Y360" s="86">
        <v>11.7</v>
      </c>
      <c r="Z360" s="85">
        <v>11.7</v>
      </c>
      <c r="AA360" s="86">
        <v>11.7</v>
      </c>
      <c r="AB360" s="85">
        <v>119.5</v>
      </c>
      <c r="AC360" s="87">
        <v>119.8</v>
      </c>
      <c r="AD360" s="200" t="s">
        <v>48</v>
      </c>
      <c r="AE360" s="210"/>
      <c r="AF360" s="68">
        <f t="shared" si="62"/>
        <v>44831</v>
      </c>
      <c r="AH360" s="45">
        <f t="shared" si="60"/>
        <v>2.0030000000000001</v>
      </c>
      <c r="AI360" s="59">
        <f t="shared" si="63"/>
        <v>0.99750374438342482</v>
      </c>
      <c r="AJ360" s="59"/>
      <c r="AK360" s="89">
        <f t="shared" si="61"/>
        <v>2</v>
      </c>
      <c r="AL360" s="59">
        <f t="shared" si="64"/>
        <v>0.99299999999999999</v>
      </c>
      <c r="AM360" s="62">
        <f t="shared" si="56"/>
        <v>1.01</v>
      </c>
      <c r="AN360" s="62">
        <f t="shared" si="57"/>
        <v>0.99</v>
      </c>
      <c r="AO360" s="62">
        <f t="shared" si="58"/>
        <v>1.02</v>
      </c>
      <c r="AP360" s="62">
        <f t="shared" si="59"/>
        <v>0.98</v>
      </c>
      <c r="AQ360" s="61">
        <v>1</v>
      </c>
    </row>
    <row r="361" spans="1:43" x14ac:dyDescent="0.25">
      <c r="A361" s="66">
        <v>20220928</v>
      </c>
      <c r="B361" s="75">
        <v>0.6</v>
      </c>
      <c r="C361" s="74">
        <v>0.49</v>
      </c>
      <c r="D361" s="72">
        <v>0.27</v>
      </c>
      <c r="E361" s="76">
        <v>0.17</v>
      </c>
      <c r="F361" s="75">
        <v>0.94</v>
      </c>
      <c r="G361" s="76">
        <v>0.27</v>
      </c>
      <c r="H361" s="76">
        <v>0.21</v>
      </c>
      <c r="I361" s="71">
        <v>2.004</v>
      </c>
      <c r="J361" s="84">
        <v>9.1</v>
      </c>
      <c r="K361" s="83">
        <v>9.4</v>
      </c>
      <c r="L361" s="84">
        <v>9.1</v>
      </c>
      <c r="M361" s="83">
        <v>8.5</v>
      </c>
      <c r="N361" s="84">
        <v>119.6</v>
      </c>
      <c r="O361" s="88">
        <v>120</v>
      </c>
      <c r="P361" s="78">
        <v>0.44</v>
      </c>
      <c r="Q361" s="79">
        <v>0.19</v>
      </c>
      <c r="R361" s="80">
        <v>0.21</v>
      </c>
      <c r="S361" s="73">
        <v>-0.04</v>
      </c>
      <c r="T361" s="81">
        <v>0.71</v>
      </c>
      <c r="U361" s="73">
        <v>0.23</v>
      </c>
      <c r="V361" s="73">
        <v>0.04</v>
      </c>
      <c r="W361" s="70">
        <v>1.9910000000000001</v>
      </c>
      <c r="X361" s="85">
        <v>12.1</v>
      </c>
      <c r="Y361" s="86">
        <v>11.7</v>
      </c>
      <c r="Z361" s="85">
        <v>11.7</v>
      </c>
      <c r="AA361" s="86">
        <v>11.9</v>
      </c>
      <c r="AB361" s="85">
        <v>119.5</v>
      </c>
      <c r="AC361" s="87">
        <v>119.8</v>
      </c>
      <c r="AD361" s="200" t="s">
        <v>93</v>
      </c>
      <c r="AE361" s="210"/>
      <c r="AF361" s="68">
        <f t="shared" si="62"/>
        <v>44832</v>
      </c>
      <c r="AH361" s="45">
        <f t="shared" si="60"/>
        <v>2.0030000000000001</v>
      </c>
      <c r="AI361" s="59">
        <f t="shared" si="63"/>
        <v>1.0004992511233151</v>
      </c>
      <c r="AJ361" s="59"/>
      <c r="AK361" s="89">
        <f t="shared" si="61"/>
        <v>2</v>
      </c>
      <c r="AL361" s="59">
        <f t="shared" si="64"/>
        <v>0.99550000000000005</v>
      </c>
      <c r="AM361" s="62">
        <f t="shared" si="56"/>
        <v>1.01</v>
      </c>
      <c r="AN361" s="62">
        <f t="shared" si="57"/>
        <v>0.99</v>
      </c>
      <c r="AO361" s="62">
        <f t="shared" si="58"/>
        <v>1.02</v>
      </c>
      <c r="AP361" s="62">
        <f t="shared" si="59"/>
        <v>0.98</v>
      </c>
      <c r="AQ361" s="61">
        <v>1</v>
      </c>
    </row>
    <row r="362" spans="1:43" x14ac:dyDescent="0.25">
      <c r="A362" s="66">
        <v>20220930</v>
      </c>
      <c r="B362" s="75">
        <v>0.66</v>
      </c>
      <c r="C362" s="74">
        <v>0.47</v>
      </c>
      <c r="D362" s="72">
        <v>0.36</v>
      </c>
      <c r="E362" s="76">
        <v>0.21</v>
      </c>
      <c r="F362" s="75">
        <v>0.95</v>
      </c>
      <c r="G362" s="76">
        <v>0.31</v>
      </c>
      <c r="H362" s="76">
        <v>0.23</v>
      </c>
      <c r="I362" s="71">
        <v>2.0049999999999999</v>
      </c>
      <c r="J362" s="84">
        <v>9.6</v>
      </c>
      <c r="K362" s="83">
        <v>8.6999999999999993</v>
      </c>
      <c r="L362" s="84">
        <v>9</v>
      </c>
      <c r="M362" s="83">
        <v>8.8000000000000007</v>
      </c>
      <c r="N362" s="84">
        <v>119.6</v>
      </c>
      <c r="O362" s="88">
        <v>119.9</v>
      </c>
      <c r="P362" s="78">
        <v>0.59</v>
      </c>
      <c r="Q362" s="79">
        <v>0.13</v>
      </c>
      <c r="R362" s="80">
        <v>0.27</v>
      </c>
      <c r="S362" s="73">
        <v>-0.05</v>
      </c>
      <c r="T362" s="81">
        <v>0.71</v>
      </c>
      <c r="U362" s="73">
        <v>0.24</v>
      </c>
      <c r="V362" s="73">
        <v>-0.01</v>
      </c>
      <c r="W362" s="70">
        <v>1.992</v>
      </c>
      <c r="X362" s="85">
        <v>11.7</v>
      </c>
      <c r="Y362" s="86">
        <v>11.9</v>
      </c>
      <c r="Z362" s="85">
        <v>11.7</v>
      </c>
      <c r="AA362" s="86">
        <v>11.8</v>
      </c>
      <c r="AB362" s="85">
        <v>119.5</v>
      </c>
      <c r="AC362" s="87">
        <v>119.8</v>
      </c>
      <c r="AD362" s="200" t="s">
        <v>64</v>
      </c>
      <c r="AE362" s="210"/>
      <c r="AF362" s="68">
        <f t="shared" si="62"/>
        <v>44834</v>
      </c>
      <c r="AH362" s="45">
        <f t="shared" si="60"/>
        <v>2.0030000000000001</v>
      </c>
      <c r="AI362" s="59">
        <f t="shared" si="63"/>
        <v>1.0009985022466299</v>
      </c>
      <c r="AJ362" s="59"/>
      <c r="AK362" s="89">
        <f t="shared" si="61"/>
        <v>2</v>
      </c>
      <c r="AL362" s="59">
        <f t="shared" si="64"/>
        <v>0.996</v>
      </c>
      <c r="AM362" s="62">
        <f t="shared" si="56"/>
        <v>1.01</v>
      </c>
      <c r="AN362" s="62">
        <f t="shared" si="57"/>
        <v>0.99</v>
      </c>
      <c r="AO362" s="62">
        <f t="shared" si="58"/>
        <v>1.02</v>
      </c>
      <c r="AP362" s="62">
        <f t="shared" si="59"/>
        <v>0.98</v>
      </c>
      <c r="AQ362" s="61">
        <v>1</v>
      </c>
    </row>
    <row r="363" spans="1:43" x14ac:dyDescent="0.25">
      <c r="A363" s="66">
        <v>20221009</v>
      </c>
      <c r="B363" s="75">
        <v>0.47</v>
      </c>
      <c r="C363" s="74">
        <v>0.52</v>
      </c>
      <c r="D363" s="72">
        <v>0.23</v>
      </c>
      <c r="E363" s="76">
        <v>0.24</v>
      </c>
      <c r="F363" s="75">
        <v>0.87</v>
      </c>
      <c r="G363" s="76">
        <v>0.2</v>
      </c>
      <c r="H363" s="76">
        <v>0.27</v>
      </c>
      <c r="I363" s="71">
        <v>2.004</v>
      </c>
      <c r="J363" s="84">
        <v>9.4</v>
      </c>
      <c r="K363" s="83">
        <v>8.8000000000000007</v>
      </c>
      <c r="L363" s="84">
        <v>8.9</v>
      </c>
      <c r="M363" s="83">
        <v>8.5</v>
      </c>
      <c r="N363" s="84">
        <v>119.6</v>
      </c>
      <c r="O363" s="88">
        <v>119.9</v>
      </c>
      <c r="P363" s="78">
        <v>0.39</v>
      </c>
      <c r="Q363" s="79">
        <v>0.22</v>
      </c>
      <c r="R363" s="80">
        <v>0.15</v>
      </c>
      <c r="S363" s="73">
        <v>0.02</v>
      </c>
      <c r="T363" s="81">
        <v>0.6</v>
      </c>
      <c r="U363" s="73">
        <v>0.14000000000000001</v>
      </c>
      <c r="V363" s="73">
        <v>0.04</v>
      </c>
      <c r="W363" s="70">
        <v>1.9930000000000001</v>
      </c>
      <c r="X363" s="85">
        <v>11.5</v>
      </c>
      <c r="Y363" s="86">
        <v>11.4</v>
      </c>
      <c r="Z363" s="85">
        <v>11.5</v>
      </c>
      <c r="AA363" s="86">
        <v>11.3</v>
      </c>
      <c r="AB363" s="85">
        <v>119.4</v>
      </c>
      <c r="AC363" s="87">
        <v>119.8</v>
      </c>
      <c r="AD363" s="200" t="s">
        <v>56</v>
      </c>
      <c r="AE363" s="210"/>
      <c r="AF363" s="68">
        <f t="shared" si="62"/>
        <v>44843</v>
      </c>
      <c r="AH363" s="45">
        <f t="shared" si="60"/>
        <v>2.0030000000000001</v>
      </c>
      <c r="AI363" s="59">
        <f t="shared" si="63"/>
        <v>1.0004992511233151</v>
      </c>
      <c r="AJ363" s="59"/>
      <c r="AK363" s="89">
        <f t="shared" si="61"/>
        <v>2</v>
      </c>
      <c r="AL363" s="59">
        <f t="shared" si="64"/>
        <v>0.99650000000000005</v>
      </c>
      <c r="AM363" s="62">
        <f t="shared" si="56"/>
        <v>1.01</v>
      </c>
      <c r="AN363" s="62">
        <f t="shared" si="57"/>
        <v>0.99</v>
      </c>
      <c r="AO363" s="62">
        <f t="shared" si="58"/>
        <v>1.02</v>
      </c>
      <c r="AP363" s="62">
        <f t="shared" si="59"/>
        <v>0.98</v>
      </c>
      <c r="AQ363" s="61">
        <v>1</v>
      </c>
    </row>
    <row r="364" spans="1:43" x14ac:dyDescent="0.25">
      <c r="A364" s="66">
        <v>20221011</v>
      </c>
      <c r="B364" s="75">
        <v>0.46</v>
      </c>
      <c r="C364" s="74">
        <v>0.46</v>
      </c>
      <c r="D364" s="72">
        <v>0.21</v>
      </c>
      <c r="E364" s="76">
        <v>0.2</v>
      </c>
      <c r="F364" s="75">
        <v>0.78</v>
      </c>
      <c r="G364" s="76">
        <v>0.2</v>
      </c>
      <c r="H364" s="76">
        <v>0.25</v>
      </c>
      <c r="I364" s="71">
        <v>2.0009999999999999</v>
      </c>
      <c r="J364" s="84">
        <v>8.9</v>
      </c>
      <c r="K364" s="83">
        <v>9.3000000000000007</v>
      </c>
      <c r="L364" s="84">
        <v>8.8000000000000007</v>
      </c>
      <c r="M364" s="83">
        <v>9</v>
      </c>
      <c r="N364" s="84">
        <v>119.7</v>
      </c>
      <c r="O364" s="88">
        <v>119.8</v>
      </c>
      <c r="P364" s="78">
        <v>0.32</v>
      </c>
      <c r="Q364" s="79">
        <v>0.17</v>
      </c>
      <c r="R364" s="80">
        <v>0.09</v>
      </c>
      <c r="S364" s="73">
        <v>-0.05</v>
      </c>
      <c r="T364" s="81">
        <v>0.53</v>
      </c>
      <c r="U364" s="73">
        <v>0.13</v>
      </c>
      <c r="V364" s="73">
        <v>-0.01</v>
      </c>
      <c r="W364" s="70">
        <v>1.9970000000000001</v>
      </c>
      <c r="X364" s="85">
        <v>11.5</v>
      </c>
      <c r="Y364" s="86">
        <v>11.5</v>
      </c>
      <c r="Z364" s="85">
        <v>11.4</v>
      </c>
      <c r="AA364" s="86">
        <v>11.2</v>
      </c>
      <c r="AB364" s="85">
        <v>119.3</v>
      </c>
      <c r="AC364" s="87">
        <v>119.7</v>
      </c>
      <c r="AD364" s="200" t="s">
        <v>103</v>
      </c>
      <c r="AE364" s="210"/>
      <c r="AF364" s="68">
        <f t="shared" si="62"/>
        <v>44845</v>
      </c>
      <c r="AH364" s="45">
        <f t="shared" si="60"/>
        <v>2.0030000000000001</v>
      </c>
      <c r="AI364" s="59">
        <f t="shared" si="63"/>
        <v>0.99900149775336988</v>
      </c>
      <c r="AJ364" s="59"/>
      <c r="AK364" s="89">
        <f t="shared" si="61"/>
        <v>2</v>
      </c>
      <c r="AL364" s="59">
        <f t="shared" si="64"/>
        <v>0.99850000000000005</v>
      </c>
      <c r="AM364" s="62">
        <f t="shared" si="56"/>
        <v>1.01</v>
      </c>
      <c r="AN364" s="62">
        <f t="shared" si="57"/>
        <v>0.99</v>
      </c>
      <c r="AO364" s="62">
        <f t="shared" si="58"/>
        <v>1.02</v>
      </c>
      <c r="AP364" s="62">
        <f t="shared" si="59"/>
        <v>0.98</v>
      </c>
      <c r="AQ364" s="61">
        <v>1</v>
      </c>
    </row>
    <row r="365" spans="1:43" x14ac:dyDescent="0.25">
      <c r="A365" s="66">
        <v>20221012</v>
      </c>
      <c r="B365" s="75">
        <v>0.37</v>
      </c>
      <c r="C365" s="74">
        <v>0.53</v>
      </c>
      <c r="D365" s="72">
        <v>0.14000000000000001</v>
      </c>
      <c r="E365" s="76">
        <v>0.31</v>
      </c>
      <c r="F365" s="75">
        <v>0.81</v>
      </c>
      <c r="G365" s="76">
        <v>0.13</v>
      </c>
      <c r="H365" s="76">
        <v>0.31</v>
      </c>
      <c r="I365" s="71">
        <v>2.004</v>
      </c>
      <c r="J365" s="84">
        <v>9.1</v>
      </c>
      <c r="K365" s="83">
        <v>9.1</v>
      </c>
      <c r="L365" s="84">
        <v>8.8000000000000007</v>
      </c>
      <c r="M365" s="83">
        <v>8.5</v>
      </c>
      <c r="N365" s="84">
        <v>119.7</v>
      </c>
      <c r="O365" s="88">
        <v>120</v>
      </c>
      <c r="P365" s="78">
        <v>0.28999999999999998</v>
      </c>
      <c r="Q365" s="79">
        <v>0.22</v>
      </c>
      <c r="R365" s="80">
        <v>0.06</v>
      </c>
      <c r="S365" s="73">
        <v>-0.01</v>
      </c>
      <c r="T365" s="81">
        <v>0.59</v>
      </c>
      <c r="U365" s="73">
        <v>0.09</v>
      </c>
      <c r="V365" s="73">
        <v>0.06</v>
      </c>
      <c r="W365" s="70">
        <v>1.9950000000000001</v>
      </c>
      <c r="X365" s="85">
        <v>11.4</v>
      </c>
      <c r="Y365" s="86">
        <v>11.4</v>
      </c>
      <c r="Z365" s="85">
        <v>11.4</v>
      </c>
      <c r="AA365" s="86">
        <v>11.3</v>
      </c>
      <c r="AB365" s="85">
        <v>119.4</v>
      </c>
      <c r="AC365" s="87">
        <v>119.8</v>
      </c>
      <c r="AD365" s="200" t="s">
        <v>98</v>
      </c>
      <c r="AE365" s="210"/>
      <c r="AF365" s="68">
        <f t="shared" si="62"/>
        <v>44846</v>
      </c>
      <c r="AH365" s="45">
        <f t="shared" si="60"/>
        <v>2.0030000000000001</v>
      </c>
      <c r="AI365" s="59">
        <f t="shared" si="63"/>
        <v>1.0004992511233151</v>
      </c>
      <c r="AJ365" s="59"/>
      <c r="AK365" s="89">
        <f t="shared" si="61"/>
        <v>2</v>
      </c>
      <c r="AL365" s="59">
        <f t="shared" si="64"/>
        <v>0.99750000000000005</v>
      </c>
      <c r="AM365" s="62">
        <f t="shared" si="56"/>
        <v>1.01</v>
      </c>
      <c r="AN365" s="62">
        <f t="shared" si="57"/>
        <v>0.99</v>
      </c>
      <c r="AO365" s="62">
        <f t="shared" si="58"/>
        <v>1.02</v>
      </c>
      <c r="AP365" s="62">
        <f t="shared" si="59"/>
        <v>0.98</v>
      </c>
      <c r="AQ365" s="61">
        <v>1</v>
      </c>
    </row>
    <row r="366" spans="1:43" x14ac:dyDescent="0.25">
      <c r="A366" s="66">
        <v>20221013</v>
      </c>
      <c r="B366" s="75">
        <v>0.39</v>
      </c>
      <c r="C366" s="74">
        <v>0.49</v>
      </c>
      <c r="D366" s="72">
        <v>0.17</v>
      </c>
      <c r="E366" s="76">
        <v>0.22</v>
      </c>
      <c r="F366" s="75">
        <v>0.76</v>
      </c>
      <c r="G366" s="76">
        <v>0.14000000000000001</v>
      </c>
      <c r="H366" s="76">
        <v>0.24</v>
      </c>
      <c r="I366" s="71">
        <v>2.0089999999999999</v>
      </c>
      <c r="J366" s="84">
        <v>9.1</v>
      </c>
      <c r="K366" s="83">
        <v>9</v>
      </c>
      <c r="L366" s="84">
        <v>8.9</v>
      </c>
      <c r="M366" s="83">
        <v>8.5</v>
      </c>
      <c r="N366" s="84">
        <v>119.6</v>
      </c>
      <c r="O366" s="88">
        <v>120</v>
      </c>
      <c r="P366" s="78">
        <v>0.27</v>
      </c>
      <c r="Q366" s="79">
        <v>0.18</v>
      </c>
      <c r="R366" s="80">
        <v>0.1</v>
      </c>
      <c r="S366" s="73">
        <v>-0.03</v>
      </c>
      <c r="T366" s="81">
        <v>0.51</v>
      </c>
      <c r="U366" s="73">
        <v>0.11</v>
      </c>
      <c r="V366" s="73">
        <v>0.02</v>
      </c>
      <c r="W366" s="70">
        <v>1.9970000000000001</v>
      </c>
      <c r="X366" s="85">
        <v>11.4</v>
      </c>
      <c r="Y366" s="86">
        <v>11.4</v>
      </c>
      <c r="Z366" s="85">
        <v>11.6</v>
      </c>
      <c r="AA366" s="86">
        <v>11.6</v>
      </c>
      <c r="AB366" s="85">
        <v>119.5</v>
      </c>
      <c r="AC366" s="87">
        <v>119.7</v>
      </c>
      <c r="AD366" s="200" t="s">
        <v>64</v>
      </c>
      <c r="AE366" s="210"/>
      <c r="AF366" s="68">
        <f t="shared" si="62"/>
        <v>44847</v>
      </c>
      <c r="AH366" s="45">
        <f t="shared" si="60"/>
        <v>2.0030000000000001</v>
      </c>
      <c r="AI366" s="59">
        <f t="shared" si="63"/>
        <v>1.0029955067398901</v>
      </c>
      <c r="AJ366" s="59"/>
      <c r="AK366" s="89">
        <f t="shared" si="61"/>
        <v>2</v>
      </c>
      <c r="AL366" s="59">
        <f t="shared" si="64"/>
        <v>0.99850000000000005</v>
      </c>
      <c r="AM366" s="62">
        <f t="shared" si="56"/>
        <v>1.01</v>
      </c>
      <c r="AN366" s="62">
        <f t="shared" si="57"/>
        <v>0.99</v>
      </c>
      <c r="AO366" s="62">
        <f t="shared" si="58"/>
        <v>1.02</v>
      </c>
      <c r="AP366" s="62">
        <f t="shared" si="59"/>
        <v>0.98</v>
      </c>
      <c r="AQ366" s="61">
        <v>1</v>
      </c>
    </row>
    <row r="367" spans="1:43" x14ac:dyDescent="0.25">
      <c r="A367" s="66">
        <v>20221014</v>
      </c>
      <c r="B367" s="75">
        <v>0.34</v>
      </c>
      <c r="C367" s="74">
        <v>0.67</v>
      </c>
      <c r="D367" s="72">
        <v>0.21</v>
      </c>
      <c r="E367" s="76">
        <v>0.34</v>
      </c>
      <c r="F367" s="75">
        <v>0.88</v>
      </c>
      <c r="G367" s="76">
        <v>0.17</v>
      </c>
      <c r="H367" s="76">
        <v>0.3</v>
      </c>
      <c r="I367" s="71">
        <v>2.0049999999999999</v>
      </c>
      <c r="J367" s="84">
        <v>9.5</v>
      </c>
      <c r="K367" s="83">
        <v>8.4</v>
      </c>
      <c r="L367" s="84">
        <v>8.6</v>
      </c>
      <c r="M367" s="83">
        <v>8.9</v>
      </c>
      <c r="N367" s="84">
        <v>119.6</v>
      </c>
      <c r="O367" s="88">
        <v>119.9</v>
      </c>
      <c r="P367" s="78">
        <v>0.26</v>
      </c>
      <c r="Q367" s="79">
        <v>0.23</v>
      </c>
      <c r="R367" s="80">
        <v>0.04</v>
      </c>
      <c r="S367" s="73">
        <v>-0.04</v>
      </c>
      <c r="T367" s="81">
        <v>0.49</v>
      </c>
      <c r="U367" s="73">
        <v>0.08</v>
      </c>
      <c r="V367" s="73">
        <v>0</v>
      </c>
      <c r="W367" s="70">
        <v>1.9950000000000001</v>
      </c>
      <c r="X367" s="85">
        <v>11.6</v>
      </c>
      <c r="Y367" s="86">
        <v>11.6</v>
      </c>
      <c r="Z367" s="85">
        <v>11.4</v>
      </c>
      <c r="AA367" s="86">
        <v>11.1</v>
      </c>
      <c r="AB367" s="85">
        <v>119.4</v>
      </c>
      <c r="AC367" s="87">
        <v>119.7</v>
      </c>
      <c r="AD367" s="200" t="s">
        <v>93</v>
      </c>
      <c r="AE367" s="210"/>
      <c r="AF367" s="68">
        <f t="shared" si="62"/>
        <v>44848</v>
      </c>
      <c r="AH367" s="45">
        <f t="shared" si="60"/>
        <v>2.0030000000000001</v>
      </c>
      <c r="AI367" s="59">
        <f t="shared" si="63"/>
        <v>1.0009985022466299</v>
      </c>
      <c r="AJ367" s="59"/>
      <c r="AK367" s="89">
        <f t="shared" si="61"/>
        <v>2</v>
      </c>
      <c r="AL367" s="59">
        <f t="shared" si="64"/>
        <v>0.99750000000000005</v>
      </c>
      <c r="AM367" s="62">
        <f t="shared" si="56"/>
        <v>1.01</v>
      </c>
      <c r="AN367" s="62">
        <f t="shared" si="57"/>
        <v>0.99</v>
      </c>
      <c r="AO367" s="62">
        <f t="shared" si="58"/>
        <v>1.02</v>
      </c>
      <c r="AP367" s="62">
        <f t="shared" si="59"/>
        <v>0.98</v>
      </c>
      <c r="AQ367" s="61">
        <v>1</v>
      </c>
    </row>
    <row r="368" spans="1:43" x14ac:dyDescent="0.25">
      <c r="A368" s="66">
        <v>20221019</v>
      </c>
      <c r="B368" s="75">
        <v>0.46</v>
      </c>
      <c r="C368" s="74">
        <v>0.45</v>
      </c>
      <c r="D368" s="72">
        <v>0.14000000000000001</v>
      </c>
      <c r="E368" s="76">
        <v>0.22</v>
      </c>
      <c r="F368" s="75">
        <v>0.85</v>
      </c>
      <c r="G368" s="76">
        <v>0.18</v>
      </c>
      <c r="H368" s="76">
        <v>0.26</v>
      </c>
      <c r="I368" s="71">
        <v>2</v>
      </c>
      <c r="J368" s="84">
        <v>9.3000000000000007</v>
      </c>
      <c r="K368" s="83">
        <v>8.8000000000000007</v>
      </c>
      <c r="L368" s="84">
        <v>8.6999999999999993</v>
      </c>
      <c r="M368" s="83">
        <v>8.6999999999999993</v>
      </c>
      <c r="N368" s="84">
        <v>119.6</v>
      </c>
      <c r="O368" s="88">
        <v>120</v>
      </c>
      <c r="P368" s="78">
        <v>0.28999999999999998</v>
      </c>
      <c r="Q368" s="79">
        <v>0.14000000000000001</v>
      </c>
      <c r="R368" s="80">
        <v>0.06</v>
      </c>
      <c r="S368" s="73">
        <v>-0.05</v>
      </c>
      <c r="T368" s="81">
        <v>0.55000000000000004</v>
      </c>
      <c r="U368" s="73">
        <v>0.1</v>
      </c>
      <c r="V368" s="73">
        <v>0.01</v>
      </c>
      <c r="W368" s="70">
        <v>1.9890000000000001</v>
      </c>
      <c r="X368" s="85">
        <v>11.5</v>
      </c>
      <c r="Y368" s="86">
        <v>11.4</v>
      </c>
      <c r="Z368" s="85">
        <v>11.4</v>
      </c>
      <c r="AA368" s="86">
        <v>11.2</v>
      </c>
      <c r="AB368" s="85">
        <v>119.4</v>
      </c>
      <c r="AC368" s="87">
        <v>119.8</v>
      </c>
      <c r="AD368" s="200" t="s">
        <v>64</v>
      </c>
      <c r="AE368" s="210"/>
      <c r="AF368" s="68">
        <f t="shared" si="62"/>
        <v>44853</v>
      </c>
      <c r="AH368" s="45">
        <f t="shared" si="60"/>
        <v>2.0030000000000001</v>
      </c>
      <c r="AI368" s="59">
        <f t="shared" si="63"/>
        <v>0.99850224663005482</v>
      </c>
      <c r="AJ368" s="59"/>
      <c r="AK368" s="89">
        <f t="shared" si="61"/>
        <v>2</v>
      </c>
      <c r="AL368" s="59">
        <f t="shared" si="64"/>
        <v>0.99450000000000005</v>
      </c>
      <c r="AM368" s="62">
        <f t="shared" si="56"/>
        <v>1.01</v>
      </c>
      <c r="AN368" s="62">
        <f t="shared" si="57"/>
        <v>0.99</v>
      </c>
      <c r="AO368" s="62">
        <f t="shared" si="58"/>
        <v>1.02</v>
      </c>
      <c r="AP368" s="62">
        <f t="shared" si="59"/>
        <v>0.98</v>
      </c>
      <c r="AQ368" s="61">
        <v>1</v>
      </c>
    </row>
    <row r="369" spans="1:43" x14ac:dyDescent="0.25">
      <c r="A369" s="66">
        <v>20221020</v>
      </c>
      <c r="B369" s="75">
        <v>0.47</v>
      </c>
      <c r="C369" s="74">
        <v>0.45</v>
      </c>
      <c r="D369" s="72">
        <v>0.16</v>
      </c>
      <c r="E369" s="76">
        <v>0.21</v>
      </c>
      <c r="F369" s="75">
        <v>0.82</v>
      </c>
      <c r="G369" s="76">
        <v>0.16</v>
      </c>
      <c r="H369" s="76">
        <v>0.22</v>
      </c>
      <c r="I369" s="71">
        <v>2.0049999999999999</v>
      </c>
      <c r="J369" s="84">
        <v>9.5</v>
      </c>
      <c r="K369" s="83">
        <v>8.6999999999999993</v>
      </c>
      <c r="L369" s="84">
        <v>9</v>
      </c>
      <c r="M369" s="83">
        <v>8.4</v>
      </c>
      <c r="N369" s="84">
        <v>119.6</v>
      </c>
      <c r="O369" s="88">
        <v>119.9</v>
      </c>
      <c r="P369" s="78">
        <v>0.23</v>
      </c>
      <c r="Q369" s="79">
        <v>0.15</v>
      </c>
      <c r="R369" s="80">
        <v>0.03</v>
      </c>
      <c r="S369" s="73">
        <v>0</v>
      </c>
      <c r="T369" s="81">
        <v>0.49</v>
      </c>
      <c r="U369" s="73">
        <v>0.08</v>
      </c>
      <c r="V369" s="73">
        <v>0.04</v>
      </c>
      <c r="W369" s="70">
        <v>1.9930000000000001</v>
      </c>
      <c r="X369" s="85">
        <v>11.5</v>
      </c>
      <c r="Y369" s="86">
        <v>11.5</v>
      </c>
      <c r="Z369" s="85">
        <v>11.6</v>
      </c>
      <c r="AA369" s="86">
        <v>11.6</v>
      </c>
      <c r="AB369" s="85">
        <v>119.4</v>
      </c>
      <c r="AC369" s="87">
        <v>119.7</v>
      </c>
      <c r="AD369" s="200" t="s">
        <v>64</v>
      </c>
      <c r="AE369" s="210"/>
      <c r="AF369" s="68">
        <f t="shared" si="62"/>
        <v>44854</v>
      </c>
      <c r="AH369" s="45">
        <f t="shared" si="60"/>
        <v>2.0030000000000001</v>
      </c>
      <c r="AI369" s="59">
        <f t="shared" si="63"/>
        <v>1.0009985022466299</v>
      </c>
      <c r="AJ369" s="59"/>
      <c r="AK369" s="89">
        <f t="shared" si="61"/>
        <v>2</v>
      </c>
      <c r="AL369" s="59">
        <f t="shared" si="64"/>
        <v>0.99650000000000005</v>
      </c>
      <c r="AM369" s="62">
        <f t="shared" si="56"/>
        <v>1.01</v>
      </c>
      <c r="AN369" s="62">
        <f t="shared" si="57"/>
        <v>0.99</v>
      </c>
      <c r="AO369" s="62">
        <f t="shared" si="58"/>
        <v>1.02</v>
      </c>
      <c r="AP369" s="62">
        <f t="shared" si="59"/>
        <v>0.98</v>
      </c>
      <c r="AQ369" s="61">
        <v>1</v>
      </c>
    </row>
    <row r="370" spans="1:43" x14ac:dyDescent="0.25">
      <c r="A370" s="66">
        <v>20221021</v>
      </c>
      <c r="B370" s="75">
        <v>0.42</v>
      </c>
      <c r="C370" s="74">
        <v>0.63</v>
      </c>
      <c r="D370" s="72">
        <v>0.26</v>
      </c>
      <c r="E370" s="76">
        <v>0.3</v>
      </c>
      <c r="F370" s="75">
        <v>0.93</v>
      </c>
      <c r="G370" s="76">
        <v>0.22</v>
      </c>
      <c r="H370" s="76">
        <v>0.32</v>
      </c>
      <c r="I370" s="71">
        <v>2</v>
      </c>
      <c r="J370" s="84">
        <v>8.9</v>
      </c>
      <c r="K370" s="83">
        <v>9.3000000000000007</v>
      </c>
      <c r="L370" s="84">
        <v>8.5</v>
      </c>
      <c r="M370" s="83">
        <v>9</v>
      </c>
      <c r="N370" s="84">
        <v>119.6</v>
      </c>
      <c r="O370" s="88">
        <v>119.9</v>
      </c>
      <c r="P370" s="78">
        <v>0.32</v>
      </c>
      <c r="Q370" s="79">
        <v>0.16</v>
      </c>
      <c r="R370" s="80">
        <v>0.1</v>
      </c>
      <c r="S370" s="73">
        <v>-0.04</v>
      </c>
      <c r="T370" s="81">
        <v>0.56000000000000005</v>
      </c>
      <c r="U370" s="73">
        <v>0.12</v>
      </c>
      <c r="V370" s="73">
        <v>0.02</v>
      </c>
      <c r="W370" s="70">
        <v>1.988</v>
      </c>
      <c r="X370" s="85">
        <v>11.4</v>
      </c>
      <c r="Y370" s="86">
        <v>11.5</v>
      </c>
      <c r="Z370" s="85">
        <v>11.5</v>
      </c>
      <c r="AA370" s="86">
        <v>11.2</v>
      </c>
      <c r="AB370" s="85">
        <v>119.4</v>
      </c>
      <c r="AC370" s="87">
        <v>119.7</v>
      </c>
      <c r="AD370" s="200" t="s">
        <v>108</v>
      </c>
      <c r="AE370" s="210"/>
      <c r="AF370" s="68">
        <f t="shared" si="62"/>
        <v>44855</v>
      </c>
      <c r="AH370" s="45">
        <f t="shared" si="60"/>
        <v>2.0030000000000001</v>
      </c>
      <c r="AI370" s="59">
        <f t="shared" si="63"/>
        <v>0.99850224663005482</v>
      </c>
      <c r="AJ370" s="59"/>
      <c r="AK370" s="89">
        <f t="shared" si="61"/>
        <v>2</v>
      </c>
      <c r="AL370" s="59">
        <f t="shared" si="64"/>
        <v>0.99399999999999999</v>
      </c>
      <c r="AM370" s="62">
        <f t="shared" si="56"/>
        <v>1.01</v>
      </c>
      <c r="AN370" s="62">
        <f t="shared" si="57"/>
        <v>0.99</v>
      </c>
      <c r="AO370" s="62">
        <f t="shared" si="58"/>
        <v>1.02</v>
      </c>
      <c r="AP370" s="62">
        <f t="shared" si="59"/>
        <v>0.98</v>
      </c>
      <c r="AQ370" s="61">
        <v>1</v>
      </c>
    </row>
    <row r="371" spans="1:43" x14ac:dyDescent="0.25">
      <c r="A371" s="66">
        <v>20221025</v>
      </c>
      <c r="B371" s="75">
        <v>0.4</v>
      </c>
      <c r="C371" s="74">
        <v>0.53</v>
      </c>
      <c r="D371" s="72">
        <v>0.19</v>
      </c>
      <c r="E371" s="76">
        <v>0.25</v>
      </c>
      <c r="F371" s="75">
        <v>0.82</v>
      </c>
      <c r="G371" s="76">
        <v>0.19</v>
      </c>
      <c r="H371" s="76">
        <v>0.26</v>
      </c>
      <c r="I371" s="71">
        <v>2.0019999999999998</v>
      </c>
      <c r="J371" s="84">
        <v>9</v>
      </c>
      <c r="K371" s="83">
        <v>9.1</v>
      </c>
      <c r="L371" s="84">
        <v>8.8000000000000007</v>
      </c>
      <c r="M371" s="83">
        <v>8.6</v>
      </c>
      <c r="N371" s="84">
        <v>119.6</v>
      </c>
      <c r="O371" s="88">
        <v>119.9</v>
      </c>
      <c r="P371" s="78">
        <v>0.31</v>
      </c>
      <c r="Q371" s="79">
        <v>0.19</v>
      </c>
      <c r="R371" s="80">
        <v>0.1</v>
      </c>
      <c r="S371" s="73">
        <v>0</v>
      </c>
      <c r="T371" s="81">
        <v>0.57999999999999996</v>
      </c>
      <c r="U371" s="73">
        <v>0.14000000000000001</v>
      </c>
      <c r="V371" s="73">
        <v>-0.01</v>
      </c>
      <c r="W371" s="70">
        <v>1.9910000000000001</v>
      </c>
      <c r="X371" s="85">
        <v>11.4</v>
      </c>
      <c r="Y371" s="86">
        <v>11.4</v>
      </c>
      <c r="Z371" s="85">
        <v>11.4</v>
      </c>
      <c r="AA371" s="86">
        <v>11.1</v>
      </c>
      <c r="AB371" s="85">
        <v>119.4</v>
      </c>
      <c r="AC371" s="87">
        <v>119.7</v>
      </c>
      <c r="AD371" s="200" t="s">
        <v>109</v>
      </c>
      <c r="AE371" s="210"/>
      <c r="AF371" s="68">
        <f t="shared" si="62"/>
        <v>44859</v>
      </c>
      <c r="AH371" s="45">
        <f t="shared" si="60"/>
        <v>2.0030000000000001</v>
      </c>
      <c r="AI371" s="59">
        <f t="shared" si="63"/>
        <v>0.99950074887668483</v>
      </c>
      <c r="AJ371" s="59"/>
      <c r="AK371" s="89">
        <f t="shared" si="61"/>
        <v>2</v>
      </c>
      <c r="AL371" s="59">
        <f t="shared" si="64"/>
        <v>0.99550000000000005</v>
      </c>
      <c r="AM371" s="62">
        <f t="shared" si="56"/>
        <v>1.01</v>
      </c>
      <c r="AN371" s="62">
        <f t="shared" si="57"/>
        <v>0.99</v>
      </c>
      <c r="AO371" s="62">
        <f t="shared" si="58"/>
        <v>1.02</v>
      </c>
      <c r="AP371" s="62">
        <f t="shared" si="59"/>
        <v>0.98</v>
      </c>
      <c r="AQ371" s="61">
        <v>1</v>
      </c>
    </row>
    <row r="372" spans="1:43" x14ac:dyDescent="0.25">
      <c r="A372" s="66">
        <v>20221101</v>
      </c>
      <c r="B372" s="75">
        <v>0.54</v>
      </c>
      <c r="C372" s="74">
        <v>0.55000000000000004</v>
      </c>
      <c r="D372" s="72">
        <v>0.25</v>
      </c>
      <c r="E372" s="76">
        <v>0.28999999999999998</v>
      </c>
      <c r="F372" s="75">
        <v>1.06</v>
      </c>
      <c r="G372" s="76">
        <v>0.3</v>
      </c>
      <c r="H372" s="76">
        <v>0.3</v>
      </c>
      <c r="I372" s="71">
        <v>2.0190000000000001</v>
      </c>
      <c r="J372" s="84">
        <v>9.6</v>
      </c>
      <c r="K372" s="83">
        <v>8.5</v>
      </c>
      <c r="L372" s="84">
        <v>8.8000000000000007</v>
      </c>
      <c r="M372" s="83">
        <v>8.6999999999999993</v>
      </c>
      <c r="N372" s="84">
        <v>119.6</v>
      </c>
      <c r="O372" s="88">
        <v>120</v>
      </c>
      <c r="P372" s="78">
        <v>0.32</v>
      </c>
      <c r="Q372" s="79">
        <v>0.17</v>
      </c>
      <c r="R372" s="80">
        <v>0.1</v>
      </c>
      <c r="S372" s="73">
        <v>-0.02</v>
      </c>
      <c r="T372" s="81">
        <v>0.66</v>
      </c>
      <c r="U372" s="73">
        <v>0.17</v>
      </c>
      <c r="V372" s="73">
        <v>0.03</v>
      </c>
      <c r="W372" s="70">
        <v>2.0129999999999999</v>
      </c>
      <c r="X372" s="85">
        <v>11.5</v>
      </c>
      <c r="Y372" s="86">
        <v>11.6</v>
      </c>
      <c r="Z372" s="85">
        <v>11.5</v>
      </c>
      <c r="AA372" s="86">
        <v>11.4</v>
      </c>
      <c r="AB372" s="85">
        <v>119.4</v>
      </c>
      <c r="AC372" s="87">
        <v>119.8</v>
      </c>
      <c r="AD372" s="200" t="s">
        <v>93</v>
      </c>
      <c r="AE372" s="210"/>
      <c r="AF372" s="68">
        <f t="shared" si="62"/>
        <v>44866</v>
      </c>
      <c r="AH372" s="45">
        <f t="shared" si="60"/>
        <v>2.0030000000000001</v>
      </c>
      <c r="AI372" s="59">
        <f t="shared" si="63"/>
        <v>1.0079880179730405</v>
      </c>
      <c r="AJ372" s="59"/>
      <c r="AK372" s="89">
        <f t="shared" si="61"/>
        <v>2</v>
      </c>
      <c r="AL372" s="59">
        <f t="shared" si="64"/>
        <v>1.0065</v>
      </c>
      <c r="AM372" s="62">
        <f t="shared" si="56"/>
        <v>1.01</v>
      </c>
      <c r="AN372" s="62">
        <f t="shared" si="57"/>
        <v>0.99</v>
      </c>
      <c r="AO372" s="62">
        <f t="shared" si="58"/>
        <v>1.02</v>
      </c>
      <c r="AP372" s="62">
        <f t="shared" si="59"/>
        <v>0.98</v>
      </c>
      <c r="AQ372" s="61">
        <v>1</v>
      </c>
    </row>
    <row r="373" spans="1:43" x14ac:dyDescent="0.25">
      <c r="A373" s="66">
        <v>20221102</v>
      </c>
      <c r="B373" s="75">
        <v>0.49</v>
      </c>
      <c r="C373" s="74">
        <v>0.51</v>
      </c>
      <c r="D373" s="72">
        <v>0.27</v>
      </c>
      <c r="E373" s="76">
        <v>0.21</v>
      </c>
      <c r="F373" s="75">
        <v>0.96</v>
      </c>
      <c r="G373" s="76">
        <v>0.26</v>
      </c>
      <c r="H373" s="76">
        <v>0.26</v>
      </c>
      <c r="I373" s="71">
        <v>2.012</v>
      </c>
      <c r="J373" s="84">
        <v>9.3000000000000007</v>
      </c>
      <c r="K373" s="83">
        <v>8.9</v>
      </c>
      <c r="L373" s="84">
        <v>8.6</v>
      </c>
      <c r="M373" s="83">
        <v>8.9</v>
      </c>
      <c r="N373" s="84">
        <v>119.6</v>
      </c>
      <c r="O373" s="88">
        <v>119.9</v>
      </c>
      <c r="P373" s="78">
        <v>0.45</v>
      </c>
      <c r="Q373" s="79">
        <v>0.24</v>
      </c>
      <c r="R373" s="80">
        <v>0.18</v>
      </c>
      <c r="S373" s="73">
        <v>0.04</v>
      </c>
      <c r="T373" s="81">
        <v>0.65</v>
      </c>
      <c r="U373" s="73">
        <v>0.17</v>
      </c>
      <c r="V373" s="73">
        <v>0.04</v>
      </c>
      <c r="W373" s="70">
        <v>2.0009999999999999</v>
      </c>
      <c r="X373" s="85">
        <v>11.5</v>
      </c>
      <c r="Y373" s="86">
        <v>11.5</v>
      </c>
      <c r="Z373" s="85">
        <v>11.6</v>
      </c>
      <c r="AA373" s="86">
        <v>11.6</v>
      </c>
      <c r="AB373" s="85">
        <v>119.5</v>
      </c>
      <c r="AC373" s="87">
        <v>119.8</v>
      </c>
      <c r="AD373" s="200" t="s">
        <v>64</v>
      </c>
      <c r="AE373" s="210"/>
      <c r="AF373" s="68">
        <f t="shared" si="62"/>
        <v>44867</v>
      </c>
      <c r="AH373" s="45">
        <f t="shared" si="60"/>
        <v>2.0030000000000001</v>
      </c>
      <c r="AI373" s="59">
        <f t="shared" si="63"/>
        <v>1.0044932601098351</v>
      </c>
      <c r="AJ373" s="59"/>
      <c r="AK373" s="89">
        <f t="shared" si="61"/>
        <v>2</v>
      </c>
      <c r="AL373" s="59">
        <f t="shared" si="64"/>
        <v>1.0004999999999999</v>
      </c>
      <c r="AM373" s="62">
        <f t="shared" si="56"/>
        <v>1.01</v>
      </c>
      <c r="AN373" s="62">
        <f t="shared" si="57"/>
        <v>0.99</v>
      </c>
      <c r="AO373" s="62">
        <f t="shared" si="58"/>
        <v>1.02</v>
      </c>
      <c r="AP373" s="62">
        <f t="shared" si="59"/>
        <v>0.98</v>
      </c>
      <c r="AQ373" s="61">
        <v>1</v>
      </c>
    </row>
    <row r="374" spans="1:43" x14ac:dyDescent="0.25">
      <c r="A374" s="66">
        <v>20221104</v>
      </c>
      <c r="B374" s="75">
        <v>0.49</v>
      </c>
      <c r="C374" s="74">
        <v>0.68</v>
      </c>
      <c r="D374" s="72">
        <v>0.18</v>
      </c>
      <c r="E374" s="76">
        <v>0.44</v>
      </c>
      <c r="F374" s="75">
        <v>1.01</v>
      </c>
      <c r="G374" s="76">
        <v>0.21</v>
      </c>
      <c r="H374" s="76">
        <v>0.38</v>
      </c>
      <c r="I374" s="71">
        <v>2.016</v>
      </c>
      <c r="J374" s="84">
        <v>8.8000000000000007</v>
      </c>
      <c r="K374" s="83">
        <v>9.1999999999999993</v>
      </c>
      <c r="L374" s="84">
        <v>8.1999999999999993</v>
      </c>
      <c r="M374" s="83">
        <v>8.9</v>
      </c>
      <c r="N374" s="84">
        <v>119.7</v>
      </c>
      <c r="O374" s="88">
        <v>120</v>
      </c>
      <c r="P374" s="78">
        <v>0.18</v>
      </c>
      <c r="Q374" s="79">
        <v>0.28000000000000003</v>
      </c>
      <c r="R374" s="80">
        <v>0.02</v>
      </c>
      <c r="S374" s="73">
        <v>0.17</v>
      </c>
      <c r="T374" s="81">
        <v>0.46</v>
      </c>
      <c r="U374" s="73">
        <v>0.06</v>
      </c>
      <c r="V374" s="73">
        <v>0.15</v>
      </c>
      <c r="W374" s="70">
        <v>2.004</v>
      </c>
      <c r="X374" s="85">
        <v>11.5</v>
      </c>
      <c r="Y374" s="86">
        <v>11.4</v>
      </c>
      <c r="Z374" s="85">
        <v>11.3</v>
      </c>
      <c r="AA374" s="86">
        <v>11.1</v>
      </c>
      <c r="AB374" s="85">
        <v>119.5</v>
      </c>
      <c r="AC374" s="87">
        <v>119.9</v>
      </c>
      <c r="AD374" s="200" t="s">
        <v>110</v>
      </c>
      <c r="AE374" s="210"/>
      <c r="AF374" s="68">
        <f t="shared" si="62"/>
        <v>44869</v>
      </c>
      <c r="AH374" s="45">
        <f t="shared" si="60"/>
        <v>2.0030000000000001</v>
      </c>
      <c r="AI374" s="59">
        <f t="shared" si="63"/>
        <v>1.0064902646030953</v>
      </c>
      <c r="AJ374" s="59"/>
      <c r="AK374" s="89">
        <f t="shared" si="61"/>
        <v>2</v>
      </c>
      <c r="AL374" s="59">
        <f t="shared" si="64"/>
        <v>1.002</v>
      </c>
      <c r="AM374" s="62">
        <f t="shared" si="56"/>
        <v>1.01</v>
      </c>
      <c r="AN374" s="62">
        <f t="shared" si="57"/>
        <v>0.99</v>
      </c>
      <c r="AO374" s="62">
        <f t="shared" si="58"/>
        <v>1.02</v>
      </c>
      <c r="AP374" s="62">
        <f t="shared" si="59"/>
        <v>0.98</v>
      </c>
      <c r="AQ374" s="61">
        <v>1</v>
      </c>
    </row>
    <row r="375" spans="1:43" x14ac:dyDescent="0.25">
      <c r="A375" s="66">
        <v>20221108</v>
      </c>
      <c r="B375" s="75">
        <v>0.45</v>
      </c>
      <c r="C375" s="74">
        <v>0.48</v>
      </c>
      <c r="D375" s="72">
        <v>0.26</v>
      </c>
      <c r="E375" s="76">
        <v>0.21</v>
      </c>
      <c r="F375" s="75">
        <v>0.93</v>
      </c>
      <c r="G375" s="76">
        <v>0.25</v>
      </c>
      <c r="H375" s="76">
        <v>0.26</v>
      </c>
      <c r="I375" s="71">
        <v>1.998</v>
      </c>
      <c r="J375" s="84">
        <v>9.5</v>
      </c>
      <c r="K375" s="83">
        <v>8.6999999999999993</v>
      </c>
      <c r="L375" s="84">
        <v>8.9</v>
      </c>
      <c r="M375" s="83">
        <v>8.6</v>
      </c>
      <c r="N375" s="84">
        <v>119.6</v>
      </c>
      <c r="O375" s="88">
        <v>120</v>
      </c>
      <c r="P375" s="78">
        <v>0.32</v>
      </c>
      <c r="Q375" s="79">
        <v>0.15</v>
      </c>
      <c r="R375" s="80">
        <v>0.15</v>
      </c>
      <c r="S375" s="73">
        <v>0.01</v>
      </c>
      <c r="T375" s="81">
        <v>0.65</v>
      </c>
      <c r="U375" s="73">
        <v>0.18</v>
      </c>
      <c r="V375" s="73">
        <v>7.0000000000000007E-2</v>
      </c>
      <c r="W375" s="70">
        <v>1.9870000000000001</v>
      </c>
      <c r="X375" s="85">
        <v>11.5</v>
      </c>
      <c r="Y375" s="86">
        <v>11.6</v>
      </c>
      <c r="Z375" s="85">
        <v>11.5</v>
      </c>
      <c r="AA375" s="86">
        <v>11.2</v>
      </c>
      <c r="AB375" s="85">
        <v>119.4</v>
      </c>
      <c r="AC375" s="87">
        <v>119.7</v>
      </c>
      <c r="AD375" s="200" t="s">
        <v>93</v>
      </c>
      <c r="AE375" s="210"/>
      <c r="AF375" s="68">
        <f t="shared" si="62"/>
        <v>44873</v>
      </c>
      <c r="AH375" s="45">
        <f t="shared" si="60"/>
        <v>2.0030000000000001</v>
      </c>
      <c r="AI375" s="59">
        <f t="shared" si="63"/>
        <v>0.99750374438342482</v>
      </c>
      <c r="AJ375" s="59"/>
      <c r="AK375" s="89">
        <f t="shared" si="61"/>
        <v>2</v>
      </c>
      <c r="AL375" s="59">
        <f t="shared" si="64"/>
        <v>0.99350000000000005</v>
      </c>
      <c r="AM375" s="62">
        <f t="shared" si="56"/>
        <v>1.01</v>
      </c>
      <c r="AN375" s="62">
        <f t="shared" si="57"/>
        <v>0.99</v>
      </c>
      <c r="AO375" s="62">
        <f t="shared" si="58"/>
        <v>1.02</v>
      </c>
      <c r="AP375" s="62">
        <f t="shared" si="59"/>
        <v>0.98</v>
      </c>
      <c r="AQ375" s="61">
        <v>1</v>
      </c>
    </row>
    <row r="376" spans="1:43" x14ac:dyDescent="0.25">
      <c r="A376" s="66">
        <v>20221109</v>
      </c>
      <c r="B376" s="75">
        <v>0.53</v>
      </c>
      <c r="C376" s="74">
        <v>0.53</v>
      </c>
      <c r="D376" s="72">
        <v>0.31</v>
      </c>
      <c r="E376" s="76">
        <v>0.28999999999999998</v>
      </c>
      <c r="F376" s="75">
        <v>0.98</v>
      </c>
      <c r="G376" s="76">
        <v>0.27</v>
      </c>
      <c r="H376" s="76">
        <v>0.28999999999999998</v>
      </c>
      <c r="I376" s="71">
        <v>2.0030000000000001</v>
      </c>
      <c r="J376" s="84">
        <v>9.5</v>
      </c>
      <c r="K376" s="83">
        <v>8.6</v>
      </c>
      <c r="L376" s="84">
        <v>8.8000000000000007</v>
      </c>
      <c r="M376" s="83">
        <v>8.5</v>
      </c>
      <c r="N376" s="84">
        <v>119.6</v>
      </c>
      <c r="O376" s="88">
        <v>120</v>
      </c>
      <c r="P376" s="78">
        <v>0.37</v>
      </c>
      <c r="Q376" s="79">
        <v>0.2</v>
      </c>
      <c r="R376" s="80">
        <v>0.15</v>
      </c>
      <c r="S376" s="73">
        <v>-0.02</v>
      </c>
      <c r="T376" s="81">
        <v>0.63</v>
      </c>
      <c r="U376" s="73">
        <v>0.19</v>
      </c>
      <c r="V376" s="73">
        <v>0.01</v>
      </c>
      <c r="W376" s="70">
        <v>1.994</v>
      </c>
      <c r="X376" s="85">
        <v>11.5</v>
      </c>
      <c r="Y376" s="86">
        <v>11.4</v>
      </c>
      <c r="Z376" s="85">
        <v>11.4</v>
      </c>
      <c r="AA376" s="86">
        <v>11</v>
      </c>
      <c r="AB376" s="85">
        <v>119.4</v>
      </c>
      <c r="AC376" s="87">
        <v>119.8</v>
      </c>
      <c r="AD376" s="200" t="s">
        <v>64</v>
      </c>
      <c r="AE376" s="210"/>
      <c r="AF376" s="68">
        <f t="shared" si="62"/>
        <v>44874</v>
      </c>
      <c r="AH376" s="45">
        <f t="shared" si="60"/>
        <v>2.0030000000000001</v>
      </c>
      <c r="AI376" s="59">
        <f t="shared" si="63"/>
        <v>1</v>
      </c>
      <c r="AJ376" s="59"/>
      <c r="AK376" s="89">
        <f t="shared" si="61"/>
        <v>2</v>
      </c>
      <c r="AL376" s="59">
        <f t="shared" si="64"/>
        <v>0.997</v>
      </c>
      <c r="AM376" s="62">
        <f t="shared" si="56"/>
        <v>1.01</v>
      </c>
      <c r="AN376" s="62">
        <f t="shared" si="57"/>
        <v>0.99</v>
      </c>
      <c r="AO376" s="62">
        <f t="shared" si="58"/>
        <v>1.02</v>
      </c>
      <c r="AP376" s="62">
        <f t="shared" si="59"/>
        <v>0.98</v>
      </c>
      <c r="AQ376" s="61">
        <v>1</v>
      </c>
    </row>
    <row r="377" spans="1:43" x14ac:dyDescent="0.25">
      <c r="A377" s="171">
        <v>20221110</v>
      </c>
      <c r="B377" s="92">
        <v>0.42</v>
      </c>
      <c r="C377" s="93">
        <v>0.45</v>
      </c>
      <c r="D377" s="94">
        <v>0.22</v>
      </c>
      <c r="E377" s="95">
        <v>0.25</v>
      </c>
      <c r="F377" s="92">
        <v>0.95</v>
      </c>
      <c r="G377" s="95">
        <v>0.22</v>
      </c>
      <c r="H377" s="95">
        <v>0.26</v>
      </c>
      <c r="I377" s="91">
        <v>1.998</v>
      </c>
      <c r="J377" s="96">
        <v>8.6999999999999993</v>
      </c>
      <c r="K377" s="97">
        <v>9.4</v>
      </c>
      <c r="L377" s="96">
        <v>9</v>
      </c>
      <c r="M377" s="97">
        <v>8.4</v>
      </c>
      <c r="N377" s="96">
        <v>119.6</v>
      </c>
      <c r="O377" s="98">
        <v>119.9</v>
      </c>
      <c r="P377" s="99">
        <v>0.33</v>
      </c>
      <c r="Q377" s="100">
        <v>0.16</v>
      </c>
      <c r="R377" s="101">
        <v>0.14000000000000001</v>
      </c>
      <c r="S377" s="102">
        <v>0</v>
      </c>
      <c r="T377" s="103">
        <v>0.61</v>
      </c>
      <c r="U377" s="102">
        <v>0.16</v>
      </c>
      <c r="V377" s="102">
        <v>0.04</v>
      </c>
      <c r="W377" s="104">
        <v>1.9910000000000001</v>
      </c>
      <c r="X377" s="105">
        <v>11.6</v>
      </c>
      <c r="Y377" s="106">
        <v>11.6</v>
      </c>
      <c r="Z377" s="105">
        <v>11.5</v>
      </c>
      <c r="AA377" s="106">
        <v>11.3</v>
      </c>
      <c r="AB377" s="105">
        <v>119.3</v>
      </c>
      <c r="AC377" s="107">
        <v>119.7</v>
      </c>
      <c r="AD377" s="202" t="s">
        <v>64</v>
      </c>
      <c r="AE377" s="210"/>
      <c r="AF377" s="68">
        <f t="shared" si="62"/>
        <v>44875</v>
      </c>
      <c r="AH377" s="45">
        <f t="shared" si="60"/>
        <v>2.0030000000000001</v>
      </c>
      <c r="AI377" s="59">
        <f t="shared" si="63"/>
        <v>0.99750374438342482</v>
      </c>
      <c r="AJ377" s="59"/>
      <c r="AK377" s="89">
        <f t="shared" si="61"/>
        <v>2</v>
      </c>
      <c r="AL377" s="59">
        <f t="shared" si="64"/>
        <v>0.99550000000000005</v>
      </c>
      <c r="AM377" s="62">
        <f t="shared" si="56"/>
        <v>1.01</v>
      </c>
      <c r="AN377" s="62">
        <f t="shared" si="57"/>
        <v>0.99</v>
      </c>
      <c r="AO377" s="62">
        <f t="shared" si="58"/>
        <v>1.02</v>
      </c>
      <c r="AP377" s="62">
        <f t="shared" si="59"/>
        <v>0.98</v>
      </c>
      <c r="AQ377" s="61">
        <v>1</v>
      </c>
    </row>
    <row r="378" spans="1:43" x14ac:dyDescent="0.25">
      <c r="A378" s="213">
        <v>20221111</v>
      </c>
      <c r="B378" s="214">
        <v>0.57999999999999996</v>
      </c>
      <c r="C378" s="215">
        <v>0.52</v>
      </c>
      <c r="D378" s="216">
        <v>0.37</v>
      </c>
      <c r="E378" s="217">
        <v>0.24</v>
      </c>
      <c r="F378" s="214">
        <v>0.95</v>
      </c>
      <c r="G378" s="217">
        <v>0.28999999999999998</v>
      </c>
      <c r="H378" s="217">
        <v>0.24</v>
      </c>
      <c r="I378" s="218">
        <v>1.996</v>
      </c>
      <c r="J378" s="219">
        <v>8.6999999999999993</v>
      </c>
      <c r="K378" s="220">
        <v>9.4</v>
      </c>
      <c r="L378" s="219">
        <v>8.8000000000000007</v>
      </c>
      <c r="M378" s="220">
        <v>8.6</v>
      </c>
      <c r="N378" s="219">
        <v>119.6</v>
      </c>
      <c r="O378" s="221">
        <v>120</v>
      </c>
      <c r="P378" s="222">
        <v>0.45</v>
      </c>
      <c r="Q378" s="223">
        <v>0.16</v>
      </c>
      <c r="R378" s="224">
        <v>0.23</v>
      </c>
      <c r="S378" s="225">
        <v>0.01</v>
      </c>
      <c r="T378" s="226">
        <v>0.63</v>
      </c>
      <c r="U378" s="225">
        <v>0.19</v>
      </c>
      <c r="V378" s="225">
        <v>0.02</v>
      </c>
      <c r="W378" s="227">
        <v>1.9870000000000001</v>
      </c>
      <c r="X378" s="228">
        <v>11.4</v>
      </c>
      <c r="Y378" s="229">
        <v>11.5</v>
      </c>
      <c r="Z378" s="228">
        <v>11.4</v>
      </c>
      <c r="AA378" s="229">
        <v>11.1</v>
      </c>
      <c r="AB378" s="228">
        <v>119.4</v>
      </c>
      <c r="AC378" s="230">
        <v>119.7</v>
      </c>
      <c r="AD378" s="231" t="s">
        <v>186</v>
      </c>
      <c r="AE378" s="248" t="s">
        <v>196</v>
      </c>
      <c r="AF378" s="68">
        <f t="shared" ref="AF378:AF380" si="65">DATE(LEFT(A378,4), MID(A378,5,2), RIGHT(A378,2))</f>
        <v>44876</v>
      </c>
      <c r="AH378" s="45">
        <f t="shared" si="60"/>
        <v>2.0030000000000001</v>
      </c>
      <c r="AI378" s="59">
        <f t="shared" ref="AI378:AI380" si="66">I378/AH378</f>
        <v>0.9965052421367947</v>
      </c>
      <c r="AJ378" s="59"/>
      <c r="AK378" s="89">
        <f t="shared" si="61"/>
        <v>2</v>
      </c>
      <c r="AL378" s="59">
        <f t="shared" ref="AL378:AL380" si="67">W378/AK378</f>
        <v>0.99350000000000005</v>
      </c>
      <c r="AM378" s="62">
        <f t="shared" si="56"/>
        <v>1.01</v>
      </c>
      <c r="AN378" s="62">
        <f t="shared" si="57"/>
        <v>0.99</v>
      </c>
      <c r="AO378" s="62">
        <f t="shared" si="58"/>
        <v>1.02</v>
      </c>
      <c r="AP378" s="62">
        <f t="shared" si="59"/>
        <v>0.98</v>
      </c>
      <c r="AQ378" s="61">
        <v>2</v>
      </c>
    </row>
    <row r="379" spans="1:43" x14ac:dyDescent="0.25">
      <c r="A379" s="147">
        <v>20221111</v>
      </c>
      <c r="B379" s="160">
        <v>0.43</v>
      </c>
      <c r="C379" s="161">
        <v>0.32</v>
      </c>
      <c r="D379" s="162">
        <v>0.2</v>
      </c>
      <c r="E379" s="163">
        <v>-0.04</v>
      </c>
      <c r="F379" s="160">
        <v>0.81</v>
      </c>
      <c r="G379" s="163">
        <v>0.18</v>
      </c>
      <c r="H379" s="163">
        <v>0.02</v>
      </c>
      <c r="I379" s="164">
        <v>1.994</v>
      </c>
      <c r="J379" s="172">
        <v>9.3000000000000007</v>
      </c>
      <c r="K379" s="173">
        <v>9.1</v>
      </c>
      <c r="L379" s="172">
        <v>8.6</v>
      </c>
      <c r="M379" s="173">
        <v>8.8000000000000007</v>
      </c>
      <c r="N379" s="172">
        <v>119.6</v>
      </c>
      <c r="O379" s="174">
        <v>119.9</v>
      </c>
      <c r="P379" s="165">
        <v>0.2</v>
      </c>
      <c r="Q379" s="166">
        <v>0.41</v>
      </c>
      <c r="R379" s="167">
        <v>0.04</v>
      </c>
      <c r="S379" s="168">
        <v>-0.24</v>
      </c>
      <c r="T379" s="169">
        <v>0.67</v>
      </c>
      <c r="U379" s="168">
        <v>7.0000000000000007E-2</v>
      </c>
      <c r="V379" s="168">
        <v>-0.23</v>
      </c>
      <c r="W379" s="170">
        <v>1.986</v>
      </c>
      <c r="X379" s="175">
        <v>11.4</v>
      </c>
      <c r="Y379" s="176">
        <v>11.6</v>
      </c>
      <c r="Z379" s="175">
        <v>11.4</v>
      </c>
      <c r="AA379" s="176">
        <v>11.3</v>
      </c>
      <c r="AB379" s="175">
        <v>119.2</v>
      </c>
      <c r="AC379" s="212">
        <v>119.6</v>
      </c>
      <c r="AD379" s="231" t="s">
        <v>187</v>
      </c>
      <c r="AE379" s="249" t="s">
        <v>197</v>
      </c>
      <c r="AF379" s="68">
        <f t="shared" si="65"/>
        <v>44876</v>
      </c>
      <c r="AH379" s="45">
        <f t="shared" si="60"/>
        <v>2.0030000000000001</v>
      </c>
      <c r="AI379" s="59">
        <f t="shared" si="66"/>
        <v>0.99550673989016469</v>
      </c>
      <c r="AJ379" s="59"/>
      <c r="AK379" s="89">
        <f t="shared" si="61"/>
        <v>2</v>
      </c>
      <c r="AL379" s="59">
        <f t="shared" si="67"/>
        <v>0.99299999999999999</v>
      </c>
      <c r="AM379" s="62">
        <f t="shared" si="56"/>
        <v>1.01</v>
      </c>
      <c r="AN379" s="62">
        <f t="shared" si="57"/>
        <v>0.99</v>
      </c>
      <c r="AO379" s="62">
        <f t="shared" si="58"/>
        <v>1.02</v>
      </c>
      <c r="AP379" s="62">
        <f t="shared" si="59"/>
        <v>0.98</v>
      </c>
      <c r="AQ379" s="61">
        <v>3</v>
      </c>
    </row>
    <row r="380" spans="1:43" x14ac:dyDescent="0.25">
      <c r="A380" s="195">
        <v>20221111</v>
      </c>
      <c r="B380" s="178">
        <v>0.37</v>
      </c>
      <c r="C380" s="179">
        <v>0.32</v>
      </c>
      <c r="D380" s="180">
        <v>0.13</v>
      </c>
      <c r="E380" s="181">
        <v>-0.05</v>
      </c>
      <c r="F380" s="178">
        <v>0.8</v>
      </c>
      <c r="G380" s="181">
        <v>0.16</v>
      </c>
      <c r="H380" s="181">
        <v>0.01</v>
      </c>
      <c r="I380" s="182">
        <v>1.996</v>
      </c>
      <c r="J380" s="183">
        <v>9</v>
      </c>
      <c r="K380" s="184">
        <v>9.3000000000000007</v>
      </c>
      <c r="L380" s="183">
        <v>8.6999999999999993</v>
      </c>
      <c r="M380" s="184">
        <v>8.8000000000000007</v>
      </c>
      <c r="N380" s="183">
        <v>119.5</v>
      </c>
      <c r="O380" s="185">
        <v>119.9</v>
      </c>
      <c r="P380" s="186">
        <v>0.22</v>
      </c>
      <c r="Q380" s="187">
        <v>0.4</v>
      </c>
      <c r="R380" s="188">
        <v>0.05</v>
      </c>
      <c r="S380" s="189">
        <v>-0.22</v>
      </c>
      <c r="T380" s="190">
        <v>0.66</v>
      </c>
      <c r="U380" s="189">
        <v>0.08</v>
      </c>
      <c r="V380" s="189">
        <v>-0.21</v>
      </c>
      <c r="W380" s="191">
        <v>1.984</v>
      </c>
      <c r="X380" s="192">
        <v>11.5</v>
      </c>
      <c r="Y380" s="193">
        <v>11.5</v>
      </c>
      <c r="Z380" s="192">
        <v>11.3</v>
      </c>
      <c r="AA380" s="193">
        <v>11.3</v>
      </c>
      <c r="AB380" s="192">
        <v>119.3</v>
      </c>
      <c r="AC380" s="194">
        <v>119.7</v>
      </c>
      <c r="AD380" s="203" t="s">
        <v>131</v>
      </c>
      <c r="AE380" s="249" t="s">
        <v>197</v>
      </c>
      <c r="AF380" s="68">
        <f t="shared" si="65"/>
        <v>44876</v>
      </c>
      <c r="AH380" s="45">
        <f t="shared" si="60"/>
        <v>2.0030000000000001</v>
      </c>
      <c r="AI380" s="59">
        <f t="shared" si="66"/>
        <v>0.9965052421367947</v>
      </c>
      <c r="AJ380" s="59"/>
      <c r="AK380" s="89">
        <f t="shared" si="61"/>
        <v>2</v>
      </c>
      <c r="AL380" s="59">
        <f t="shared" si="67"/>
        <v>0.99199999999999999</v>
      </c>
      <c r="AM380" s="62">
        <f t="shared" si="56"/>
        <v>1.01</v>
      </c>
      <c r="AN380" s="62">
        <f t="shared" si="57"/>
        <v>0.99</v>
      </c>
      <c r="AO380" s="62">
        <f t="shared" si="58"/>
        <v>1.02</v>
      </c>
      <c r="AP380" s="62">
        <f t="shared" si="59"/>
        <v>0.98</v>
      </c>
      <c r="AQ380" s="61">
        <v>4</v>
      </c>
    </row>
    <row r="381" spans="1:43" x14ac:dyDescent="0.25">
      <c r="A381" s="147">
        <v>20221111</v>
      </c>
      <c r="B381" s="160">
        <v>0.51</v>
      </c>
      <c r="C381" s="161">
        <v>0.54</v>
      </c>
      <c r="D381" s="162">
        <v>0.27</v>
      </c>
      <c r="E381" s="163">
        <v>0.27</v>
      </c>
      <c r="F381" s="160">
        <v>0.93</v>
      </c>
      <c r="G381" s="163">
        <v>0.23</v>
      </c>
      <c r="H381" s="163">
        <v>0.26</v>
      </c>
      <c r="I381" s="164">
        <v>1.996</v>
      </c>
      <c r="J381" s="172">
        <v>9.3000000000000007</v>
      </c>
      <c r="K381" s="173">
        <v>8.9</v>
      </c>
      <c r="L381" s="172">
        <v>8.9</v>
      </c>
      <c r="M381" s="173">
        <v>8.4</v>
      </c>
      <c r="N381" s="172">
        <v>119.6</v>
      </c>
      <c r="O381" s="174">
        <v>120</v>
      </c>
      <c r="P381" s="165">
        <v>0.44</v>
      </c>
      <c r="Q381" s="166">
        <v>0.14000000000000001</v>
      </c>
      <c r="R381" s="167">
        <v>0.26</v>
      </c>
      <c r="S381" s="168">
        <v>0.01</v>
      </c>
      <c r="T381" s="169">
        <v>0.64</v>
      </c>
      <c r="U381" s="168">
        <v>0.22</v>
      </c>
      <c r="V381" s="168">
        <v>0.01</v>
      </c>
      <c r="W381" s="170">
        <v>1.9850000000000001</v>
      </c>
      <c r="X381" s="175">
        <v>11.4</v>
      </c>
      <c r="Y381" s="176">
        <v>11.4</v>
      </c>
      <c r="Z381" s="175">
        <v>11.4</v>
      </c>
      <c r="AA381" s="176">
        <v>11.1</v>
      </c>
      <c r="AB381" s="175">
        <v>119.4</v>
      </c>
      <c r="AC381" s="177">
        <v>119.8</v>
      </c>
      <c r="AD381" s="204" t="s">
        <v>64</v>
      </c>
      <c r="AE381" s="210"/>
      <c r="AF381" s="68">
        <f t="shared" si="62"/>
        <v>44876</v>
      </c>
      <c r="AH381" s="45">
        <f t="shared" si="60"/>
        <v>2.0030000000000001</v>
      </c>
      <c r="AI381" s="59">
        <f t="shared" si="63"/>
        <v>0.9965052421367947</v>
      </c>
      <c r="AJ381" s="59"/>
      <c r="AK381" s="89">
        <f t="shared" si="61"/>
        <v>2</v>
      </c>
      <c r="AL381" s="59">
        <f t="shared" si="64"/>
        <v>0.99250000000000005</v>
      </c>
      <c r="AM381" s="62">
        <f t="shared" si="56"/>
        <v>1.01</v>
      </c>
      <c r="AN381" s="62">
        <f t="shared" si="57"/>
        <v>0.99</v>
      </c>
      <c r="AO381" s="62">
        <f t="shared" si="58"/>
        <v>1.02</v>
      </c>
      <c r="AP381" s="62">
        <f t="shared" si="59"/>
        <v>0.98</v>
      </c>
      <c r="AQ381" s="61">
        <v>1</v>
      </c>
    </row>
    <row r="382" spans="1:43" x14ac:dyDescent="0.25">
      <c r="A382" s="66">
        <v>20221116</v>
      </c>
      <c r="B382" s="75">
        <v>0.55000000000000004</v>
      </c>
      <c r="C382" s="74">
        <v>0.5</v>
      </c>
      <c r="D382" s="72">
        <v>0.33</v>
      </c>
      <c r="E382" s="76">
        <v>0.28000000000000003</v>
      </c>
      <c r="F382" s="75">
        <v>1.01</v>
      </c>
      <c r="G382" s="76">
        <v>0.3</v>
      </c>
      <c r="H382" s="76">
        <v>0.28000000000000003</v>
      </c>
      <c r="I382" s="71">
        <v>2.0059999999999998</v>
      </c>
      <c r="J382" s="84">
        <v>9.6999999999999993</v>
      </c>
      <c r="K382" s="83">
        <v>8.3000000000000007</v>
      </c>
      <c r="L382" s="84">
        <v>8.8000000000000007</v>
      </c>
      <c r="M382" s="83">
        <v>8.5</v>
      </c>
      <c r="N382" s="84">
        <v>119.5</v>
      </c>
      <c r="O382" s="88">
        <v>120</v>
      </c>
      <c r="P382" s="78">
        <v>0.35</v>
      </c>
      <c r="Q382" s="79">
        <v>0.12</v>
      </c>
      <c r="R382" s="80">
        <v>0.13</v>
      </c>
      <c r="S382" s="73">
        <v>0.03</v>
      </c>
      <c r="T382" s="81">
        <v>0.59</v>
      </c>
      <c r="U382" s="73">
        <v>0.15</v>
      </c>
      <c r="V382" s="73">
        <v>0.03</v>
      </c>
      <c r="W382" s="70">
        <v>1.9970000000000001</v>
      </c>
      <c r="X382" s="85">
        <v>11.6</v>
      </c>
      <c r="Y382" s="86">
        <v>11.7</v>
      </c>
      <c r="Z382" s="85">
        <v>11.5</v>
      </c>
      <c r="AA382" s="86">
        <v>11.1</v>
      </c>
      <c r="AB382" s="85">
        <v>119.4</v>
      </c>
      <c r="AC382" s="87">
        <v>119.7</v>
      </c>
      <c r="AD382" s="200" t="s">
        <v>93</v>
      </c>
      <c r="AE382" s="210"/>
      <c r="AF382" s="68">
        <f t="shared" si="62"/>
        <v>44881</v>
      </c>
      <c r="AH382" s="45">
        <f t="shared" si="60"/>
        <v>2.0030000000000001</v>
      </c>
      <c r="AI382" s="59">
        <f t="shared" si="63"/>
        <v>1.001497753369945</v>
      </c>
      <c r="AJ382" s="59"/>
      <c r="AK382" s="89">
        <f t="shared" si="61"/>
        <v>2</v>
      </c>
      <c r="AL382" s="59">
        <f t="shared" si="64"/>
        <v>0.99850000000000005</v>
      </c>
      <c r="AM382" s="62">
        <f t="shared" si="56"/>
        <v>1.01</v>
      </c>
      <c r="AN382" s="62">
        <f t="shared" si="57"/>
        <v>0.99</v>
      </c>
      <c r="AO382" s="62">
        <f t="shared" si="58"/>
        <v>1.02</v>
      </c>
      <c r="AP382" s="62">
        <f t="shared" si="59"/>
        <v>0.98</v>
      </c>
      <c r="AQ382" s="61">
        <v>1</v>
      </c>
    </row>
    <row r="383" spans="1:43" x14ac:dyDescent="0.25">
      <c r="A383" s="66">
        <v>20221117</v>
      </c>
      <c r="B383" s="75">
        <v>0.44</v>
      </c>
      <c r="C383" s="74">
        <v>0.55000000000000004</v>
      </c>
      <c r="D383" s="72">
        <v>0.17</v>
      </c>
      <c r="E383" s="76">
        <v>0.26</v>
      </c>
      <c r="F383" s="75">
        <v>1.01</v>
      </c>
      <c r="G383" s="76">
        <v>0.21</v>
      </c>
      <c r="H383" s="76">
        <v>0.27</v>
      </c>
      <c r="I383" s="71">
        <v>1.9990000000000001</v>
      </c>
      <c r="J383" s="84">
        <v>9.3000000000000007</v>
      </c>
      <c r="K383" s="83">
        <v>8.8000000000000007</v>
      </c>
      <c r="L383" s="84">
        <v>8.9</v>
      </c>
      <c r="M383" s="83">
        <v>8.4</v>
      </c>
      <c r="N383" s="84">
        <v>119.6</v>
      </c>
      <c r="O383" s="88">
        <v>120</v>
      </c>
      <c r="P383" s="78">
        <v>0.48</v>
      </c>
      <c r="Q383" s="79">
        <v>0.44</v>
      </c>
      <c r="R383" s="80">
        <v>0.09</v>
      </c>
      <c r="S383" s="73">
        <v>0.23</v>
      </c>
      <c r="T383" s="81">
        <v>0.88</v>
      </c>
      <c r="U383" s="73">
        <v>0.11</v>
      </c>
      <c r="V383" s="73">
        <v>0.22</v>
      </c>
      <c r="W383" s="70">
        <v>1.998</v>
      </c>
      <c r="X383" s="85">
        <v>11.4</v>
      </c>
      <c r="Y383" s="86">
        <v>11.3</v>
      </c>
      <c r="Z383" s="85">
        <v>11.5</v>
      </c>
      <c r="AA383" s="86">
        <v>11.2</v>
      </c>
      <c r="AB383" s="85">
        <v>119.4</v>
      </c>
      <c r="AC383" s="87">
        <v>119.7</v>
      </c>
      <c r="AD383" s="200" t="s">
        <v>93</v>
      </c>
      <c r="AE383" s="210"/>
      <c r="AF383" s="68">
        <f t="shared" si="62"/>
        <v>44882</v>
      </c>
      <c r="AH383" s="45">
        <f t="shared" si="60"/>
        <v>2.0030000000000001</v>
      </c>
      <c r="AI383" s="59">
        <f t="shared" si="63"/>
        <v>0.99800299550673988</v>
      </c>
      <c r="AJ383" s="59"/>
      <c r="AK383" s="89">
        <f t="shared" si="61"/>
        <v>2</v>
      </c>
      <c r="AL383" s="59">
        <f t="shared" si="64"/>
        <v>0.999</v>
      </c>
      <c r="AM383" s="62">
        <f t="shared" si="56"/>
        <v>1.01</v>
      </c>
      <c r="AN383" s="62">
        <f t="shared" si="57"/>
        <v>0.99</v>
      </c>
      <c r="AO383" s="62">
        <f t="shared" si="58"/>
        <v>1.02</v>
      </c>
      <c r="AP383" s="62">
        <f t="shared" si="59"/>
        <v>0.98</v>
      </c>
      <c r="AQ383" s="61">
        <v>1</v>
      </c>
    </row>
    <row r="384" spans="1:43" x14ac:dyDescent="0.25">
      <c r="A384" s="66">
        <v>20221118</v>
      </c>
      <c r="B384" s="75">
        <v>0.5</v>
      </c>
      <c r="C384" s="74">
        <v>0.48</v>
      </c>
      <c r="D384" s="72">
        <v>0.26</v>
      </c>
      <c r="E384" s="76">
        <v>0.27</v>
      </c>
      <c r="F384" s="75">
        <v>0.92</v>
      </c>
      <c r="G384" s="76">
        <v>0.21</v>
      </c>
      <c r="H384" s="76">
        <v>0.3</v>
      </c>
      <c r="I384" s="71">
        <v>1.988</v>
      </c>
      <c r="J384" s="84">
        <v>7.6</v>
      </c>
      <c r="K384" s="83">
        <v>9.6999999999999993</v>
      </c>
      <c r="L384" s="84">
        <v>8.6999999999999993</v>
      </c>
      <c r="M384" s="83">
        <v>8</v>
      </c>
      <c r="N384" s="84">
        <v>119.8</v>
      </c>
      <c r="O384" s="88">
        <v>120.3</v>
      </c>
      <c r="P384" s="78">
        <v>0.28999999999999998</v>
      </c>
      <c r="Q384" s="79">
        <v>0.22</v>
      </c>
      <c r="R384" s="80">
        <v>0.1</v>
      </c>
      <c r="S384" s="73">
        <v>0.04</v>
      </c>
      <c r="T384" s="81">
        <v>0.66</v>
      </c>
      <c r="U384" s="73">
        <v>0.13</v>
      </c>
      <c r="V384" s="73">
        <v>0.08</v>
      </c>
      <c r="W384" s="70">
        <v>1.98</v>
      </c>
      <c r="X384" s="85">
        <v>12</v>
      </c>
      <c r="Y384" s="86">
        <v>11.6</v>
      </c>
      <c r="Z384" s="85">
        <v>11.6</v>
      </c>
      <c r="AA384" s="86">
        <v>11.6</v>
      </c>
      <c r="AB384" s="85">
        <v>119.7</v>
      </c>
      <c r="AC384" s="87">
        <v>120.1</v>
      </c>
      <c r="AD384" s="200" t="s">
        <v>114</v>
      </c>
      <c r="AE384" s="210"/>
      <c r="AF384" s="68">
        <f t="shared" si="62"/>
        <v>44883</v>
      </c>
      <c r="AH384" s="45">
        <f t="shared" si="60"/>
        <v>2.0030000000000001</v>
      </c>
      <c r="AI384" s="59">
        <f t="shared" si="63"/>
        <v>0.99251123315027456</v>
      </c>
      <c r="AJ384" s="59"/>
      <c r="AK384" s="89">
        <f t="shared" si="61"/>
        <v>2</v>
      </c>
      <c r="AL384" s="59">
        <f t="shared" si="64"/>
        <v>0.99</v>
      </c>
      <c r="AM384" s="62">
        <f t="shared" si="56"/>
        <v>1.01</v>
      </c>
      <c r="AN384" s="62">
        <f t="shared" si="57"/>
        <v>0.99</v>
      </c>
      <c r="AO384" s="62">
        <f t="shared" si="58"/>
        <v>1.02</v>
      </c>
      <c r="AP384" s="62">
        <f t="shared" si="59"/>
        <v>0.98</v>
      </c>
      <c r="AQ384" s="61">
        <v>1</v>
      </c>
    </row>
    <row r="385" spans="1:43" x14ac:dyDescent="0.25">
      <c r="A385" s="66">
        <v>20221123</v>
      </c>
      <c r="B385" s="75">
        <v>0.45</v>
      </c>
      <c r="C385" s="74">
        <v>0.46</v>
      </c>
      <c r="D385" s="72">
        <v>0.22</v>
      </c>
      <c r="E385" s="76">
        <v>0.24</v>
      </c>
      <c r="F385" s="75">
        <v>0.89</v>
      </c>
      <c r="G385" s="76">
        <v>0.24</v>
      </c>
      <c r="H385" s="76">
        <v>0.28999999999999998</v>
      </c>
      <c r="I385" s="71">
        <v>1.9970000000000001</v>
      </c>
      <c r="J385" s="84">
        <v>8.6999999999999993</v>
      </c>
      <c r="K385" s="83">
        <v>9.4</v>
      </c>
      <c r="L385" s="84">
        <v>8.6999999999999993</v>
      </c>
      <c r="M385" s="83">
        <v>8.8000000000000007</v>
      </c>
      <c r="N385" s="84">
        <v>119.6</v>
      </c>
      <c r="O385" s="88">
        <v>119.9</v>
      </c>
      <c r="P385" s="78">
        <v>0.3</v>
      </c>
      <c r="Q385" s="79">
        <v>0.21</v>
      </c>
      <c r="R385" s="80">
        <v>0.11</v>
      </c>
      <c r="S385" s="73">
        <v>0.05</v>
      </c>
      <c r="T385" s="81">
        <v>0.7</v>
      </c>
      <c r="U385" s="73">
        <v>0.15</v>
      </c>
      <c r="V385" s="73">
        <v>7.0000000000000007E-2</v>
      </c>
      <c r="W385" s="70">
        <v>1.9890000000000001</v>
      </c>
      <c r="X385" s="85">
        <v>11.6</v>
      </c>
      <c r="Y385" s="86">
        <v>11.6</v>
      </c>
      <c r="Z385" s="85">
        <v>11.4</v>
      </c>
      <c r="AA385" s="86">
        <v>11.1</v>
      </c>
      <c r="AB385" s="85">
        <v>119.4</v>
      </c>
      <c r="AC385" s="87">
        <v>119.7</v>
      </c>
      <c r="AD385" s="200" t="s">
        <v>64</v>
      </c>
      <c r="AE385" s="210"/>
      <c r="AF385" s="68">
        <f t="shared" si="62"/>
        <v>44888</v>
      </c>
      <c r="AH385" s="45">
        <f t="shared" si="60"/>
        <v>2.0030000000000001</v>
      </c>
      <c r="AI385" s="59">
        <f t="shared" si="63"/>
        <v>0.99700449326010987</v>
      </c>
      <c r="AJ385" s="59"/>
      <c r="AK385" s="89">
        <f t="shared" si="61"/>
        <v>2</v>
      </c>
      <c r="AL385" s="59">
        <f t="shared" si="64"/>
        <v>0.99450000000000005</v>
      </c>
      <c r="AM385" s="62">
        <f t="shared" si="56"/>
        <v>1.01</v>
      </c>
      <c r="AN385" s="62">
        <f t="shared" si="57"/>
        <v>0.99</v>
      </c>
      <c r="AO385" s="62">
        <f t="shared" si="58"/>
        <v>1.02</v>
      </c>
      <c r="AP385" s="62">
        <f t="shared" si="59"/>
        <v>0.98</v>
      </c>
      <c r="AQ385" s="61">
        <v>1</v>
      </c>
    </row>
    <row r="386" spans="1:43" x14ac:dyDescent="0.25">
      <c r="A386" s="66">
        <v>20221125</v>
      </c>
      <c r="B386" s="75">
        <v>0.55000000000000004</v>
      </c>
      <c r="C386" s="74">
        <v>0.52</v>
      </c>
      <c r="D386" s="72">
        <v>0.31</v>
      </c>
      <c r="E386" s="76">
        <v>0.26</v>
      </c>
      <c r="F386" s="75">
        <v>0.93</v>
      </c>
      <c r="G386" s="76">
        <v>0.26</v>
      </c>
      <c r="H386" s="76">
        <v>0.26</v>
      </c>
      <c r="I386" s="71">
        <v>2.004</v>
      </c>
      <c r="J386" s="84">
        <v>9.1</v>
      </c>
      <c r="K386" s="83">
        <v>9.1999999999999993</v>
      </c>
      <c r="L386" s="84">
        <v>8.9</v>
      </c>
      <c r="M386" s="83">
        <v>8.5</v>
      </c>
      <c r="N386" s="84">
        <v>119.6</v>
      </c>
      <c r="O386" s="88">
        <v>120</v>
      </c>
      <c r="P386" s="78">
        <v>0.4</v>
      </c>
      <c r="Q386" s="79">
        <v>0.21</v>
      </c>
      <c r="R386" s="80">
        <v>0.18</v>
      </c>
      <c r="S386" s="73">
        <v>0.02</v>
      </c>
      <c r="T386" s="81">
        <v>0.66</v>
      </c>
      <c r="U386" s="73">
        <v>0.18</v>
      </c>
      <c r="V386" s="73">
        <v>-0.01</v>
      </c>
      <c r="W386" s="70">
        <v>1.9970000000000001</v>
      </c>
      <c r="X386" s="85">
        <v>11.4</v>
      </c>
      <c r="Y386" s="86">
        <v>11.5</v>
      </c>
      <c r="Z386" s="85">
        <v>11.4</v>
      </c>
      <c r="AA386" s="86">
        <v>11.1</v>
      </c>
      <c r="AB386" s="85">
        <v>119.4</v>
      </c>
      <c r="AC386" s="87">
        <v>119.7</v>
      </c>
      <c r="AD386" s="200" t="s">
        <v>56</v>
      </c>
      <c r="AE386" s="210"/>
      <c r="AF386" s="68">
        <f t="shared" si="62"/>
        <v>44890</v>
      </c>
      <c r="AH386" s="45">
        <f t="shared" si="60"/>
        <v>2.0030000000000001</v>
      </c>
      <c r="AI386" s="59">
        <f t="shared" si="63"/>
        <v>1.0004992511233151</v>
      </c>
      <c r="AJ386" s="59"/>
      <c r="AK386" s="89">
        <f t="shared" si="61"/>
        <v>2</v>
      </c>
      <c r="AL386" s="59">
        <f t="shared" si="64"/>
        <v>0.99850000000000005</v>
      </c>
      <c r="AM386" s="62">
        <f t="shared" si="56"/>
        <v>1.01</v>
      </c>
      <c r="AN386" s="62">
        <f t="shared" si="57"/>
        <v>0.99</v>
      </c>
      <c r="AO386" s="62">
        <f t="shared" si="58"/>
        <v>1.02</v>
      </c>
      <c r="AP386" s="62">
        <f t="shared" si="59"/>
        <v>0.98</v>
      </c>
      <c r="AQ386" s="61">
        <v>1</v>
      </c>
    </row>
    <row r="387" spans="1:43" x14ac:dyDescent="0.25">
      <c r="A387" s="66">
        <v>20221129</v>
      </c>
      <c r="B387" s="75">
        <v>0.42</v>
      </c>
      <c r="C387" s="74">
        <v>0.56000000000000005</v>
      </c>
      <c r="D387" s="72">
        <v>0.22</v>
      </c>
      <c r="E387" s="76">
        <v>0.32</v>
      </c>
      <c r="F387" s="75">
        <v>0.97</v>
      </c>
      <c r="G387" s="76">
        <v>0.21</v>
      </c>
      <c r="H387" s="76">
        <v>0.26</v>
      </c>
      <c r="I387" s="71">
        <v>2.0110000000000001</v>
      </c>
      <c r="J387" s="84">
        <v>9.1</v>
      </c>
      <c r="K387" s="83">
        <v>9.1</v>
      </c>
      <c r="L387" s="84">
        <v>8.6999999999999993</v>
      </c>
      <c r="M387" s="83">
        <v>8.5</v>
      </c>
      <c r="N387" s="84">
        <v>119.6</v>
      </c>
      <c r="O387" s="88">
        <v>120</v>
      </c>
      <c r="P387" s="78">
        <v>0.3</v>
      </c>
      <c r="Q387" s="79">
        <v>0.27</v>
      </c>
      <c r="R387" s="80">
        <v>0.13</v>
      </c>
      <c r="S387" s="73">
        <v>0.08</v>
      </c>
      <c r="T387" s="81">
        <v>0.63</v>
      </c>
      <c r="U387" s="73">
        <v>0.13</v>
      </c>
      <c r="V387" s="73">
        <v>7.0000000000000007E-2</v>
      </c>
      <c r="W387" s="70">
        <v>2.0030000000000001</v>
      </c>
      <c r="X387" s="85">
        <v>11.3</v>
      </c>
      <c r="Y387" s="86">
        <v>11.3</v>
      </c>
      <c r="Z387" s="85">
        <v>11.5</v>
      </c>
      <c r="AA387" s="86">
        <v>11.2</v>
      </c>
      <c r="AB387" s="85">
        <v>119.5</v>
      </c>
      <c r="AC387" s="87">
        <v>119.8</v>
      </c>
      <c r="AD387" s="200" t="s">
        <v>56</v>
      </c>
      <c r="AE387" s="210"/>
      <c r="AF387" s="68">
        <f t="shared" si="62"/>
        <v>44894</v>
      </c>
      <c r="AH387" s="45">
        <f t="shared" si="60"/>
        <v>2.0030000000000001</v>
      </c>
      <c r="AI387" s="59">
        <f t="shared" si="63"/>
        <v>1.0039940089865202</v>
      </c>
      <c r="AJ387" s="59"/>
      <c r="AK387" s="89">
        <f t="shared" si="61"/>
        <v>2</v>
      </c>
      <c r="AL387" s="59">
        <f t="shared" si="64"/>
        <v>1.0015000000000001</v>
      </c>
      <c r="AM387" s="62">
        <f t="shared" si="56"/>
        <v>1.01</v>
      </c>
      <c r="AN387" s="62">
        <f t="shared" si="57"/>
        <v>0.99</v>
      </c>
      <c r="AO387" s="62">
        <f t="shared" si="58"/>
        <v>1.02</v>
      </c>
      <c r="AP387" s="62">
        <f t="shared" si="59"/>
        <v>0.98</v>
      </c>
      <c r="AQ387" s="61">
        <v>1</v>
      </c>
    </row>
    <row r="388" spans="1:43" x14ac:dyDescent="0.25">
      <c r="A388" s="66">
        <v>20221201</v>
      </c>
      <c r="B388" s="75">
        <v>0.38</v>
      </c>
      <c r="C388" s="74">
        <v>0.77</v>
      </c>
      <c r="D388" s="72">
        <v>0.28000000000000003</v>
      </c>
      <c r="E388" s="76">
        <v>0.39</v>
      </c>
      <c r="F388" s="75">
        <v>1.1299999999999999</v>
      </c>
      <c r="G388" s="76">
        <v>0.27</v>
      </c>
      <c r="H388" s="76">
        <v>0.37</v>
      </c>
      <c r="I388" s="71">
        <v>2.008</v>
      </c>
      <c r="J388" s="84">
        <v>9.6</v>
      </c>
      <c r="K388" s="83">
        <v>8.4</v>
      </c>
      <c r="L388" s="84">
        <v>8.5</v>
      </c>
      <c r="M388" s="83">
        <v>8.9</v>
      </c>
      <c r="N388" s="84">
        <v>119.6</v>
      </c>
      <c r="O388" s="88">
        <v>119.9</v>
      </c>
      <c r="P388" s="78">
        <v>0.27</v>
      </c>
      <c r="Q388" s="79">
        <v>0.2</v>
      </c>
      <c r="R388" s="80">
        <v>0.08</v>
      </c>
      <c r="S388" s="73">
        <v>0.05</v>
      </c>
      <c r="T388" s="81">
        <v>0.64</v>
      </c>
      <c r="U388" s="73">
        <v>0.13</v>
      </c>
      <c r="V388" s="73">
        <v>0.06</v>
      </c>
      <c r="W388" s="70">
        <v>1.9970000000000001</v>
      </c>
      <c r="X388" s="85">
        <v>11.5</v>
      </c>
      <c r="Y388" s="86">
        <v>11.5</v>
      </c>
      <c r="Z388" s="85">
        <v>11.3</v>
      </c>
      <c r="AA388" s="86">
        <v>11.1</v>
      </c>
      <c r="AB388" s="85">
        <v>119.4</v>
      </c>
      <c r="AC388" s="87">
        <v>119.8</v>
      </c>
      <c r="AD388" s="200" t="s">
        <v>56</v>
      </c>
      <c r="AE388" s="210"/>
      <c r="AF388" s="68">
        <f t="shared" si="62"/>
        <v>44896</v>
      </c>
      <c r="AH388" s="45">
        <f t="shared" si="60"/>
        <v>2.0030000000000001</v>
      </c>
      <c r="AI388" s="59">
        <f t="shared" si="63"/>
        <v>1.0024962556165751</v>
      </c>
      <c r="AJ388" s="59"/>
      <c r="AK388" s="89">
        <f t="shared" si="61"/>
        <v>2</v>
      </c>
      <c r="AL388" s="59">
        <f t="shared" si="64"/>
        <v>0.99850000000000005</v>
      </c>
      <c r="AM388" s="62">
        <f t="shared" si="56"/>
        <v>1.01</v>
      </c>
      <c r="AN388" s="62">
        <f t="shared" si="57"/>
        <v>0.99</v>
      </c>
      <c r="AO388" s="62">
        <f t="shared" si="58"/>
        <v>1.02</v>
      </c>
      <c r="AP388" s="62">
        <f t="shared" si="59"/>
        <v>0.98</v>
      </c>
      <c r="AQ388" s="61">
        <v>1</v>
      </c>
    </row>
    <row r="389" spans="1:43" x14ac:dyDescent="0.25">
      <c r="A389" s="66">
        <v>20221202</v>
      </c>
      <c r="B389" s="75">
        <v>0.6</v>
      </c>
      <c r="C389" s="74">
        <v>0.5</v>
      </c>
      <c r="D389" s="72">
        <v>0.3</v>
      </c>
      <c r="E389" s="76">
        <v>0.27</v>
      </c>
      <c r="F389" s="75">
        <v>1</v>
      </c>
      <c r="G389" s="76">
        <v>0.26</v>
      </c>
      <c r="H389" s="76">
        <v>0.31</v>
      </c>
      <c r="I389" s="71">
        <v>2.0049999999999999</v>
      </c>
      <c r="J389" s="84">
        <v>9.5</v>
      </c>
      <c r="K389" s="83">
        <v>8.6999999999999993</v>
      </c>
      <c r="L389" s="84">
        <v>8.9</v>
      </c>
      <c r="M389" s="83">
        <v>8.6</v>
      </c>
      <c r="N389" s="84">
        <v>119.6</v>
      </c>
      <c r="O389" s="88">
        <v>119.9</v>
      </c>
      <c r="P389" s="78">
        <v>0.4</v>
      </c>
      <c r="Q389" s="79">
        <v>0.17</v>
      </c>
      <c r="R389" s="80">
        <v>0.17</v>
      </c>
      <c r="S389" s="73">
        <v>0.01</v>
      </c>
      <c r="T389" s="81">
        <v>0.67</v>
      </c>
      <c r="U389" s="73">
        <v>0.19</v>
      </c>
      <c r="V389" s="73">
        <v>0</v>
      </c>
      <c r="W389" s="70">
        <v>1.9970000000000001</v>
      </c>
      <c r="X389" s="85">
        <v>11.5</v>
      </c>
      <c r="Y389" s="86">
        <v>11.4</v>
      </c>
      <c r="Z389" s="85">
        <v>11.4</v>
      </c>
      <c r="AA389" s="86">
        <v>11.1</v>
      </c>
      <c r="AB389" s="85">
        <v>119.4</v>
      </c>
      <c r="AC389" s="87">
        <v>119.7</v>
      </c>
      <c r="AD389" s="200" t="s">
        <v>113</v>
      </c>
      <c r="AE389" s="210"/>
      <c r="AF389" s="68">
        <f t="shared" si="62"/>
        <v>44897</v>
      </c>
      <c r="AH389" s="45">
        <f t="shared" si="60"/>
        <v>2.0030000000000001</v>
      </c>
      <c r="AI389" s="59">
        <f t="shared" si="63"/>
        <v>1.0009985022466299</v>
      </c>
      <c r="AJ389" s="59"/>
      <c r="AK389" s="89">
        <f t="shared" si="61"/>
        <v>2</v>
      </c>
      <c r="AL389" s="59">
        <f t="shared" si="64"/>
        <v>0.99850000000000005</v>
      </c>
      <c r="AM389" s="62">
        <f t="shared" si="56"/>
        <v>1.01</v>
      </c>
      <c r="AN389" s="62">
        <f t="shared" si="57"/>
        <v>0.99</v>
      </c>
      <c r="AO389" s="62">
        <f t="shared" si="58"/>
        <v>1.02</v>
      </c>
      <c r="AP389" s="62">
        <f t="shared" si="59"/>
        <v>0.98</v>
      </c>
      <c r="AQ389" s="61">
        <v>1</v>
      </c>
    </row>
    <row r="390" spans="1:43" x14ac:dyDescent="0.25">
      <c r="A390" s="66">
        <v>20221206</v>
      </c>
      <c r="B390" s="75">
        <v>0.61</v>
      </c>
      <c r="C390" s="74">
        <v>0.52</v>
      </c>
      <c r="D390" s="72">
        <v>0.34</v>
      </c>
      <c r="E390" s="76">
        <v>0.28999999999999998</v>
      </c>
      <c r="F390" s="75">
        <v>1.08</v>
      </c>
      <c r="G390" s="76">
        <v>0.3</v>
      </c>
      <c r="H390" s="76">
        <v>0.31</v>
      </c>
      <c r="I390" s="71">
        <v>2.0030000000000001</v>
      </c>
      <c r="J390" s="84">
        <v>9.6</v>
      </c>
      <c r="K390" s="83">
        <v>8.4</v>
      </c>
      <c r="L390" s="84">
        <v>8.8000000000000007</v>
      </c>
      <c r="M390" s="83">
        <v>8.6999999999999993</v>
      </c>
      <c r="N390" s="84">
        <v>119.6</v>
      </c>
      <c r="O390" s="88">
        <v>119.9</v>
      </c>
      <c r="P390" s="78">
        <v>0.42</v>
      </c>
      <c r="Q390" s="79">
        <v>0.26</v>
      </c>
      <c r="R390" s="80">
        <v>0.2</v>
      </c>
      <c r="S390" s="73">
        <v>0.09</v>
      </c>
      <c r="T390" s="81">
        <v>0.71</v>
      </c>
      <c r="U390" s="73">
        <v>0.17</v>
      </c>
      <c r="V390" s="73">
        <v>0.05</v>
      </c>
      <c r="W390" s="70">
        <v>1.9910000000000001</v>
      </c>
      <c r="X390" s="85">
        <v>11.7</v>
      </c>
      <c r="Y390" s="86">
        <v>11.9</v>
      </c>
      <c r="Z390" s="85">
        <v>11.7</v>
      </c>
      <c r="AA390" s="86">
        <v>11.6</v>
      </c>
      <c r="AB390" s="85">
        <v>119.4</v>
      </c>
      <c r="AC390" s="87">
        <v>119.7</v>
      </c>
      <c r="AD390" s="200" t="s">
        <v>64</v>
      </c>
      <c r="AE390" s="210"/>
      <c r="AF390" s="68">
        <f t="shared" si="62"/>
        <v>44901</v>
      </c>
      <c r="AH390" s="45">
        <f t="shared" si="60"/>
        <v>2.0030000000000001</v>
      </c>
      <c r="AI390" s="59">
        <f t="shared" si="63"/>
        <v>1</v>
      </c>
      <c r="AJ390" s="59"/>
      <c r="AK390" s="89">
        <f t="shared" si="61"/>
        <v>2</v>
      </c>
      <c r="AL390" s="59">
        <f t="shared" si="64"/>
        <v>0.99550000000000005</v>
      </c>
      <c r="AM390" s="62">
        <f t="shared" si="56"/>
        <v>1.01</v>
      </c>
      <c r="AN390" s="62">
        <f t="shared" si="57"/>
        <v>0.99</v>
      </c>
      <c r="AO390" s="62">
        <f t="shared" si="58"/>
        <v>1.02</v>
      </c>
      <c r="AP390" s="62">
        <f t="shared" si="59"/>
        <v>0.98</v>
      </c>
      <c r="AQ390" s="61">
        <v>1</v>
      </c>
    </row>
    <row r="391" spans="1:43" x14ac:dyDescent="0.25">
      <c r="A391" s="66">
        <v>20221207</v>
      </c>
      <c r="B391" s="75">
        <v>0.47</v>
      </c>
      <c r="C391" s="74">
        <v>0.52</v>
      </c>
      <c r="D391" s="72">
        <v>0.2</v>
      </c>
      <c r="E391" s="76">
        <v>0.25</v>
      </c>
      <c r="F391" s="75">
        <v>1.03</v>
      </c>
      <c r="G391" s="76">
        <v>0.25</v>
      </c>
      <c r="H391" s="76">
        <v>0.28999999999999998</v>
      </c>
      <c r="I391" s="71">
        <v>2.0209999999999999</v>
      </c>
      <c r="J391" s="84">
        <v>9.4</v>
      </c>
      <c r="K391" s="83">
        <v>8.6999999999999993</v>
      </c>
      <c r="L391" s="84">
        <v>8.6</v>
      </c>
      <c r="M391" s="83">
        <v>8.6</v>
      </c>
      <c r="N391" s="84">
        <v>119.6</v>
      </c>
      <c r="O391" s="88">
        <v>120</v>
      </c>
      <c r="P391" s="78">
        <v>0.35</v>
      </c>
      <c r="Q391" s="79">
        <v>0.2</v>
      </c>
      <c r="R391" s="80">
        <v>0.09</v>
      </c>
      <c r="S391" s="73">
        <v>0.04</v>
      </c>
      <c r="T391" s="81">
        <v>0.59</v>
      </c>
      <c r="U391" s="73">
        <v>0.13</v>
      </c>
      <c r="V391" s="73">
        <v>0.02</v>
      </c>
      <c r="W391" s="70">
        <v>2.012</v>
      </c>
      <c r="X391" s="85">
        <v>11.3</v>
      </c>
      <c r="Y391" s="86">
        <v>11.2</v>
      </c>
      <c r="Z391" s="85">
        <v>11.3</v>
      </c>
      <c r="AA391" s="86">
        <v>11</v>
      </c>
      <c r="AB391" s="85">
        <v>119.4</v>
      </c>
      <c r="AC391" s="87">
        <v>119.8</v>
      </c>
      <c r="AD391" s="200" t="s">
        <v>64</v>
      </c>
      <c r="AE391" s="210"/>
      <c r="AF391" s="68">
        <f t="shared" si="62"/>
        <v>44902</v>
      </c>
      <c r="AH391" s="45">
        <f t="shared" si="60"/>
        <v>2.0030000000000001</v>
      </c>
      <c r="AI391" s="59">
        <f t="shared" si="63"/>
        <v>1.0089865202196704</v>
      </c>
      <c r="AJ391" s="59"/>
      <c r="AK391" s="89">
        <f t="shared" si="61"/>
        <v>2</v>
      </c>
      <c r="AL391" s="59">
        <f t="shared" si="64"/>
        <v>1.006</v>
      </c>
      <c r="AM391" s="62">
        <f t="shared" si="56"/>
        <v>1.01</v>
      </c>
      <c r="AN391" s="62">
        <f t="shared" si="57"/>
        <v>0.99</v>
      </c>
      <c r="AO391" s="62">
        <f t="shared" si="58"/>
        <v>1.02</v>
      </c>
      <c r="AP391" s="62">
        <f t="shared" si="59"/>
        <v>0.98</v>
      </c>
      <c r="AQ391" s="61">
        <v>1</v>
      </c>
    </row>
    <row r="392" spans="1:43" x14ac:dyDescent="0.25">
      <c r="A392" s="171">
        <v>20221208</v>
      </c>
      <c r="B392" s="92">
        <v>0.56999999999999995</v>
      </c>
      <c r="C392" s="93">
        <v>0.57999999999999996</v>
      </c>
      <c r="D392" s="94">
        <v>0.3</v>
      </c>
      <c r="E392" s="95">
        <v>0.28000000000000003</v>
      </c>
      <c r="F392" s="92">
        <v>1.0900000000000001</v>
      </c>
      <c r="G392" s="95">
        <v>0.33</v>
      </c>
      <c r="H392" s="95">
        <v>0.32</v>
      </c>
      <c r="I392" s="91">
        <v>2.0030000000000001</v>
      </c>
      <c r="J392" s="96">
        <v>9.1</v>
      </c>
      <c r="K392" s="97">
        <v>9.3000000000000007</v>
      </c>
      <c r="L392" s="96">
        <v>9</v>
      </c>
      <c r="M392" s="97">
        <v>8.6</v>
      </c>
      <c r="N392" s="96">
        <v>119.6</v>
      </c>
      <c r="O392" s="98">
        <v>119.9</v>
      </c>
      <c r="P392" s="99">
        <v>0.51</v>
      </c>
      <c r="Q392" s="100">
        <v>0.24</v>
      </c>
      <c r="R392" s="101">
        <v>0.21</v>
      </c>
      <c r="S392" s="102">
        <v>-0.01</v>
      </c>
      <c r="T392" s="103">
        <v>0.68</v>
      </c>
      <c r="U392" s="102">
        <v>0.22</v>
      </c>
      <c r="V392" s="102">
        <v>0.03</v>
      </c>
      <c r="W392" s="104">
        <v>1.992</v>
      </c>
      <c r="X392" s="105">
        <v>11.4</v>
      </c>
      <c r="Y392" s="106">
        <v>11.6</v>
      </c>
      <c r="Z392" s="105">
        <v>11.5</v>
      </c>
      <c r="AA392" s="106">
        <v>11.2</v>
      </c>
      <c r="AB392" s="105">
        <v>119.3</v>
      </c>
      <c r="AC392" s="107">
        <v>119.7</v>
      </c>
      <c r="AD392" s="202" t="s">
        <v>64</v>
      </c>
      <c r="AE392" s="210"/>
      <c r="AF392" s="68">
        <f t="shared" si="62"/>
        <v>44903</v>
      </c>
      <c r="AH392" s="45">
        <f t="shared" si="60"/>
        <v>2.0030000000000001</v>
      </c>
      <c r="AI392" s="59">
        <f t="shared" si="63"/>
        <v>1</v>
      </c>
      <c r="AJ392" s="59"/>
      <c r="AK392" s="89">
        <f t="shared" si="61"/>
        <v>2</v>
      </c>
      <c r="AL392" s="59">
        <f t="shared" si="64"/>
        <v>0.996</v>
      </c>
      <c r="AM392" s="62">
        <f t="shared" si="56"/>
        <v>1.01</v>
      </c>
      <c r="AN392" s="62">
        <f t="shared" si="57"/>
        <v>0.99</v>
      </c>
      <c r="AO392" s="62">
        <f t="shared" si="58"/>
        <v>1.02</v>
      </c>
      <c r="AP392" s="62">
        <f t="shared" si="59"/>
        <v>0.98</v>
      </c>
      <c r="AQ392" s="61">
        <v>1</v>
      </c>
    </row>
    <row r="393" spans="1:43" x14ac:dyDescent="0.25">
      <c r="A393" s="213">
        <v>20221209</v>
      </c>
      <c r="B393" s="214">
        <v>0.48</v>
      </c>
      <c r="C393" s="215">
        <v>0.53</v>
      </c>
      <c r="D393" s="216">
        <v>0.23</v>
      </c>
      <c r="E393" s="217">
        <v>0.31</v>
      </c>
      <c r="F393" s="214">
        <v>1.02</v>
      </c>
      <c r="G393" s="217">
        <v>0.25</v>
      </c>
      <c r="H393" s="217">
        <v>0.31</v>
      </c>
      <c r="I393" s="218">
        <v>2.0110000000000001</v>
      </c>
      <c r="J393" s="219">
        <v>9</v>
      </c>
      <c r="K393" s="220">
        <v>9.1999999999999993</v>
      </c>
      <c r="L393" s="219">
        <v>9</v>
      </c>
      <c r="M393" s="220">
        <v>8.4</v>
      </c>
      <c r="N393" s="219">
        <v>119.6</v>
      </c>
      <c r="O393" s="221">
        <v>120</v>
      </c>
      <c r="P393" s="222">
        <v>0.31</v>
      </c>
      <c r="Q393" s="223">
        <v>0.2</v>
      </c>
      <c r="R393" s="224">
        <v>0.11</v>
      </c>
      <c r="S393" s="225">
        <v>0.01</v>
      </c>
      <c r="T393" s="226">
        <v>0.67</v>
      </c>
      <c r="U393" s="225">
        <v>0.13</v>
      </c>
      <c r="V393" s="225">
        <v>0.02</v>
      </c>
      <c r="W393" s="227">
        <v>2.0070000000000001</v>
      </c>
      <c r="X393" s="228">
        <v>11.3</v>
      </c>
      <c r="Y393" s="229">
        <v>11.5</v>
      </c>
      <c r="Z393" s="228">
        <v>11.4</v>
      </c>
      <c r="AA393" s="229">
        <v>11</v>
      </c>
      <c r="AB393" s="228">
        <v>119.4</v>
      </c>
      <c r="AC393" s="232">
        <v>119.7</v>
      </c>
      <c r="AD393" s="231" t="s">
        <v>132</v>
      </c>
      <c r="AE393" s="248" t="s">
        <v>196</v>
      </c>
      <c r="AF393" s="68">
        <f t="shared" si="62"/>
        <v>44904</v>
      </c>
      <c r="AH393" s="45">
        <f t="shared" si="60"/>
        <v>2.0030000000000001</v>
      </c>
      <c r="AI393" s="59">
        <f t="shared" si="63"/>
        <v>1.0039940089865202</v>
      </c>
      <c r="AJ393" s="59"/>
      <c r="AK393" s="89">
        <f t="shared" si="61"/>
        <v>2</v>
      </c>
      <c r="AL393" s="59">
        <f t="shared" si="64"/>
        <v>1.0035000000000001</v>
      </c>
      <c r="AM393" s="62">
        <f t="shared" si="56"/>
        <v>1.01</v>
      </c>
      <c r="AN393" s="62">
        <f t="shared" si="57"/>
        <v>0.99</v>
      </c>
      <c r="AO393" s="62">
        <f t="shared" si="58"/>
        <v>1.02</v>
      </c>
      <c r="AP393" s="62">
        <f t="shared" si="59"/>
        <v>0.98</v>
      </c>
      <c r="AQ393" s="61">
        <v>1</v>
      </c>
    </row>
    <row r="394" spans="1:43" x14ac:dyDescent="0.25">
      <c r="A394" s="147">
        <v>20221209</v>
      </c>
      <c r="B394" s="160">
        <v>0.53</v>
      </c>
      <c r="C394" s="161">
        <v>0.47</v>
      </c>
      <c r="D394" s="162">
        <v>0.28000000000000003</v>
      </c>
      <c r="E394" s="163">
        <v>0.25</v>
      </c>
      <c r="F394" s="160">
        <v>0.94</v>
      </c>
      <c r="G394" s="163">
        <v>0.25</v>
      </c>
      <c r="H394" s="163">
        <v>0.3</v>
      </c>
      <c r="I394" s="164">
        <v>2.0049999999999999</v>
      </c>
      <c r="J394" s="172">
        <v>9</v>
      </c>
      <c r="K394" s="173">
        <v>9.1999999999999993</v>
      </c>
      <c r="L394" s="172">
        <v>8.6999999999999993</v>
      </c>
      <c r="M394" s="173">
        <v>8.6999999999999993</v>
      </c>
      <c r="N394" s="172">
        <v>119.6</v>
      </c>
      <c r="O394" s="174">
        <v>119.9</v>
      </c>
      <c r="P394" s="165">
        <v>0.31</v>
      </c>
      <c r="Q394" s="166">
        <v>0.2</v>
      </c>
      <c r="R394" s="167">
        <v>0.13</v>
      </c>
      <c r="S394" s="168">
        <v>-0.03</v>
      </c>
      <c r="T394" s="169">
        <v>0.61</v>
      </c>
      <c r="U394" s="168">
        <v>0.16</v>
      </c>
      <c r="V394" s="168">
        <v>0.02</v>
      </c>
      <c r="W394" s="170">
        <v>1.9990000000000001</v>
      </c>
      <c r="X394" s="175">
        <v>11.3</v>
      </c>
      <c r="Y394" s="176">
        <v>11.4</v>
      </c>
      <c r="Z394" s="175">
        <v>11.3</v>
      </c>
      <c r="AA394" s="176">
        <v>11.1</v>
      </c>
      <c r="AB394" s="175">
        <v>119.4</v>
      </c>
      <c r="AC394" s="177">
        <v>119.7</v>
      </c>
      <c r="AD394" s="204" t="s">
        <v>64</v>
      </c>
      <c r="AE394" s="210"/>
      <c r="AF394" s="68">
        <f t="shared" ref="AF394" si="68">DATE(LEFT(A394,4), MID(A394,5,2), RIGHT(A394,2))</f>
        <v>44904</v>
      </c>
      <c r="AH394" s="45">
        <f t="shared" si="60"/>
        <v>2.0030000000000001</v>
      </c>
      <c r="AI394" s="59">
        <f t="shared" ref="AI394" si="69">I394/AH394</f>
        <v>1.0009985022466299</v>
      </c>
      <c r="AJ394" s="59"/>
      <c r="AK394" s="89">
        <f t="shared" si="61"/>
        <v>2</v>
      </c>
      <c r="AL394" s="59">
        <f t="shared" ref="AL394" si="70">W394/AK394</f>
        <v>0.99950000000000006</v>
      </c>
      <c r="AM394" s="62">
        <f t="shared" si="56"/>
        <v>1.01</v>
      </c>
      <c r="AN394" s="62">
        <f t="shared" si="57"/>
        <v>0.99</v>
      </c>
      <c r="AO394" s="62">
        <f t="shared" si="58"/>
        <v>1.02</v>
      </c>
      <c r="AP394" s="62">
        <f t="shared" si="59"/>
        <v>0.98</v>
      </c>
      <c r="AQ394" s="61">
        <v>2</v>
      </c>
    </row>
    <row r="395" spans="1:43" x14ac:dyDescent="0.25">
      <c r="A395" s="66">
        <v>20221220</v>
      </c>
      <c r="B395" s="75">
        <v>0.61</v>
      </c>
      <c r="C395" s="74">
        <v>0.56999999999999995</v>
      </c>
      <c r="D395" s="72">
        <v>0.26</v>
      </c>
      <c r="E395" s="76">
        <v>0.09</v>
      </c>
      <c r="F395" s="75">
        <v>0.94</v>
      </c>
      <c r="G395" s="76">
        <v>0.23</v>
      </c>
      <c r="H395" s="76">
        <v>0.14000000000000001</v>
      </c>
      <c r="I395" s="71">
        <v>2.0110000000000001</v>
      </c>
      <c r="J395" s="84">
        <v>9.8000000000000007</v>
      </c>
      <c r="K395" s="83">
        <v>8.1999999999999993</v>
      </c>
      <c r="L395" s="84">
        <v>8.6</v>
      </c>
      <c r="M395" s="83">
        <v>8.9</v>
      </c>
      <c r="N395" s="84">
        <v>119.5</v>
      </c>
      <c r="O395" s="88">
        <v>119.9</v>
      </c>
      <c r="P395" s="78">
        <v>0.26</v>
      </c>
      <c r="Q395" s="79">
        <v>0.4</v>
      </c>
      <c r="R395" s="80">
        <v>0.1</v>
      </c>
      <c r="S395" s="73">
        <v>-0.2</v>
      </c>
      <c r="T395" s="81">
        <v>0.67</v>
      </c>
      <c r="U395" s="73">
        <v>0.12</v>
      </c>
      <c r="V395" s="73">
        <v>-0.2</v>
      </c>
      <c r="W395" s="70">
        <v>2.0019999999999998</v>
      </c>
      <c r="X395" s="85">
        <v>11.6</v>
      </c>
      <c r="Y395" s="86">
        <v>11.7</v>
      </c>
      <c r="Z395" s="85">
        <v>11.4</v>
      </c>
      <c r="AA395" s="86">
        <v>11.4</v>
      </c>
      <c r="AB395" s="85">
        <v>119.3</v>
      </c>
      <c r="AC395" s="87">
        <v>119.7</v>
      </c>
      <c r="AD395" s="200" t="s">
        <v>116</v>
      </c>
      <c r="AE395" s="210"/>
      <c r="AF395" s="68">
        <f t="shared" si="62"/>
        <v>44915</v>
      </c>
      <c r="AH395" s="45">
        <f t="shared" si="60"/>
        <v>2.0030000000000001</v>
      </c>
      <c r="AI395" s="59">
        <f t="shared" si="63"/>
        <v>1.0039940089865202</v>
      </c>
      <c r="AJ395" s="59"/>
      <c r="AK395" s="89">
        <f t="shared" si="61"/>
        <v>2</v>
      </c>
      <c r="AL395" s="59">
        <f t="shared" si="64"/>
        <v>1.0009999999999999</v>
      </c>
      <c r="AM395" s="62">
        <f t="shared" ref="AM395:AM458" si="71">1+$AM$10*1</f>
        <v>1.01</v>
      </c>
      <c r="AN395" s="62">
        <f t="shared" ref="AN395:AN458" si="72">1+$AN$10*1</f>
        <v>0.99</v>
      </c>
      <c r="AO395" s="62">
        <f t="shared" ref="AO395:AO458" si="73">1+$AO$10*1</f>
        <v>1.02</v>
      </c>
      <c r="AP395" s="62">
        <f t="shared" ref="AP395:AP458" si="74">1+$AP$10*1</f>
        <v>0.98</v>
      </c>
      <c r="AQ395" s="61">
        <v>1</v>
      </c>
    </row>
    <row r="396" spans="1:43" x14ac:dyDescent="0.25">
      <c r="A396" s="66">
        <v>20221222</v>
      </c>
      <c r="B396" s="75">
        <v>0.54</v>
      </c>
      <c r="C396" s="74">
        <v>0.44</v>
      </c>
      <c r="D396" s="72">
        <v>0.22</v>
      </c>
      <c r="E396" s="76">
        <v>0.14000000000000001</v>
      </c>
      <c r="F396" s="75">
        <v>0.87</v>
      </c>
      <c r="G396" s="76">
        <v>0.2</v>
      </c>
      <c r="H396" s="76">
        <v>0.12</v>
      </c>
      <c r="I396" s="71">
        <v>2.016</v>
      </c>
      <c r="J396" s="84">
        <v>9.3000000000000007</v>
      </c>
      <c r="K396" s="83">
        <v>9</v>
      </c>
      <c r="L396" s="84">
        <v>8.5</v>
      </c>
      <c r="M396" s="83">
        <v>8.9</v>
      </c>
      <c r="N396" s="84">
        <v>119.6</v>
      </c>
      <c r="O396" s="88">
        <v>119.9</v>
      </c>
      <c r="P396" s="78">
        <v>0.26</v>
      </c>
      <c r="Q396" s="79">
        <v>0.31</v>
      </c>
      <c r="R396" s="80">
        <v>0.14000000000000001</v>
      </c>
      <c r="S396" s="73">
        <v>-0.17</v>
      </c>
      <c r="T396" s="81">
        <v>0.63</v>
      </c>
      <c r="U396" s="73">
        <v>0.14000000000000001</v>
      </c>
      <c r="V396" s="73">
        <v>-0.2</v>
      </c>
      <c r="W396" s="70">
        <v>2.0019999999999998</v>
      </c>
      <c r="X396" s="85">
        <v>11.5</v>
      </c>
      <c r="Y396" s="86">
        <v>11.5</v>
      </c>
      <c r="Z396" s="85">
        <v>11.4</v>
      </c>
      <c r="AA396" s="86">
        <v>11.3</v>
      </c>
      <c r="AB396" s="85">
        <v>119.3</v>
      </c>
      <c r="AC396" s="87">
        <v>119.7</v>
      </c>
      <c r="AD396" s="200" t="s">
        <v>116</v>
      </c>
      <c r="AE396" s="210"/>
      <c r="AF396" s="68">
        <f t="shared" si="62"/>
        <v>44917</v>
      </c>
      <c r="AH396" s="45">
        <f t="shared" ref="AH396:AH459" si="75">$P$3</f>
        <v>2.0030000000000001</v>
      </c>
      <c r="AI396" s="59">
        <f t="shared" si="63"/>
        <v>1.0064902646030953</v>
      </c>
      <c r="AJ396" s="59"/>
      <c r="AK396" s="89">
        <f t="shared" ref="AK396:AK459" si="76">$R$3</f>
        <v>2</v>
      </c>
      <c r="AL396" s="59">
        <f t="shared" si="64"/>
        <v>1.0009999999999999</v>
      </c>
      <c r="AM396" s="62">
        <f t="shared" si="71"/>
        <v>1.01</v>
      </c>
      <c r="AN396" s="62">
        <f t="shared" si="72"/>
        <v>0.99</v>
      </c>
      <c r="AO396" s="62">
        <f t="shared" si="73"/>
        <v>1.02</v>
      </c>
      <c r="AP396" s="62">
        <f t="shared" si="74"/>
        <v>0.98</v>
      </c>
      <c r="AQ396" s="61">
        <v>1</v>
      </c>
    </row>
    <row r="397" spans="1:43" x14ac:dyDescent="0.25">
      <c r="A397" s="66">
        <v>20221223</v>
      </c>
      <c r="B397" s="75">
        <v>0.53</v>
      </c>
      <c r="C397" s="74">
        <v>0.45</v>
      </c>
      <c r="D397" s="72">
        <v>0.23</v>
      </c>
      <c r="E397" s="76">
        <v>0.16</v>
      </c>
      <c r="F397" s="75">
        <v>0.88</v>
      </c>
      <c r="G397" s="76">
        <v>0.19</v>
      </c>
      <c r="H397" s="76">
        <v>0.14000000000000001</v>
      </c>
      <c r="I397" s="71">
        <v>2.0099999999999998</v>
      </c>
      <c r="J397" s="84">
        <v>9.5</v>
      </c>
      <c r="K397" s="83">
        <v>8.6</v>
      </c>
      <c r="L397" s="84">
        <v>8.1999999999999993</v>
      </c>
      <c r="M397" s="83">
        <v>9</v>
      </c>
      <c r="N397" s="84">
        <v>119.6</v>
      </c>
      <c r="O397" s="88">
        <v>120</v>
      </c>
      <c r="P397" s="78">
        <v>0.17</v>
      </c>
      <c r="Q397" s="79">
        <v>0.39</v>
      </c>
      <c r="R397" s="80">
        <v>0.08</v>
      </c>
      <c r="S397" s="73">
        <v>-0.2</v>
      </c>
      <c r="T397" s="81">
        <v>0.64</v>
      </c>
      <c r="U397" s="73">
        <v>0.09</v>
      </c>
      <c r="V397" s="73">
        <v>-0.21</v>
      </c>
      <c r="W397" s="70">
        <v>1.9930000000000001</v>
      </c>
      <c r="X397" s="85">
        <v>11.5</v>
      </c>
      <c r="Y397" s="86">
        <v>11.5</v>
      </c>
      <c r="Z397" s="85">
        <v>11.5</v>
      </c>
      <c r="AA397" s="86">
        <v>11.5</v>
      </c>
      <c r="AB397" s="85">
        <v>119.4</v>
      </c>
      <c r="AC397" s="87">
        <v>119.8</v>
      </c>
      <c r="AD397" s="200" t="s">
        <v>116</v>
      </c>
      <c r="AE397" s="210"/>
      <c r="AF397" s="68">
        <f t="shared" ref="AF397:AF423" si="77">DATE(LEFT(A397,4), MID(A397,5,2), RIGHT(A397,2))</f>
        <v>44918</v>
      </c>
      <c r="AH397" s="45">
        <f t="shared" si="75"/>
        <v>2.0030000000000001</v>
      </c>
      <c r="AI397" s="59">
        <f t="shared" ref="AI397:AI423" si="78">I397/AH397</f>
        <v>1.003494757863205</v>
      </c>
      <c r="AJ397" s="59"/>
      <c r="AK397" s="89">
        <f t="shared" si="76"/>
        <v>2</v>
      </c>
      <c r="AL397" s="59">
        <f t="shared" ref="AL397:AL423" si="79">W397/AK397</f>
        <v>0.99650000000000005</v>
      </c>
      <c r="AM397" s="62">
        <f t="shared" si="71"/>
        <v>1.01</v>
      </c>
      <c r="AN397" s="62">
        <f t="shared" si="72"/>
        <v>0.99</v>
      </c>
      <c r="AO397" s="62">
        <f t="shared" si="73"/>
        <v>1.02</v>
      </c>
      <c r="AP397" s="62">
        <f t="shared" si="74"/>
        <v>0.98</v>
      </c>
      <c r="AQ397" s="61">
        <v>1</v>
      </c>
    </row>
    <row r="398" spans="1:43" x14ac:dyDescent="0.25">
      <c r="A398" s="66">
        <v>20221229</v>
      </c>
      <c r="B398" s="75">
        <v>0.44</v>
      </c>
      <c r="C398" s="74">
        <v>0.41</v>
      </c>
      <c r="D398" s="72">
        <v>0.21</v>
      </c>
      <c r="E398" s="76">
        <v>0.05</v>
      </c>
      <c r="F398" s="75">
        <v>0.91</v>
      </c>
      <c r="G398" s="76">
        <v>0.22</v>
      </c>
      <c r="H398" s="76">
        <v>0.08</v>
      </c>
      <c r="I398" s="71">
        <v>2.0219999999999998</v>
      </c>
      <c r="J398" s="84">
        <v>9.1</v>
      </c>
      <c r="K398" s="83">
        <v>9.3000000000000007</v>
      </c>
      <c r="L398" s="84">
        <v>8.6</v>
      </c>
      <c r="M398" s="83">
        <v>8.6999999999999993</v>
      </c>
      <c r="N398" s="84">
        <v>119.6</v>
      </c>
      <c r="O398" s="88">
        <v>120</v>
      </c>
      <c r="P398" s="78">
        <v>0.26</v>
      </c>
      <c r="Q398" s="79">
        <v>0.39</v>
      </c>
      <c r="R398" s="80">
        <v>0.11</v>
      </c>
      <c r="S398" s="73">
        <v>-0.18</v>
      </c>
      <c r="T398" s="81">
        <v>0.7</v>
      </c>
      <c r="U398" s="73">
        <v>0.12</v>
      </c>
      <c r="V398" s="73">
        <v>-0.2</v>
      </c>
      <c r="W398" s="70">
        <v>2.008</v>
      </c>
      <c r="X398" s="85">
        <v>11.7</v>
      </c>
      <c r="Y398" s="86">
        <v>11.6</v>
      </c>
      <c r="Z398" s="85">
        <v>11.6</v>
      </c>
      <c r="AA398" s="86">
        <v>11.7</v>
      </c>
      <c r="AB398" s="85">
        <v>119.4</v>
      </c>
      <c r="AC398" s="87">
        <v>119.7</v>
      </c>
      <c r="AD398" s="200" t="s">
        <v>117</v>
      </c>
      <c r="AE398" s="210"/>
      <c r="AF398" s="68">
        <f t="shared" si="77"/>
        <v>44924</v>
      </c>
      <c r="AH398" s="45">
        <f t="shared" si="75"/>
        <v>2.0030000000000001</v>
      </c>
      <c r="AI398" s="59">
        <f t="shared" si="78"/>
        <v>1.0094857713429854</v>
      </c>
      <c r="AJ398" s="59"/>
      <c r="AK398" s="89">
        <f t="shared" si="76"/>
        <v>2</v>
      </c>
      <c r="AL398" s="59">
        <f t="shared" si="79"/>
        <v>1.004</v>
      </c>
      <c r="AM398" s="62">
        <f t="shared" si="71"/>
        <v>1.01</v>
      </c>
      <c r="AN398" s="62">
        <f t="shared" si="72"/>
        <v>0.99</v>
      </c>
      <c r="AO398" s="62">
        <f t="shared" si="73"/>
        <v>1.02</v>
      </c>
      <c r="AP398" s="62">
        <f t="shared" si="74"/>
        <v>0.98</v>
      </c>
      <c r="AQ398" s="61">
        <v>1</v>
      </c>
    </row>
    <row r="399" spans="1:43" x14ac:dyDescent="0.25">
      <c r="A399" s="66">
        <v>20221230</v>
      </c>
      <c r="B399" s="75">
        <v>0.53</v>
      </c>
      <c r="C399" s="74">
        <v>0.3</v>
      </c>
      <c r="D399" s="72">
        <v>0.28999999999999998</v>
      </c>
      <c r="E399" s="76">
        <v>0.06</v>
      </c>
      <c r="F399" s="75">
        <v>0.85</v>
      </c>
      <c r="G399" s="76">
        <v>0.21</v>
      </c>
      <c r="H399" s="76">
        <v>0.1</v>
      </c>
      <c r="I399" s="71">
        <v>2.0129999999999999</v>
      </c>
      <c r="J399" s="84">
        <v>8.6999999999999993</v>
      </c>
      <c r="K399" s="83">
        <v>9.5</v>
      </c>
      <c r="L399" s="84">
        <v>8.6</v>
      </c>
      <c r="M399" s="83">
        <v>8.6999999999999993</v>
      </c>
      <c r="N399" s="84">
        <v>119.6</v>
      </c>
      <c r="O399" s="88">
        <v>120</v>
      </c>
      <c r="P399" s="78">
        <v>0.23</v>
      </c>
      <c r="Q399" s="79">
        <v>0.35</v>
      </c>
      <c r="R399" s="80">
        <v>0.12</v>
      </c>
      <c r="S399" s="73">
        <v>-0.21</v>
      </c>
      <c r="T399" s="81">
        <v>0.65</v>
      </c>
      <c r="U399" s="73">
        <v>0.12</v>
      </c>
      <c r="V399" s="73">
        <v>-0.22</v>
      </c>
      <c r="W399" s="70">
        <v>2.0019999999999998</v>
      </c>
      <c r="X399" s="85">
        <v>11.7</v>
      </c>
      <c r="Y399" s="86">
        <v>11.6</v>
      </c>
      <c r="Z399" s="85">
        <v>11.4</v>
      </c>
      <c r="AA399" s="86">
        <v>11.2</v>
      </c>
      <c r="AB399" s="85">
        <v>119.3</v>
      </c>
      <c r="AC399" s="87">
        <v>119.7</v>
      </c>
      <c r="AD399" s="200" t="s">
        <v>117</v>
      </c>
      <c r="AE399" s="210"/>
      <c r="AF399" s="68">
        <f t="shared" si="77"/>
        <v>44925</v>
      </c>
      <c r="AH399" s="45">
        <f t="shared" si="75"/>
        <v>2.0030000000000001</v>
      </c>
      <c r="AI399" s="59">
        <f t="shared" si="78"/>
        <v>1.0049925112331501</v>
      </c>
      <c r="AJ399" s="59"/>
      <c r="AK399" s="89">
        <f t="shared" si="76"/>
        <v>2</v>
      </c>
      <c r="AL399" s="59">
        <f t="shared" si="79"/>
        <v>1.0009999999999999</v>
      </c>
      <c r="AM399" s="62">
        <f t="shared" si="71"/>
        <v>1.01</v>
      </c>
      <c r="AN399" s="62">
        <f t="shared" si="72"/>
        <v>0.99</v>
      </c>
      <c r="AO399" s="62">
        <f t="shared" si="73"/>
        <v>1.02</v>
      </c>
      <c r="AP399" s="62">
        <f t="shared" si="74"/>
        <v>0.98</v>
      </c>
      <c r="AQ399" s="61">
        <v>1</v>
      </c>
    </row>
    <row r="400" spans="1:43" x14ac:dyDescent="0.25">
      <c r="A400" s="66">
        <v>20230103</v>
      </c>
      <c r="B400" s="1">
        <v>0.63</v>
      </c>
      <c r="C400" s="12">
        <v>0.47</v>
      </c>
      <c r="D400" s="36">
        <v>0.21</v>
      </c>
      <c r="E400" s="42">
        <v>7.0000000000000007E-2</v>
      </c>
      <c r="F400" s="1">
        <v>0.92</v>
      </c>
      <c r="G400" s="42">
        <v>0.18</v>
      </c>
      <c r="H400" s="42">
        <v>0.11</v>
      </c>
      <c r="I400" s="1">
        <v>2.0129999999999999</v>
      </c>
      <c r="J400" s="12">
        <v>9.4</v>
      </c>
      <c r="K400" s="1">
        <v>9</v>
      </c>
      <c r="L400" s="12">
        <v>8.5</v>
      </c>
      <c r="M400" s="1">
        <v>8.9</v>
      </c>
      <c r="N400" s="12">
        <v>119.6</v>
      </c>
      <c r="O400" s="37">
        <v>120</v>
      </c>
      <c r="P400" s="78">
        <v>0.21</v>
      </c>
      <c r="Q400" s="79">
        <v>0.41</v>
      </c>
      <c r="R400" s="80">
        <v>7.0000000000000007E-2</v>
      </c>
      <c r="S400" s="73">
        <v>-0.22</v>
      </c>
      <c r="T400" s="81">
        <v>0.72</v>
      </c>
      <c r="U400" s="73">
        <v>0.12</v>
      </c>
      <c r="V400" s="73">
        <v>-0.23</v>
      </c>
      <c r="W400" s="70">
        <v>2.0009999999999999</v>
      </c>
      <c r="X400" s="85">
        <v>11.5</v>
      </c>
      <c r="Y400" s="86">
        <v>11.5</v>
      </c>
      <c r="Z400" s="85">
        <v>11.5</v>
      </c>
      <c r="AA400" s="86">
        <v>11.5</v>
      </c>
      <c r="AB400" s="85">
        <v>119.4</v>
      </c>
      <c r="AC400" s="87">
        <v>119.7</v>
      </c>
      <c r="AD400" s="200" t="s">
        <v>117</v>
      </c>
      <c r="AE400" s="210"/>
      <c r="AF400" s="68">
        <f t="shared" si="77"/>
        <v>44929</v>
      </c>
      <c r="AH400" s="45">
        <f t="shared" si="75"/>
        <v>2.0030000000000001</v>
      </c>
      <c r="AI400" s="59">
        <f t="shared" si="78"/>
        <v>1.0049925112331501</v>
      </c>
      <c r="AJ400" s="59"/>
      <c r="AK400" s="89">
        <f t="shared" si="76"/>
        <v>2</v>
      </c>
      <c r="AL400" s="59">
        <f t="shared" si="79"/>
        <v>1.0004999999999999</v>
      </c>
      <c r="AM400" s="62">
        <f t="shared" si="71"/>
        <v>1.01</v>
      </c>
      <c r="AN400" s="62">
        <f t="shared" si="72"/>
        <v>0.99</v>
      </c>
      <c r="AO400" s="62">
        <f t="shared" si="73"/>
        <v>1.02</v>
      </c>
      <c r="AP400" s="62">
        <f t="shared" si="74"/>
        <v>0.98</v>
      </c>
      <c r="AQ400" s="61">
        <v>1</v>
      </c>
    </row>
    <row r="401" spans="1:43" x14ac:dyDescent="0.25">
      <c r="A401" s="66">
        <v>20230111</v>
      </c>
      <c r="B401" s="1">
        <v>0.59</v>
      </c>
      <c r="C401" s="12">
        <v>0.49</v>
      </c>
      <c r="D401" s="36">
        <v>0.21</v>
      </c>
      <c r="E401" s="42">
        <v>7.0000000000000007E-2</v>
      </c>
      <c r="F401" s="1">
        <v>0.93</v>
      </c>
      <c r="G401" s="42">
        <v>0.2</v>
      </c>
      <c r="H401" s="42">
        <v>0.13</v>
      </c>
      <c r="I401" s="1">
        <v>2.0190000000000001</v>
      </c>
      <c r="J401" s="12">
        <v>9.4</v>
      </c>
      <c r="K401" s="1">
        <v>8.9</v>
      </c>
      <c r="L401" s="12">
        <v>8.5</v>
      </c>
      <c r="M401" s="1">
        <v>9</v>
      </c>
      <c r="N401" s="12">
        <v>119.6</v>
      </c>
      <c r="O401" s="37">
        <v>119.9</v>
      </c>
      <c r="P401" s="43">
        <v>0.17</v>
      </c>
      <c r="Q401" s="40">
        <v>0.43</v>
      </c>
      <c r="R401" s="38">
        <v>0.01</v>
      </c>
      <c r="S401" s="41">
        <v>-0.22</v>
      </c>
      <c r="T401" s="39">
        <v>0.59</v>
      </c>
      <c r="U401" s="41">
        <v>0.05</v>
      </c>
      <c r="V401" s="41">
        <v>-0.18</v>
      </c>
      <c r="W401" s="39">
        <v>2.0089999999999999</v>
      </c>
      <c r="X401" s="40">
        <v>11.5</v>
      </c>
      <c r="Y401" s="39">
        <v>11.5</v>
      </c>
      <c r="Z401" s="40">
        <v>11.5</v>
      </c>
      <c r="AA401" s="39">
        <v>11.4</v>
      </c>
      <c r="AB401" s="40">
        <v>119.4</v>
      </c>
      <c r="AC401" s="44">
        <v>119.7</v>
      </c>
      <c r="AD401" s="200" t="s">
        <v>117</v>
      </c>
      <c r="AE401" s="210"/>
      <c r="AF401" s="68">
        <f t="shared" si="77"/>
        <v>44937</v>
      </c>
      <c r="AH401" s="45">
        <f t="shared" si="75"/>
        <v>2.0030000000000001</v>
      </c>
      <c r="AI401" s="59">
        <f t="shared" si="78"/>
        <v>1.0079880179730405</v>
      </c>
      <c r="AJ401" s="59"/>
      <c r="AK401" s="89">
        <f t="shared" si="76"/>
        <v>2</v>
      </c>
      <c r="AL401" s="59">
        <f t="shared" si="79"/>
        <v>1.0044999999999999</v>
      </c>
      <c r="AM401" s="62">
        <f t="shared" si="71"/>
        <v>1.01</v>
      </c>
      <c r="AN401" s="62">
        <f t="shared" si="72"/>
        <v>0.99</v>
      </c>
      <c r="AO401" s="62">
        <f t="shared" si="73"/>
        <v>1.02</v>
      </c>
      <c r="AP401" s="62">
        <f t="shared" si="74"/>
        <v>0.98</v>
      </c>
      <c r="AQ401" s="61">
        <v>1</v>
      </c>
    </row>
    <row r="402" spans="1:43" x14ac:dyDescent="0.25">
      <c r="A402" s="66">
        <v>20230113</v>
      </c>
      <c r="B402" s="1">
        <v>0.69</v>
      </c>
      <c r="C402" s="12">
        <v>0.6</v>
      </c>
      <c r="D402" s="36">
        <v>0.28999999999999998</v>
      </c>
      <c r="E402" s="42">
        <v>0.12</v>
      </c>
      <c r="F402" s="1">
        <v>0.93</v>
      </c>
      <c r="G402" s="42">
        <v>0.22</v>
      </c>
      <c r="H402" s="42">
        <v>0.11</v>
      </c>
      <c r="I402" s="1">
        <v>2.0179999999999998</v>
      </c>
      <c r="J402" s="12">
        <v>9.8000000000000007</v>
      </c>
      <c r="K402" s="1">
        <v>8.4</v>
      </c>
      <c r="L402" s="12">
        <v>8.5</v>
      </c>
      <c r="M402" s="1">
        <v>9</v>
      </c>
      <c r="N402" s="12">
        <v>119.5</v>
      </c>
      <c r="O402" s="37">
        <v>119.9</v>
      </c>
      <c r="P402" s="43">
        <v>0.23</v>
      </c>
      <c r="Q402" s="40">
        <v>0.42</v>
      </c>
      <c r="R402" s="38">
        <v>0.05</v>
      </c>
      <c r="S402" s="41">
        <v>-0.19</v>
      </c>
      <c r="T402" s="39">
        <v>0.59</v>
      </c>
      <c r="U402" s="41">
        <v>7.0000000000000007E-2</v>
      </c>
      <c r="V402" s="41">
        <v>-0.19</v>
      </c>
      <c r="W402" s="39">
        <v>2.0059999999999998</v>
      </c>
      <c r="X402" s="40">
        <v>11.7</v>
      </c>
      <c r="Y402" s="39">
        <v>11.8</v>
      </c>
      <c r="Z402" s="40">
        <v>11.6</v>
      </c>
      <c r="AA402" s="39">
        <v>11.5</v>
      </c>
      <c r="AB402" s="40">
        <v>119.3</v>
      </c>
      <c r="AC402" s="44">
        <v>119.7</v>
      </c>
      <c r="AD402" s="200" t="s">
        <v>117</v>
      </c>
      <c r="AE402" s="210"/>
      <c r="AF402" s="68">
        <f t="shared" si="77"/>
        <v>44939</v>
      </c>
      <c r="AH402" s="45">
        <f t="shared" si="75"/>
        <v>2.0030000000000001</v>
      </c>
      <c r="AI402" s="59">
        <f t="shared" si="78"/>
        <v>1.0074887668497252</v>
      </c>
      <c r="AJ402" s="59"/>
      <c r="AK402" s="89">
        <f t="shared" si="76"/>
        <v>2</v>
      </c>
      <c r="AL402" s="59">
        <f t="shared" si="79"/>
        <v>1.0029999999999999</v>
      </c>
      <c r="AM402" s="62">
        <f t="shared" si="71"/>
        <v>1.01</v>
      </c>
      <c r="AN402" s="62">
        <f t="shared" si="72"/>
        <v>0.99</v>
      </c>
      <c r="AO402" s="62">
        <f t="shared" si="73"/>
        <v>1.02</v>
      </c>
      <c r="AP402" s="62">
        <f t="shared" si="74"/>
        <v>0.98</v>
      </c>
      <c r="AQ402" s="61">
        <v>1</v>
      </c>
    </row>
    <row r="403" spans="1:43" x14ac:dyDescent="0.25">
      <c r="A403" s="66">
        <v>20230117</v>
      </c>
      <c r="B403" s="1">
        <v>0.65</v>
      </c>
      <c r="C403" s="12">
        <v>0.49</v>
      </c>
      <c r="D403" s="36">
        <v>0.31</v>
      </c>
      <c r="E403" s="42">
        <v>0.06</v>
      </c>
      <c r="F403" s="1">
        <v>0.77</v>
      </c>
      <c r="G403" s="42">
        <v>0.21</v>
      </c>
      <c r="H403" s="42">
        <v>0.1</v>
      </c>
      <c r="I403" s="1">
        <v>2.004</v>
      </c>
      <c r="J403" s="12">
        <v>9.6</v>
      </c>
      <c r="K403" s="1">
        <v>8.5</v>
      </c>
      <c r="L403" s="12">
        <v>8.5</v>
      </c>
      <c r="M403" s="1">
        <v>8.9</v>
      </c>
      <c r="N403" s="12">
        <v>119.6</v>
      </c>
      <c r="O403" s="37">
        <v>120</v>
      </c>
      <c r="P403" s="43">
        <v>0.23</v>
      </c>
      <c r="Q403" s="40">
        <v>0.43</v>
      </c>
      <c r="R403" s="38">
        <v>0.1</v>
      </c>
      <c r="S403" s="41">
        <v>-0.21</v>
      </c>
      <c r="T403" s="39">
        <v>0.71</v>
      </c>
      <c r="U403" s="41">
        <v>0.08</v>
      </c>
      <c r="V403" s="41">
        <v>-0.25</v>
      </c>
      <c r="W403" s="39">
        <v>1.994</v>
      </c>
      <c r="X403" s="40">
        <v>11.6</v>
      </c>
      <c r="Y403" s="39">
        <v>11.6</v>
      </c>
      <c r="Z403" s="40">
        <v>11.5</v>
      </c>
      <c r="AA403" s="39">
        <v>11.4</v>
      </c>
      <c r="AB403" s="40">
        <v>119.4</v>
      </c>
      <c r="AC403" s="44">
        <v>119.7</v>
      </c>
      <c r="AD403" s="200" t="s">
        <v>117</v>
      </c>
      <c r="AE403" s="210"/>
      <c r="AF403" s="68">
        <f t="shared" si="77"/>
        <v>44943</v>
      </c>
      <c r="AH403" s="45">
        <f t="shared" si="75"/>
        <v>2.0030000000000001</v>
      </c>
      <c r="AI403" s="59">
        <f t="shared" si="78"/>
        <v>1.0004992511233151</v>
      </c>
      <c r="AJ403" s="59"/>
      <c r="AK403" s="89">
        <f t="shared" si="76"/>
        <v>2</v>
      </c>
      <c r="AL403" s="59">
        <f t="shared" si="79"/>
        <v>0.997</v>
      </c>
      <c r="AM403" s="62">
        <f t="shared" si="71"/>
        <v>1.01</v>
      </c>
      <c r="AN403" s="62">
        <f t="shared" si="72"/>
        <v>0.99</v>
      </c>
      <c r="AO403" s="62">
        <f t="shared" si="73"/>
        <v>1.02</v>
      </c>
      <c r="AP403" s="62">
        <f t="shared" si="74"/>
        <v>0.98</v>
      </c>
      <c r="AQ403" s="61">
        <v>1</v>
      </c>
    </row>
    <row r="404" spans="1:43" x14ac:dyDescent="0.25">
      <c r="A404" s="66">
        <v>20230119</v>
      </c>
      <c r="B404" s="1">
        <v>0.48</v>
      </c>
      <c r="C404" s="12">
        <v>0.46</v>
      </c>
      <c r="D404" s="36">
        <v>0.22</v>
      </c>
      <c r="E404" s="42">
        <v>0.08</v>
      </c>
      <c r="F404" s="1">
        <v>0.72</v>
      </c>
      <c r="G404" s="42">
        <v>0.16</v>
      </c>
      <c r="H404" s="42">
        <v>0.08</v>
      </c>
      <c r="I404" s="1">
        <v>2.0059999999999998</v>
      </c>
      <c r="J404" s="12">
        <v>9.3000000000000007</v>
      </c>
      <c r="K404" s="1">
        <v>9</v>
      </c>
      <c r="L404" s="12">
        <v>8.4</v>
      </c>
      <c r="M404" s="1">
        <v>9.1</v>
      </c>
      <c r="N404" s="12">
        <v>119.6</v>
      </c>
      <c r="O404" s="37">
        <v>119.9</v>
      </c>
      <c r="P404" s="43">
        <v>0.21</v>
      </c>
      <c r="Q404" s="40">
        <v>0.44</v>
      </c>
      <c r="R404" s="38">
        <v>7.0000000000000007E-2</v>
      </c>
      <c r="S404" s="41">
        <v>-0.24</v>
      </c>
      <c r="T404" s="39">
        <v>0.72</v>
      </c>
      <c r="U404" s="41">
        <v>0.08</v>
      </c>
      <c r="V404" s="41">
        <v>-0.25</v>
      </c>
      <c r="W404" s="39">
        <v>1.9930000000000001</v>
      </c>
      <c r="X404" s="40">
        <v>11.6</v>
      </c>
      <c r="Y404" s="39">
        <v>11.6</v>
      </c>
      <c r="Z404" s="40">
        <v>11.6</v>
      </c>
      <c r="AA404" s="39">
        <v>11.5</v>
      </c>
      <c r="AB404" s="40">
        <v>119.4</v>
      </c>
      <c r="AC404" s="44">
        <v>119.7</v>
      </c>
      <c r="AD404" s="200" t="s">
        <v>117</v>
      </c>
      <c r="AE404" s="210"/>
      <c r="AF404" s="68">
        <f t="shared" si="77"/>
        <v>44945</v>
      </c>
      <c r="AH404" s="45">
        <f t="shared" si="75"/>
        <v>2.0030000000000001</v>
      </c>
      <c r="AI404" s="59">
        <f t="shared" si="78"/>
        <v>1.001497753369945</v>
      </c>
      <c r="AJ404" s="59"/>
      <c r="AK404" s="89">
        <f t="shared" si="76"/>
        <v>2</v>
      </c>
      <c r="AL404" s="59">
        <f t="shared" si="79"/>
        <v>0.99650000000000005</v>
      </c>
      <c r="AM404" s="62">
        <f t="shared" si="71"/>
        <v>1.01</v>
      </c>
      <c r="AN404" s="62">
        <f t="shared" si="72"/>
        <v>0.99</v>
      </c>
      <c r="AO404" s="62">
        <f t="shared" si="73"/>
        <v>1.02</v>
      </c>
      <c r="AP404" s="62">
        <f t="shared" si="74"/>
        <v>0.98</v>
      </c>
      <c r="AQ404" s="61">
        <v>1</v>
      </c>
    </row>
    <row r="405" spans="1:43" x14ac:dyDescent="0.25">
      <c r="A405" s="66">
        <v>20230127</v>
      </c>
      <c r="B405" s="1">
        <v>0.37</v>
      </c>
      <c r="C405" s="12">
        <v>0.28999999999999998</v>
      </c>
      <c r="D405" s="36">
        <v>0.19</v>
      </c>
      <c r="E405" s="42">
        <v>0.05</v>
      </c>
      <c r="F405" s="1">
        <v>0.72</v>
      </c>
      <c r="G405" s="42">
        <v>0.16</v>
      </c>
      <c r="H405" s="42">
        <v>0.01</v>
      </c>
      <c r="I405" s="1">
        <v>2.0179999999999998</v>
      </c>
      <c r="J405" s="12">
        <v>9.1999999999999993</v>
      </c>
      <c r="K405" s="1">
        <v>9.1</v>
      </c>
      <c r="L405" s="12">
        <v>8.6999999999999993</v>
      </c>
      <c r="M405" s="1">
        <v>8.6999999999999993</v>
      </c>
      <c r="N405" s="12">
        <v>119.6</v>
      </c>
      <c r="O405" s="37">
        <v>119.9</v>
      </c>
      <c r="P405" s="43">
        <v>0.12</v>
      </c>
      <c r="Q405" s="40">
        <v>0.33</v>
      </c>
      <c r="R405" s="38">
        <v>0.01</v>
      </c>
      <c r="S405" s="41">
        <v>-0.19</v>
      </c>
      <c r="T405" s="39">
        <v>0.6</v>
      </c>
      <c r="U405" s="41">
        <v>0.03</v>
      </c>
      <c r="V405" s="41">
        <v>-0.23</v>
      </c>
      <c r="W405" s="39">
        <v>2.0030000000000001</v>
      </c>
      <c r="X405" s="40">
        <v>11.5</v>
      </c>
      <c r="Y405" s="39">
        <v>11.5</v>
      </c>
      <c r="Z405" s="40">
        <v>11.6</v>
      </c>
      <c r="AA405" s="39">
        <v>11.9</v>
      </c>
      <c r="AB405" s="40">
        <v>119.4</v>
      </c>
      <c r="AC405" s="44">
        <v>119.7</v>
      </c>
      <c r="AD405" s="200" t="s">
        <v>117</v>
      </c>
      <c r="AE405" s="210"/>
      <c r="AF405" s="68">
        <f t="shared" si="77"/>
        <v>44953</v>
      </c>
      <c r="AH405" s="45">
        <f t="shared" si="75"/>
        <v>2.0030000000000001</v>
      </c>
      <c r="AI405" s="59">
        <f t="shared" si="78"/>
        <v>1.0074887668497252</v>
      </c>
      <c r="AJ405" s="59"/>
      <c r="AK405" s="89">
        <f t="shared" si="76"/>
        <v>2</v>
      </c>
      <c r="AL405" s="59">
        <f t="shared" si="79"/>
        <v>1.0015000000000001</v>
      </c>
      <c r="AM405" s="62">
        <f t="shared" si="71"/>
        <v>1.01</v>
      </c>
      <c r="AN405" s="62">
        <f t="shared" si="72"/>
        <v>0.99</v>
      </c>
      <c r="AO405" s="62">
        <f t="shared" si="73"/>
        <v>1.02</v>
      </c>
      <c r="AP405" s="62">
        <f t="shared" si="74"/>
        <v>0.98</v>
      </c>
      <c r="AQ405" s="61">
        <v>1</v>
      </c>
    </row>
    <row r="406" spans="1:43" x14ac:dyDescent="0.25">
      <c r="A406" s="66">
        <v>20230131</v>
      </c>
      <c r="B406" s="1">
        <v>0.47</v>
      </c>
      <c r="C406" s="12">
        <v>0.34</v>
      </c>
      <c r="D406" s="36">
        <v>0.16</v>
      </c>
      <c r="E406" s="42">
        <v>-0.05</v>
      </c>
      <c r="F406" s="1">
        <v>0.76</v>
      </c>
      <c r="G406" s="42">
        <v>0.11</v>
      </c>
      <c r="H406" s="42">
        <v>0.01</v>
      </c>
      <c r="I406" s="1">
        <v>2.0049999999999999</v>
      </c>
      <c r="J406" s="12">
        <v>9.4</v>
      </c>
      <c r="K406" s="1">
        <v>8.9</v>
      </c>
      <c r="L406" s="12">
        <v>8.6999999999999993</v>
      </c>
      <c r="M406" s="1">
        <v>8.8000000000000007</v>
      </c>
      <c r="N406" s="12">
        <v>119.6</v>
      </c>
      <c r="O406" s="37">
        <v>119.9</v>
      </c>
      <c r="P406" s="43">
        <v>0.16</v>
      </c>
      <c r="Q406" s="40">
        <v>0.43</v>
      </c>
      <c r="R406" s="38">
        <v>0.03</v>
      </c>
      <c r="S406" s="41">
        <v>-0.24</v>
      </c>
      <c r="T406" s="39">
        <v>0.64</v>
      </c>
      <c r="U406" s="41">
        <v>0.02</v>
      </c>
      <c r="V406" s="41">
        <v>-0.27</v>
      </c>
      <c r="W406" s="39">
        <v>1.994</v>
      </c>
      <c r="X406" s="40">
        <v>11.5</v>
      </c>
      <c r="Y406" s="39">
        <v>11.5</v>
      </c>
      <c r="Z406" s="40">
        <v>11.5</v>
      </c>
      <c r="AA406" s="39">
        <v>11.6</v>
      </c>
      <c r="AB406" s="40">
        <v>119.4</v>
      </c>
      <c r="AC406" s="44">
        <v>119.7</v>
      </c>
      <c r="AD406" s="200" t="s">
        <v>93</v>
      </c>
      <c r="AE406" s="210"/>
      <c r="AF406" s="68">
        <f t="shared" si="77"/>
        <v>44957</v>
      </c>
      <c r="AH406" s="45">
        <f t="shared" si="75"/>
        <v>2.0030000000000001</v>
      </c>
      <c r="AI406" s="59">
        <f t="shared" si="78"/>
        <v>1.0009985022466299</v>
      </c>
      <c r="AJ406" s="59"/>
      <c r="AK406" s="89">
        <f t="shared" si="76"/>
        <v>2</v>
      </c>
      <c r="AL406" s="59">
        <f t="shared" si="79"/>
        <v>0.997</v>
      </c>
      <c r="AM406" s="62">
        <f t="shared" si="71"/>
        <v>1.01</v>
      </c>
      <c r="AN406" s="62">
        <f t="shared" si="72"/>
        <v>0.99</v>
      </c>
      <c r="AO406" s="62">
        <f t="shared" si="73"/>
        <v>1.02</v>
      </c>
      <c r="AP406" s="62">
        <f t="shared" si="74"/>
        <v>0.98</v>
      </c>
      <c r="AQ406" s="61">
        <v>1</v>
      </c>
    </row>
    <row r="407" spans="1:43" x14ac:dyDescent="0.25">
      <c r="A407" s="66">
        <v>20230202</v>
      </c>
      <c r="B407" s="1">
        <v>0.52</v>
      </c>
      <c r="C407" s="12">
        <v>0.38</v>
      </c>
      <c r="D407" s="36">
        <v>0.22</v>
      </c>
      <c r="E407" s="42">
        <v>0.08</v>
      </c>
      <c r="F407" s="1">
        <v>0.74</v>
      </c>
      <c r="G407" s="42">
        <v>0.16</v>
      </c>
      <c r="H407" s="42">
        <v>7.0000000000000007E-2</v>
      </c>
      <c r="I407" s="1">
        <v>2.0070000000000001</v>
      </c>
      <c r="J407" s="12">
        <v>9.1999999999999993</v>
      </c>
      <c r="K407" s="1">
        <v>9.1</v>
      </c>
      <c r="L407" s="12">
        <v>8.5</v>
      </c>
      <c r="M407" s="1">
        <v>9</v>
      </c>
      <c r="N407" s="12">
        <v>119.6</v>
      </c>
      <c r="O407" s="37">
        <v>119.9</v>
      </c>
      <c r="P407" s="43">
        <v>0.14000000000000001</v>
      </c>
      <c r="Q407" s="40">
        <v>0.41</v>
      </c>
      <c r="R407" s="38">
        <v>0.05</v>
      </c>
      <c r="S407" s="41">
        <v>-0.2</v>
      </c>
      <c r="T407" s="39">
        <v>0.68</v>
      </c>
      <c r="U407" s="41">
        <v>0.06</v>
      </c>
      <c r="V407" s="41">
        <v>-0.23</v>
      </c>
      <c r="W407" s="39">
        <v>1.994</v>
      </c>
      <c r="X407" s="40">
        <v>11.5</v>
      </c>
      <c r="Y407" s="39">
        <v>11.5</v>
      </c>
      <c r="Z407" s="40">
        <v>11.4</v>
      </c>
      <c r="AA407" s="39">
        <v>11.3</v>
      </c>
      <c r="AB407" s="40">
        <v>119.4</v>
      </c>
      <c r="AC407" s="44">
        <v>119.7</v>
      </c>
      <c r="AD407" s="200" t="s">
        <v>117</v>
      </c>
      <c r="AE407" s="210"/>
      <c r="AF407" s="68">
        <f t="shared" si="77"/>
        <v>44959</v>
      </c>
      <c r="AH407" s="45">
        <f t="shared" si="75"/>
        <v>2.0030000000000001</v>
      </c>
      <c r="AI407" s="59">
        <f t="shared" si="78"/>
        <v>1.00199700449326</v>
      </c>
      <c r="AJ407" s="59"/>
      <c r="AK407" s="89">
        <f t="shared" si="76"/>
        <v>2</v>
      </c>
      <c r="AL407" s="59">
        <f t="shared" si="79"/>
        <v>0.997</v>
      </c>
      <c r="AM407" s="62">
        <f t="shared" si="71"/>
        <v>1.01</v>
      </c>
      <c r="AN407" s="62">
        <f t="shared" si="72"/>
        <v>0.99</v>
      </c>
      <c r="AO407" s="62">
        <f t="shared" si="73"/>
        <v>1.02</v>
      </c>
      <c r="AP407" s="62">
        <f t="shared" si="74"/>
        <v>0.98</v>
      </c>
      <c r="AQ407" s="61">
        <v>1</v>
      </c>
    </row>
    <row r="408" spans="1:43" x14ac:dyDescent="0.25">
      <c r="A408" s="66">
        <v>20230203</v>
      </c>
      <c r="B408" s="1">
        <v>0.46</v>
      </c>
      <c r="C408" s="12">
        <v>0.28999999999999998</v>
      </c>
      <c r="D408" s="36">
        <v>0.17</v>
      </c>
      <c r="E408" s="42">
        <v>0.06</v>
      </c>
      <c r="F408" s="1">
        <v>0.64</v>
      </c>
      <c r="G408" s="42">
        <v>0.15</v>
      </c>
      <c r="H408" s="42">
        <v>0.06</v>
      </c>
      <c r="I408" s="1">
        <v>2.0070000000000001</v>
      </c>
      <c r="J408" s="12">
        <v>9.1</v>
      </c>
      <c r="K408" s="1">
        <v>9.1999999999999993</v>
      </c>
      <c r="L408" s="12">
        <v>8.5</v>
      </c>
      <c r="M408" s="1">
        <v>8.9</v>
      </c>
      <c r="N408" s="12">
        <v>119.6</v>
      </c>
      <c r="O408" s="37">
        <v>119.9</v>
      </c>
      <c r="P408" s="43">
        <v>0.17</v>
      </c>
      <c r="Q408" s="40">
        <v>0.37</v>
      </c>
      <c r="R408" s="38">
        <v>0.03</v>
      </c>
      <c r="S408" s="41">
        <v>-0.21</v>
      </c>
      <c r="T408" s="39">
        <v>0.64</v>
      </c>
      <c r="U408" s="41">
        <v>7.0000000000000007E-2</v>
      </c>
      <c r="V408" s="41">
        <v>-0.24</v>
      </c>
      <c r="W408" s="39">
        <v>1.9950000000000001</v>
      </c>
      <c r="X408" s="40">
        <v>11.7</v>
      </c>
      <c r="Y408" s="39">
        <v>11.6</v>
      </c>
      <c r="Z408" s="40">
        <v>11.5</v>
      </c>
      <c r="AA408" s="39">
        <v>11.5</v>
      </c>
      <c r="AB408" s="40">
        <v>119.3</v>
      </c>
      <c r="AC408" s="44">
        <v>119.7</v>
      </c>
      <c r="AD408" s="200" t="s">
        <v>117</v>
      </c>
      <c r="AE408" s="210"/>
      <c r="AF408" s="68">
        <f t="shared" si="77"/>
        <v>44960</v>
      </c>
      <c r="AH408" s="45">
        <f t="shared" si="75"/>
        <v>2.0030000000000001</v>
      </c>
      <c r="AI408" s="59">
        <f t="shared" si="78"/>
        <v>1.00199700449326</v>
      </c>
      <c r="AJ408" s="59"/>
      <c r="AK408" s="89">
        <f t="shared" si="76"/>
        <v>2</v>
      </c>
      <c r="AL408" s="59">
        <f t="shared" si="79"/>
        <v>0.99750000000000005</v>
      </c>
      <c r="AM408" s="62">
        <f t="shared" si="71"/>
        <v>1.01</v>
      </c>
      <c r="AN408" s="62">
        <f t="shared" si="72"/>
        <v>0.99</v>
      </c>
      <c r="AO408" s="62">
        <f t="shared" si="73"/>
        <v>1.02</v>
      </c>
      <c r="AP408" s="62">
        <f t="shared" si="74"/>
        <v>0.98</v>
      </c>
      <c r="AQ408" s="61">
        <v>1</v>
      </c>
    </row>
    <row r="409" spans="1:43" x14ac:dyDescent="0.25">
      <c r="A409" s="66">
        <v>20230207</v>
      </c>
      <c r="B409" s="1">
        <v>0.56000000000000005</v>
      </c>
      <c r="C409" s="12">
        <v>0.35</v>
      </c>
      <c r="D409" s="36">
        <v>0.19</v>
      </c>
      <c r="E409" s="42">
        <v>0.03</v>
      </c>
      <c r="F409" s="1">
        <v>0.8</v>
      </c>
      <c r="G409" s="42">
        <v>0.16</v>
      </c>
      <c r="H409" s="42">
        <v>7.0000000000000007E-2</v>
      </c>
      <c r="I409" s="1">
        <v>2.0110000000000001</v>
      </c>
      <c r="J409" s="12">
        <v>9.1</v>
      </c>
      <c r="K409" s="1">
        <v>9.3000000000000007</v>
      </c>
      <c r="L409" s="12">
        <v>8.5</v>
      </c>
      <c r="M409" s="1">
        <v>8.9</v>
      </c>
      <c r="N409" s="12">
        <v>119.6</v>
      </c>
      <c r="O409" s="37">
        <v>119.9</v>
      </c>
      <c r="P409" s="43">
        <v>0.2</v>
      </c>
      <c r="Q409" s="40">
        <v>0.31</v>
      </c>
      <c r="R409" s="38">
        <v>0.03</v>
      </c>
      <c r="S409" s="41">
        <v>-0.14000000000000001</v>
      </c>
      <c r="T409" s="39">
        <v>0.55000000000000004</v>
      </c>
      <c r="U409" s="41">
        <v>0.05</v>
      </c>
      <c r="V409" s="41">
        <v>-0.19</v>
      </c>
      <c r="W409" s="39">
        <v>1.9990000000000001</v>
      </c>
      <c r="X409" s="40">
        <v>11.5</v>
      </c>
      <c r="Y409" s="39">
        <v>11.5</v>
      </c>
      <c r="Z409" s="40">
        <v>11.3</v>
      </c>
      <c r="AA409" s="39">
        <v>11.3</v>
      </c>
      <c r="AB409" s="40">
        <v>119.4</v>
      </c>
      <c r="AC409" s="44">
        <v>119.7</v>
      </c>
      <c r="AD409" s="200" t="s">
        <v>93</v>
      </c>
      <c r="AE409" s="210"/>
      <c r="AF409" s="68">
        <f t="shared" si="77"/>
        <v>44964</v>
      </c>
      <c r="AH409" s="45">
        <f t="shared" si="75"/>
        <v>2.0030000000000001</v>
      </c>
      <c r="AI409" s="59">
        <f t="shared" si="78"/>
        <v>1.0039940089865202</v>
      </c>
      <c r="AJ409" s="59"/>
      <c r="AK409" s="89">
        <f t="shared" si="76"/>
        <v>2</v>
      </c>
      <c r="AL409" s="59">
        <f t="shared" si="79"/>
        <v>0.99950000000000006</v>
      </c>
      <c r="AM409" s="62">
        <f t="shared" si="71"/>
        <v>1.01</v>
      </c>
      <c r="AN409" s="62">
        <f t="shared" si="72"/>
        <v>0.99</v>
      </c>
      <c r="AO409" s="62">
        <f t="shared" si="73"/>
        <v>1.02</v>
      </c>
      <c r="AP409" s="62">
        <f t="shared" si="74"/>
        <v>0.98</v>
      </c>
      <c r="AQ409" s="61">
        <v>1</v>
      </c>
    </row>
    <row r="410" spans="1:43" x14ac:dyDescent="0.25">
      <c r="A410" s="66">
        <v>20230208</v>
      </c>
      <c r="B410" s="1">
        <v>0.52</v>
      </c>
      <c r="C410" s="12">
        <v>0.26</v>
      </c>
      <c r="D410" s="36">
        <v>0.11</v>
      </c>
      <c r="E410" s="42">
        <v>-0.08</v>
      </c>
      <c r="F410" s="1">
        <v>0.84</v>
      </c>
      <c r="G410" s="42">
        <v>0.14000000000000001</v>
      </c>
      <c r="H410" s="42">
        <v>-0.08</v>
      </c>
      <c r="I410" s="1">
        <v>2.0089999999999999</v>
      </c>
      <c r="J410" s="12">
        <v>9.4</v>
      </c>
      <c r="K410" s="1">
        <v>9</v>
      </c>
      <c r="L410" s="12">
        <v>8.6</v>
      </c>
      <c r="M410" s="1">
        <v>9</v>
      </c>
      <c r="N410" s="12">
        <v>119.6</v>
      </c>
      <c r="O410" s="37">
        <v>119.9</v>
      </c>
      <c r="P410" s="43">
        <v>0.16</v>
      </c>
      <c r="Q410" s="40">
        <v>0.48</v>
      </c>
      <c r="R410" s="38">
        <v>0.03</v>
      </c>
      <c r="S410" s="41">
        <v>-0.27</v>
      </c>
      <c r="T410" s="39">
        <v>0.76</v>
      </c>
      <c r="U410" s="41">
        <v>0.04</v>
      </c>
      <c r="V410" s="41">
        <v>-0.27</v>
      </c>
      <c r="W410" s="39">
        <v>1.994</v>
      </c>
      <c r="X410" s="40">
        <v>11.5</v>
      </c>
      <c r="Y410" s="39">
        <v>11.5</v>
      </c>
      <c r="Z410" s="40">
        <v>11.5</v>
      </c>
      <c r="AA410" s="39">
        <v>11.6</v>
      </c>
      <c r="AB410" s="40">
        <v>119.4</v>
      </c>
      <c r="AC410" s="44">
        <v>119.7</v>
      </c>
      <c r="AD410" s="200" t="s">
        <v>117</v>
      </c>
      <c r="AE410" s="210"/>
      <c r="AF410" s="68">
        <f t="shared" si="77"/>
        <v>44965</v>
      </c>
      <c r="AH410" s="45">
        <f t="shared" si="75"/>
        <v>2.0030000000000001</v>
      </c>
      <c r="AI410" s="59">
        <f t="shared" si="78"/>
        <v>1.0029955067398901</v>
      </c>
      <c r="AJ410" s="59"/>
      <c r="AK410" s="89">
        <f t="shared" si="76"/>
        <v>2</v>
      </c>
      <c r="AL410" s="59">
        <f t="shared" si="79"/>
        <v>0.997</v>
      </c>
      <c r="AM410" s="62">
        <f t="shared" si="71"/>
        <v>1.01</v>
      </c>
      <c r="AN410" s="62">
        <f t="shared" si="72"/>
        <v>0.99</v>
      </c>
      <c r="AO410" s="62">
        <f t="shared" si="73"/>
        <v>1.02</v>
      </c>
      <c r="AP410" s="62">
        <f t="shared" si="74"/>
        <v>0.98</v>
      </c>
      <c r="AQ410" s="61">
        <v>1</v>
      </c>
    </row>
    <row r="411" spans="1:43" x14ac:dyDescent="0.25">
      <c r="A411" s="66">
        <v>20230209</v>
      </c>
      <c r="B411" s="1">
        <v>0.48</v>
      </c>
      <c r="C411" s="12">
        <v>0.39</v>
      </c>
      <c r="D411" s="36">
        <v>0.19</v>
      </c>
      <c r="E411" s="42">
        <v>7.0000000000000007E-2</v>
      </c>
      <c r="F411" s="1">
        <v>0.73</v>
      </c>
      <c r="G411" s="42">
        <v>0.16</v>
      </c>
      <c r="H411" s="42">
        <v>7.0000000000000007E-2</v>
      </c>
      <c r="I411" s="1">
        <v>2.0059999999999998</v>
      </c>
      <c r="J411" s="12">
        <v>9</v>
      </c>
      <c r="K411" s="1">
        <v>9.3000000000000007</v>
      </c>
      <c r="L411" s="12">
        <v>8.5</v>
      </c>
      <c r="M411" s="1">
        <v>9</v>
      </c>
      <c r="N411" s="12">
        <v>119.6</v>
      </c>
      <c r="O411" s="37">
        <v>119.9</v>
      </c>
      <c r="P411" s="43">
        <v>0.24</v>
      </c>
      <c r="Q411" s="40">
        <v>0.47</v>
      </c>
      <c r="R411" s="38">
        <v>0.08</v>
      </c>
      <c r="S411" s="41">
        <v>-0.27</v>
      </c>
      <c r="T411" s="39">
        <v>0.75</v>
      </c>
      <c r="U411" s="41">
        <v>0.08</v>
      </c>
      <c r="V411" s="41">
        <v>-0.28000000000000003</v>
      </c>
      <c r="W411" s="39">
        <v>1.9930000000000001</v>
      </c>
      <c r="X411" s="40">
        <v>11.8</v>
      </c>
      <c r="Y411" s="39">
        <v>11.6</v>
      </c>
      <c r="Z411" s="40">
        <v>11.5</v>
      </c>
      <c r="AA411" s="39">
        <v>11.6</v>
      </c>
      <c r="AB411" s="40">
        <v>119.4</v>
      </c>
      <c r="AC411" s="44">
        <v>119.7</v>
      </c>
      <c r="AD411" s="200" t="s">
        <v>117</v>
      </c>
      <c r="AE411" s="210"/>
      <c r="AF411" s="68">
        <f t="shared" si="77"/>
        <v>44966</v>
      </c>
      <c r="AH411" s="45">
        <f t="shared" si="75"/>
        <v>2.0030000000000001</v>
      </c>
      <c r="AI411" s="59">
        <f t="shared" si="78"/>
        <v>1.001497753369945</v>
      </c>
      <c r="AJ411" s="59"/>
      <c r="AK411" s="89">
        <f t="shared" si="76"/>
        <v>2</v>
      </c>
      <c r="AL411" s="59">
        <f t="shared" si="79"/>
        <v>0.99650000000000005</v>
      </c>
      <c r="AM411" s="62">
        <f t="shared" si="71"/>
        <v>1.01</v>
      </c>
      <c r="AN411" s="62">
        <f t="shared" si="72"/>
        <v>0.99</v>
      </c>
      <c r="AO411" s="62">
        <f t="shared" si="73"/>
        <v>1.02</v>
      </c>
      <c r="AP411" s="62">
        <f t="shared" si="74"/>
        <v>0.98</v>
      </c>
      <c r="AQ411" s="61">
        <v>1</v>
      </c>
    </row>
    <row r="412" spans="1:43" x14ac:dyDescent="0.25">
      <c r="A412" s="66">
        <v>20230210</v>
      </c>
      <c r="B412" s="1">
        <v>0.53</v>
      </c>
      <c r="C412" s="12">
        <v>0.36</v>
      </c>
      <c r="D412" s="36">
        <v>0.28000000000000003</v>
      </c>
      <c r="E412" s="42">
        <v>0.01</v>
      </c>
      <c r="F412" s="1">
        <v>0.7</v>
      </c>
      <c r="G412" s="42">
        <v>0.21</v>
      </c>
      <c r="H412" s="42">
        <v>0.05</v>
      </c>
      <c r="I412" s="1">
        <v>2.0059999999999998</v>
      </c>
      <c r="J412" s="12">
        <v>9.9</v>
      </c>
      <c r="K412" s="1">
        <v>7.9</v>
      </c>
      <c r="L412" s="12">
        <v>8.6999999999999993</v>
      </c>
      <c r="M412" s="1">
        <v>8.8000000000000007</v>
      </c>
      <c r="N412" s="12">
        <v>119.5</v>
      </c>
      <c r="O412" s="37">
        <v>119.9</v>
      </c>
      <c r="P412" s="43">
        <v>0.19</v>
      </c>
      <c r="Q412" s="40">
        <v>0.45</v>
      </c>
      <c r="R412" s="38">
        <v>0.08</v>
      </c>
      <c r="S412" s="41">
        <v>-0.28000000000000003</v>
      </c>
      <c r="T412" s="39">
        <v>0.71</v>
      </c>
      <c r="U412" s="41">
        <v>0.09</v>
      </c>
      <c r="V412" s="41">
        <v>-0.27</v>
      </c>
      <c r="W412" s="39">
        <v>1.9890000000000001</v>
      </c>
      <c r="X412" s="40">
        <v>11.6</v>
      </c>
      <c r="Y412" s="39">
        <v>11.5</v>
      </c>
      <c r="Z412" s="40">
        <v>11.7</v>
      </c>
      <c r="AA412" s="39">
        <v>12</v>
      </c>
      <c r="AB412" s="40">
        <v>119.5</v>
      </c>
      <c r="AC412" s="44">
        <v>119.7</v>
      </c>
      <c r="AD412" s="200" t="s">
        <v>117</v>
      </c>
      <c r="AE412" s="210"/>
      <c r="AF412" s="68">
        <f t="shared" si="77"/>
        <v>44967</v>
      </c>
      <c r="AH412" s="45">
        <f t="shared" si="75"/>
        <v>2.0030000000000001</v>
      </c>
      <c r="AI412" s="59">
        <f t="shared" si="78"/>
        <v>1.001497753369945</v>
      </c>
      <c r="AJ412" s="59"/>
      <c r="AK412" s="89">
        <f t="shared" si="76"/>
        <v>2</v>
      </c>
      <c r="AL412" s="59">
        <f t="shared" si="79"/>
        <v>0.99450000000000005</v>
      </c>
      <c r="AM412" s="62">
        <f t="shared" si="71"/>
        <v>1.01</v>
      </c>
      <c r="AN412" s="62">
        <f t="shared" si="72"/>
        <v>0.99</v>
      </c>
      <c r="AO412" s="62">
        <f t="shared" si="73"/>
        <v>1.02</v>
      </c>
      <c r="AP412" s="62">
        <f t="shared" si="74"/>
        <v>0.98</v>
      </c>
      <c r="AQ412" s="61">
        <v>1</v>
      </c>
    </row>
    <row r="413" spans="1:43" x14ac:dyDescent="0.25">
      <c r="A413" s="66">
        <v>20230214</v>
      </c>
      <c r="B413" s="1">
        <v>0.35</v>
      </c>
      <c r="C413" s="12">
        <v>0.57999999999999996</v>
      </c>
      <c r="D413" s="36">
        <v>0.23</v>
      </c>
      <c r="E413" s="42">
        <v>0.22</v>
      </c>
      <c r="F413" s="1">
        <v>1.02</v>
      </c>
      <c r="G413" s="42">
        <v>0.22</v>
      </c>
      <c r="H413" s="42">
        <v>0.27</v>
      </c>
      <c r="I413" s="1">
        <v>2.0110000000000001</v>
      </c>
      <c r="J413" s="12">
        <v>9.5</v>
      </c>
      <c r="K413" s="1">
        <v>8.6999999999999993</v>
      </c>
      <c r="L413" s="12">
        <v>8.6</v>
      </c>
      <c r="M413" s="1">
        <v>8.9</v>
      </c>
      <c r="N413" s="12">
        <v>119.6</v>
      </c>
      <c r="O413" s="37">
        <v>120</v>
      </c>
      <c r="P413" s="43">
        <v>0.26</v>
      </c>
      <c r="Q413" s="40">
        <v>0.16</v>
      </c>
      <c r="R413" s="38">
        <v>7.0000000000000007E-2</v>
      </c>
      <c r="S413" s="41">
        <v>0</v>
      </c>
      <c r="T413" s="39">
        <v>0.54</v>
      </c>
      <c r="U413" s="41">
        <v>0.11</v>
      </c>
      <c r="V413" s="41">
        <v>0</v>
      </c>
      <c r="W413" s="39">
        <v>2.0049999999999999</v>
      </c>
      <c r="X413" s="40">
        <v>11.5</v>
      </c>
      <c r="Y413" s="39">
        <v>11.4</v>
      </c>
      <c r="Z413" s="40">
        <v>11.6</v>
      </c>
      <c r="AA413" s="39">
        <v>11.3</v>
      </c>
      <c r="AB413" s="40">
        <v>119.4</v>
      </c>
      <c r="AC413" s="44">
        <v>119.7</v>
      </c>
      <c r="AD413" s="200" t="s">
        <v>135</v>
      </c>
      <c r="AE413" s="248" t="s">
        <v>196</v>
      </c>
      <c r="AF413" s="68">
        <f t="shared" ref="AF413:AF423" si="80">DATE(LEFT(A413,4), MID(A413,5,2), RIGHT(A413,2))</f>
        <v>44971</v>
      </c>
      <c r="AH413" s="45">
        <f t="shared" si="75"/>
        <v>2.0030000000000001</v>
      </c>
      <c r="AI413" s="59">
        <f t="shared" ref="AI413:AI423" si="81">I413/AH413</f>
        <v>1.0039940089865202</v>
      </c>
      <c r="AJ413" s="59"/>
      <c r="AK413" s="89">
        <f t="shared" si="76"/>
        <v>2</v>
      </c>
      <c r="AL413" s="59">
        <f t="shared" ref="AL413:AL423" si="82">W413/AK413</f>
        <v>1.0024999999999999</v>
      </c>
      <c r="AM413" s="62">
        <f t="shared" si="71"/>
        <v>1.01</v>
      </c>
      <c r="AN413" s="62">
        <f t="shared" si="72"/>
        <v>0.99</v>
      </c>
      <c r="AO413" s="62">
        <f t="shared" si="73"/>
        <v>1.02</v>
      </c>
      <c r="AP413" s="62">
        <f t="shared" si="74"/>
        <v>0.98</v>
      </c>
      <c r="AQ413" s="61">
        <v>2</v>
      </c>
    </row>
    <row r="414" spans="1:43" x14ac:dyDescent="0.25">
      <c r="A414" s="66">
        <v>20230214</v>
      </c>
      <c r="B414" s="1">
        <v>0.35</v>
      </c>
      <c r="C414" s="12">
        <v>0.57999999999999996</v>
      </c>
      <c r="D414" s="36">
        <v>0.23</v>
      </c>
      <c r="E414" s="42">
        <v>0.22</v>
      </c>
      <c r="F414" s="1">
        <v>1.02</v>
      </c>
      <c r="G414" s="42">
        <v>0.22</v>
      </c>
      <c r="H414" s="42">
        <v>0.27</v>
      </c>
      <c r="I414" s="1">
        <v>2.0110000000000001</v>
      </c>
      <c r="J414" s="12">
        <v>9.5</v>
      </c>
      <c r="K414" s="1">
        <v>8.6999999999999993</v>
      </c>
      <c r="L414" s="12">
        <v>8.6</v>
      </c>
      <c r="M414" s="1">
        <v>8.9</v>
      </c>
      <c r="N414" s="12">
        <v>119.6</v>
      </c>
      <c r="O414" s="37">
        <v>120</v>
      </c>
      <c r="P414" s="43">
        <v>0.26</v>
      </c>
      <c r="Q414" s="40">
        <v>0.16</v>
      </c>
      <c r="R414" s="38">
        <v>7.0000000000000007E-2</v>
      </c>
      <c r="S414" s="41">
        <v>0</v>
      </c>
      <c r="T414" s="39">
        <v>0.54</v>
      </c>
      <c r="U414" s="41">
        <v>0.11</v>
      </c>
      <c r="V414" s="41">
        <v>0</v>
      </c>
      <c r="W414" s="39">
        <v>2.0049999999999999</v>
      </c>
      <c r="X414" s="40">
        <v>11.5</v>
      </c>
      <c r="Y414" s="39">
        <v>11.4</v>
      </c>
      <c r="Z414" s="40">
        <v>11.6</v>
      </c>
      <c r="AA414" s="39">
        <v>11.3</v>
      </c>
      <c r="AB414" s="40">
        <v>119.4</v>
      </c>
      <c r="AC414" s="44">
        <v>119.7</v>
      </c>
      <c r="AD414" s="200" t="s">
        <v>136</v>
      </c>
      <c r="AE414" s="248" t="s">
        <v>196</v>
      </c>
      <c r="AF414" s="68">
        <f t="shared" si="80"/>
        <v>44971</v>
      </c>
      <c r="AH414" s="45">
        <f t="shared" si="75"/>
        <v>2.0030000000000001</v>
      </c>
      <c r="AI414" s="59">
        <f t="shared" si="81"/>
        <v>1.0039940089865202</v>
      </c>
      <c r="AJ414" s="59"/>
      <c r="AK414" s="89">
        <f t="shared" si="76"/>
        <v>2</v>
      </c>
      <c r="AL414" s="59">
        <f t="shared" si="82"/>
        <v>1.0024999999999999</v>
      </c>
      <c r="AM414" s="62">
        <f t="shared" si="71"/>
        <v>1.01</v>
      </c>
      <c r="AN414" s="62">
        <f t="shared" si="72"/>
        <v>0.99</v>
      </c>
      <c r="AO414" s="62">
        <f t="shared" si="73"/>
        <v>1.02</v>
      </c>
      <c r="AP414" s="62">
        <f t="shared" si="74"/>
        <v>0.98</v>
      </c>
      <c r="AQ414" s="61">
        <v>3</v>
      </c>
    </row>
    <row r="415" spans="1:43" x14ac:dyDescent="0.25">
      <c r="A415" s="66">
        <v>20230214</v>
      </c>
      <c r="B415" s="1">
        <v>0.35</v>
      </c>
      <c r="C415" s="12">
        <v>0.57999999999999996</v>
      </c>
      <c r="D415" s="36">
        <v>0.23</v>
      </c>
      <c r="E415" s="42">
        <v>0.22</v>
      </c>
      <c r="F415" s="1">
        <v>1.02</v>
      </c>
      <c r="G415" s="42">
        <v>0.22</v>
      </c>
      <c r="H415" s="42">
        <v>0.27</v>
      </c>
      <c r="I415" s="1">
        <v>2.0110000000000001</v>
      </c>
      <c r="J415" s="12">
        <v>9.5</v>
      </c>
      <c r="K415" s="1">
        <v>8.6999999999999993</v>
      </c>
      <c r="L415" s="12">
        <v>8.6</v>
      </c>
      <c r="M415" s="1">
        <v>8.9</v>
      </c>
      <c r="N415" s="12">
        <v>119.6</v>
      </c>
      <c r="O415" s="37">
        <v>120</v>
      </c>
      <c r="P415" s="43">
        <v>0.26</v>
      </c>
      <c r="Q415" s="40">
        <v>0.16</v>
      </c>
      <c r="R415" s="38">
        <v>7.0000000000000007E-2</v>
      </c>
      <c r="S415" s="41">
        <v>0</v>
      </c>
      <c r="T415" s="39">
        <v>0.54</v>
      </c>
      <c r="U415" s="41">
        <v>0.11</v>
      </c>
      <c r="V415" s="41">
        <v>0</v>
      </c>
      <c r="W415" s="39">
        <v>2.0049999999999999</v>
      </c>
      <c r="X415" s="40">
        <v>11.5</v>
      </c>
      <c r="Y415" s="39">
        <v>11.4</v>
      </c>
      <c r="Z415" s="40">
        <v>11.6</v>
      </c>
      <c r="AA415" s="39">
        <v>11.3</v>
      </c>
      <c r="AB415" s="40">
        <v>119.4</v>
      </c>
      <c r="AC415" s="44">
        <v>119.7</v>
      </c>
      <c r="AD415" s="201" t="s">
        <v>68</v>
      </c>
      <c r="AE415" s="210"/>
      <c r="AF415" s="68">
        <f t="shared" si="80"/>
        <v>44971</v>
      </c>
      <c r="AH415" s="45">
        <f t="shared" si="75"/>
        <v>2.0030000000000001</v>
      </c>
      <c r="AI415" s="59">
        <f t="shared" si="81"/>
        <v>1.0039940089865202</v>
      </c>
      <c r="AJ415" s="59"/>
      <c r="AK415" s="89">
        <f t="shared" si="76"/>
        <v>2</v>
      </c>
      <c r="AL415" s="59">
        <f t="shared" si="82"/>
        <v>1.0024999999999999</v>
      </c>
      <c r="AM415" s="62">
        <f t="shared" si="71"/>
        <v>1.01</v>
      </c>
      <c r="AN415" s="62">
        <f t="shared" si="72"/>
        <v>0.99</v>
      </c>
      <c r="AO415" s="62">
        <f t="shared" si="73"/>
        <v>1.02</v>
      </c>
      <c r="AP415" s="62">
        <f t="shared" si="74"/>
        <v>0.98</v>
      </c>
      <c r="AQ415" s="61">
        <v>4</v>
      </c>
    </row>
    <row r="416" spans="1:43" x14ac:dyDescent="0.25">
      <c r="A416" s="66">
        <v>20230215</v>
      </c>
      <c r="B416" s="1">
        <v>0.55000000000000004</v>
      </c>
      <c r="C416" s="12">
        <v>0.35</v>
      </c>
      <c r="D416" s="36">
        <v>0.13</v>
      </c>
      <c r="E416" s="42">
        <v>0.19</v>
      </c>
      <c r="F416" s="1">
        <v>0.83</v>
      </c>
      <c r="G416" s="42">
        <v>0.16</v>
      </c>
      <c r="H416" s="42">
        <v>0.2</v>
      </c>
      <c r="I416" s="1">
        <v>2.008</v>
      </c>
      <c r="J416" s="12">
        <v>8.9</v>
      </c>
      <c r="K416" s="1">
        <v>9.1999999999999993</v>
      </c>
      <c r="L416" s="12">
        <v>8.3000000000000007</v>
      </c>
      <c r="M416" s="1">
        <v>8.9</v>
      </c>
      <c r="N416" s="12">
        <v>119.7</v>
      </c>
      <c r="O416" s="37">
        <v>120</v>
      </c>
      <c r="P416" s="43">
        <v>0.22</v>
      </c>
      <c r="Q416" s="40">
        <v>0.24</v>
      </c>
      <c r="R416" s="38">
        <v>0.11</v>
      </c>
      <c r="S416" s="41">
        <v>-0.09</v>
      </c>
      <c r="T416" s="39">
        <v>0.43</v>
      </c>
      <c r="U416" s="41">
        <v>0.1</v>
      </c>
      <c r="V416" s="41">
        <v>-0.05</v>
      </c>
      <c r="W416" s="39">
        <v>1.9970000000000001</v>
      </c>
      <c r="X416" s="40">
        <v>11.5</v>
      </c>
      <c r="Y416" s="39">
        <v>11.5</v>
      </c>
      <c r="Z416" s="40">
        <v>11.2</v>
      </c>
      <c r="AA416" s="39">
        <v>11.2</v>
      </c>
      <c r="AB416" s="40">
        <v>119.4</v>
      </c>
      <c r="AC416" s="44">
        <v>119.8</v>
      </c>
      <c r="AD416" s="233" t="s">
        <v>139</v>
      </c>
      <c r="AE416" s="247" t="s">
        <v>110</v>
      </c>
      <c r="AF416" s="68">
        <f t="shared" si="80"/>
        <v>44972</v>
      </c>
      <c r="AH416" s="45">
        <f t="shared" si="75"/>
        <v>2.0030000000000001</v>
      </c>
      <c r="AI416" s="59">
        <f t="shared" si="81"/>
        <v>1.0024962556165751</v>
      </c>
      <c r="AJ416" s="59"/>
      <c r="AK416" s="89">
        <f t="shared" si="76"/>
        <v>2</v>
      </c>
      <c r="AL416" s="59">
        <f t="shared" si="82"/>
        <v>0.99850000000000005</v>
      </c>
      <c r="AM416" s="62">
        <f t="shared" si="71"/>
        <v>1.01</v>
      </c>
      <c r="AN416" s="62">
        <f t="shared" si="72"/>
        <v>0.99</v>
      </c>
      <c r="AO416" s="62">
        <f t="shared" si="73"/>
        <v>1.02</v>
      </c>
      <c r="AP416" s="62">
        <f t="shared" si="74"/>
        <v>0.98</v>
      </c>
      <c r="AQ416" s="61">
        <v>5</v>
      </c>
    </row>
    <row r="417" spans="1:43" x14ac:dyDescent="0.25">
      <c r="A417" s="66">
        <v>20230215</v>
      </c>
      <c r="B417" s="1">
        <v>0.55000000000000004</v>
      </c>
      <c r="C417" s="12">
        <v>0.35</v>
      </c>
      <c r="D417" s="36">
        <v>0.13</v>
      </c>
      <c r="E417" s="42">
        <v>0.19</v>
      </c>
      <c r="F417" s="1">
        <v>0.83</v>
      </c>
      <c r="G417" s="42">
        <v>0.16</v>
      </c>
      <c r="H417" s="42">
        <v>0.2</v>
      </c>
      <c r="I417" s="1">
        <v>2.008</v>
      </c>
      <c r="J417" s="12">
        <v>8.9</v>
      </c>
      <c r="K417" s="1">
        <v>9.1999999999999993</v>
      </c>
      <c r="L417" s="12">
        <v>8.3000000000000007</v>
      </c>
      <c r="M417" s="1">
        <v>8.9</v>
      </c>
      <c r="N417" s="12">
        <v>119.7</v>
      </c>
      <c r="O417" s="37">
        <v>120</v>
      </c>
      <c r="P417" s="43">
        <v>0.22</v>
      </c>
      <c r="Q417" s="40">
        <v>0.24</v>
      </c>
      <c r="R417" s="38">
        <v>0.11</v>
      </c>
      <c r="S417" s="41">
        <v>-0.09</v>
      </c>
      <c r="T417" s="39">
        <v>0.43</v>
      </c>
      <c r="U417" s="41">
        <v>0.1</v>
      </c>
      <c r="V417" s="41">
        <v>-0.05</v>
      </c>
      <c r="W417" s="39">
        <v>1.9970000000000001</v>
      </c>
      <c r="X417" s="40">
        <v>11.5</v>
      </c>
      <c r="Y417" s="39">
        <v>11.5</v>
      </c>
      <c r="Z417" s="40">
        <v>11.2</v>
      </c>
      <c r="AA417" s="39">
        <v>11.2</v>
      </c>
      <c r="AB417" s="40">
        <v>119.4</v>
      </c>
      <c r="AC417" s="44">
        <v>119.8</v>
      </c>
      <c r="AD417" s="205" t="s">
        <v>69</v>
      </c>
      <c r="AE417" s="210"/>
      <c r="AF417" s="68">
        <f t="shared" si="80"/>
        <v>44972</v>
      </c>
      <c r="AH417" s="45">
        <f t="shared" si="75"/>
        <v>2.0030000000000001</v>
      </c>
      <c r="AI417" s="59">
        <f t="shared" si="81"/>
        <v>1.0024962556165751</v>
      </c>
      <c r="AJ417" s="59"/>
      <c r="AK417" s="89">
        <f t="shared" si="76"/>
        <v>2</v>
      </c>
      <c r="AL417" s="59">
        <f t="shared" si="82"/>
        <v>0.99850000000000005</v>
      </c>
      <c r="AM417" s="62">
        <f t="shared" si="71"/>
        <v>1.01</v>
      </c>
      <c r="AN417" s="62">
        <f t="shared" si="72"/>
        <v>0.99</v>
      </c>
      <c r="AO417" s="62">
        <f t="shared" si="73"/>
        <v>1.02</v>
      </c>
      <c r="AP417" s="62">
        <f t="shared" si="74"/>
        <v>0.98</v>
      </c>
      <c r="AQ417" s="61">
        <v>6</v>
      </c>
    </row>
    <row r="418" spans="1:43" x14ac:dyDescent="0.25">
      <c r="A418" s="66">
        <v>20230216</v>
      </c>
      <c r="B418" s="1">
        <v>0.45</v>
      </c>
      <c r="C418" s="12">
        <v>0.34</v>
      </c>
      <c r="D418" s="36">
        <v>0.15</v>
      </c>
      <c r="E418" s="42">
        <v>-0.04</v>
      </c>
      <c r="F418" s="1">
        <v>0.77</v>
      </c>
      <c r="G418" s="42">
        <v>0.16</v>
      </c>
      <c r="H418" s="42">
        <v>0</v>
      </c>
      <c r="I418" s="1">
        <v>2.0110000000000001</v>
      </c>
      <c r="J418" s="12">
        <v>8.6999999999999993</v>
      </c>
      <c r="K418" s="1">
        <v>9.5</v>
      </c>
      <c r="L418" s="12">
        <v>8.6</v>
      </c>
      <c r="M418" s="1">
        <v>8.9</v>
      </c>
      <c r="N418" s="12">
        <v>119.5</v>
      </c>
      <c r="O418" s="37">
        <v>119.9</v>
      </c>
      <c r="P418" s="43">
        <v>0.19</v>
      </c>
      <c r="Q418" s="40">
        <v>0.42</v>
      </c>
      <c r="R418" s="38">
        <v>0.03</v>
      </c>
      <c r="S418" s="41">
        <v>-0.25</v>
      </c>
      <c r="T418" s="39">
        <v>0.67</v>
      </c>
      <c r="U418" s="41">
        <v>0.06</v>
      </c>
      <c r="V418" s="41">
        <v>-0.27</v>
      </c>
      <c r="W418" s="39">
        <v>2</v>
      </c>
      <c r="X418" s="40">
        <v>11.9</v>
      </c>
      <c r="Y418" s="39">
        <v>11.7</v>
      </c>
      <c r="Z418" s="40">
        <v>11.5</v>
      </c>
      <c r="AA418" s="39">
        <v>11.4</v>
      </c>
      <c r="AB418" s="40">
        <v>119.3</v>
      </c>
      <c r="AC418" s="44">
        <v>119.6</v>
      </c>
      <c r="AD418" s="200" t="s">
        <v>117</v>
      </c>
      <c r="AE418" s="210"/>
      <c r="AF418" s="68">
        <f t="shared" si="80"/>
        <v>44973</v>
      </c>
      <c r="AH418" s="45">
        <f t="shared" si="75"/>
        <v>2.0030000000000001</v>
      </c>
      <c r="AI418" s="59">
        <f t="shared" si="81"/>
        <v>1.0039940089865202</v>
      </c>
      <c r="AJ418" s="59"/>
      <c r="AK418" s="89">
        <f t="shared" si="76"/>
        <v>2</v>
      </c>
      <c r="AL418" s="59">
        <f t="shared" si="82"/>
        <v>1</v>
      </c>
      <c r="AM418" s="62">
        <f t="shared" si="71"/>
        <v>1.01</v>
      </c>
      <c r="AN418" s="62">
        <f t="shared" si="72"/>
        <v>0.99</v>
      </c>
      <c r="AO418" s="62">
        <f t="shared" si="73"/>
        <v>1.02</v>
      </c>
      <c r="AP418" s="62">
        <f t="shared" si="74"/>
        <v>0.98</v>
      </c>
      <c r="AQ418" s="61">
        <v>7</v>
      </c>
    </row>
    <row r="419" spans="1:43" x14ac:dyDescent="0.25">
      <c r="A419" s="66">
        <v>20230217</v>
      </c>
      <c r="B419" s="1">
        <v>0.56000000000000005</v>
      </c>
      <c r="C419" s="12">
        <v>0.45</v>
      </c>
      <c r="D419" s="36">
        <v>0.31</v>
      </c>
      <c r="E419" s="42">
        <v>0.24</v>
      </c>
      <c r="F419" s="1">
        <v>0.95</v>
      </c>
      <c r="G419" s="42">
        <v>0.26</v>
      </c>
      <c r="H419" s="42">
        <v>0.27</v>
      </c>
      <c r="I419" s="1">
        <v>2.0049999999999999</v>
      </c>
      <c r="J419" s="12">
        <v>9.1</v>
      </c>
      <c r="K419" s="1">
        <v>9.1999999999999993</v>
      </c>
      <c r="L419" s="12">
        <v>8.8000000000000007</v>
      </c>
      <c r="M419" s="1">
        <v>8.6999999999999993</v>
      </c>
      <c r="N419" s="12">
        <v>119.6</v>
      </c>
      <c r="O419" s="37">
        <v>119.9</v>
      </c>
      <c r="P419" s="43">
        <v>0.33</v>
      </c>
      <c r="Q419" s="40">
        <v>0.12</v>
      </c>
      <c r="R419" s="38">
        <v>0.11</v>
      </c>
      <c r="S419" s="41">
        <v>0</v>
      </c>
      <c r="T419" s="39">
        <v>0.55000000000000004</v>
      </c>
      <c r="U419" s="41">
        <v>0.12</v>
      </c>
      <c r="V419" s="41">
        <v>0.01</v>
      </c>
      <c r="W419" s="39">
        <v>2.0009999999999999</v>
      </c>
      <c r="X419" s="40">
        <v>11.5</v>
      </c>
      <c r="Y419" s="39">
        <v>11.6</v>
      </c>
      <c r="Z419" s="40">
        <v>11.5</v>
      </c>
      <c r="AA419" s="39">
        <v>11.2</v>
      </c>
      <c r="AB419" s="40">
        <v>119.3</v>
      </c>
      <c r="AC419" s="44">
        <v>119.7</v>
      </c>
      <c r="AD419" s="200" t="s">
        <v>137</v>
      </c>
      <c r="AE419" s="248" t="s">
        <v>196</v>
      </c>
      <c r="AF419" s="68">
        <f t="shared" si="80"/>
        <v>44974</v>
      </c>
      <c r="AH419" s="45">
        <f t="shared" si="75"/>
        <v>2.0030000000000001</v>
      </c>
      <c r="AI419" s="59">
        <f t="shared" si="81"/>
        <v>1.0009985022466299</v>
      </c>
      <c r="AJ419" s="59"/>
      <c r="AK419" s="89">
        <f t="shared" si="76"/>
        <v>2</v>
      </c>
      <c r="AL419" s="59">
        <f t="shared" si="82"/>
        <v>1.0004999999999999</v>
      </c>
      <c r="AM419" s="62">
        <f t="shared" si="71"/>
        <v>1.01</v>
      </c>
      <c r="AN419" s="62">
        <f t="shared" si="72"/>
        <v>0.99</v>
      </c>
      <c r="AO419" s="62">
        <f t="shared" si="73"/>
        <v>1.02</v>
      </c>
      <c r="AP419" s="62">
        <f t="shared" si="74"/>
        <v>0.98</v>
      </c>
      <c r="AQ419" s="61">
        <v>8</v>
      </c>
    </row>
    <row r="420" spans="1:43" x14ac:dyDescent="0.25">
      <c r="A420" s="66">
        <v>20230217</v>
      </c>
      <c r="B420" s="1">
        <v>0.56000000000000005</v>
      </c>
      <c r="C420" s="12">
        <v>0.45</v>
      </c>
      <c r="D420" s="36">
        <v>0.31</v>
      </c>
      <c r="E420" s="42">
        <v>0.24</v>
      </c>
      <c r="F420" s="1">
        <v>0.95</v>
      </c>
      <c r="G420" s="42">
        <v>0.26</v>
      </c>
      <c r="H420" s="42">
        <v>0.27</v>
      </c>
      <c r="I420" s="1">
        <v>2.0049999999999999</v>
      </c>
      <c r="J420" s="12">
        <v>9.1</v>
      </c>
      <c r="K420" s="1">
        <v>9.1999999999999993</v>
      </c>
      <c r="L420" s="12">
        <v>8.8000000000000007</v>
      </c>
      <c r="M420" s="1">
        <v>8.6999999999999993</v>
      </c>
      <c r="N420" s="12">
        <v>119.6</v>
      </c>
      <c r="O420" s="37">
        <v>119.9</v>
      </c>
      <c r="P420" s="43">
        <v>0.33</v>
      </c>
      <c r="Q420" s="40">
        <v>0.12</v>
      </c>
      <c r="R420" s="38">
        <v>0.11</v>
      </c>
      <c r="S420" s="41">
        <v>0</v>
      </c>
      <c r="T420" s="39">
        <v>0.55000000000000004</v>
      </c>
      <c r="U420" s="41">
        <v>0.12</v>
      </c>
      <c r="V420" s="41">
        <v>0.01</v>
      </c>
      <c r="W420" s="39">
        <v>2.0009999999999999</v>
      </c>
      <c r="X420" s="40">
        <v>11.5</v>
      </c>
      <c r="Y420" s="39">
        <v>11.6</v>
      </c>
      <c r="Z420" s="40">
        <v>11.5</v>
      </c>
      <c r="AA420" s="39">
        <v>11.2</v>
      </c>
      <c r="AB420" s="40">
        <v>119.3</v>
      </c>
      <c r="AC420" s="44">
        <v>119.7</v>
      </c>
      <c r="AD420" s="201" t="s">
        <v>68</v>
      </c>
      <c r="AE420" s="210"/>
      <c r="AF420" s="68">
        <f t="shared" si="80"/>
        <v>44974</v>
      </c>
      <c r="AH420" s="45">
        <f t="shared" si="75"/>
        <v>2.0030000000000001</v>
      </c>
      <c r="AI420" s="59">
        <f t="shared" si="81"/>
        <v>1.0009985022466299</v>
      </c>
      <c r="AJ420" s="59"/>
      <c r="AK420" s="89">
        <f t="shared" si="76"/>
        <v>2</v>
      </c>
      <c r="AL420" s="59">
        <f t="shared" si="82"/>
        <v>1.0004999999999999</v>
      </c>
      <c r="AM420" s="62">
        <f t="shared" si="71"/>
        <v>1.01</v>
      </c>
      <c r="AN420" s="62">
        <f t="shared" si="72"/>
        <v>0.99</v>
      </c>
      <c r="AO420" s="62">
        <f t="shared" si="73"/>
        <v>1.02</v>
      </c>
      <c r="AP420" s="62">
        <f t="shared" si="74"/>
        <v>0.98</v>
      </c>
      <c r="AQ420" s="61">
        <v>9</v>
      </c>
    </row>
    <row r="421" spans="1:43" x14ac:dyDescent="0.25">
      <c r="A421" s="66">
        <v>20230221</v>
      </c>
      <c r="B421" s="1">
        <v>0.52</v>
      </c>
      <c r="C421" s="12">
        <v>0.36</v>
      </c>
      <c r="D421" s="36">
        <v>0.25</v>
      </c>
      <c r="E421" s="42">
        <v>0.16</v>
      </c>
      <c r="F421" s="1">
        <v>0.88</v>
      </c>
      <c r="G421" s="42">
        <v>0.23</v>
      </c>
      <c r="H421" s="42">
        <v>0.18</v>
      </c>
      <c r="I421" s="1">
        <v>2.0009999999999999</v>
      </c>
      <c r="J421" s="12">
        <v>9.1</v>
      </c>
      <c r="K421" s="1">
        <v>9.1999999999999993</v>
      </c>
      <c r="L421" s="12">
        <v>9</v>
      </c>
      <c r="M421" s="1">
        <v>8.5</v>
      </c>
      <c r="N421" s="12">
        <v>119.6</v>
      </c>
      <c r="O421" s="37">
        <v>120</v>
      </c>
      <c r="P421" s="43">
        <v>0.37</v>
      </c>
      <c r="Q421" s="40">
        <v>0.13</v>
      </c>
      <c r="R421" s="38">
        <v>0.11</v>
      </c>
      <c r="S421" s="41">
        <v>0.01</v>
      </c>
      <c r="T421" s="39">
        <v>0.62</v>
      </c>
      <c r="U421" s="41">
        <v>0.11</v>
      </c>
      <c r="V421" s="41">
        <v>0.03</v>
      </c>
      <c r="W421" s="39">
        <v>1.994</v>
      </c>
      <c r="X421" s="40">
        <v>11.4</v>
      </c>
      <c r="Y421" s="39">
        <v>11.5</v>
      </c>
      <c r="Z421" s="40">
        <v>11.5</v>
      </c>
      <c r="AA421" s="39">
        <v>11.3</v>
      </c>
      <c r="AB421" s="40">
        <v>119.3</v>
      </c>
      <c r="AC421" s="44">
        <v>119.7</v>
      </c>
      <c r="AD421" s="233" t="s">
        <v>138</v>
      </c>
      <c r="AE421" s="248" t="s">
        <v>196</v>
      </c>
      <c r="AF421" s="68">
        <f t="shared" si="80"/>
        <v>44978</v>
      </c>
      <c r="AH421" s="45">
        <f t="shared" si="75"/>
        <v>2.0030000000000001</v>
      </c>
      <c r="AI421" s="59">
        <f t="shared" si="81"/>
        <v>0.99900149775336988</v>
      </c>
      <c r="AJ421" s="59"/>
      <c r="AK421" s="89">
        <f t="shared" si="76"/>
        <v>2</v>
      </c>
      <c r="AL421" s="59">
        <f t="shared" si="82"/>
        <v>0.997</v>
      </c>
      <c r="AM421" s="62">
        <f t="shared" si="71"/>
        <v>1.01</v>
      </c>
      <c r="AN421" s="62">
        <f t="shared" si="72"/>
        <v>0.99</v>
      </c>
      <c r="AO421" s="62">
        <f t="shared" si="73"/>
        <v>1.02</v>
      </c>
      <c r="AP421" s="62">
        <f t="shared" si="74"/>
        <v>0.98</v>
      </c>
      <c r="AQ421" s="61">
        <v>10</v>
      </c>
    </row>
    <row r="422" spans="1:43" x14ac:dyDescent="0.25">
      <c r="A422" s="66">
        <v>20230221</v>
      </c>
      <c r="B422" s="1">
        <v>0.52</v>
      </c>
      <c r="C422" s="12">
        <v>0.36</v>
      </c>
      <c r="D422" s="36">
        <v>0.25</v>
      </c>
      <c r="E422" s="42">
        <v>0.16</v>
      </c>
      <c r="F422" s="1">
        <v>0.88</v>
      </c>
      <c r="G422" s="42">
        <v>0.23</v>
      </c>
      <c r="H422" s="42">
        <v>0.18</v>
      </c>
      <c r="I422" s="1">
        <v>2.0009999999999999</v>
      </c>
      <c r="J422" s="12">
        <v>9.1</v>
      </c>
      <c r="K422" s="1">
        <v>9.1999999999999993</v>
      </c>
      <c r="L422" s="12">
        <v>9</v>
      </c>
      <c r="M422" s="1">
        <v>8.5</v>
      </c>
      <c r="N422" s="12">
        <v>119.6</v>
      </c>
      <c r="O422" s="37">
        <v>120</v>
      </c>
      <c r="P422" s="43">
        <v>0.37</v>
      </c>
      <c r="Q422" s="40">
        <v>0.13</v>
      </c>
      <c r="R422" s="38">
        <v>0.11</v>
      </c>
      <c r="S422" s="41">
        <v>0.01</v>
      </c>
      <c r="T422" s="39">
        <v>0.62</v>
      </c>
      <c r="U422" s="41">
        <v>0.11</v>
      </c>
      <c r="V422" s="41">
        <v>0.03</v>
      </c>
      <c r="W422" s="39">
        <v>1.994</v>
      </c>
      <c r="X422" s="40">
        <v>11.4</v>
      </c>
      <c r="Y422" s="39">
        <v>11.5</v>
      </c>
      <c r="Z422" s="40">
        <v>11.5</v>
      </c>
      <c r="AA422" s="39">
        <v>11.3</v>
      </c>
      <c r="AB422" s="40">
        <v>119.3</v>
      </c>
      <c r="AC422" s="44">
        <v>119.7</v>
      </c>
      <c r="AD422" s="201" t="s">
        <v>68</v>
      </c>
      <c r="AE422" s="210"/>
      <c r="AF422" s="68">
        <f t="shared" si="80"/>
        <v>44978</v>
      </c>
      <c r="AH422" s="45">
        <f t="shared" si="75"/>
        <v>2.0030000000000001</v>
      </c>
      <c r="AI422" s="59">
        <f t="shared" si="81"/>
        <v>0.99900149775336988</v>
      </c>
      <c r="AJ422" s="59"/>
      <c r="AK422" s="89">
        <f t="shared" si="76"/>
        <v>2</v>
      </c>
      <c r="AL422" s="59">
        <f t="shared" si="82"/>
        <v>0.997</v>
      </c>
      <c r="AM422" s="62">
        <f t="shared" si="71"/>
        <v>1.01</v>
      </c>
      <c r="AN422" s="62">
        <f t="shared" si="72"/>
        <v>0.99</v>
      </c>
      <c r="AO422" s="62">
        <f t="shared" si="73"/>
        <v>1.02</v>
      </c>
      <c r="AP422" s="62">
        <f t="shared" si="74"/>
        <v>0.98</v>
      </c>
      <c r="AQ422" s="61">
        <v>11</v>
      </c>
    </row>
    <row r="423" spans="1:43" ht="15.75" thickBot="1" x14ac:dyDescent="0.3">
      <c r="A423" s="148"/>
      <c r="B423" s="149"/>
      <c r="C423" s="150"/>
      <c r="D423" s="151"/>
      <c r="E423" s="152"/>
      <c r="F423" s="149"/>
      <c r="G423" s="152"/>
      <c r="H423" s="152"/>
      <c r="I423" s="149"/>
      <c r="J423" s="150"/>
      <c r="K423" s="149"/>
      <c r="L423" s="150"/>
      <c r="M423" s="149"/>
      <c r="N423" s="150"/>
      <c r="O423" s="153"/>
      <c r="P423" s="154"/>
      <c r="Q423" s="155"/>
      <c r="R423" s="156"/>
      <c r="S423" s="157"/>
      <c r="T423" s="158"/>
      <c r="U423" s="157"/>
      <c r="V423" s="157"/>
      <c r="W423" s="158"/>
      <c r="X423" s="155"/>
      <c r="Y423" s="158"/>
      <c r="Z423" s="155"/>
      <c r="AA423" s="158"/>
      <c r="AB423" s="155"/>
      <c r="AC423" s="159"/>
      <c r="AD423" s="206" t="s">
        <v>128</v>
      </c>
      <c r="AE423" s="210"/>
      <c r="AF423" s="68" t="e">
        <f t="shared" si="80"/>
        <v>#VALUE!</v>
      </c>
      <c r="AH423" s="45">
        <f t="shared" si="75"/>
        <v>2.0030000000000001</v>
      </c>
      <c r="AI423" s="59">
        <f t="shared" si="81"/>
        <v>0</v>
      </c>
      <c r="AJ423" s="59"/>
      <c r="AK423" s="89">
        <f t="shared" si="76"/>
        <v>2</v>
      </c>
      <c r="AL423" s="59">
        <f t="shared" si="82"/>
        <v>0</v>
      </c>
      <c r="AM423" s="62">
        <f t="shared" si="71"/>
        <v>1.01</v>
      </c>
      <c r="AN423" s="62">
        <f t="shared" si="72"/>
        <v>0.99</v>
      </c>
      <c r="AO423" s="62">
        <f t="shared" si="73"/>
        <v>1.02</v>
      </c>
      <c r="AP423" s="62">
        <f t="shared" si="74"/>
        <v>0.98</v>
      </c>
      <c r="AQ423" s="61">
        <v>12</v>
      </c>
    </row>
    <row r="424" spans="1:43" x14ac:dyDescent="0.25">
      <c r="A424" s="234">
        <v>20230222</v>
      </c>
      <c r="B424" s="235">
        <v>0.44</v>
      </c>
      <c r="C424" s="236">
        <v>0.46</v>
      </c>
      <c r="D424" s="237">
        <v>0.16</v>
      </c>
      <c r="E424" s="238">
        <v>0.23</v>
      </c>
      <c r="F424" s="235">
        <v>0.89</v>
      </c>
      <c r="G424" s="238">
        <v>0.2</v>
      </c>
      <c r="H424" s="238">
        <v>0.26</v>
      </c>
      <c r="I424" s="235">
        <v>1.998</v>
      </c>
      <c r="J424" s="236">
        <v>9.1</v>
      </c>
      <c r="K424" s="235">
        <v>9.1999999999999993</v>
      </c>
      <c r="L424" s="236">
        <v>8.9</v>
      </c>
      <c r="M424" s="235">
        <v>8.6</v>
      </c>
      <c r="N424" s="236">
        <v>119.6</v>
      </c>
      <c r="O424" s="239">
        <v>119.9</v>
      </c>
      <c r="P424" s="240">
        <v>0.3</v>
      </c>
      <c r="Q424" s="241">
        <v>0.16</v>
      </c>
      <c r="R424" s="242">
        <v>7.0000000000000007E-2</v>
      </c>
      <c r="S424" s="243">
        <v>0</v>
      </c>
      <c r="T424" s="244">
        <v>0.59</v>
      </c>
      <c r="U424" s="243">
        <v>0.11</v>
      </c>
      <c r="V424" s="243">
        <v>0.03</v>
      </c>
      <c r="W424" s="244">
        <v>1.99</v>
      </c>
      <c r="X424" s="241">
        <v>11.5</v>
      </c>
      <c r="Y424" s="244">
        <v>11.6</v>
      </c>
      <c r="Z424" s="241">
        <v>11.6</v>
      </c>
      <c r="AA424" s="244">
        <v>11.5</v>
      </c>
      <c r="AB424" s="241">
        <v>119.3</v>
      </c>
      <c r="AC424" s="245">
        <v>119.7</v>
      </c>
      <c r="AD424" s="246" t="s">
        <v>140</v>
      </c>
      <c r="AE424" s="248" t="s">
        <v>196</v>
      </c>
      <c r="AF424" s="68">
        <f>DATE(LEFT(A424,4), MID(A424,5,2), RIGHT(A424,2))</f>
        <v>44979</v>
      </c>
      <c r="AH424" s="45">
        <f t="shared" si="75"/>
        <v>2.0030000000000001</v>
      </c>
      <c r="AI424" s="59">
        <f>I424/AH424</f>
        <v>0.99750374438342482</v>
      </c>
      <c r="AJ424" s="59"/>
      <c r="AK424" s="89">
        <f t="shared" si="76"/>
        <v>2</v>
      </c>
      <c r="AL424" s="59">
        <f>W424/AK424</f>
        <v>0.995</v>
      </c>
      <c r="AM424" s="62">
        <f t="shared" si="71"/>
        <v>1.01</v>
      </c>
      <c r="AN424" s="62">
        <f t="shared" si="72"/>
        <v>0.99</v>
      </c>
      <c r="AO424" s="62">
        <f t="shared" si="73"/>
        <v>1.02</v>
      </c>
      <c r="AP424" s="62">
        <f t="shared" si="74"/>
        <v>0.98</v>
      </c>
      <c r="AQ424" s="61">
        <v>1</v>
      </c>
    </row>
    <row r="425" spans="1:43" x14ac:dyDescent="0.25">
      <c r="A425" s="66">
        <v>20230223</v>
      </c>
      <c r="B425" s="1">
        <v>0.46</v>
      </c>
      <c r="C425" s="12">
        <v>0.41</v>
      </c>
      <c r="D425" s="36">
        <v>0.18</v>
      </c>
      <c r="E425" s="42">
        <v>0.22</v>
      </c>
      <c r="F425" s="1">
        <v>0.89</v>
      </c>
      <c r="G425" s="42">
        <v>0.2</v>
      </c>
      <c r="H425" s="42">
        <v>0.24</v>
      </c>
      <c r="I425" s="1">
        <v>2</v>
      </c>
      <c r="J425" s="12">
        <v>9.1</v>
      </c>
      <c r="K425" s="1">
        <v>9.1999999999999993</v>
      </c>
      <c r="L425" s="12">
        <v>8.6999999999999993</v>
      </c>
      <c r="M425" s="1">
        <v>8.8000000000000007</v>
      </c>
      <c r="N425" s="12">
        <v>119.6</v>
      </c>
      <c r="O425" s="37">
        <v>119.9</v>
      </c>
      <c r="P425" s="43">
        <v>0.28999999999999998</v>
      </c>
      <c r="Q425" s="40">
        <v>0.14000000000000001</v>
      </c>
      <c r="R425" s="38">
        <v>0.05</v>
      </c>
      <c r="S425" s="41">
        <v>0.02</v>
      </c>
      <c r="T425" s="39">
        <v>0.55000000000000004</v>
      </c>
      <c r="U425" s="41">
        <v>0.11</v>
      </c>
      <c r="V425" s="41">
        <v>0.01</v>
      </c>
      <c r="W425" s="39">
        <v>1.9930000000000001</v>
      </c>
      <c r="X425" s="40">
        <v>11.6</v>
      </c>
      <c r="Y425" s="39">
        <v>11.6</v>
      </c>
      <c r="Z425" s="40">
        <v>11.5</v>
      </c>
      <c r="AA425" s="39">
        <v>11.4</v>
      </c>
      <c r="AB425" s="40">
        <v>119.4</v>
      </c>
      <c r="AC425" s="44">
        <v>119.7</v>
      </c>
      <c r="AD425" s="200" t="s">
        <v>141</v>
      </c>
      <c r="AE425" s="248" t="s">
        <v>196</v>
      </c>
      <c r="AF425" s="68">
        <f>DATE(LEFT(A425,4), MID(A425,5,2), RIGHT(A425,2))</f>
        <v>44980</v>
      </c>
      <c r="AH425" s="45">
        <f t="shared" si="75"/>
        <v>2.0030000000000001</v>
      </c>
      <c r="AI425" s="59">
        <f>I425/AH425</f>
        <v>0.99850224663005482</v>
      </c>
      <c r="AJ425" s="59"/>
      <c r="AK425" s="89">
        <f t="shared" si="76"/>
        <v>2</v>
      </c>
      <c r="AL425" s="59">
        <f>W425/AK425</f>
        <v>0.99650000000000005</v>
      </c>
      <c r="AM425" s="62">
        <f t="shared" si="71"/>
        <v>1.01</v>
      </c>
      <c r="AN425" s="62">
        <f t="shared" si="72"/>
        <v>0.99</v>
      </c>
      <c r="AO425" s="62">
        <f t="shared" si="73"/>
        <v>1.02</v>
      </c>
      <c r="AP425" s="62">
        <f t="shared" si="74"/>
        <v>0.98</v>
      </c>
      <c r="AQ425" s="61">
        <v>1</v>
      </c>
    </row>
    <row r="426" spans="1:43" x14ac:dyDescent="0.25">
      <c r="A426" s="66">
        <v>20230224</v>
      </c>
      <c r="B426" s="1">
        <v>0.47</v>
      </c>
      <c r="C426" s="12">
        <v>0.38</v>
      </c>
      <c r="D426" s="36">
        <v>0.26</v>
      </c>
      <c r="E426" s="42">
        <v>0.18</v>
      </c>
      <c r="F426" s="1">
        <v>0.83</v>
      </c>
      <c r="G426" s="42">
        <v>0.23</v>
      </c>
      <c r="H426" s="42">
        <v>0.22</v>
      </c>
      <c r="I426" s="1">
        <v>1.996</v>
      </c>
      <c r="J426" s="12">
        <v>9.3000000000000007</v>
      </c>
      <c r="K426" s="1">
        <v>9</v>
      </c>
      <c r="L426" s="12">
        <v>8.8000000000000007</v>
      </c>
      <c r="M426" s="1">
        <v>8.6999999999999993</v>
      </c>
      <c r="N426" s="12">
        <v>119.6</v>
      </c>
      <c r="O426" s="37">
        <v>119.9</v>
      </c>
      <c r="P426" s="43">
        <v>0.25</v>
      </c>
      <c r="Q426" s="40">
        <v>0.18</v>
      </c>
      <c r="R426" s="38">
        <v>0.06</v>
      </c>
      <c r="S426" s="41">
        <v>0.03</v>
      </c>
      <c r="T426" s="39">
        <v>0.48</v>
      </c>
      <c r="U426" s="41">
        <v>0.09</v>
      </c>
      <c r="V426" s="41">
        <v>0.01</v>
      </c>
      <c r="W426" s="39">
        <v>1.9850000000000001</v>
      </c>
      <c r="X426" s="40">
        <v>11.4</v>
      </c>
      <c r="Y426" s="39">
        <v>11.4</v>
      </c>
      <c r="Z426" s="40">
        <v>11.5</v>
      </c>
      <c r="AA426" s="39">
        <v>11.3</v>
      </c>
      <c r="AB426" s="40">
        <v>119.4</v>
      </c>
      <c r="AC426" s="44">
        <v>119.7</v>
      </c>
      <c r="AD426" s="200" t="s">
        <v>142</v>
      </c>
      <c r="AE426" s="248" t="s">
        <v>196</v>
      </c>
      <c r="AF426" s="68">
        <f>DATE(LEFT(A426,4), MID(A426,5,2), RIGHT(A426,2))</f>
        <v>44981</v>
      </c>
      <c r="AH426" s="45">
        <f t="shared" si="75"/>
        <v>2.0030000000000001</v>
      </c>
      <c r="AI426" s="59">
        <f>I426/AH426</f>
        <v>0.9965052421367947</v>
      </c>
      <c r="AJ426" s="59"/>
      <c r="AK426" s="89">
        <f t="shared" si="76"/>
        <v>2</v>
      </c>
      <c r="AL426" s="59">
        <f>W426/AK426</f>
        <v>0.99250000000000005</v>
      </c>
      <c r="AM426" s="62">
        <f t="shared" si="71"/>
        <v>1.01</v>
      </c>
      <c r="AN426" s="62">
        <f t="shared" si="72"/>
        <v>0.99</v>
      </c>
      <c r="AO426" s="62">
        <f t="shared" si="73"/>
        <v>1.02</v>
      </c>
      <c r="AP426" s="62">
        <f t="shared" si="74"/>
        <v>0.98</v>
      </c>
      <c r="AQ426" s="61">
        <v>1</v>
      </c>
    </row>
    <row r="427" spans="1:43" x14ac:dyDescent="0.25">
      <c r="A427" s="66">
        <v>20230227</v>
      </c>
      <c r="B427" s="1">
        <v>0.48</v>
      </c>
      <c r="C427" s="12">
        <v>0.41</v>
      </c>
      <c r="D427" s="36">
        <v>0.3</v>
      </c>
      <c r="E427" s="42">
        <v>0.18</v>
      </c>
      <c r="F427" s="1">
        <v>0.86</v>
      </c>
      <c r="G427" s="42">
        <v>0.25</v>
      </c>
      <c r="H427" s="42">
        <v>0.21</v>
      </c>
      <c r="I427" s="1">
        <v>1.9890000000000001</v>
      </c>
      <c r="J427" s="12">
        <v>8.1999999999999993</v>
      </c>
      <c r="K427" s="1">
        <v>9.6999999999999993</v>
      </c>
      <c r="L427" s="12">
        <v>8.6999999999999993</v>
      </c>
      <c r="M427" s="1">
        <v>8.8000000000000007</v>
      </c>
      <c r="N427" s="12">
        <v>119.5</v>
      </c>
      <c r="O427" s="37">
        <v>120</v>
      </c>
      <c r="P427" s="43">
        <v>0.37</v>
      </c>
      <c r="Q427" s="40">
        <v>0.17</v>
      </c>
      <c r="R427" s="38">
        <v>0.13</v>
      </c>
      <c r="S427" s="41">
        <v>-0.05</v>
      </c>
      <c r="T427" s="39">
        <v>0.54</v>
      </c>
      <c r="U427" s="41">
        <v>0.16</v>
      </c>
      <c r="V427" s="41">
        <v>-0.04</v>
      </c>
      <c r="W427" s="39">
        <v>1.9810000000000001</v>
      </c>
      <c r="X427" s="40">
        <v>11.9</v>
      </c>
      <c r="Y427" s="39">
        <v>11.7</v>
      </c>
      <c r="Z427" s="40">
        <v>11.5</v>
      </c>
      <c r="AA427" s="39">
        <v>11.3</v>
      </c>
      <c r="AB427" s="40">
        <v>119.3</v>
      </c>
      <c r="AC427" s="44">
        <v>119.7</v>
      </c>
      <c r="AD427" s="200" t="s">
        <v>98</v>
      </c>
      <c r="AE427" s="248" t="s">
        <v>196</v>
      </c>
      <c r="AF427" s="68">
        <f>DATE(LEFT(A427,4), MID(A427,5,2), RIGHT(A427,2))</f>
        <v>44984</v>
      </c>
      <c r="AH427" s="45">
        <f t="shared" si="75"/>
        <v>2.0030000000000001</v>
      </c>
      <c r="AI427" s="59">
        <f>I427/AH427</f>
        <v>0.99301048427358962</v>
      </c>
      <c r="AJ427" s="59"/>
      <c r="AK427" s="89">
        <f t="shared" si="76"/>
        <v>2</v>
      </c>
      <c r="AL427" s="59">
        <f>W427/AK427</f>
        <v>0.99050000000000005</v>
      </c>
      <c r="AM427" s="62">
        <f t="shared" si="71"/>
        <v>1.01</v>
      </c>
      <c r="AN427" s="62">
        <f t="shared" si="72"/>
        <v>0.99</v>
      </c>
      <c r="AO427" s="62">
        <f t="shared" si="73"/>
        <v>1.02</v>
      </c>
      <c r="AP427" s="62">
        <f t="shared" si="74"/>
        <v>0.98</v>
      </c>
      <c r="AQ427" s="61">
        <v>1</v>
      </c>
    </row>
    <row r="428" spans="1:43" x14ac:dyDescent="0.25">
      <c r="A428" s="66">
        <v>20230228</v>
      </c>
      <c r="B428" s="1">
        <v>0.41</v>
      </c>
      <c r="C428" s="12">
        <v>0.43</v>
      </c>
      <c r="D428" s="36">
        <v>0.18</v>
      </c>
      <c r="E428" s="42">
        <v>0.22</v>
      </c>
      <c r="F428" s="1">
        <v>0.91</v>
      </c>
      <c r="G428" s="42">
        <v>0.2</v>
      </c>
      <c r="H428" s="42">
        <v>0.25</v>
      </c>
      <c r="I428" s="1">
        <v>1.9990000000000001</v>
      </c>
      <c r="J428" s="12">
        <v>9.1999999999999993</v>
      </c>
      <c r="K428" s="1">
        <v>9</v>
      </c>
      <c r="L428" s="12">
        <v>8.8000000000000007</v>
      </c>
      <c r="M428" s="1">
        <v>8.5</v>
      </c>
      <c r="N428" s="12">
        <v>119.6</v>
      </c>
      <c r="O428" s="37">
        <v>120</v>
      </c>
      <c r="P428" s="43">
        <v>0.36</v>
      </c>
      <c r="Q428" s="40">
        <v>0.21</v>
      </c>
      <c r="R428" s="38">
        <v>0.14000000000000001</v>
      </c>
      <c r="S428" s="41">
        <v>0.03</v>
      </c>
      <c r="T428" s="39">
        <v>0.61</v>
      </c>
      <c r="U428" s="41">
        <v>0.13</v>
      </c>
      <c r="V428" s="41">
        <v>-0.02</v>
      </c>
      <c r="W428" s="39">
        <v>1.994</v>
      </c>
      <c r="X428" s="40">
        <v>11.4</v>
      </c>
      <c r="Y428" s="39">
        <v>11.4</v>
      </c>
      <c r="Z428" s="40">
        <v>11.4</v>
      </c>
      <c r="AA428" s="39">
        <v>11.1</v>
      </c>
      <c r="AB428" s="40">
        <v>119.4</v>
      </c>
      <c r="AC428" s="44">
        <v>119.8</v>
      </c>
      <c r="AD428" s="200" t="s">
        <v>143</v>
      </c>
      <c r="AE428" s="248" t="s">
        <v>196</v>
      </c>
      <c r="AF428" s="68">
        <f>DATE(LEFT(A428,4), MID(A428,5,2), RIGHT(A428,2))</f>
        <v>44985</v>
      </c>
      <c r="AH428" s="45">
        <f t="shared" si="75"/>
        <v>2.0030000000000001</v>
      </c>
      <c r="AI428" s="59">
        <f>I428/AH428</f>
        <v>0.99800299550673988</v>
      </c>
      <c r="AJ428" s="59"/>
      <c r="AK428" s="89">
        <f t="shared" si="76"/>
        <v>2</v>
      </c>
      <c r="AL428" s="59">
        <f>W428/AK428</f>
        <v>0.997</v>
      </c>
      <c r="AM428" s="62">
        <f t="shared" si="71"/>
        <v>1.01</v>
      </c>
      <c r="AN428" s="62">
        <f t="shared" si="72"/>
        <v>0.99</v>
      </c>
      <c r="AO428" s="62">
        <f t="shared" si="73"/>
        <v>1.02</v>
      </c>
      <c r="AP428" s="62">
        <f t="shared" si="74"/>
        <v>0.98</v>
      </c>
      <c r="AQ428" s="61">
        <v>1</v>
      </c>
    </row>
    <row r="429" spans="1:43" x14ac:dyDescent="0.25">
      <c r="A429" s="66">
        <v>20230301</v>
      </c>
      <c r="B429" s="1">
        <v>0.4</v>
      </c>
      <c r="C429" s="12">
        <v>0.46</v>
      </c>
      <c r="D429" s="36">
        <v>0.16</v>
      </c>
      <c r="E429" s="42">
        <v>0.23</v>
      </c>
      <c r="F429" s="1">
        <v>0.87</v>
      </c>
      <c r="G429" s="42">
        <v>0.19</v>
      </c>
      <c r="H429" s="42">
        <v>0.24</v>
      </c>
      <c r="I429" s="1">
        <v>2.0099999999999998</v>
      </c>
      <c r="J429" s="12">
        <v>9.1</v>
      </c>
      <c r="K429" s="1">
        <v>9.1999999999999993</v>
      </c>
      <c r="L429" s="12">
        <v>8.8000000000000007</v>
      </c>
      <c r="M429" s="1">
        <v>8.6</v>
      </c>
      <c r="N429" s="12">
        <v>119.6</v>
      </c>
      <c r="O429" s="37">
        <v>120</v>
      </c>
      <c r="P429" s="43">
        <v>0.28999999999999998</v>
      </c>
      <c r="Q429" s="40">
        <v>0.15</v>
      </c>
      <c r="R429" s="38">
        <v>0.05</v>
      </c>
      <c r="S429" s="41">
        <v>0.01</v>
      </c>
      <c r="T429" s="39">
        <v>0.56999999999999995</v>
      </c>
      <c r="U429" s="41">
        <v>0.09</v>
      </c>
      <c r="V429" s="41">
        <v>0.03</v>
      </c>
      <c r="W429" s="39">
        <v>2.0030000000000001</v>
      </c>
      <c r="X429" s="40">
        <v>11.4</v>
      </c>
      <c r="Y429" s="39">
        <v>11.5</v>
      </c>
      <c r="Z429" s="40">
        <v>11.4</v>
      </c>
      <c r="AA429" s="39">
        <v>11.2</v>
      </c>
      <c r="AB429" s="40">
        <v>119.3</v>
      </c>
      <c r="AC429" s="44">
        <v>119.7</v>
      </c>
      <c r="AD429" s="200" t="s">
        <v>144</v>
      </c>
      <c r="AE429" s="248" t="s">
        <v>196</v>
      </c>
      <c r="AF429" s="68">
        <f>DATE(LEFT(A429,4), MID(A429,5,2), RIGHT(A429,2))</f>
        <v>44986</v>
      </c>
      <c r="AH429" s="45">
        <f t="shared" si="75"/>
        <v>2.0030000000000001</v>
      </c>
      <c r="AI429" s="59">
        <f>I429/AH429</f>
        <v>1.003494757863205</v>
      </c>
      <c r="AJ429" s="59"/>
      <c r="AK429" s="89">
        <f t="shared" si="76"/>
        <v>2</v>
      </c>
      <c r="AL429" s="59">
        <f>W429/AK429</f>
        <v>1.0015000000000001</v>
      </c>
      <c r="AM429" s="62">
        <f t="shared" si="71"/>
        <v>1.01</v>
      </c>
      <c r="AN429" s="62">
        <f t="shared" si="72"/>
        <v>0.99</v>
      </c>
      <c r="AO429" s="62">
        <f t="shared" si="73"/>
        <v>1.02</v>
      </c>
      <c r="AP429" s="62">
        <f t="shared" si="74"/>
        <v>0.98</v>
      </c>
      <c r="AQ429" s="61">
        <v>1</v>
      </c>
    </row>
    <row r="430" spans="1:43" x14ac:dyDescent="0.25">
      <c r="A430" s="66">
        <v>20230302</v>
      </c>
      <c r="B430" s="1">
        <v>0.43</v>
      </c>
      <c r="C430" s="12">
        <v>0.46</v>
      </c>
      <c r="D430" s="36">
        <v>0.15</v>
      </c>
      <c r="E430" s="42">
        <v>0.25</v>
      </c>
      <c r="F430" s="1">
        <v>0.78</v>
      </c>
      <c r="G430" s="42">
        <v>0.17</v>
      </c>
      <c r="H430" s="42">
        <v>0.22</v>
      </c>
      <c r="I430" s="1">
        <v>2.0030000000000001</v>
      </c>
      <c r="J430" s="12">
        <v>9.3000000000000007</v>
      </c>
      <c r="K430" s="1">
        <v>8.9</v>
      </c>
      <c r="L430" s="12">
        <v>8.6</v>
      </c>
      <c r="M430" s="1">
        <v>8.6999999999999993</v>
      </c>
      <c r="N430" s="12">
        <v>119.6</v>
      </c>
      <c r="O430" s="37">
        <v>120</v>
      </c>
      <c r="P430" s="43">
        <v>0.28000000000000003</v>
      </c>
      <c r="Q430" s="40">
        <v>0.19</v>
      </c>
      <c r="R430" s="38">
        <v>0.08</v>
      </c>
      <c r="S430" s="41">
        <v>-0.02</v>
      </c>
      <c r="T430" s="39">
        <v>0.46</v>
      </c>
      <c r="U430" s="41">
        <v>0.09</v>
      </c>
      <c r="V430" s="41">
        <v>-0.01</v>
      </c>
      <c r="W430" s="39">
        <v>1.994</v>
      </c>
      <c r="X430" s="40">
        <v>11.4</v>
      </c>
      <c r="Y430" s="39">
        <v>11.4</v>
      </c>
      <c r="Z430" s="40">
        <v>11.4</v>
      </c>
      <c r="AA430" s="39">
        <v>11.2</v>
      </c>
      <c r="AB430" s="40">
        <v>119.4</v>
      </c>
      <c r="AC430" s="44">
        <v>119.7</v>
      </c>
      <c r="AD430" s="200" t="s">
        <v>145</v>
      </c>
      <c r="AE430" s="248" t="s">
        <v>196</v>
      </c>
      <c r="AF430" s="68">
        <f>DATE(LEFT(A430,4), MID(A430,5,2), RIGHT(A430,2))</f>
        <v>44987</v>
      </c>
      <c r="AH430" s="45">
        <f t="shared" si="75"/>
        <v>2.0030000000000001</v>
      </c>
      <c r="AI430" s="59">
        <f>I430/AH430</f>
        <v>1</v>
      </c>
      <c r="AJ430" s="59"/>
      <c r="AK430" s="89">
        <f t="shared" si="76"/>
        <v>2</v>
      </c>
      <c r="AL430" s="59">
        <f>W430/AK430</f>
        <v>0.997</v>
      </c>
      <c r="AM430" s="62">
        <f t="shared" si="71"/>
        <v>1.01</v>
      </c>
      <c r="AN430" s="62">
        <f t="shared" si="72"/>
        <v>0.99</v>
      </c>
      <c r="AO430" s="62">
        <f t="shared" si="73"/>
        <v>1.02</v>
      </c>
      <c r="AP430" s="62">
        <f t="shared" si="74"/>
        <v>0.98</v>
      </c>
      <c r="AQ430" s="61">
        <v>1</v>
      </c>
    </row>
    <row r="431" spans="1:43" x14ac:dyDescent="0.25">
      <c r="A431" s="66">
        <v>20230303</v>
      </c>
      <c r="B431" s="1">
        <v>0.41</v>
      </c>
      <c r="C431" s="12">
        <v>0.48</v>
      </c>
      <c r="D431" s="36">
        <v>0.23</v>
      </c>
      <c r="E431" s="42">
        <v>0.24</v>
      </c>
      <c r="F431" s="1">
        <v>0.9</v>
      </c>
      <c r="G431" s="42">
        <v>0.24</v>
      </c>
      <c r="H431" s="42">
        <v>0.25</v>
      </c>
      <c r="I431" s="1">
        <v>2.0059999999999998</v>
      </c>
      <c r="J431" s="12">
        <v>9</v>
      </c>
      <c r="K431" s="1">
        <v>9.3000000000000007</v>
      </c>
      <c r="L431" s="12">
        <v>8.8000000000000007</v>
      </c>
      <c r="M431" s="1">
        <v>8.6</v>
      </c>
      <c r="N431" s="12">
        <v>119.6</v>
      </c>
      <c r="O431" s="37">
        <v>119.9</v>
      </c>
      <c r="P431" s="43">
        <v>0.3</v>
      </c>
      <c r="Q431" s="40">
        <v>0.12</v>
      </c>
      <c r="R431" s="38">
        <v>7.0000000000000007E-2</v>
      </c>
      <c r="S431" s="41">
        <v>-0.02</v>
      </c>
      <c r="T431" s="39">
        <v>0.53</v>
      </c>
      <c r="U431" s="41">
        <v>0.11</v>
      </c>
      <c r="V431" s="41">
        <v>0</v>
      </c>
      <c r="W431" s="39">
        <v>1.996</v>
      </c>
      <c r="X431" s="40">
        <v>11.5</v>
      </c>
      <c r="Y431" s="39">
        <v>11.6</v>
      </c>
      <c r="Z431" s="40">
        <v>11.5</v>
      </c>
      <c r="AA431" s="39">
        <v>11.4</v>
      </c>
      <c r="AB431" s="40">
        <v>119.3</v>
      </c>
      <c r="AC431" s="44">
        <v>119.7</v>
      </c>
      <c r="AD431" s="200" t="s">
        <v>141</v>
      </c>
      <c r="AE431" s="248" t="s">
        <v>196</v>
      </c>
      <c r="AF431" s="68">
        <f>DATE(LEFT(A431,4), MID(A431,5,2), RIGHT(A431,2))</f>
        <v>44988</v>
      </c>
      <c r="AH431" s="45">
        <f t="shared" si="75"/>
        <v>2.0030000000000001</v>
      </c>
      <c r="AI431" s="59">
        <f>I431/AH431</f>
        <v>1.001497753369945</v>
      </c>
      <c r="AJ431" s="59"/>
      <c r="AK431" s="89">
        <f t="shared" si="76"/>
        <v>2</v>
      </c>
      <c r="AL431" s="59">
        <f>W431/AK431</f>
        <v>0.998</v>
      </c>
      <c r="AM431" s="62">
        <f t="shared" si="71"/>
        <v>1.01</v>
      </c>
      <c r="AN431" s="62">
        <f t="shared" si="72"/>
        <v>0.99</v>
      </c>
      <c r="AO431" s="62">
        <f t="shared" si="73"/>
        <v>1.02</v>
      </c>
      <c r="AP431" s="62">
        <f t="shared" si="74"/>
        <v>0.98</v>
      </c>
      <c r="AQ431" s="61">
        <v>1</v>
      </c>
    </row>
    <row r="432" spans="1:43" x14ac:dyDescent="0.25">
      <c r="A432" s="66">
        <v>20230306</v>
      </c>
      <c r="B432" s="1">
        <v>0.48</v>
      </c>
      <c r="C432" s="12">
        <v>0.47</v>
      </c>
      <c r="D432" s="36">
        <v>0.23</v>
      </c>
      <c r="E432" s="42">
        <v>0.16</v>
      </c>
      <c r="F432" s="1">
        <v>0.89</v>
      </c>
      <c r="G432" s="42">
        <v>0.2</v>
      </c>
      <c r="H432" s="42">
        <v>0.2</v>
      </c>
      <c r="I432" s="1">
        <v>2.0030000000000001</v>
      </c>
      <c r="J432" s="12">
        <v>9.1</v>
      </c>
      <c r="K432" s="1">
        <v>9.1999999999999993</v>
      </c>
      <c r="L432" s="12">
        <v>8.6</v>
      </c>
      <c r="M432" s="1">
        <v>8.9</v>
      </c>
      <c r="N432" s="12">
        <v>119.6</v>
      </c>
      <c r="O432" s="37">
        <v>119.9</v>
      </c>
      <c r="P432" s="43">
        <v>0.33</v>
      </c>
      <c r="Q432" s="40">
        <v>0.18</v>
      </c>
      <c r="R432" s="38">
        <v>0.09</v>
      </c>
      <c r="S432" s="41">
        <v>-0.08</v>
      </c>
      <c r="T432" s="39">
        <v>0.52</v>
      </c>
      <c r="U432" s="41">
        <v>0.1</v>
      </c>
      <c r="V432" s="41">
        <v>-0.04</v>
      </c>
      <c r="W432" s="39">
        <v>1.994</v>
      </c>
      <c r="X432" s="40">
        <v>11.5</v>
      </c>
      <c r="Y432" s="39">
        <v>11.6</v>
      </c>
      <c r="Z432" s="40">
        <v>11.5</v>
      </c>
      <c r="AA432" s="39">
        <v>11.3</v>
      </c>
      <c r="AB432" s="40">
        <v>119.3</v>
      </c>
      <c r="AC432" s="44">
        <v>119.6</v>
      </c>
      <c r="AD432" s="200" t="s">
        <v>181</v>
      </c>
      <c r="AE432" s="248" t="s">
        <v>196</v>
      </c>
      <c r="AF432" s="68">
        <f>DATE(LEFT(A432,4), MID(A432,5,2), RIGHT(A432,2))</f>
        <v>44991</v>
      </c>
      <c r="AH432" s="45">
        <f t="shared" si="75"/>
        <v>2.0030000000000001</v>
      </c>
      <c r="AI432" s="59">
        <f>I432/AH432</f>
        <v>1</v>
      </c>
      <c r="AJ432" s="59"/>
      <c r="AK432" s="89">
        <f t="shared" si="76"/>
        <v>2</v>
      </c>
      <c r="AL432" s="59">
        <f>W432/AK432</f>
        <v>0.997</v>
      </c>
      <c r="AM432" s="62">
        <f t="shared" si="71"/>
        <v>1.01</v>
      </c>
      <c r="AN432" s="62">
        <f t="shared" si="72"/>
        <v>0.99</v>
      </c>
      <c r="AO432" s="62">
        <f t="shared" si="73"/>
        <v>1.02</v>
      </c>
      <c r="AP432" s="62">
        <f t="shared" si="74"/>
        <v>0.98</v>
      </c>
      <c r="AQ432" s="61">
        <v>1</v>
      </c>
    </row>
    <row r="433" spans="1:43" x14ac:dyDescent="0.25">
      <c r="A433" s="66">
        <v>20230307</v>
      </c>
      <c r="B433" s="1">
        <v>0.44</v>
      </c>
      <c r="C433" s="12">
        <v>0.41</v>
      </c>
      <c r="D433" s="36">
        <v>0.18</v>
      </c>
      <c r="E433" s="42">
        <v>0.18</v>
      </c>
      <c r="F433" s="1">
        <v>0.85</v>
      </c>
      <c r="G433" s="42">
        <v>0.21</v>
      </c>
      <c r="H433" s="42">
        <v>0.23</v>
      </c>
      <c r="I433" s="1">
        <v>2.0059999999999998</v>
      </c>
      <c r="J433" s="12">
        <v>9.1999999999999993</v>
      </c>
      <c r="K433" s="1">
        <v>9.1</v>
      </c>
      <c r="L433" s="12">
        <v>8.8000000000000007</v>
      </c>
      <c r="M433" s="1">
        <v>8.6</v>
      </c>
      <c r="N433" s="12">
        <v>119.6</v>
      </c>
      <c r="O433" s="37">
        <v>120</v>
      </c>
      <c r="P433" s="43">
        <v>0.3</v>
      </c>
      <c r="Q433" s="40">
        <v>0.13</v>
      </c>
      <c r="R433" s="38">
        <v>0.09</v>
      </c>
      <c r="S433" s="41">
        <v>-0.05</v>
      </c>
      <c r="T433" s="39">
        <v>0.46</v>
      </c>
      <c r="U433" s="41">
        <v>0.09</v>
      </c>
      <c r="V433" s="41">
        <v>-0.02</v>
      </c>
      <c r="W433" s="39">
        <v>1.9970000000000001</v>
      </c>
      <c r="X433" s="40">
        <v>11.4</v>
      </c>
      <c r="Y433" s="39">
        <v>11.5</v>
      </c>
      <c r="Z433" s="40">
        <v>11.4</v>
      </c>
      <c r="AA433" s="39">
        <v>11.2</v>
      </c>
      <c r="AB433" s="40">
        <v>119.3</v>
      </c>
      <c r="AC433" s="44">
        <v>119.7</v>
      </c>
      <c r="AD433" s="200" t="s">
        <v>141</v>
      </c>
      <c r="AE433" s="248" t="s">
        <v>196</v>
      </c>
      <c r="AF433" s="68">
        <f>DATE(LEFT(A433,4), MID(A433,5,2), RIGHT(A433,2))</f>
        <v>44992</v>
      </c>
      <c r="AH433" s="45">
        <f t="shared" si="75"/>
        <v>2.0030000000000001</v>
      </c>
      <c r="AI433" s="59">
        <f>I433/AH433</f>
        <v>1.001497753369945</v>
      </c>
      <c r="AJ433" s="59"/>
      <c r="AK433" s="89">
        <f t="shared" si="76"/>
        <v>2</v>
      </c>
      <c r="AL433" s="59">
        <f>W433/AK433</f>
        <v>0.99850000000000005</v>
      </c>
      <c r="AM433" s="62">
        <f t="shared" si="71"/>
        <v>1.01</v>
      </c>
      <c r="AN433" s="62">
        <f t="shared" si="72"/>
        <v>0.99</v>
      </c>
      <c r="AO433" s="62">
        <f t="shared" si="73"/>
        <v>1.02</v>
      </c>
      <c r="AP433" s="62">
        <f t="shared" si="74"/>
        <v>0.98</v>
      </c>
      <c r="AQ433" s="61">
        <v>1</v>
      </c>
    </row>
    <row r="434" spans="1:43" x14ac:dyDescent="0.25">
      <c r="A434" s="66">
        <v>20230308</v>
      </c>
      <c r="B434" s="1">
        <v>0.44</v>
      </c>
      <c r="C434" s="12">
        <v>0.42</v>
      </c>
      <c r="D434" s="36">
        <v>0.22</v>
      </c>
      <c r="E434" s="42">
        <v>0.2</v>
      </c>
      <c r="F434" s="1">
        <v>0.85</v>
      </c>
      <c r="G434" s="42">
        <v>0.17</v>
      </c>
      <c r="H434" s="42">
        <v>0.22</v>
      </c>
      <c r="I434" s="1">
        <v>2.0030000000000001</v>
      </c>
      <c r="J434" s="12">
        <v>9.3000000000000007</v>
      </c>
      <c r="K434" s="1">
        <v>8.9</v>
      </c>
      <c r="L434" s="12">
        <v>9</v>
      </c>
      <c r="M434" s="1">
        <v>8.3000000000000007</v>
      </c>
      <c r="N434" s="12">
        <v>119.6</v>
      </c>
      <c r="O434" s="37">
        <v>120</v>
      </c>
      <c r="P434" s="43">
        <v>0.35</v>
      </c>
      <c r="Q434" s="40">
        <v>0.12</v>
      </c>
      <c r="R434" s="38">
        <v>0.12</v>
      </c>
      <c r="S434" s="41">
        <v>-0.02</v>
      </c>
      <c r="T434" s="39">
        <v>0.53</v>
      </c>
      <c r="U434" s="41">
        <v>0.1</v>
      </c>
      <c r="V434" s="41">
        <v>-0.01</v>
      </c>
      <c r="W434" s="39">
        <v>1.9930000000000001</v>
      </c>
      <c r="X434" s="40">
        <v>11.5</v>
      </c>
      <c r="Y434" s="39">
        <v>11.5</v>
      </c>
      <c r="Z434" s="40">
        <v>11.6</v>
      </c>
      <c r="AA434" s="39">
        <v>11.5</v>
      </c>
      <c r="AB434" s="40">
        <v>119.3</v>
      </c>
      <c r="AC434" s="44">
        <v>119.7</v>
      </c>
      <c r="AD434" s="200" t="s">
        <v>182</v>
      </c>
      <c r="AE434" s="248" t="s">
        <v>196</v>
      </c>
      <c r="AF434" s="68">
        <f>DATE(LEFT(A434,4), MID(A434,5,2), RIGHT(A434,2))</f>
        <v>44993</v>
      </c>
      <c r="AH434" s="45">
        <f t="shared" si="75"/>
        <v>2.0030000000000001</v>
      </c>
      <c r="AI434" s="59">
        <f>I434/AH434</f>
        <v>1</v>
      </c>
      <c r="AJ434" s="59"/>
      <c r="AK434" s="89">
        <f t="shared" si="76"/>
        <v>2</v>
      </c>
      <c r="AL434" s="59">
        <f>W434/AK434</f>
        <v>0.99650000000000005</v>
      </c>
      <c r="AM434" s="62">
        <f t="shared" si="71"/>
        <v>1.01</v>
      </c>
      <c r="AN434" s="62">
        <f t="shared" si="72"/>
        <v>0.99</v>
      </c>
      <c r="AO434" s="62">
        <f t="shared" si="73"/>
        <v>1.02</v>
      </c>
      <c r="AP434" s="62">
        <f t="shared" si="74"/>
        <v>0.98</v>
      </c>
      <c r="AQ434" s="61">
        <v>1</v>
      </c>
    </row>
    <row r="435" spans="1:43" x14ac:dyDescent="0.25">
      <c r="A435" s="66">
        <v>20230309</v>
      </c>
      <c r="B435" s="1">
        <v>0.45</v>
      </c>
      <c r="C435" s="12">
        <v>0.46</v>
      </c>
      <c r="D435" s="36">
        <v>0.21</v>
      </c>
      <c r="E435" s="42">
        <v>0.23</v>
      </c>
      <c r="F435" s="1">
        <v>0.81</v>
      </c>
      <c r="G435" s="42">
        <v>0.2</v>
      </c>
      <c r="H435" s="42">
        <v>0.22</v>
      </c>
      <c r="I435" s="1">
        <v>2.0019999999999998</v>
      </c>
      <c r="J435" s="12">
        <v>9.1999999999999993</v>
      </c>
      <c r="K435" s="1">
        <v>9</v>
      </c>
      <c r="L435" s="12">
        <v>8.8000000000000007</v>
      </c>
      <c r="M435" s="1">
        <v>8.6</v>
      </c>
      <c r="N435" s="12">
        <v>119.6</v>
      </c>
      <c r="O435" s="37">
        <v>120</v>
      </c>
      <c r="P435" s="43">
        <v>0.27</v>
      </c>
      <c r="Q435" s="40">
        <v>0.15</v>
      </c>
      <c r="R435" s="38">
        <v>0.08</v>
      </c>
      <c r="S435" s="41">
        <v>-0.01</v>
      </c>
      <c r="T435" s="39">
        <v>0.48</v>
      </c>
      <c r="U435" s="41">
        <v>0.09</v>
      </c>
      <c r="V435" s="41">
        <v>0</v>
      </c>
      <c r="W435" s="39">
        <v>1.996</v>
      </c>
      <c r="X435" s="40">
        <v>11.4</v>
      </c>
      <c r="Y435" s="39">
        <v>11.4</v>
      </c>
      <c r="Z435" s="40">
        <v>11.5</v>
      </c>
      <c r="AA435" s="39">
        <v>11.2</v>
      </c>
      <c r="AB435" s="40">
        <v>119.4</v>
      </c>
      <c r="AC435" s="44">
        <v>119.7</v>
      </c>
      <c r="AD435" s="200" t="s">
        <v>146</v>
      </c>
      <c r="AE435" s="248" t="s">
        <v>196</v>
      </c>
      <c r="AF435" s="68">
        <f>DATE(LEFT(A435,4), MID(A435,5,2), RIGHT(A435,2))</f>
        <v>44994</v>
      </c>
      <c r="AH435" s="45">
        <f t="shared" si="75"/>
        <v>2.0030000000000001</v>
      </c>
      <c r="AI435" s="59">
        <f>I435/AH435</f>
        <v>0.99950074887668483</v>
      </c>
      <c r="AJ435" s="59"/>
      <c r="AK435" s="89">
        <f t="shared" si="76"/>
        <v>2</v>
      </c>
      <c r="AL435" s="59">
        <f>W435/AK435</f>
        <v>0.998</v>
      </c>
      <c r="AM435" s="62">
        <f t="shared" si="71"/>
        <v>1.01</v>
      </c>
      <c r="AN435" s="62">
        <f t="shared" si="72"/>
        <v>0.99</v>
      </c>
      <c r="AO435" s="62">
        <f t="shared" si="73"/>
        <v>1.02</v>
      </c>
      <c r="AP435" s="62">
        <f t="shared" si="74"/>
        <v>0.98</v>
      </c>
      <c r="AQ435" s="61">
        <v>1</v>
      </c>
    </row>
    <row r="436" spans="1:43" x14ac:dyDescent="0.25">
      <c r="A436" s="66">
        <v>20230310</v>
      </c>
      <c r="B436" s="1">
        <v>0.33</v>
      </c>
      <c r="C436" s="12">
        <v>0.63</v>
      </c>
      <c r="D436" s="36">
        <v>0.18</v>
      </c>
      <c r="E436" s="42">
        <v>0.28999999999999998</v>
      </c>
      <c r="F436" s="1">
        <v>0.87</v>
      </c>
      <c r="G436" s="42">
        <v>0.16</v>
      </c>
      <c r="H436" s="42">
        <v>0.28999999999999998</v>
      </c>
      <c r="I436" s="1">
        <v>2.0059999999999998</v>
      </c>
      <c r="J436" s="12">
        <v>9</v>
      </c>
      <c r="K436" s="1">
        <v>9.1999999999999993</v>
      </c>
      <c r="L436" s="12">
        <v>8.6</v>
      </c>
      <c r="M436" s="1">
        <v>8.8000000000000007</v>
      </c>
      <c r="N436" s="12">
        <v>119.6</v>
      </c>
      <c r="O436" s="37">
        <v>120</v>
      </c>
      <c r="P436" s="43">
        <v>0.27</v>
      </c>
      <c r="Q436" s="40">
        <v>0.16</v>
      </c>
      <c r="R436" s="38">
        <v>7.0000000000000007E-2</v>
      </c>
      <c r="S436" s="41">
        <v>0</v>
      </c>
      <c r="T436" s="39">
        <v>0.47</v>
      </c>
      <c r="U436" s="41">
        <v>0.08</v>
      </c>
      <c r="V436" s="41">
        <v>-0.01</v>
      </c>
      <c r="W436" s="39">
        <v>1.9970000000000001</v>
      </c>
      <c r="X436" s="40">
        <v>11.3</v>
      </c>
      <c r="Y436" s="39">
        <v>11.5</v>
      </c>
      <c r="Z436" s="40">
        <v>11.4</v>
      </c>
      <c r="AA436" s="39">
        <v>11.2</v>
      </c>
      <c r="AB436" s="40">
        <v>119.4</v>
      </c>
      <c r="AC436" s="44">
        <v>119.7</v>
      </c>
      <c r="AD436" s="200" t="s">
        <v>147</v>
      </c>
      <c r="AE436" s="248" t="s">
        <v>196</v>
      </c>
      <c r="AF436" s="68">
        <f>DATE(LEFT(A436,4), MID(A436,5,2), RIGHT(A436,2))</f>
        <v>44995</v>
      </c>
      <c r="AH436" s="45">
        <f t="shared" si="75"/>
        <v>2.0030000000000001</v>
      </c>
      <c r="AI436" s="59">
        <f>I436/AH436</f>
        <v>1.001497753369945</v>
      </c>
      <c r="AJ436" s="59"/>
      <c r="AK436" s="89">
        <f t="shared" si="76"/>
        <v>2</v>
      </c>
      <c r="AL436" s="59">
        <f>W436/AK436</f>
        <v>0.99850000000000005</v>
      </c>
      <c r="AM436" s="62">
        <f t="shared" si="71"/>
        <v>1.01</v>
      </c>
      <c r="AN436" s="62">
        <f t="shared" si="72"/>
        <v>0.99</v>
      </c>
      <c r="AO436" s="62">
        <f t="shared" si="73"/>
        <v>1.02</v>
      </c>
      <c r="AP436" s="62">
        <f t="shared" si="74"/>
        <v>0.98</v>
      </c>
      <c r="AQ436" s="61">
        <v>1</v>
      </c>
    </row>
    <row r="437" spans="1:43" x14ac:dyDescent="0.25">
      <c r="A437" s="66">
        <v>20230313</v>
      </c>
      <c r="B437" s="1">
        <v>0.39</v>
      </c>
      <c r="C437" s="12">
        <v>0.46</v>
      </c>
      <c r="D437" s="36">
        <v>0.13</v>
      </c>
      <c r="E437" s="42">
        <v>0.25</v>
      </c>
      <c r="F437" s="1">
        <v>0.76</v>
      </c>
      <c r="G437" s="42">
        <v>0.16</v>
      </c>
      <c r="H437" s="42">
        <v>0.23</v>
      </c>
      <c r="I437" s="1">
        <v>2</v>
      </c>
      <c r="J437" s="12">
        <v>9.3000000000000007</v>
      </c>
      <c r="K437" s="1">
        <v>9</v>
      </c>
      <c r="L437" s="12">
        <v>8.8000000000000007</v>
      </c>
      <c r="M437" s="1">
        <v>8.8000000000000007</v>
      </c>
      <c r="N437" s="12">
        <v>119.6</v>
      </c>
      <c r="O437" s="37">
        <v>119.9</v>
      </c>
      <c r="P437" s="43">
        <v>0.2</v>
      </c>
      <c r="Q437" s="40">
        <v>0.11</v>
      </c>
      <c r="R437" s="38">
        <v>0.03</v>
      </c>
      <c r="S437" s="41">
        <v>-0.01</v>
      </c>
      <c r="T437" s="39">
        <v>0.5</v>
      </c>
      <c r="U437" s="41">
        <v>0.09</v>
      </c>
      <c r="V437" s="41">
        <v>0.01</v>
      </c>
      <c r="W437" s="39">
        <v>1.9910000000000001</v>
      </c>
      <c r="X437" s="40">
        <v>11.5</v>
      </c>
      <c r="Y437" s="39">
        <v>11.4</v>
      </c>
      <c r="Z437" s="40">
        <v>11.5</v>
      </c>
      <c r="AA437" s="39">
        <v>11.3</v>
      </c>
      <c r="AB437" s="40">
        <v>119.4</v>
      </c>
      <c r="AC437" s="44">
        <v>119.7</v>
      </c>
      <c r="AD437" s="200" t="s">
        <v>145</v>
      </c>
      <c r="AE437" s="248" t="s">
        <v>196</v>
      </c>
      <c r="AF437" s="68">
        <f>DATE(LEFT(A437,4), MID(A437,5,2), RIGHT(A437,2))</f>
        <v>44998</v>
      </c>
      <c r="AH437" s="45">
        <f t="shared" si="75"/>
        <v>2.0030000000000001</v>
      </c>
      <c r="AI437" s="59">
        <f>I437/AH437</f>
        <v>0.99850224663005482</v>
      </c>
      <c r="AJ437" s="59"/>
      <c r="AK437" s="89">
        <f t="shared" si="76"/>
        <v>2</v>
      </c>
      <c r="AL437" s="59">
        <f>W437/AK437</f>
        <v>0.99550000000000005</v>
      </c>
      <c r="AM437" s="62">
        <f t="shared" si="71"/>
        <v>1.01</v>
      </c>
      <c r="AN437" s="62">
        <f t="shared" si="72"/>
        <v>0.99</v>
      </c>
      <c r="AO437" s="62">
        <f t="shared" si="73"/>
        <v>1.02</v>
      </c>
      <c r="AP437" s="62">
        <f t="shared" si="74"/>
        <v>0.98</v>
      </c>
      <c r="AQ437" s="61">
        <v>1</v>
      </c>
    </row>
    <row r="438" spans="1:43" x14ac:dyDescent="0.25">
      <c r="A438" s="66">
        <v>20230314</v>
      </c>
      <c r="B438" s="1">
        <v>0.55000000000000004</v>
      </c>
      <c r="C438" s="12">
        <v>0.43</v>
      </c>
      <c r="D438" s="36">
        <v>0.27</v>
      </c>
      <c r="E438" s="42">
        <v>0.2</v>
      </c>
      <c r="F438" s="1">
        <v>0.9</v>
      </c>
      <c r="G438" s="42">
        <v>0.23</v>
      </c>
      <c r="H438" s="42">
        <v>0.2</v>
      </c>
      <c r="I438" s="1">
        <v>1.9990000000000001</v>
      </c>
      <c r="J438" s="12">
        <v>8.9</v>
      </c>
      <c r="K438" s="1">
        <v>9.3000000000000007</v>
      </c>
      <c r="L438" s="12">
        <v>8.8000000000000007</v>
      </c>
      <c r="M438" s="1">
        <v>8.6</v>
      </c>
      <c r="N438" s="12">
        <v>119.6</v>
      </c>
      <c r="O438" s="37">
        <v>120</v>
      </c>
      <c r="P438" s="43">
        <v>0.34</v>
      </c>
      <c r="Q438" s="40">
        <v>0.13</v>
      </c>
      <c r="R438" s="38">
        <v>0.12</v>
      </c>
      <c r="S438" s="41">
        <v>-0.02</v>
      </c>
      <c r="T438" s="39">
        <v>0.59</v>
      </c>
      <c r="U438" s="41">
        <v>0.14000000000000001</v>
      </c>
      <c r="V438" s="41">
        <v>0.01</v>
      </c>
      <c r="W438" s="39">
        <v>1.9910000000000001</v>
      </c>
      <c r="X438" s="40">
        <v>11.5</v>
      </c>
      <c r="Y438" s="39">
        <v>11.6</v>
      </c>
      <c r="Z438" s="40">
        <v>11.5</v>
      </c>
      <c r="AA438" s="39">
        <v>11.2</v>
      </c>
      <c r="AB438" s="40">
        <v>119.3</v>
      </c>
      <c r="AC438" s="44">
        <v>119.7</v>
      </c>
      <c r="AD438" s="200" t="s">
        <v>148</v>
      </c>
      <c r="AE438" s="248" t="s">
        <v>196</v>
      </c>
      <c r="AF438" s="68">
        <f>DATE(LEFT(A438,4), MID(A438,5,2), RIGHT(A438,2))</f>
        <v>44999</v>
      </c>
      <c r="AH438" s="45">
        <f t="shared" si="75"/>
        <v>2.0030000000000001</v>
      </c>
      <c r="AI438" s="59">
        <f>I438/AH438</f>
        <v>0.99800299550673988</v>
      </c>
      <c r="AJ438" s="59"/>
      <c r="AK438" s="89">
        <f t="shared" si="76"/>
        <v>2</v>
      </c>
      <c r="AL438" s="59">
        <f>W438/AK438</f>
        <v>0.99550000000000005</v>
      </c>
      <c r="AM438" s="62">
        <f t="shared" si="71"/>
        <v>1.01</v>
      </c>
      <c r="AN438" s="62">
        <f t="shared" si="72"/>
        <v>0.99</v>
      </c>
      <c r="AO438" s="62">
        <f t="shared" si="73"/>
        <v>1.02</v>
      </c>
      <c r="AP438" s="62">
        <f t="shared" si="74"/>
        <v>0.98</v>
      </c>
      <c r="AQ438" s="61">
        <v>1</v>
      </c>
    </row>
    <row r="439" spans="1:43" x14ac:dyDescent="0.25">
      <c r="A439" s="66">
        <v>20230315</v>
      </c>
      <c r="B439" s="1">
        <v>0.42</v>
      </c>
      <c r="C439" s="12">
        <v>0.4</v>
      </c>
      <c r="D439" s="36">
        <v>0.18</v>
      </c>
      <c r="E439" s="42">
        <v>0.2</v>
      </c>
      <c r="F439" s="1">
        <v>0.94</v>
      </c>
      <c r="G439" s="42">
        <v>0.2</v>
      </c>
      <c r="H439" s="42">
        <v>0.24</v>
      </c>
      <c r="I439" s="1">
        <v>1.9950000000000001</v>
      </c>
      <c r="J439" s="12">
        <v>9.3000000000000007</v>
      </c>
      <c r="K439" s="1">
        <v>9</v>
      </c>
      <c r="L439" s="12">
        <v>8.6999999999999993</v>
      </c>
      <c r="M439" s="1">
        <v>8.8000000000000007</v>
      </c>
      <c r="N439" s="12">
        <v>119.6</v>
      </c>
      <c r="O439" s="37">
        <v>120</v>
      </c>
      <c r="P439" s="43">
        <v>0.27</v>
      </c>
      <c r="Q439" s="40">
        <v>0.16</v>
      </c>
      <c r="R439" s="38">
        <v>0.06</v>
      </c>
      <c r="S439" s="41">
        <v>0.01</v>
      </c>
      <c r="T439" s="39">
        <v>0.52</v>
      </c>
      <c r="U439" s="41">
        <v>0.09</v>
      </c>
      <c r="V439" s="41">
        <v>0.03</v>
      </c>
      <c r="W439" s="39">
        <v>1.9890000000000001</v>
      </c>
      <c r="X439" s="40">
        <v>11.5</v>
      </c>
      <c r="Y439" s="39">
        <v>11.4</v>
      </c>
      <c r="Z439" s="40">
        <v>11.5</v>
      </c>
      <c r="AA439" s="39">
        <v>11.2</v>
      </c>
      <c r="AB439" s="40">
        <v>119.3</v>
      </c>
      <c r="AC439" s="44">
        <v>119.7</v>
      </c>
      <c r="AD439" s="200" t="s">
        <v>149</v>
      </c>
      <c r="AE439" s="248" t="s">
        <v>196</v>
      </c>
      <c r="AF439" s="68">
        <f>DATE(LEFT(A439,4), MID(A439,5,2), RIGHT(A439,2))</f>
        <v>45000</v>
      </c>
      <c r="AH439" s="45">
        <f t="shared" si="75"/>
        <v>2.0030000000000001</v>
      </c>
      <c r="AI439" s="59">
        <f>I439/AH439</f>
        <v>0.99600599101347975</v>
      </c>
      <c r="AJ439" s="59"/>
      <c r="AK439" s="89">
        <f t="shared" si="76"/>
        <v>2</v>
      </c>
      <c r="AL439" s="59">
        <f>W439/AK439</f>
        <v>0.99450000000000005</v>
      </c>
      <c r="AM439" s="62">
        <f t="shared" si="71"/>
        <v>1.01</v>
      </c>
      <c r="AN439" s="62">
        <f t="shared" si="72"/>
        <v>0.99</v>
      </c>
      <c r="AO439" s="62">
        <f t="shared" si="73"/>
        <v>1.02</v>
      </c>
      <c r="AP439" s="62">
        <f t="shared" si="74"/>
        <v>0.98</v>
      </c>
      <c r="AQ439" s="61">
        <v>1</v>
      </c>
    </row>
    <row r="440" spans="1:43" x14ac:dyDescent="0.25">
      <c r="A440" s="66">
        <v>20230316</v>
      </c>
      <c r="B440" s="1">
        <v>0.45</v>
      </c>
      <c r="C440" s="12">
        <v>0.56000000000000005</v>
      </c>
      <c r="D440" s="36">
        <v>0.27</v>
      </c>
      <c r="E440" s="42">
        <v>0.26</v>
      </c>
      <c r="F440" s="1">
        <v>0.94</v>
      </c>
      <c r="G440" s="42">
        <v>0.24</v>
      </c>
      <c r="H440" s="42">
        <v>0.28000000000000003</v>
      </c>
      <c r="I440" s="1">
        <v>1.992</v>
      </c>
      <c r="J440" s="12">
        <v>9.1</v>
      </c>
      <c r="K440" s="1">
        <v>9.1</v>
      </c>
      <c r="L440" s="12">
        <v>8.6</v>
      </c>
      <c r="M440" s="1">
        <v>8.8000000000000007</v>
      </c>
      <c r="N440" s="12">
        <v>119.6</v>
      </c>
      <c r="O440" s="37">
        <v>120</v>
      </c>
      <c r="P440" s="43">
        <v>0.41</v>
      </c>
      <c r="Q440" s="40">
        <v>0.17</v>
      </c>
      <c r="R440" s="38">
        <v>0.18</v>
      </c>
      <c r="S440" s="41">
        <v>0.02</v>
      </c>
      <c r="T440" s="39">
        <v>0.57999999999999996</v>
      </c>
      <c r="U440" s="41">
        <v>0.16</v>
      </c>
      <c r="V440" s="41">
        <v>-0.01</v>
      </c>
      <c r="W440" s="39">
        <v>1.9830000000000001</v>
      </c>
      <c r="X440" s="40">
        <v>11.5</v>
      </c>
      <c r="Y440" s="39">
        <v>11.4</v>
      </c>
      <c r="Z440" s="40">
        <v>11.4</v>
      </c>
      <c r="AA440" s="39">
        <v>11.2</v>
      </c>
      <c r="AB440" s="40">
        <v>119.4</v>
      </c>
      <c r="AC440" s="44">
        <v>119.7</v>
      </c>
      <c r="AD440" s="200" t="s">
        <v>146</v>
      </c>
      <c r="AE440" s="248" t="s">
        <v>196</v>
      </c>
      <c r="AF440" s="68">
        <f>DATE(LEFT(A440,4), MID(A440,5,2), RIGHT(A440,2))</f>
        <v>45001</v>
      </c>
      <c r="AH440" s="45">
        <f t="shared" si="75"/>
        <v>2.0030000000000001</v>
      </c>
      <c r="AI440" s="59">
        <f>I440/AH440</f>
        <v>0.99450823764353469</v>
      </c>
      <c r="AJ440" s="59"/>
      <c r="AK440" s="89">
        <f t="shared" si="76"/>
        <v>2</v>
      </c>
      <c r="AL440" s="59">
        <f>W440/AK440</f>
        <v>0.99150000000000005</v>
      </c>
      <c r="AM440" s="62">
        <f t="shared" si="71"/>
        <v>1.01</v>
      </c>
      <c r="AN440" s="62">
        <f t="shared" si="72"/>
        <v>0.99</v>
      </c>
      <c r="AO440" s="62">
        <f t="shared" si="73"/>
        <v>1.02</v>
      </c>
      <c r="AP440" s="62">
        <f t="shared" si="74"/>
        <v>0.98</v>
      </c>
      <c r="AQ440" s="61">
        <v>1</v>
      </c>
    </row>
    <row r="441" spans="1:43" x14ac:dyDescent="0.25">
      <c r="A441" s="66">
        <v>20230320</v>
      </c>
      <c r="B441" s="1">
        <v>0.43</v>
      </c>
      <c r="C441" s="12">
        <v>0.42</v>
      </c>
      <c r="D441" s="36">
        <v>0.2</v>
      </c>
      <c r="E441" s="42">
        <v>0.17</v>
      </c>
      <c r="F441" s="1">
        <v>0.74</v>
      </c>
      <c r="G441" s="42">
        <v>0.18</v>
      </c>
      <c r="H441" s="42">
        <v>0.2</v>
      </c>
      <c r="I441" s="1">
        <v>1.9990000000000001</v>
      </c>
      <c r="J441" s="12">
        <v>9.1999999999999993</v>
      </c>
      <c r="K441" s="1">
        <v>9.1</v>
      </c>
      <c r="L441" s="12">
        <v>8.6</v>
      </c>
      <c r="M441" s="1">
        <v>8.9</v>
      </c>
      <c r="N441" s="12">
        <v>119.6</v>
      </c>
      <c r="O441" s="37">
        <v>119.9</v>
      </c>
      <c r="P441" s="43">
        <v>0.3</v>
      </c>
      <c r="Q441" s="40">
        <v>0.12</v>
      </c>
      <c r="R441" s="38">
        <v>0.08</v>
      </c>
      <c r="S441" s="41">
        <v>-0.02</v>
      </c>
      <c r="T441" s="39">
        <v>0.53</v>
      </c>
      <c r="U441" s="41">
        <v>0.09</v>
      </c>
      <c r="V441" s="41">
        <v>0</v>
      </c>
      <c r="W441" s="39">
        <v>1.9890000000000001</v>
      </c>
      <c r="X441" s="40">
        <v>11.5</v>
      </c>
      <c r="Y441" s="39">
        <v>11.5</v>
      </c>
      <c r="Z441" s="40">
        <v>11.6</v>
      </c>
      <c r="AA441" s="39">
        <v>11.3</v>
      </c>
      <c r="AB441" s="40">
        <v>119.4</v>
      </c>
      <c r="AC441" s="44">
        <v>119.7</v>
      </c>
      <c r="AD441" s="200" t="s">
        <v>98</v>
      </c>
      <c r="AE441" s="248" t="s">
        <v>196</v>
      </c>
      <c r="AF441" s="68">
        <f>DATE(LEFT(A441,4), MID(A441,5,2), RIGHT(A441,2))</f>
        <v>45005</v>
      </c>
      <c r="AH441" s="45">
        <f t="shared" si="75"/>
        <v>2.0030000000000001</v>
      </c>
      <c r="AI441" s="59">
        <f>I441/AH441</f>
        <v>0.99800299550673988</v>
      </c>
      <c r="AJ441" s="59"/>
      <c r="AK441" s="89">
        <f t="shared" si="76"/>
        <v>2</v>
      </c>
      <c r="AL441" s="59">
        <f>W441/AK441</f>
        <v>0.99450000000000005</v>
      </c>
      <c r="AM441" s="62">
        <f t="shared" si="71"/>
        <v>1.01</v>
      </c>
      <c r="AN441" s="62">
        <f t="shared" si="72"/>
        <v>0.99</v>
      </c>
      <c r="AO441" s="62">
        <f t="shared" si="73"/>
        <v>1.02</v>
      </c>
      <c r="AP441" s="62">
        <f t="shared" si="74"/>
        <v>0.98</v>
      </c>
      <c r="AQ441" s="61">
        <v>1</v>
      </c>
    </row>
    <row r="442" spans="1:43" x14ac:dyDescent="0.25">
      <c r="A442" s="66">
        <v>20230321</v>
      </c>
      <c r="B442" s="1">
        <v>0.47</v>
      </c>
      <c r="C442" s="12">
        <v>0.43</v>
      </c>
      <c r="D442" s="36">
        <v>0.15</v>
      </c>
      <c r="E442" s="42">
        <v>0.25</v>
      </c>
      <c r="F442" s="1">
        <v>0.97</v>
      </c>
      <c r="G442" s="42">
        <v>0.16</v>
      </c>
      <c r="H442" s="42">
        <v>0.23</v>
      </c>
      <c r="I442" s="1">
        <v>1.9970000000000001</v>
      </c>
      <c r="J442" s="12">
        <v>9.1999999999999993</v>
      </c>
      <c r="K442" s="1">
        <v>9.1</v>
      </c>
      <c r="L442" s="12">
        <v>9</v>
      </c>
      <c r="M442" s="1">
        <v>8.4</v>
      </c>
      <c r="N442" s="12">
        <v>119.6</v>
      </c>
      <c r="O442" s="37">
        <v>120</v>
      </c>
      <c r="P442" s="43">
        <v>0.31</v>
      </c>
      <c r="Q442" s="40">
        <v>0.15</v>
      </c>
      <c r="R442" s="38">
        <v>-0.02</v>
      </c>
      <c r="S442" s="41">
        <v>0.01</v>
      </c>
      <c r="T442" s="39">
        <v>0.53</v>
      </c>
      <c r="U442" s="41">
        <v>0.04</v>
      </c>
      <c r="V442" s="41">
        <v>0.02</v>
      </c>
      <c r="W442" s="39">
        <v>1.988</v>
      </c>
      <c r="X442" s="40">
        <v>11.5</v>
      </c>
      <c r="Y442" s="39">
        <v>11.5</v>
      </c>
      <c r="Z442" s="40">
        <v>11.6</v>
      </c>
      <c r="AA442" s="39">
        <v>11.5</v>
      </c>
      <c r="AB442" s="40">
        <v>119.4</v>
      </c>
      <c r="AC442" s="44">
        <v>119.7</v>
      </c>
      <c r="AD442" s="200" t="s">
        <v>183</v>
      </c>
      <c r="AE442" s="248" t="s">
        <v>196</v>
      </c>
      <c r="AF442" s="68">
        <f t="shared" ref="AF442:AF505" si="83">DATE(LEFT(A442,4), MID(A442,5,2), RIGHT(A442,2))</f>
        <v>45006</v>
      </c>
      <c r="AH442" s="45">
        <f t="shared" si="75"/>
        <v>2.0030000000000001</v>
      </c>
      <c r="AI442" s="59">
        <f t="shared" ref="AI442:AI505" si="84">I442/AH442</f>
        <v>0.99700449326010987</v>
      </c>
      <c r="AJ442" s="59"/>
      <c r="AK442" s="89">
        <f t="shared" si="76"/>
        <v>2</v>
      </c>
      <c r="AL442" s="59">
        <f t="shared" ref="AL442:AL505" si="85">W442/AK442</f>
        <v>0.99399999999999999</v>
      </c>
      <c r="AM442" s="62">
        <f t="shared" si="71"/>
        <v>1.01</v>
      </c>
      <c r="AN442" s="62">
        <f t="shared" si="72"/>
        <v>0.99</v>
      </c>
      <c r="AO442" s="62">
        <f t="shared" si="73"/>
        <v>1.02</v>
      </c>
      <c r="AP442" s="62">
        <f t="shared" si="74"/>
        <v>0.98</v>
      </c>
      <c r="AQ442" s="61">
        <v>2</v>
      </c>
    </row>
    <row r="443" spans="1:43" x14ac:dyDescent="0.25">
      <c r="A443" s="66">
        <v>20230322</v>
      </c>
      <c r="B443" s="1">
        <v>0.26</v>
      </c>
      <c r="C443" s="12">
        <v>0.63</v>
      </c>
      <c r="D443" s="36">
        <v>0.14000000000000001</v>
      </c>
      <c r="E443" s="42">
        <v>0.28000000000000003</v>
      </c>
      <c r="F443" s="1">
        <v>1.01</v>
      </c>
      <c r="G443" s="42">
        <v>0.15</v>
      </c>
      <c r="H443" s="42">
        <v>0.3</v>
      </c>
      <c r="I443" s="1">
        <v>2</v>
      </c>
      <c r="J443" s="12">
        <v>9.3000000000000007</v>
      </c>
      <c r="K443" s="1">
        <v>8.9</v>
      </c>
      <c r="L443" s="12">
        <v>8.5</v>
      </c>
      <c r="M443" s="1">
        <v>9</v>
      </c>
      <c r="N443" s="12">
        <v>119.6</v>
      </c>
      <c r="O443" s="37">
        <v>119.9</v>
      </c>
      <c r="P443" s="43">
        <v>0.26</v>
      </c>
      <c r="Q443" s="40">
        <v>0.16</v>
      </c>
      <c r="R443" s="38">
        <v>0.03</v>
      </c>
      <c r="S443" s="41">
        <v>0.01</v>
      </c>
      <c r="T443" s="39">
        <v>0.51</v>
      </c>
      <c r="U443" s="41">
        <v>0.06</v>
      </c>
      <c r="V443" s="41">
        <v>0.02</v>
      </c>
      <c r="W443" s="39">
        <v>1.9890000000000001</v>
      </c>
      <c r="X443" s="40">
        <v>11.5</v>
      </c>
      <c r="Y443" s="39">
        <v>11.4</v>
      </c>
      <c r="Z443" s="40">
        <v>11.5</v>
      </c>
      <c r="AA443" s="39">
        <v>11.3</v>
      </c>
      <c r="AB443" s="40">
        <v>119.4</v>
      </c>
      <c r="AC443" s="44">
        <v>119.7</v>
      </c>
      <c r="AD443" s="200" t="s">
        <v>150</v>
      </c>
      <c r="AE443" s="248" t="s">
        <v>196</v>
      </c>
      <c r="AF443" s="68">
        <f t="shared" si="83"/>
        <v>45007</v>
      </c>
      <c r="AH443" s="45">
        <f t="shared" si="75"/>
        <v>2.0030000000000001</v>
      </c>
      <c r="AI443" s="59">
        <f t="shared" si="84"/>
        <v>0.99850224663005482</v>
      </c>
      <c r="AJ443" s="59"/>
      <c r="AK443" s="89">
        <f t="shared" si="76"/>
        <v>2</v>
      </c>
      <c r="AL443" s="59">
        <f t="shared" si="85"/>
        <v>0.99450000000000005</v>
      </c>
      <c r="AM443" s="62">
        <f t="shared" si="71"/>
        <v>1.01</v>
      </c>
      <c r="AN443" s="62">
        <f t="shared" si="72"/>
        <v>0.99</v>
      </c>
      <c r="AO443" s="62">
        <f t="shared" si="73"/>
        <v>1.02</v>
      </c>
      <c r="AP443" s="62">
        <f t="shared" si="74"/>
        <v>0.98</v>
      </c>
      <c r="AQ443" s="61">
        <v>3</v>
      </c>
    </row>
    <row r="444" spans="1:43" x14ac:dyDescent="0.25">
      <c r="A444" s="66">
        <v>20230323</v>
      </c>
      <c r="B444" s="1">
        <v>0.51</v>
      </c>
      <c r="C444" s="12">
        <v>0.45</v>
      </c>
      <c r="D444" s="36">
        <v>0.27</v>
      </c>
      <c r="E444" s="42">
        <v>0.23</v>
      </c>
      <c r="F444" s="1">
        <v>0.89</v>
      </c>
      <c r="G444" s="42">
        <v>0.24</v>
      </c>
      <c r="H444" s="42">
        <v>0.26</v>
      </c>
      <c r="I444" s="1">
        <v>2.0030000000000001</v>
      </c>
      <c r="J444" s="12">
        <v>9</v>
      </c>
      <c r="K444" s="1">
        <v>9.3000000000000007</v>
      </c>
      <c r="L444" s="12">
        <v>8.8000000000000007</v>
      </c>
      <c r="M444" s="1">
        <v>8.6</v>
      </c>
      <c r="N444" s="12">
        <v>119.6</v>
      </c>
      <c r="O444" s="37">
        <v>120</v>
      </c>
      <c r="P444" s="43">
        <v>0.4</v>
      </c>
      <c r="Q444" s="40">
        <v>0.13</v>
      </c>
      <c r="R444" s="38">
        <v>0.15</v>
      </c>
      <c r="S444" s="41">
        <v>-0.03</v>
      </c>
      <c r="T444" s="39">
        <v>0.56000000000000005</v>
      </c>
      <c r="U444" s="41">
        <v>0.14000000000000001</v>
      </c>
      <c r="V444" s="41">
        <v>0</v>
      </c>
      <c r="W444" s="39">
        <v>1.994</v>
      </c>
      <c r="X444" s="40">
        <v>11.7</v>
      </c>
      <c r="Y444" s="39">
        <v>11.6</v>
      </c>
      <c r="Z444" s="40">
        <v>11.5</v>
      </c>
      <c r="AA444" s="39">
        <v>11.4</v>
      </c>
      <c r="AB444" s="40">
        <v>119.4</v>
      </c>
      <c r="AC444" s="44">
        <v>119.7</v>
      </c>
      <c r="AD444" s="200" t="s">
        <v>142</v>
      </c>
      <c r="AE444" s="248" t="s">
        <v>196</v>
      </c>
      <c r="AF444" s="68">
        <f t="shared" si="83"/>
        <v>45008</v>
      </c>
      <c r="AH444" s="45">
        <f t="shared" si="75"/>
        <v>2.0030000000000001</v>
      </c>
      <c r="AI444" s="59">
        <f t="shared" si="84"/>
        <v>1</v>
      </c>
      <c r="AJ444" s="59"/>
      <c r="AK444" s="89">
        <f t="shared" si="76"/>
        <v>2</v>
      </c>
      <c r="AL444" s="59">
        <f t="shared" si="85"/>
        <v>0.997</v>
      </c>
      <c r="AM444" s="62">
        <f t="shared" si="71"/>
        <v>1.01</v>
      </c>
      <c r="AN444" s="62">
        <f t="shared" si="72"/>
        <v>0.99</v>
      </c>
      <c r="AO444" s="62">
        <f t="shared" si="73"/>
        <v>1.02</v>
      </c>
      <c r="AP444" s="62">
        <f t="shared" si="74"/>
        <v>0.98</v>
      </c>
      <c r="AQ444" s="61">
        <v>4</v>
      </c>
    </row>
    <row r="445" spans="1:43" x14ac:dyDescent="0.25">
      <c r="A445" s="66">
        <v>20230324</v>
      </c>
      <c r="B445" s="1">
        <v>0.48</v>
      </c>
      <c r="C445" s="12">
        <v>0.51</v>
      </c>
      <c r="D445" s="36">
        <v>0.16</v>
      </c>
      <c r="E445" s="42">
        <v>0.28000000000000003</v>
      </c>
      <c r="F445" s="1">
        <v>0.92</v>
      </c>
      <c r="G445" s="42">
        <v>0.18</v>
      </c>
      <c r="H445" s="42">
        <v>0.26</v>
      </c>
      <c r="I445" s="1">
        <v>2.0049999999999999</v>
      </c>
      <c r="J445" s="12">
        <v>9.1999999999999993</v>
      </c>
      <c r="K445" s="1">
        <v>9</v>
      </c>
      <c r="L445" s="12">
        <v>8.8000000000000007</v>
      </c>
      <c r="M445" s="1">
        <v>8.6999999999999993</v>
      </c>
      <c r="N445" s="12">
        <v>119.6</v>
      </c>
      <c r="O445" s="37">
        <v>120</v>
      </c>
      <c r="P445" s="43">
        <v>0.27</v>
      </c>
      <c r="Q445" s="40">
        <v>0.17</v>
      </c>
      <c r="R445" s="38">
        <v>0.04</v>
      </c>
      <c r="S445" s="41">
        <v>0.01</v>
      </c>
      <c r="T445" s="39">
        <v>0.54</v>
      </c>
      <c r="U445" s="41">
        <v>7.0000000000000007E-2</v>
      </c>
      <c r="V445" s="41">
        <v>0.02</v>
      </c>
      <c r="W445" s="39">
        <v>1.9970000000000001</v>
      </c>
      <c r="X445" s="40">
        <v>11.5</v>
      </c>
      <c r="Y445" s="39">
        <v>11.4</v>
      </c>
      <c r="Z445" s="40">
        <v>11.5</v>
      </c>
      <c r="AA445" s="39">
        <v>11.2</v>
      </c>
      <c r="AB445" s="40">
        <v>119.4</v>
      </c>
      <c r="AC445" s="44">
        <v>119.7</v>
      </c>
      <c r="AD445" s="200" t="s">
        <v>134</v>
      </c>
      <c r="AE445" s="248" t="s">
        <v>196</v>
      </c>
      <c r="AF445" s="68">
        <f t="shared" si="83"/>
        <v>45009</v>
      </c>
      <c r="AH445" s="45">
        <f t="shared" si="75"/>
        <v>2.0030000000000001</v>
      </c>
      <c r="AI445" s="59">
        <f t="shared" si="84"/>
        <v>1.0009985022466299</v>
      </c>
      <c r="AJ445" s="59"/>
      <c r="AK445" s="89">
        <f t="shared" si="76"/>
        <v>2</v>
      </c>
      <c r="AL445" s="59">
        <f t="shared" si="85"/>
        <v>0.99850000000000005</v>
      </c>
      <c r="AM445" s="62">
        <f t="shared" si="71"/>
        <v>1.01</v>
      </c>
      <c r="AN445" s="62">
        <f t="shared" si="72"/>
        <v>0.99</v>
      </c>
      <c r="AO445" s="62">
        <f t="shared" si="73"/>
        <v>1.02</v>
      </c>
      <c r="AP445" s="62">
        <f t="shared" si="74"/>
        <v>0.98</v>
      </c>
      <c r="AQ445" s="61">
        <v>5</v>
      </c>
    </row>
    <row r="446" spans="1:43" x14ac:dyDescent="0.25">
      <c r="A446" s="66">
        <v>20230327</v>
      </c>
      <c r="B446" s="1">
        <v>0.38</v>
      </c>
      <c r="C446" s="12">
        <v>0.47</v>
      </c>
      <c r="D446" s="36">
        <v>0.14000000000000001</v>
      </c>
      <c r="E446" s="42">
        <v>0.23</v>
      </c>
      <c r="F446" s="1">
        <v>0.74</v>
      </c>
      <c r="G446" s="42">
        <v>0.14000000000000001</v>
      </c>
      <c r="H446" s="42">
        <v>0.21</v>
      </c>
      <c r="I446" s="1">
        <v>1.9910000000000001</v>
      </c>
      <c r="J446" s="12">
        <v>9.1999999999999993</v>
      </c>
      <c r="K446" s="1">
        <v>9</v>
      </c>
      <c r="L446" s="12">
        <v>8.9</v>
      </c>
      <c r="M446" s="1">
        <v>8.5</v>
      </c>
      <c r="N446" s="12">
        <v>119.6</v>
      </c>
      <c r="O446" s="37">
        <v>120</v>
      </c>
      <c r="P446" s="43">
        <v>0.27</v>
      </c>
      <c r="Q446" s="40">
        <v>0.15</v>
      </c>
      <c r="R446" s="38">
        <v>0.04</v>
      </c>
      <c r="S446" s="41">
        <v>0</v>
      </c>
      <c r="T446" s="39">
        <v>0.5</v>
      </c>
      <c r="U446" s="41">
        <v>0.08</v>
      </c>
      <c r="V446" s="41">
        <v>0.02</v>
      </c>
      <c r="W446" s="39">
        <v>1.9830000000000001</v>
      </c>
      <c r="X446" s="40">
        <v>11.5</v>
      </c>
      <c r="Y446" s="39">
        <v>11.4</v>
      </c>
      <c r="Z446" s="40">
        <v>11.5</v>
      </c>
      <c r="AA446" s="39">
        <v>11.3</v>
      </c>
      <c r="AB446" s="40">
        <v>119.4</v>
      </c>
      <c r="AC446" s="44">
        <v>119.7</v>
      </c>
      <c r="AD446" s="200" t="s">
        <v>147</v>
      </c>
      <c r="AE446" s="248" t="s">
        <v>196</v>
      </c>
      <c r="AF446" s="68">
        <f t="shared" si="83"/>
        <v>45012</v>
      </c>
      <c r="AH446" s="45">
        <f t="shared" si="75"/>
        <v>2.0030000000000001</v>
      </c>
      <c r="AI446" s="59">
        <f t="shared" si="84"/>
        <v>0.99400898652021963</v>
      </c>
      <c r="AJ446" s="59"/>
      <c r="AK446" s="89">
        <f t="shared" si="76"/>
        <v>2</v>
      </c>
      <c r="AL446" s="59">
        <f t="shared" si="85"/>
        <v>0.99150000000000005</v>
      </c>
      <c r="AM446" s="62">
        <f t="shared" si="71"/>
        <v>1.01</v>
      </c>
      <c r="AN446" s="62">
        <f t="shared" si="72"/>
        <v>0.99</v>
      </c>
      <c r="AO446" s="62">
        <f t="shared" si="73"/>
        <v>1.02</v>
      </c>
      <c r="AP446" s="62">
        <f t="shared" si="74"/>
        <v>0.98</v>
      </c>
      <c r="AQ446" s="61">
        <v>6</v>
      </c>
    </row>
    <row r="447" spans="1:43" x14ac:dyDescent="0.25">
      <c r="A447" s="66">
        <v>20230328</v>
      </c>
      <c r="B447" s="1">
        <v>0.5</v>
      </c>
      <c r="C447" s="12">
        <v>0.46</v>
      </c>
      <c r="D447" s="36">
        <v>0.23</v>
      </c>
      <c r="E447" s="42">
        <v>0.23</v>
      </c>
      <c r="F447" s="1">
        <v>0.95</v>
      </c>
      <c r="G447" s="42">
        <v>0.22</v>
      </c>
      <c r="H447" s="42">
        <v>0.24</v>
      </c>
      <c r="I447" s="1">
        <v>2.0030000000000001</v>
      </c>
      <c r="J447" s="12">
        <v>9.3000000000000007</v>
      </c>
      <c r="K447" s="1">
        <v>8.9</v>
      </c>
      <c r="L447" s="12">
        <v>8.6999999999999993</v>
      </c>
      <c r="M447" s="1">
        <v>8.9</v>
      </c>
      <c r="N447" s="12">
        <v>119.6</v>
      </c>
      <c r="O447" s="37">
        <v>119.9</v>
      </c>
      <c r="P447" s="43">
        <v>0.28000000000000003</v>
      </c>
      <c r="Q447" s="40">
        <v>0.15</v>
      </c>
      <c r="R447" s="38">
        <v>7.0000000000000007E-2</v>
      </c>
      <c r="S447" s="41">
        <v>-0.02</v>
      </c>
      <c r="T447" s="39">
        <v>0.53</v>
      </c>
      <c r="U447" s="41">
        <v>0.1</v>
      </c>
      <c r="V447" s="41">
        <v>0.01</v>
      </c>
      <c r="W447" s="39">
        <v>1.9910000000000001</v>
      </c>
      <c r="X447" s="40">
        <v>11.5</v>
      </c>
      <c r="Y447" s="39">
        <v>11.4</v>
      </c>
      <c r="Z447" s="40">
        <v>11.6</v>
      </c>
      <c r="AA447" s="39">
        <v>11.4</v>
      </c>
      <c r="AB447" s="40">
        <v>119.4</v>
      </c>
      <c r="AC447" s="44">
        <v>119.7</v>
      </c>
      <c r="AD447" s="200" t="s">
        <v>151</v>
      </c>
      <c r="AE447" s="248" t="s">
        <v>196</v>
      </c>
      <c r="AF447" s="68">
        <f t="shared" si="83"/>
        <v>45013</v>
      </c>
      <c r="AH447" s="45">
        <f t="shared" si="75"/>
        <v>2.0030000000000001</v>
      </c>
      <c r="AI447" s="59">
        <f t="shared" si="84"/>
        <v>1</v>
      </c>
      <c r="AJ447" s="59"/>
      <c r="AK447" s="89">
        <f t="shared" si="76"/>
        <v>2</v>
      </c>
      <c r="AL447" s="59">
        <f t="shared" si="85"/>
        <v>0.99550000000000005</v>
      </c>
      <c r="AM447" s="62">
        <f t="shared" si="71"/>
        <v>1.01</v>
      </c>
      <c r="AN447" s="62">
        <f t="shared" si="72"/>
        <v>0.99</v>
      </c>
      <c r="AO447" s="62">
        <f t="shared" si="73"/>
        <v>1.02</v>
      </c>
      <c r="AP447" s="62">
        <f t="shared" si="74"/>
        <v>0.98</v>
      </c>
      <c r="AQ447" s="61">
        <v>7</v>
      </c>
    </row>
    <row r="448" spans="1:43" x14ac:dyDescent="0.25">
      <c r="A448" s="66">
        <v>20230329</v>
      </c>
      <c r="B448" s="1">
        <v>0.43</v>
      </c>
      <c r="C448" s="12">
        <v>0.44</v>
      </c>
      <c r="D448" s="36">
        <v>0.18</v>
      </c>
      <c r="E448" s="42">
        <v>0.22</v>
      </c>
      <c r="F448" s="1">
        <v>0.9</v>
      </c>
      <c r="G448" s="42">
        <v>0.19</v>
      </c>
      <c r="H448" s="42">
        <v>0.25</v>
      </c>
      <c r="I448" s="1">
        <v>2.0009999999999999</v>
      </c>
      <c r="J448" s="12">
        <v>9.3000000000000007</v>
      </c>
      <c r="K448" s="1">
        <v>9</v>
      </c>
      <c r="L448" s="12">
        <v>8.6999999999999993</v>
      </c>
      <c r="M448" s="1">
        <v>8.8000000000000007</v>
      </c>
      <c r="N448" s="12">
        <v>119.6</v>
      </c>
      <c r="O448" s="37">
        <v>119.9</v>
      </c>
      <c r="P448" s="43">
        <v>0.24</v>
      </c>
      <c r="Q448" s="40">
        <v>0.19</v>
      </c>
      <c r="R448" s="38">
        <v>0.02</v>
      </c>
      <c r="S448" s="41">
        <v>0.03</v>
      </c>
      <c r="T448" s="39">
        <v>0.53</v>
      </c>
      <c r="U448" s="41">
        <v>7.0000000000000007E-2</v>
      </c>
      <c r="V448" s="41">
        <v>0.05</v>
      </c>
      <c r="W448" s="39">
        <v>1.9890000000000001</v>
      </c>
      <c r="X448" s="40">
        <v>11.5</v>
      </c>
      <c r="Y448" s="39">
        <v>11.5</v>
      </c>
      <c r="Z448" s="40">
        <v>11.5</v>
      </c>
      <c r="AA448" s="39">
        <v>11.4</v>
      </c>
      <c r="AB448" s="40">
        <v>119.4</v>
      </c>
      <c r="AC448" s="44">
        <v>119.7</v>
      </c>
      <c r="AD448" s="200" t="s">
        <v>146</v>
      </c>
      <c r="AE448" s="248" t="s">
        <v>196</v>
      </c>
      <c r="AF448" s="68">
        <f t="shared" si="83"/>
        <v>45014</v>
      </c>
      <c r="AH448" s="45">
        <f t="shared" si="75"/>
        <v>2.0030000000000001</v>
      </c>
      <c r="AI448" s="59">
        <f t="shared" si="84"/>
        <v>0.99900149775336988</v>
      </c>
      <c r="AJ448" s="59"/>
      <c r="AK448" s="89">
        <f t="shared" si="76"/>
        <v>2</v>
      </c>
      <c r="AL448" s="59">
        <f t="shared" si="85"/>
        <v>0.99450000000000005</v>
      </c>
      <c r="AM448" s="62">
        <f t="shared" si="71"/>
        <v>1.01</v>
      </c>
      <c r="AN448" s="62">
        <f t="shared" si="72"/>
        <v>0.99</v>
      </c>
      <c r="AO448" s="62">
        <f t="shared" si="73"/>
        <v>1.02</v>
      </c>
      <c r="AP448" s="62">
        <f t="shared" si="74"/>
        <v>0.98</v>
      </c>
      <c r="AQ448" s="61">
        <v>8</v>
      </c>
    </row>
    <row r="449" spans="1:43" x14ac:dyDescent="0.25">
      <c r="A449" s="66">
        <v>20230330</v>
      </c>
      <c r="B449" s="1">
        <v>0.42</v>
      </c>
      <c r="C449" s="12">
        <v>0.5</v>
      </c>
      <c r="D449" s="36">
        <v>0.19</v>
      </c>
      <c r="E449" s="42">
        <v>0.28000000000000003</v>
      </c>
      <c r="F449" s="1">
        <v>0.93</v>
      </c>
      <c r="G449" s="42">
        <v>0.22</v>
      </c>
      <c r="H449" s="42">
        <v>0.3</v>
      </c>
      <c r="I449" s="1">
        <v>2.0009999999999999</v>
      </c>
      <c r="J449" s="12">
        <v>9.1</v>
      </c>
      <c r="K449" s="1">
        <v>9.1999999999999993</v>
      </c>
      <c r="L449" s="12">
        <v>8.8000000000000007</v>
      </c>
      <c r="M449" s="1">
        <v>8.6999999999999993</v>
      </c>
      <c r="N449" s="12">
        <v>119.6</v>
      </c>
      <c r="O449" s="37">
        <v>120</v>
      </c>
      <c r="P449" s="43">
        <v>0.3</v>
      </c>
      <c r="Q449" s="40">
        <v>0.13</v>
      </c>
      <c r="R449" s="38">
        <v>7.0000000000000007E-2</v>
      </c>
      <c r="S449" s="41">
        <v>-0.02</v>
      </c>
      <c r="T449" s="39">
        <v>0.63</v>
      </c>
      <c r="U449" s="41">
        <v>0.12</v>
      </c>
      <c r="V449" s="41">
        <v>0.05</v>
      </c>
      <c r="W449" s="39">
        <v>1.992</v>
      </c>
      <c r="X449" s="40">
        <v>11.5</v>
      </c>
      <c r="Y449" s="39">
        <v>11.5</v>
      </c>
      <c r="Z449" s="40">
        <v>11.5</v>
      </c>
      <c r="AA449" s="39">
        <v>11.3</v>
      </c>
      <c r="AB449" s="40">
        <v>119.4</v>
      </c>
      <c r="AC449" s="44">
        <v>119.7</v>
      </c>
      <c r="AD449" s="200" t="s">
        <v>152</v>
      </c>
      <c r="AE449" s="248" t="s">
        <v>196</v>
      </c>
      <c r="AF449" s="68">
        <f t="shared" si="83"/>
        <v>45015</v>
      </c>
      <c r="AH449" s="45">
        <f t="shared" si="75"/>
        <v>2.0030000000000001</v>
      </c>
      <c r="AI449" s="59">
        <f t="shared" si="84"/>
        <v>0.99900149775336988</v>
      </c>
      <c r="AJ449" s="59"/>
      <c r="AK449" s="89">
        <f t="shared" si="76"/>
        <v>2</v>
      </c>
      <c r="AL449" s="59">
        <f t="shared" si="85"/>
        <v>0.996</v>
      </c>
      <c r="AM449" s="62">
        <f t="shared" si="71"/>
        <v>1.01</v>
      </c>
      <c r="AN449" s="62">
        <f t="shared" si="72"/>
        <v>0.99</v>
      </c>
      <c r="AO449" s="62">
        <f t="shared" si="73"/>
        <v>1.02</v>
      </c>
      <c r="AP449" s="62">
        <f t="shared" si="74"/>
        <v>0.98</v>
      </c>
      <c r="AQ449" s="61">
        <v>9</v>
      </c>
    </row>
    <row r="450" spans="1:43" x14ac:dyDescent="0.25">
      <c r="A450" s="66">
        <v>20230331</v>
      </c>
      <c r="B450" s="1">
        <v>0.45</v>
      </c>
      <c r="C450" s="12">
        <v>0.42</v>
      </c>
      <c r="D450" s="36">
        <v>0.16</v>
      </c>
      <c r="E450" s="42">
        <v>0.21</v>
      </c>
      <c r="F450" s="1">
        <v>0.76</v>
      </c>
      <c r="G450" s="42">
        <v>0.15</v>
      </c>
      <c r="H450" s="42">
        <v>0.24</v>
      </c>
      <c r="I450" s="1">
        <v>2.0019999999999998</v>
      </c>
      <c r="J450" s="12">
        <v>9.3000000000000007</v>
      </c>
      <c r="K450" s="1">
        <v>9</v>
      </c>
      <c r="L450" s="12">
        <v>8.6999999999999993</v>
      </c>
      <c r="M450" s="1">
        <v>8.9</v>
      </c>
      <c r="N450" s="12">
        <v>119.6</v>
      </c>
      <c r="O450" s="37">
        <v>119.9</v>
      </c>
      <c r="P450" s="43">
        <v>0.27</v>
      </c>
      <c r="Q450" s="40">
        <v>0.14000000000000001</v>
      </c>
      <c r="R450" s="38">
        <v>0.06</v>
      </c>
      <c r="S450" s="41">
        <v>-0.05</v>
      </c>
      <c r="T450" s="39">
        <v>0.54</v>
      </c>
      <c r="U450" s="41">
        <v>7.0000000000000007E-2</v>
      </c>
      <c r="V450" s="41">
        <v>-0.01</v>
      </c>
      <c r="W450" s="39">
        <v>1.9910000000000001</v>
      </c>
      <c r="X450" s="40">
        <v>11.5</v>
      </c>
      <c r="Y450" s="39">
        <v>11.5</v>
      </c>
      <c r="Z450" s="40">
        <v>11.5</v>
      </c>
      <c r="AA450" s="39">
        <v>11.3</v>
      </c>
      <c r="AB450" s="40">
        <v>119.4</v>
      </c>
      <c r="AC450" s="44">
        <v>119.7</v>
      </c>
      <c r="AD450" s="200" t="s">
        <v>153</v>
      </c>
      <c r="AE450" s="248" t="s">
        <v>196</v>
      </c>
      <c r="AF450" s="68">
        <f t="shared" si="83"/>
        <v>45016</v>
      </c>
      <c r="AH450" s="45">
        <f t="shared" si="75"/>
        <v>2.0030000000000001</v>
      </c>
      <c r="AI450" s="59">
        <f t="shared" si="84"/>
        <v>0.99950074887668483</v>
      </c>
      <c r="AJ450" s="59"/>
      <c r="AK450" s="89">
        <f t="shared" si="76"/>
        <v>2</v>
      </c>
      <c r="AL450" s="59">
        <f t="shared" si="85"/>
        <v>0.99550000000000005</v>
      </c>
      <c r="AM450" s="62">
        <f t="shared" si="71"/>
        <v>1.01</v>
      </c>
      <c r="AN450" s="62">
        <f t="shared" si="72"/>
        <v>0.99</v>
      </c>
      <c r="AO450" s="62">
        <f t="shared" si="73"/>
        <v>1.02</v>
      </c>
      <c r="AP450" s="62">
        <f t="shared" si="74"/>
        <v>0.98</v>
      </c>
      <c r="AQ450" s="61">
        <v>10</v>
      </c>
    </row>
    <row r="451" spans="1:43" x14ac:dyDescent="0.25">
      <c r="A451" s="66">
        <v>20230403</v>
      </c>
      <c r="B451" s="1">
        <v>0.39</v>
      </c>
      <c r="C451" s="12">
        <v>0.59</v>
      </c>
      <c r="D451" s="36">
        <v>0.24</v>
      </c>
      <c r="E451" s="42">
        <v>0.28999999999999998</v>
      </c>
      <c r="F451" s="1">
        <v>0.97</v>
      </c>
      <c r="G451" s="42">
        <v>0.2</v>
      </c>
      <c r="H451" s="42">
        <v>0.32</v>
      </c>
      <c r="I451" s="1">
        <v>2.004</v>
      </c>
      <c r="J451" s="12">
        <v>9.3000000000000007</v>
      </c>
      <c r="K451" s="1">
        <v>8.9</v>
      </c>
      <c r="L451" s="12">
        <v>8.6</v>
      </c>
      <c r="M451" s="1">
        <v>8.9</v>
      </c>
      <c r="N451" s="12">
        <v>119.6</v>
      </c>
      <c r="O451" s="37">
        <v>119.9</v>
      </c>
      <c r="P451" s="43">
        <v>0.34</v>
      </c>
      <c r="Q451" s="40">
        <v>0.13</v>
      </c>
      <c r="R451" s="38">
        <v>0.09</v>
      </c>
      <c r="S451" s="41">
        <v>0.01</v>
      </c>
      <c r="T451" s="39">
        <v>0.61</v>
      </c>
      <c r="U451" s="41">
        <v>0.11</v>
      </c>
      <c r="V451" s="41">
        <v>0.02</v>
      </c>
      <c r="W451" s="39">
        <v>1.994</v>
      </c>
      <c r="X451" s="40">
        <v>11.5</v>
      </c>
      <c r="Y451" s="39">
        <v>11.4</v>
      </c>
      <c r="Z451" s="40">
        <v>11.5</v>
      </c>
      <c r="AA451" s="39">
        <v>11.2</v>
      </c>
      <c r="AB451" s="40">
        <v>119.4</v>
      </c>
      <c r="AC451" s="44">
        <v>119.7</v>
      </c>
      <c r="AD451" s="200" t="s">
        <v>141</v>
      </c>
      <c r="AE451" s="248" t="s">
        <v>196</v>
      </c>
      <c r="AF451" s="68">
        <f t="shared" si="83"/>
        <v>45019</v>
      </c>
      <c r="AH451" s="45">
        <f t="shared" si="75"/>
        <v>2.0030000000000001</v>
      </c>
      <c r="AI451" s="59">
        <f t="shared" si="84"/>
        <v>1.0004992511233151</v>
      </c>
      <c r="AJ451" s="59"/>
      <c r="AK451" s="89">
        <f t="shared" si="76"/>
        <v>2</v>
      </c>
      <c r="AL451" s="59">
        <f t="shared" si="85"/>
        <v>0.997</v>
      </c>
      <c r="AM451" s="62">
        <f t="shared" si="71"/>
        <v>1.01</v>
      </c>
      <c r="AN451" s="62">
        <f t="shared" si="72"/>
        <v>0.99</v>
      </c>
      <c r="AO451" s="62">
        <f t="shared" si="73"/>
        <v>1.02</v>
      </c>
      <c r="AP451" s="62">
        <f t="shared" si="74"/>
        <v>0.98</v>
      </c>
      <c r="AQ451" s="61">
        <v>11</v>
      </c>
    </row>
    <row r="452" spans="1:43" x14ac:dyDescent="0.25">
      <c r="A452" s="66">
        <v>20230404</v>
      </c>
      <c r="B452" s="1">
        <v>0.55000000000000004</v>
      </c>
      <c r="C452" s="12">
        <v>0.43</v>
      </c>
      <c r="D452" s="36">
        <v>0.23</v>
      </c>
      <c r="E452" s="42">
        <v>0.2</v>
      </c>
      <c r="F452" s="1">
        <v>0.96</v>
      </c>
      <c r="G452" s="42">
        <v>0.2</v>
      </c>
      <c r="H452" s="42">
        <v>0.24</v>
      </c>
      <c r="I452" s="1">
        <v>2</v>
      </c>
      <c r="J452" s="12">
        <v>9.1999999999999993</v>
      </c>
      <c r="K452" s="1">
        <v>9.1</v>
      </c>
      <c r="L452" s="12">
        <v>8.6999999999999993</v>
      </c>
      <c r="M452" s="1">
        <v>8.8000000000000007</v>
      </c>
      <c r="N452" s="12">
        <v>119.6</v>
      </c>
      <c r="O452" s="37">
        <v>120</v>
      </c>
      <c r="P452" s="43">
        <v>0.25</v>
      </c>
      <c r="Q452" s="40">
        <v>0.12</v>
      </c>
      <c r="R452" s="38">
        <v>0.04</v>
      </c>
      <c r="S452" s="41">
        <v>0</v>
      </c>
      <c r="T452" s="39">
        <v>0.48</v>
      </c>
      <c r="U452" s="41">
        <v>7.0000000000000007E-2</v>
      </c>
      <c r="V452" s="41">
        <v>0.02</v>
      </c>
      <c r="W452" s="39">
        <v>1.992</v>
      </c>
      <c r="X452" s="40">
        <v>11.5</v>
      </c>
      <c r="Y452" s="39">
        <v>11.5</v>
      </c>
      <c r="Z452" s="40">
        <v>11.5</v>
      </c>
      <c r="AA452" s="39">
        <v>11.3</v>
      </c>
      <c r="AB452" s="40">
        <v>119.4</v>
      </c>
      <c r="AC452" s="44">
        <v>119.7</v>
      </c>
      <c r="AD452" s="200" t="s">
        <v>154</v>
      </c>
      <c r="AE452" s="248" t="s">
        <v>196</v>
      </c>
      <c r="AF452" s="68">
        <f t="shared" si="83"/>
        <v>45020</v>
      </c>
      <c r="AH452" s="45">
        <f t="shared" si="75"/>
        <v>2.0030000000000001</v>
      </c>
      <c r="AI452" s="59">
        <f t="shared" si="84"/>
        <v>0.99850224663005482</v>
      </c>
      <c r="AJ452" s="59"/>
      <c r="AK452" s="89">
        <f t="shared" si="76"/>
        <v>2</v>
      </c>
      <c r="AL452" s="59">
        <f t="shared" si="85"/>
        <v>0.996</v>
      </c>
      <c r="AM452" s="62">
        <f t="shared" si="71"/>
        <v>1.01</v>
      </c>
      <c r="AN452" s="62">
        <f t="shared" si="72"/>
        <v>0.99</v>
      </c>
      <c r="AO452" s="62">
        <f t="shared" si="73"/>
        <v>1.02</v>
      </c>
      <c r="AP452" s="62">
        <f t="shared" si="74"/>
        <v>0.98</v>
      </c>
      <c r="AQ452" s="61">
        <v>12</v>
      </c>
    </row>
    <row r="453" spans="1:43" x14ac:dyDescent="0.25">
      <c r="A453" s="66">
        <v>20230405</v>
      </c>
      <c r="B453" s="1">
        <v>0.47</v>
      </c>
      <c r="C453" s="12">
        <v>0.46</v>
      </c>
      <c r="D453" s="36">
        <v>0.25</v>
      </c>
      <c r="E453" s="42">
        <v>0.23</v>
      </c>
      <c r="F453" s="1">
        <v>0.85</v>
      </c>
      <c r="G453" s="42">
        <v>0.22</v>
      </c>
      <c r="H453" s="42">
        <v>0.23</v>
      </c>
      <c r="I453" s="1">
        <v>2.004</v>
      </c>
      <c r="J453" s="12">
        <v>9.4</v>
      </c>
      <c r="K453" s="1">
        <v>8.8000000000000007</v>
      </c>
      <c r="L453" s="12">
        <v>8.6</v>
      </c>
      <c r="M453" s="1">
        <v>8.6999999999999993</v>
      </c>
      <c r="N453" s="12">
        <v>119.6</v>
      </c>
      <c r="O453" s="37">
        <v>120</v>
      </c>
      <c r="P453" s="43">
        <v>0.36</v>
      </c>
      <c r="Q453" s="40">
        <v>0.12</v>
      </c>
      <c r="R453" s="38">
        <v>0.14000000000000001</v>
      </c>
      <c r="S453" s="41">
        <v>-0.03</v>
      </c>
      <c r="T453" s="39">
        <v>0.51</v>
      </c>
      <c r="U453" s="41">
        <v>0.13</v>
      </c>
      <c r="V453" s="41">
        <v>-0.02</v>
      </c>
      <c r="W453" s="39">
        <v>1.9950000000000001</v>
      </c>
      <c r="X453" s="40">
        <v>11.5</v>
      </c>
      <c r="Y453" s="39">
        <v>11.4</v>
      </c>
      <c r="Z453" s="40">
        <v>11.4</v>
      </c>
      <c r="AA453" s="39">
        <v>11.2</v>
      </c>
      <c r="AB453" s="40">
        <v>119.4</v>
      </c>
      <c r="AC453" s="44">
        <v>119.8</v>
      </c>
      <c r="AD453" s="200" t="s">
        <v>155</v>
      </c>
      <c r="AE453" s="248" t="s">
        <v>196</v>
      </c>
      <c r="AF453" s="68">
        <f t="shared" si="83"/>
        <v>45021</v>
      </c>
      <c r="AH453" s="45">
        <f t="shared" si="75"/>
        <v>2.0030000000000001</v>
      </c>
      <c r="AI453" s="59">
        <f t="shared" si="84"/>
        <v>1.0004992511233151</v>
      </c>
      <c r="AJ453" s="59"/>
      <c r="AK453" s="89">
        <f t="shared" si="76"/>
        <v>2</v>
      </c>
      <c r="AL453" s="59">
        <f t="shared" si="85"/>
        <v>0.99750000000000005</v>
      </c>
      <c r="AM453" s="62">
        <f t="shared" si="71"/>
        <v>1.01</v>
      </c>
      <c r="AN453" s="62">
        <f t="shared" si="72"/>
        <v>0.99</v>
      </c>
      <c r="AO453" s="62">
        <f t="shared" si="73"/>
        <v>1.02</v>
      </c>
      <c r="AP453" s="62">
        <f t="shared" si="74"/>
        <v>0.98</v>
      </c>
      <c r="AQ453" s="61">
        <v>13</v>
      </c>
    </row>
    <row r="454" spans="1:43" x14ac:dyDescent="0.25">
      <c r="A454" s="66">
        <v>20230406</v>
      </c>
      <c r="B454" s="1">
        <v>0.45</v>
      </c>
      <c r="C454" s="12">
        <v>0.51</v>
      </c>
      <c r="D454" s="36">
        <v>0.2</v>
      </c>
      <c r="E454" s="42">
        <v>0.25</v>
      </c>
      <c r="F454" s="1">
        <v>0.93</v>
      </c>
      <c r="G454" s="42">
        <v>0.22</v>
      </c>
      <c r="H454" s="42">
        <v>0.27</v>
      </c>
      <c r="I454" s="1">
        <v>2.0049999999999999</v>
      </c>
      <c r="J454" s="12">
        <v>8.6999999999999993</v>
      </c>
      <c r="K454" s="1">
        <v>9.4</v>
      </c>
      <c r="L454" s="12">
        <v>8.8000000000000007</v>
      </c>
      <c r="M454" s="1">
        <v>8.6999999999999993</v>
      </c>
      <c r="N454" s="12">
        <v>119.6</v>
      </c>
      <c r="O454" s="37">
        <v>120</v>
      </c>
      <c r="P454" s="43">
        <v>0.28999999999999998</v>
      </c>
      <c r="Q454" s="40">
        <v>0.12</v>
      </c>
      <c r="R454" s="38">
        <v>0.08</v>
      </c>
      <c r="S454" s="41">
        <v>0</v>
      </c>
      <c r="T454" s="39">
        <v>0.55000000000000004</v>
      </c>
      <c r="U454" s="41">
        <v>0.12</v>
      </c>
      <c r="V454" s="41">
        <v>0.03</v>
      </c>
      <c r="W454" s="39">
        <v>1.996</v>
      </c>
      <c r="X454" s="40">
        <v>11.9</v>
      </c>
      <c r="Y454" s="39">
        <v>11.7</v>
      </c>
      <c r="Z454" s="40">
        <v>11.6</v>
      </c>
      <c r="AA454" s="39">
        <v>11.7</v>
      </c>
      <c r="AB454" s="40">
        <v>119.4</v>
      </c>
      <c r="AC454" s="44">
        <v>119.8</v>
      </c>
      <c r="AD454" s="200" t="s">
        <v>141</v>
      </c>
      <c r="AE454" s="248" t="s">
        <v>196</v>
      </c>
      <c r="AF454" s="68">
        <f t="shared" si="83"/>
        <v>45022</v>
      </c>
      <c r="AH454" s="45">
        <f t="shared" si="75"/>
        <v>2.0030000000000001</v>
      </c>
      <c r="AI454" s="59">
        <f t="shared" si="84"/>
        <v>1.0009985022466299</v>
      </c>
      <c r="AJ454" s="59"/>
      <c r="AK454" s="89">
        <f t="shared" si="76"/>
        <v>2</v>
      </c>
      <c r="AL454" s="59">
        <f t="shared" si="85"/>
        <v>0.998</v>
      </c>
      <c r="AM454" s="62">
        <f t="shared" si="71"/>
        <v>1.01</v>
      </c>
      <c r="AN454" s="62">
        <f t="shared" si="72"/>
        <v>0.99</v>
      </c>
      <c r="AO454" s="62">
        <f t="shared" si="73"/>
        <v>1.02</v>
      </c>
      <c r="AP454" s="62">
        <f t="shared" si="74"/>
        <v>0.98</v>
      </c>
      <c r="AQ454" s="61">
        <v>14</v>
      </c>
    </row>
    <row r="455" spans="1:43" x14ac:dyDescent="0.25">
      <c r="A455" s="66">
        <v>20230407</v>
      </c>
      <c r="B455" s="1">
        <v>0.45</v>
      </c>
      <c r="C455" s="12">
        <v>0.44</v>
      </c>
      <c r="D455" s="36">
        <v>0.21</v>
      </c>
      <c r="E455" s="42">
        <v>0.21</v>
      </c>
      <c r="F455" s="1">
        <v>0.85</v>
      </c>
      <c r="G455" s="42">
        <v>0.21</v>
      </c>
      <c r="H455" s="42">
        <v>0.27</v>
      </c>
      <c r="I455" s="1">
        <v>2.008</v>
      </c>
      <c r="J455" s="12">
        <v>9.1</v>
      </c>
      <c r="K455" s="1">
        <v>9.1999999999999993</v>
      </c>
      <c r="L455" s="12">
        <v>8.6999999999999993</v>
      </c>
      <c r="M455" s="1">
        <v>8.9</v>
      </c>
      <c r="N455" s="12">
        <v>119.6</v>
      </c>
      <c r="O455" s="37">
        <v>119.9</v>
      </c>
      <c r="P455" s="43">
        <v>0.33</v>
      </c>
      <c r="Q455" s="40">
        <v>0.13</v>
      </c>
      <c r="R455" s="38">
        <v>0.11</v>
      </c>
      <c r="S455" s="41">
        <v>0</v>
      </c>
      <c r="T455" s="39">
        <v>0.6</v>
      </c>
      <c r="U455" s="41">
        <v>0.13</v>
      </c>
      <c r="V455" s="41">
        <v>0.03</v>
      </c>
      <c r="W455" s="39">
        <v>2</v>
      </c>
      <c r="X455" s="40">
        <v>11.5</v>
      </c>
      <c r="Y455" s="39">
        <v>11.5</v>
      </c>
      <c r="Z455" s="40">
        <v>11.5</v>
      </c>
      <c r="AA455" s="39">
        <v>11.3</v>
      </c>
      <c r="AB455" s="40">
        <v>119.4</v>
      </c>
      <c r="AC455" s="44">
        <v>119.7</v>
      </c>
      <c r="AD455" s="200" t="s">
        <v>156</v>
      </c>
      <c r="AE455" s="248" t="s">
        <v>196</v>
      </c>
      <c r="AF455" s="68">
        <f t="shared" si="83"/>
        <v>45023</v>
      </c>
      <c r="AH455" s="45">
        <f t="shared" si="75"/>
        <v>2.0030000000000001</v>
      </c>
      <c r="AI455" s="59">
        <f t="shared" si="84"/>
        <v>1.0024962556165751</v>
      </c>
      <c r="AJ455" s="59"/>
      <c r="AK455" s="89">
        <f t="shared" si="76"/>
        <v>2</v>
      </c>
      <c r="AL455" s="59">
        <f t="shared" si="85"/>
        <v>1</v>
      </c>
      <c r="AM455" s="62">
        <f t="shared" si="71"/>
        <v>1.01</v>
      </c>
      <c r="AN455" s="62">
        <f t="shared" si="72"/>
        <v>0.99</v>
      </c>
      <c r="AO455" s="62">
        <f t="shared" si="73"/>
        <v>1.02</v>
      </c>
      <c r="AP455" s="62">
        <f t="shared" si="74"/>
        <v>0.98</v>
      </c>
      <c r="AQ455" s="61">
        <v>15</v>
      </c>
    </row>
    <row r="456" spans="1:43" x14ac:dyDescent="0.25">
      <c r="A456" s="66">
        <v>20230411</v>
      </c>
      <c r="B456" s="1">
        <v>0.41</v>
      </c>
      <c r="C456" s="12">
        <v>0.43</v>
      </c>
      <c r="D456" s="36">
        <v>0.18</v>
      </c>
      <c r="E456" s="42">
        <v>0.21</v>
      </c>
      <c r="F456" s="1">
        <v>0.85</v>
      </c>
      <c r="G456" s="42">
        <v>0.19</v>
      </c>
      <c r="H456" s="42">
        <v>0.26</v>
      </c>
      <c r="I456" s="1">
        <v>2.004</v>
      </c>
      <c r="J456" s="12">
        <v>9.1</v>
      </c>
      <c r="K456" s="1">
        <v>9.1</v>
      </c>
      <c r="L456" s="12">
        <v>8.9</v>
      </c>
      <c r="M456" s="1">
        <v>8.6999999999999993</v>
      </c>
      <c r="N456" s="12">
        <v>119.6</v>
      </c>
      <c r="O456" s="37">
        <v>119.9</v>
      </c>
      <c r="P456" s="43">
        <v>0.34</v>
      </c>
      <c r="Q456" s="40">
        <v>0.17</v>
      </c>
      <c r="R456" s="38">
        <v>0.13</v>
      </c>
      <c r="S456" s="41">
        <v>-0.01</v>
      </c>
      <c r="T456" s="39">
        <v>0.59</v>
      </c>
      <c r="U456" s="41">
        <v>0.13</v>
      </c>
      <c r="V456" s="41">
        <v>-0.01</v>
      </c>
      <c r="W456" s="39">
        <v>1.992</v>
      </c>
      <c r="X456" s="40">
        <v>11.5</v>
      </c>
      <c r="Y456" s="39">
        <v>11.6</v>
      </c>
      <c r="Z456" s="40">
        <v>11.6</v>
      </c>
      <c r="AA456" s="39">
        <v>11.6</v>
      </c>
      <c r="AB456" s="40">
        <v>119.4</v>
      </c>
      <c r="AC456" s="44">
        <v>119.7</v>
      </c>
      <c r="AD456" s="200" t="s">
        <v>157</v>
      </c>
      <c r="AE456" s="248" t="s">
        <v>196</v>
      </c>
      <c r="AF456" s="68">
        <f t="shared" si="83"/>
        <v>45027</v>
      </c>
      <c r="AH456" s="45">
        <f t="shared" si="75"/>
        <v>2.0030000000000001</v>
      </c>
      <c r="AI456" s="59">
        <f t="shared" si="84"/>
        <v>1.0004992511233151</v>
      </c>
      <c r="AJ456" s="59"/>
      <c r="AK456" s="89">
        <f t="shared" si="76"/>
        <v>2</v>
      </c>
      <c r="AL456" s="59">
        <f t="shared" si="85"/>
        <v>0.996</v>
      </c>
      <c r="AM456" s="62">
        <f t="shared" si="71"/>
        <v>1.01</v>
      </c>
      <c r="AN456" s="62">
        <f t="shared" si="72"/>
        <v>0.99</v>
      </c>
      <c r="AO456" s="62">
        <f t="shared" si="73"/>
        <v>1.02</v>
      </c>
      <c r="AP456" s="62">
        <f t="shared" si="74"/>
        <v>0.98</v>
      </c>
      <c r="AQ456" s="61">
        <v>16</v>
      </c>
    </row>
    <row r="457" spans="1:43" x14ac:dyDescent="0.25">
      <c r="A457" s="66">
        <v>20230412</v>
      </c>
      <c r="B457" s="1">
        <v>0.46</v>
      </c>
      <c r="C457" s="12">
        <v>0.46</v>
      </c>
      <c r="D457" s="36">
        <v>0.19</v>
      </c>
      <c r="E457" s="42">
        <v>0.22</v>
      </c>
      <c r="F457" s="1">
        <v>0.91</v>
      </c>
      <c r="G457" s="42">
        <v>0.21</v>
      </c>
      <c r="H457" s="42">
        <v>0.23</v>
      </c>
      <c r="I457" s="1">
        <v>1.996</v>
      </c>
      <c r="J457" s="12">
        <v>9.3000000000000007</v>
      </c>
      <c r="K457" s="1">
        <v>9</v>
      </c>
      <c r="L457" s="12">
        <v>8.6999999999999993</v>
      </c>
      <c r="M457" s="1">
        <v>8.8000000000000007</v>
      </c>
      <c r="N457" s="12">
        <v>119.6</v>
      </c>
      <c r="O457" s="37">
        <v>120</v>
      </c>
      <c r="P457" s="43">
        <v>0.28000000000000003</v>
      </c>
      <c r="Q457" s="40">
        <v>0.15</v>
      </c>
      <c r="R457" s="38">
        <v>0.06</v>
      </c>
      <c r="S457" s="41">
        <v>-0.02</v>
      </c>
      <c r="T457" s="39">
        <v>0.57999999999999996</v>
      </c>
      <c r="U457" s="41">
        <v>0.1</v>
      </c>
      <c r="V457" s="41">
        <v>0.02</v>
      </c>
      <c r="W457" s="39">
        <v>1.986</v>
      </c>
      <c r="X457" s="40">
        <v>11.5</v>
      </c>
      <c r="Y457" s="39">
        <v>11.5</v>
      </c>
      <c r="Z457" s="40">
        <v>11.5</v>
      </c>
      <c r="AA457" s="39">
        <v>11.3</v>
      </c>
      <c r="AB457" s="40">
        <v>119.4</v>
      </c>
      <c r="AC457" s="44">
        <v>119.7</v>
      </c>
      <c r="AD457" s="200" t="s">
        <v>158</v>
      </c>
      <c r="AE457" s="248" t="s">
        <v>196</v>
      </c>
      <c r="AF457" s="68">
        <f t="shared" si="83"/>
        <v>45028</v>
      </c>
      <c r="AH457" s="45">
        <f t="shared" si="75"/>
        <v>2.0030000000000001</v>
      </c>
      <c r="AI457" s="59">
        <f t="shared" si="84"/>
        <v>0.9965052421367947</v>
      </c>
      <c r="AJ457" s="59"/>
      <c r="AK457" s="89">
        <f t="shared" si="76"/>
        <v>2</v>
      </c>
      <c r="AL457" s="59">
        <f t="shared" si="85"/>
        <v>0.99299999999999999</v>
      </c>
      <c r="AM457" s="62">
        <f t="shared" si="71"/>
        <v>1.01</v>
      </c>
      <c r="AN457" s="62">
        <f t="shared" si="72"/>
        <v>0.99</v>
      </c>
      <c r="AO457" s="62">
        <f t="shared" si="73"/>
        <v>1.02</v>
      </c>
      <c r="AP457" s="62">
        <f t="shared" si="74"/>
        <v>0.98</v>
      </c>
      <c r="AQ457" s="61">
        <v>17</v>
      </c>
    </row>
    <row r="458" spans="1:43" x14ac:dyDescent="0.25">
      <c r="A458" s="66">
        <v>20230413</v>
      </c>
      <c r="B458" s="1">
        <v>0.39</v>
      </c>
      <c r="C458" s="12">
        <v>0.5</v>
      </c>
      <c r="D458" s="36">
        <v>0.16</v>
      </c>
      <c r="E458" s="42">
        <v>0.26</v>
      </c>
      <c r="F458" s="1">
        <v>0.91</v>
      </c>
      <c r="G458" s="42">
        <v>0.19</v>
      </c>
      <c r="H458" s="42">
        <v>0.21</v>
      </c>
      <c r="I458" s="1">
        <v>1.9990000000000001</v>
      </c>
      <c r="J458" s="12">
        <v>9.1</v>
      </c>
      <c r="K458" s="1">
        <v>9.1</v>
      </c>
      <c r="L458" s="12">
        <v>8.9</v>
      </c>
      <c r="M458" s="1">
        <v>8.4</v>
      </c>
      <c r="N458" s="12">
        <v>119.6</v>
      </c>
      <c r="O458" s="37">
        <v>120</v>
      </c>
      <c r="P458" s="43">
        <v>0.31</v>
      </c>
      <c r="Q458" s="40">
        <v>0.14000000000000001</v>
      </c>
      <c r="R458" s="38">
        <v>0.11</v>
      </c>
      <c r="S458" s="41">
        <v>0</v>
      </c>
      <c r="T458" s="39">
        <v>0.55000000000000004</v>
      </c>
      <c r="U458" s="41">
        <v>0.12</v>
      </c>
      <c r="V458" s="41">
        <v>-0.01</v>
      </c>
      <c r="W458" s="39">
        <v>1.9890000000000001</v>
      </c>
      <c r="X458" s="40">
        <v>11.5</v>
      </c>
      <c r="Y458" s="39">
        <v>11.5</v>
      </c>
      <c r="Z458" s="40">
        <v>11.5</v>
      </c>
      <c r="AA458" s="39">
        <v>11.4</v>
      </c>
      <c r="AB458" s="40">
        <v>119.4</v>
      </c>
      <c r="AC458" s="44">
        <v>119.8</v>
      </c>
      <c r="AD458" s="200" t="s">
        <v>140</v>
      </c>
      <c r="AE458" s="248" t="s">
        <v>196</v>
      </c>
      <c r="AF458" s="68">
        <f t="shared" si="83"/>
        <v>45029</v>
      </c>
      <c r="AH458" s="45">
        <f t="shared" si="75"/>
        <v>2.0030000000000001</v>
      </c>
      <c r="AI458" s="59">
        <f t="shared" si="84"/>
        <v>0.99800299550673988</v>
      </c>
      <c r="AJ458" s="59"/>
      <c r="AK458" s="89">
        <f t="shared" si="76"/>
        <v>2</v>
      </c>
      <c r="AL458" s="59">
        <f t="shared" si="85"/>
        <v>0.99450000000000005</v>
      </c>
      <c r="AM458" s="62">
        <f t="shared" si="71"/>
        <v>1.01</v>
      </c>
      <c r="AN458" s="62">
        <f t="shared" si="72"/>
        <v>0.99</v>
      </c>
      <c r="AO458" s="62">
        <f t="shared" si="73"/>
        <v>1.02</v>
      </c>
      <c r="AP458" s="62">
        <f t="shared" si="74"/>
        <v>0.98</v>
      </c>
      <c r="AQ458" s="61">
        <v>18</v>
      </c>
    </row>
    <row r="459" spans="1:43" x14ac:dyDescent="0.25">
      <c r="A459" s="66">
        <v>20230414</v>
      </c>
      <c r="B459" s="1">
        <v>0.48</v>
      </c>
      <c r="C459" s="12">
        <v>0.46</v>
      </c>
      <c r="D459" s="36">
        <v>0.21</v>
      </c>
      <c r="E459" s="42">
        <v>0.22</v>
      </c>
      <c r="F459" s="1">
        <v>0.85</v>
      </c>
      <c r="G459" s="42">
        <v>0.22</v>
      </c>
      <c r="H459" s="42">
        <v>0.23</v>
      </c>
      <c r="I459" s="1">
        <v>1.994</v>
      </c>
      <c r="J459" s="12">
        <v>9.1</v>
      </c>
      <c r="K459" s="1">
        <v>9.1</v>
      </c>
      <c r="L459" s="12">
        <v>8.9</v>
      </c>
      <c r="M459" s="1">
        <v>8.6</v>
      </c>
      <c r="N459" s="12">
        <v>119.6</v>
      </c>
      <c r="O459" s="37">
        <v>120</v>
      </c>
      <c r="P459" s="43">
        <v>0.37</v>
      </c>
      <c r="Q459" s="40">
        <v>0.16</v>
      </c>
      <c r="R459" s="38">
        <v>0.14000000000000001</v>
      </c>
      <c r="S459" s="41">
        <v>-0.04</v>
      </c>
      <c r="T459" s="39">
        <v>0.51</v>
      </c>
      <c r="U459" s="41">
        <v>0.14000000000000001</v>
      </c>
      <c r="V459" s="41">
        <v>-0.01</v>
      </c>
      <c r="W459" s="39">
        <v>1.9850000000000001</v>
      </c>
      <c r="X459" s="40">
        <v>11.5</v>
      </c>
      <c r="Y459" s="39">
        <v>11.5</v>
      </c>
      <c r="Z459" s="40">
        <v>11.6</v>
      </c>
      <c r="AA459" s="39">
        <v>11.5</v>
      </c>
      <c r="AB459" s="40">
        <v>119.4</v>
      </c>
      <c r="AC459" s="44">
        <v>119.7</v>
      </c>
      <c r="AD459" s="200" t="s">
        <v>144</v>
      </c>
      <c r="AE459" s="248" t="s">
        <v>196</v>
      </c>
      <c r="AF459" s="68">
        <f t="shared" si="83"/>
        <v>45030</v>
      </c>
      <c r="AH459" s="45">
        <f t="shared" si="75"/>
        <v>2.0030000000000001</v>
      </c>
      <c r="AI459" s="59">
        <f t="shared" si="84"/>
        <v>0.99550673989016469</v>
      </c>
      <c r="AJ459" s="59"/>
      <c r="AK459" s="89">
        <f t="shared" si="76"/>
        <v>2</v>
      </c>
      <c r="AL459" s="59">
        <f t="shared" si="85"/>
        <v>0.99250000000000005</v>
      </c>
      <c r="AM459" s="62">
        <f t="shared" ref="AM459:AM522" si="86">1+$AM$10*1</f>
        <v>1.01</v>
      </c>
      <c r="AN459" s="62">
        <f t="shared" ref="AN459:AN522" si="87">1+$AN$10*1</f>
        <v>0.99</v>
      </c>
      <c r="AO459" s="62">
        <f t="shared" ref="AO459:AO522" si="88">1+$AO$10*1</f>
        <v>1.02</v>
      </c>
      <c r="AP459" s="62">
        <f t="shared" ref="AP459:AP522" si="89">1+$AP$10*1</f>
        <v>0.98</v>
      </c>
      <c r="AQ459" s="61">
        <v>19</v>
      </c>
    </row>
    <row r="460" spans="1:43" x14ac:dyDescent="0.25">
      <c r="A460" s="66">
        <v>20230417</v>
      </c>
      <c r="B460" s="1">
        <v>0.28999999999999998</v>
      </c>
      <c r="C460" s="12">
        <v>0.65</v>
      </c>
      <c r="D460" s="36">
        <v>0.2</v>
      </c>
      <c r="E460" s="42">
        <v>0.28000000000000003</v>
      </c>
      <c r="F460" s="1">
        <v>0.93</v>
      </c>
      <c r="G460" s="42">
        <v>0.17</v>
      </c>
      <c r="H460" s="42">
        <v>0.28999999999999998</v>
      </c>
      <c r="I460" s="1">
        <v>2.0030000000000001</v>
      </c>
      <c r="J460" s="12">
        <v>9.3000000000000007</v>
      </c>
      <c r="K460" s="1">
        <v>9</v>
      </c>
      <c r="L460" s="12">
        <v>8.5</v>
      </c>
      <c r="M460" s="1">
        <v>8.9</v>
      </c>
      <c r="N460" s="12">
        <v>119.6</v>
      </c>
      <c r="O460" s="37">
        <v>119.9</v>
      </c>
      <c r="P460" s="43">
        <v>0.28999999999999998</v>
      </c>
      <c r="Q460" s="40">
        <v>0.18</v>
      </c>
      <c r="R460" s="38">
        <v>0.06</v>
      </c>
      <c r="S460" s="41">
        <v>-0.04</v>
      </c>
      <c r="T460" s="39">
        <v>0.52</v>
      </c>
      <c r="U460" s="41">
        <v>0.09</v>
      </c>
      <c r="V460" s="41">
        <v>0</v>
      </c>
      <c r="W460" s="39">
        <v>1.992</v>
      </c>
      <c r="X460" s="40">
        <v>11.5</v>
      </c>
      <c r="Y460" s="39">
        <v>11.4</v>
      </c>
      <c r="Z460" s="40">
        <v>11.5</v>
      </c>
      <c r="AA460" s="39">
        <v>11.3</v>
      </c>
      <c r="AB460" s="40">
        <v>119.4</v>
      </c>
      <c r="AC460" s="44">
        <v>119.7</v>
      </c>
      <c r="AD460" s="200" t="s">
        <v>150</v>
      </c>
      <c r="AE460" s="248" t="s">
        <v>196</v>
      </c>
      <c r="AF460" s="68">
        <f t="shared" si="83"/>
        <v>45033</v>
      </c>
      <c r="AH460" s="45">
        <f t="shared" ref="AH460:AH523" si="90">$P$3</f>
        <v>2.0030000000000001</v>
      </c>
      <c r="AI460" s="59">
        <f t="shared" si="84"/>
        <v>1</v>
      </c>
      <c r="AJ460" s="59"/>
      <c r="AK460" s="89">
        <f t="shared" ref="AK460:AK523" si="91">$R$3</f>
        <v>2</v>
      </c>
      <c r="AL460" s="59">
        <f t="shared" si="85"/>
        <v>0.996</v>
      </c>
      <c r="AM460" s="62">
        <f t="shared" si="86"/>
        <v>1.01</v>
      </c>
      <c r="AN460" s="62">
        <f t="shared" si="87"/>
        <v>0.99</v>
      </c>
      <c r="AO460" s="62">
        <f t="shared" si="88"/>
        <v>1.02</v>
      </c>
      <c r="AP460" s="62">
        <f t="shared" si="89"/>
        <v>0.98</v>
      </c>
      <c r="AQ460" s="61">
        <v>20</v>
      </c>
    </row>
    <row r="461" spans="1:43" x14ac:dyDescent="0.25">
      <c r="A461" s="66">
        <v>20230418</v>
      </c>
      <c r="B461" s="1">
        <v>0.49</v>
      </c>
      <c r="C461" s="12">
        <v>0.53</v>
      </c>
      <c r="D461" s="36">
        <v>0.18</v>
      </c>
      <c r="E461" s="42">
        <v>0.23</v>
      </c>
      <c r="F461" s="1">
        <v>0.92</v>
      </c>
      <c r="G461" s="42">
        <v>0.17</v>
      </c>
      <c r="H461" s="42">
        <v>0.19</v>
      </c>
      <c r="I461" s="1">
        <v>2.004</v>
      </c>
      <c r="J461" s="12">
        <v>9.1</v>
      </c>
      <c r="K461" s="1">
        <v>9.1</v>
      </c>
      <c r="L461" s="12">
        <v>8.9</v>
      </c>
      <c r="M461" s="1">
        <v>8.6</v>
      </c>
      <c r="N461" s="12">
        <v>119.6</v>
      </c>
      <c r="O461" s="37">
        <v>120</v>
      </c>
      <c r="P461" s="43">
        <v>0.22</v>
      </c>
      <c r="Q461" s="40">
        <v>0.15</v>
      </c>
      <c r="R461" s="38">
        <v>0.04</v>
      </c>
      <c r="S461" s="41">
        <v>0.02</v>
      </c>
      <c r="T461" s="39">
        <v>0.56000000000000005</v>
      </c>
      <c r="U461" s="41">
        <v>0.06</v>
      </c>
      <c r="V461" s="41">
        <v>0.03</v>
      </c>
      <c r="W461" s="39">
        <v>1.994</v>
      </c>
      <c r="X461" s="40">
        <v>11.5</v>
      </c>
      <c r="Y461" s="39">
        <v>11.5</v>
      </c>
      <c r="Z461" s="40">
        <v>11.5</v>
      </c>
      <c r="AA461" s="39">
        <v>11.5</v>
      </c>
      <c r="AB461" s="40">
        <v>119.4</v>
      </c>
      <c r="AC461" s="44">
        <v>119.8</v>
      </c>
      <c r="AD461" s="200" t="s">
        <v>133</v>
      </c>
      <c r="AE461" s="248" t="s">
        <v>196</v>
      </c>
      <c r="AF461" s="68">
        <f t="shared" si="83"/>
        <v>45034</v>
      </c>
      <c r="AH461" s="45">
        <f t="shared" si="90"/>
        <v>2.0030000000000001</v>
      </c>
      <c r="AI461" s="59">
        <f t="shared" si="84"/>
        <v>1.0004992511233151</v>
      </c>
      <c r="AJ461" s="59"/>
      <c r="AK461" s="89">
        <f t="shared" si="91"/>
        <v>2</v>
      </c>
      <c r="AL461" s="59">
        <f t="shared" si="85"/>
        <v>0.997</v>
      </c>
      <c r="AM461" s="62">
        <f t="shared" si="86"/>
        <v>1.01</v>
      </c>
      <c r="AN461" s="62">
        <f t="shared" si="87"/>
        <v>0.99</v>
      </c>
      <c r="AO461" s="62">
        <f t="shared" si="88"/>
        <v>1.02</v>
      </c>
      <c r="AP461" s="62">
        <f t="shared" si="89"/>
        <v>0.98</v>
      </c>
      <c r="AQ461" s="61">
        <v>21</v>
      </c>
    </row>
    <row r="462" spans="1:43" x14ac:dyDescent="0.25">
      <c r="A462" s="66">
        <v>20230419</v>
      </c>
      <c r="B462" s="1">
        <v>0.44</v>
      </c>
      <c r="C462" s="12">
        <v>0.5</v>
      </c>
      <c r="D462" s="36">
        <v>0.23</v>
      </c>
      <c r="E462" s="42">
        <v>0.28000000000000003</v>
      </c>
      <c r="F462" s="1">
        <v>0.85</v>
      </c>
      <c r="G462" s="42">
        <v>0.2</v>
      </c>
      <c r="H462" s="42">
        <v>0.25</v>
      </c>
      <c r="I462" s="1">
        <v>2.0030000000000001</v>
      </c>
      <c r="J462" s="12">
        <v>9.4</v>
      </c>
      <c r="K462" s="1">
        <v>8.8000000000000007</v>
      </c>
      <c r="L462" s="12">
        <v>8.8000000000000007</v>
      </c>
      <c r="M462" s="1">
        <v>8.6999999999999993</v>
      </c>
      <c r="N462" s="12">
        <v>119.6</v>
      </c>
      <c r="O462" s="37">
        <v>119.9</v>
      </c>
      <c r="P462" s="43">
        <v>0.37</v>
      </c>
      <c r="Q462" s="40">
        <v>0.14000000000000001</v>
      </c>
      <c r="R462" s="38">
        <v>0.16</v>
      </c>
      <c r="S462" s="41">
        <v>0.03</v>
      </c>
      <c r="T462" s="39">
        <v>0.56000000000000005</v>
      </c>
      <c r="U462" s="41">
        <v>0.12</v>
      </c>
      <c r="V462" s="41">
        <v>0</v>
      </c>
      <c r="W462" s="39">
        <v>1.9930000000000001</v>
      </c>
      <c r="X462" s="40">
        <v>11.5</v>
      </c>
      <c r="Y462" s="39">
        <v>11.5</v>
      </c>
      <c r="Z462" s="40">
        <v>11.6</v>
      </c>
      <c r="AA462" s="39">
        <v>11.5</v>
      </c>
      <c r="AB462" s="40">
        <v>119.4</v>
      </c>
      <c r="AC462" s="44">
        <v>119.7</v>
      </c>
      <c r="AD462" s="200" t="s">
        <v>146</v>
      </c>
      <c r="AE462" s="248" t="s">
        <v>196</v>
      </c>
      <c r="AF462" s="68">
        <f t="shared" si="83"/>
        <v>45035</v>
      </c>
      <c r="AH462" s="45">
        <f t="shared" si="90"/>
        <v>2.0030000000000001</v>
      </c>
      <c r="AI462" s="59">
        <f t="shared" si="84"/>
        <v>1</v>
      </c>
      <c r="AJ462" s="59"/>
      <c r="AK462" s="89">
        <f t="shared" si="91"/>
        <v>2</v>
      </c>
      <c r="AL462" s="59">
        <f t="shared" si="85"/>
        <v>0.99650000000000005</v>
      </c>
      <c r="AM462" s="62">
        <f t="shared" si="86"/>
        <v>1.01</v>
      </c>
      <c r="AN462" s="62">
        <f t="shared" si="87"/>
        <v>0.99</v>
      </c>
      <c r="AO462" s="62">
        <f t="shared" si="88"/>
        <v>1.02</v>
      </c>
      <c r="AP462" s="62">
        <f t="shared" si="89"/>
        <v>0.98</v>
      </c>
      <c r="AQ462" s="61">
        <v>22</v>
      </c>
    </row>
    <row r="463" spans="1:43" x14ac:dyDescent="0.25">
      <c r="A463" s="66">
        <v>20230420</v>
      </c>
      <c r="B463" s="1">
        <v>0.45</v>
      </c>
      <c r="C463" s="12">
        <v>0.56000000000000005</v>
      </c>
      <c r="D463" s="36">
        <v>0.2</v>
      </c>
      <c r="E463" s="42">
        <v>0.3</v>
      </c>
      <c r="F463" s="1">
        <v>0.83</v>
      </c>
      <c r="G463" s="42">
        <v>0.18</v>
      </c>
      <c r="H463" s="42">
        <v>0.28999999999999998</v>
      </c>
      <c r="I463" s="1">
        <v>2</v>
      </c>
      <c r="J463" s="12">
        <v>8.9</v>
      </c>
      <c r="K463" s="1">
        <v>9.3000000000000007</v>
      </c>
      <c r="L463" s="12">
        <v>8.9</v>
      </c>
      <c r="M463" s="1">
        <v>8.5</v>
      </c>
      <c r="N463" s="12">
        <v>119.6</v>
      </c>
      <c r="O463" s="37">
        <v>120</v>
      </c>
      <c r="P463" s="43">
        <v>0.33</v>
      </c>
      <c r="Q463" s="40">
        <v>0.2</v>
      </c>
      <c r="R463" s="38">
        <v>7.0000000000000007E-2</v>
      </c>
      <c r="S463" s="41">
        <v>0.01</v>
      </c>
      <c r="T463" s="39">
        <v>0.61</v>
      </c>
      <c r="U463" s="41">
        <v>0.13</v>
      </c>
      <c r="V463" s="41">
        <v>0.1</v>
      </c>
      <c r="W463" s="39">
        <v>1.992</v>
      </c>
      <c r="X463" s="40">
        <v>11.6</v>
      </c>
      <c r="Y463" s="39">
        <v>11.5</v>
      </c>
      <c r="Z463" s="40">
        <v>11.6</v>
      </c>
      <c r="AA463" s="39">
        <v>11.5</v>
      </c>
      <c r="AB463" s="40">
        <v>119.4</v>
      </c>
      <c r="AC463" s="44">
        <v>119.7</v>
      </c>
      <c r="AD463" s="200" t="s">
        <v>159</v>
      </c>
      <c r="AE463" s="248" t="s">
        <v>196</v>
      </c>
      <c r="AF463" s="68">
        <f t="shared" si="83"/>
        <v>45036</v>
      </c>
      <c r="AH463" s="45">
        <f t="shared" si="90"/>
        <v>2.0030000000000001</v>
      </c>
      <c r="AI463" s="59">
        <f t="shared" si="84"/>
        <v>0.99850224663005482</v>
      </c>
      <c r="AJ463" s="59"/>
      <c r="AK463" s="89">
        <f t="shared" si="91"/>
        <v>2</v>
      </c>
      <c r="AL463" s="59">
        <f t="shared" si="85"/>
        <v>0.996</v>
      </c>
      <c r="AM463" s="62">
        <f t="shared" si="86"/>
        <v>1.01</v>
      </c>
      <c r="AN463" s="62">
        <f t="shared" si="87"/>
        <v>0.99</v>
      </c>
      <c r="AO463" s="62">
        <f t="shared" si="88"/>
        <v>1.02</v>
      </c>
      <c r="AP463" s="62">
        <f t="shared" si="89"/>
        <v>0.98</v>
      </c>
      <c r="AQ463" s="61">
        <v>23</v>
      </c>
    </row>
    <row r="464" spans="1:43" x14ac:dyDescent="0.25">
      <c r="A464" s="66">
        <v>20230421</v>
      </c>
      <c r="B464" s="1">
        <v>0.53</v>
      </c>
      <c r="C464" s="12">
        <v>0.46</v>
      </c>
      <c r="D464" s="36">
        <v>0.23</v>
      </c>
      <c r="E464" s="42">
        <v>0.21</v>
      </c>
      <c r="F464" s="1">
        <v>0.91</v>
      </c>
      <c r="G464" s="42">
        <v>0.21</v>
      </c>
      <c r="H464" s="42">
        <v>0.24</v>
      </c>
      <c r="I464" s="1">
        <v>2.0059999999999998</v>
      </c>
      <c r="J464" s="12">
        <v>9.4</v>
      </c>
      <c r="K464" s="1">
        <v>8.8000000000000007</v>
      </c>
      <c r="L464" s="12">
        <v>8.6999999999999993</v>
      </c>
      <c r="M464" s="1">
        <v>8.6999999999999993</v>
      </c>
      <c r="N464" s="12">
        <v>119.6</v>
      </c>
      <c r="O464" s="37">
        <v>120</v>
      </c>
      <c r="P464" s="43">
        <v>0.26</v>
      </c>
      <c r="Q464" s="40">
        <v>0.11</v>
      </c>
      <c r="R464" s="38">
        <v>0.06</v>
      </c>
      <c r="S464" s="41">
        <v>0</v>
      </c>
      <c r="T464" s="39">
        <v>0.56999999999999995</v>
      </c>
      <c r="U464" s="41">
        <v>0.09</v>
      </c>
      <c r="V464" s="41">
        <v>0.01</v>
      </c>
      <c r="W464" s="39">
        <v>1.9930000000000001</v>
      </c>
      <c r="X464" s="40">
        <v>11.5</v>
      </c>
      <c r="Y464" s="39">
        <v>11.4</v>
      </c>
      <c r="Z464" s="40">
        <v>11.5</v>
      </c>
      <c r="AA464" s="39">
        <v>11.2</v>
      </c>
      <c r="AB464" s="40">
        <v>119.4</v>
      </c>
      <c r="AC464" s="44">
        <v>119.8</v>
      </c>
      <c r="AD464" s="200" t="s">
        <v>160</v>
      </c>
      <c r="AE464" s="248" t="s">
        <v>196</v>
      </c>
      <c r="AF464" s="68">
        <f t="shared" si="83"/>
        <v>45037</v>
      </c>
      <c r="AH464" s="45">
        <f t="shared" si="90"/>
        <v>2.0030000000000001</v>
      </c>
      <c r="AI464" s="59">
        <f t="shared" si="84"/>
        <v>1.001497753369945</v>
      </c>
      <c r="AJ464" s="59"/>
      <c r="AK464" s="89">
        <f t="shared" si="91"/>
        <v>2</v>
      </c>
      <c r="AL464" s="59">
        <f t="shared" si="85"/>
        <v>0.99650000000000005</v>
      </c>
      <c r="AM464" s="62">
        <f t="shared" si="86"/>
        <v>1.01</v>
      </c>
      <c r="AN464" s="62">
        <f t="shared" si="87"/>
        <v>0.99</v>
      </c>
      <c r="AO464" s="62">
        <f t="shared" si="88"/>
        <v>1.02</v>
      </c>
      <c r="AP464" s="62">
        <f t="shared" si="89"/>
        <v>0.98</v>
      </c>
      <c r="AQ464" s="61">
        <v>24</v>
      </c>
    </row>
    <row r="465" spans="1:43" x14ac:dyDescent="0.25">
      <c r="A465" s="66">
        <v>20230424</v>
      </c>
      <c r="B465" s="1">
        <v>0.47</v>
      </c>
      <c r="C465" s="12">
        <v>0.49</v>
      </c>
      <c r="D465" s="36">
        <v>0.18</v>
      </c>
      <c r="E465" s="42">
        <v>0.23</v>
      </c>
      <c r="F465" s="1">
        <v>0.84</v>
      </c>
      <c r="G465" s="42">
        <v>0.19</v>
      </c>
      <c r="H465" s="42">
        <v>0.22</v>
      </c>
      <c r="I465" s="1">
        <v>1.996</v>
      </c>
      <c r="J465" s="12">
        <v>9.1</v>
      </c>
      <c r="K465" s="1">
        <v>9.1999999999999993</v>
      </c>
      <c r="L465" s="12">
        <v>8.9</v>
      </c>
      <c r="M465" s="1">
        <v>8.5</v>
      </c>
      <c r="N465" s="12">
        <v>119.6</v>
      </c>
      <c r="O465" s="37">
        <v>120</v>
      </c>
      <c r="P465" s="43">
        <v>0.28000000000000003</v>
      </c>
      <c r="Q465" s="40">
        <v>0.17</v>
      </c>
      <c r="R465" s="38">
        <v>0.06</v>
      </c>
      <c r="S465" s="41">
        <v>-0.02</v>
      </c>
      <c r="T465" s="39">
        <v>0.56000000000000005</v>
      </c>
      <c r="U465" s="41">
        <v>0.1</v>
      </c>
      <c r="V465" s="41">
        <v>0.02</v>
      </c>
      <c r="W465" s="39">
        <v>1.9890000000000001</v>
      </c>
      <c r="X465" s="40">
        <v>11.5</v>
      </c>
      <c r="Y465" s="39">
        <v>11.5</v>
      </c>
      <c r="Z465" s="40">
        <v>11.6</v>
      </c>
      <c r="AA465" s="39">
        <v>11.5</v>
      </c>
      <c r="AB465" s="40">
        <v>119.4</v>
      </c>
      <c r="AC465" s="44">
        <v>119.7</v>
      </c>
      <c r="AD465" s="200" t="s">
        <v>143</v>
      </c>
      <c r="AE465" s="248" t="s">
        <v>196</v>
      </c>
      <c r="AF465" s="68">
        <f t="shared" si="83"/>
        <v>45040</v>
      </c>
      <c r="AH465" s="45">
        <f t="shared" si="90"/>
        <v>2.0030000000000001</v>
      </c>
      <c r="AI465" s="59">
        <f t="shared" si="84"/>
        <v>0.9965052421367947</v>
      </c>
      <c r="AJ465" s="59"/>
      <c r="AK465" s="89">
        <f t="shared" si="91"/>
        <v>2</v>
      </c>
      <c r="AL465" s="59">
        <f t="shared" si="85"/>
        <v>0.99450000000000005</v>
      </c>
      <c r="AM465" s="62">
        <f t="shared" si="86"/>
        <v>1.01</v>
      </c>
      <c r="AN465" s="62">
        <f t="shared" si="87"/>
        <v>0.99</v>
      </c>
      <c r="AO465" s="62">
        <f t="shared" si="88"/>
        <v>1.02</v>
      </c>
      <c r="AP465" s="62">
        <f t="shared" si="89"/>
        <v>0.98</v>
      </c>
      <c r="AQ465" s="61">
        <v>25</v>
      </c>
    </row>
    <row r="466" spans="1:43" x14ac:dyDescent="0.25">
      <c r="A466" s="66">
        <v>20230425</v>
      </c>
      <c r="B466" s="1">
        <v>0.48</v>
      </c>
      <c r="C466" s="12">
        <v>0.43</v>
      </c>
      <c r="D466" s="36">
        <v>0.24</v>
      </c>
      <c r="E466" s="42">
        <v>0.18</v>
      </c>
      <c r="F466" s="1">
        <v>0.88</v>
      </c>
      <c r="G466" s="42">
        <v>0.2</v>
      </c>
      <c r="H466" s="42">
        <v>0.19</v>
      </c>
      <c r="I466" s="1">
        <v>2.0009999999999999</v>
      </c>
      <c r="J466" s="12">
        <v>9.1999999999999993</v>
      </c>
      <c r="K466" s="1">
        <v>9</v>
      </c>
      <c r="L466" s="12">
        <v>9</v>
      </c>
      <c r="M466" s="1">
        <v>8.3000000000000007</v>
      </c>
      <c r="N466" s="12">
        <v>119.6</v>
      </c>
      <c r="O466" s="37">
        <v>120</v>
      </c>
      <c r="P466" s="43">
        <v>0.32</v>
      </c>
      <c r="Q466" s="40">
        <v>0.17</v>
      </c>
      <c r="R466" s="38">
        <v>0.11</v>
      </c>
      <c r="S466" s="41">
        <v>0.02</v>
      </c>
      <c r="T466" s="39">
        <v>0.5</v>
      </c>
      <c r="U466" s="41">
        <v>0.12</v>
      </c>
      <c r="V466" s="41">
        <v>0.01</v>
      </c>
      <c r="W466" s="39">
        <v>1.9890000000000001</v>
      </c>
      <c r="X466" s="40">
        <v>11.5</v>
      </c>
      <c r="Y466" s="39">
        <v>11.5</v>
      </c>
      <c r="Z466" s="40">
        <v>11.6</v>
      </c>
      <c r="AA466" s="39">
        <v>11.7</v>
      </c>
      <c r="AB466" s="40">
        <v>119.4</v>
      </c>
      <c r="AC466" s="44">
        <v>119.7</v>
      </c>
      <c r="AD466" s="200" t="s">
        <v>161</v>
      </c>
      <c r="AE466" s="248" t="s">
        <v>196</v>
      </c>
      <c r="AF466" s="68">
        <f t="shared" si="83"/>
        <v>45041</v>
      </c>
      <c r="AH466" s="45">
        <f t="shared" si="90"/>
        <v>2.0030000000000001</v>
      </c>
      <c r="AI466" s="59">
        <f t="shared" si="84"/>
        <v>0.99900149775336988</v>
      </c>
      <c r="AJ466" s="59"/>
      <c r="AK466" s="89">
        <f t="shared" si="91"/>
        <v>2</v>
      </c>
      <c r="AL466" s="59">
        <f t="shared" si="85"/>
        <v>0.99450000000000005</v>
      </c>
      <c r="AM466" s="62">
        <f t="shared" si="86"/>
        <v>1.01</v>
      </c>
      <c r="AN466" s="62">
        <f t="shared" si="87"/>
        <v>0.99</v>
      </c>
      <c r="AO466" s="62">
        <f t="shared" si="88"/>
        <v>1.02</v>
      </c>
      <c r="AP466" s="62">
        <f t="shared" si="89"/>
        <v>0.98</v>
      </c>
      <c r="AQ466" s="61">
        <v>26</v>
      </c>
    </row>
    <row r="467" spans="1:43" x14ac:dyDescent="0.25">
      <c r="A467" s="66">
        <v>20230426</v>
      </c>
      <c r="B467" s="1">
        <v>0.43</v>
      </c>
      <c r="C467" s="12">
        <v>0.4</v>
      </c>
      <c r="D467" s="36">
        <v>0.18</v>
      </c>
      <c r="E467" s="42">
        <v>0.17</v>
      </c>
      <c r="F467" s="1">
        <v>0.91</v>
      </c>
      <c r="G467" s="42">
        <v>0.22</v>
      </c>
      <c r="H467" s="42">
        <v>0.26</v>
      </c>
      <c r="I467" s="1">
        <v>2.012</v>
      </c>
      <c r="J467" s="12">
        <v>9.3000000000000007</v>
      </c>
      <c r="K467" s="1">
        <v>9</v>
      </c>
      <c r="L467" s="12">
        <v>8.6</v>
      </c>
      <c r="M467" s="1">
        <v>8.6</v>
      </c>
      <c r="N467" s="12">
        <v>119.6</v>
      </c>
      <c r="O467" s="37">
        <v>120</v>
      </c>
      <c r="P467" s="43">
        <v>0.28000000000000003</v>
      </c>
      <c r="Q467" s="40">
        <v>0.18</v>
      </c>
      <c r="R467" s="38">
        <v>0.02</v>
      </c>
      <c r="S467" s="41">
        <v>-0.01</v>
      </c>
      <c r="T467" s="39">
        <v>0.54</v>
      </c>
      <c r="U467" s="41">
        <v>0.1</v>
      </c>
      <c r="V467" s="41">
        <v>0</v>
      </c>
      <c r="W467" s="39">
        <v>2.0019999999999998</v>
      </c>
      <c r="X467" s="40">
        <v>11.3</v>
      </c>
      <c r="Y467" s="39">
        <v>11.4</v>
      </c>
      <c r="Z467" s="40">
        <v>11.3</v>
      </c>
      <c r="AA467" s="39">
        <v>11.2</v>
      </c>
      <c r="AB467" s="40">
        <v>119.4</v>
      </c>
      <c r="AC467" s="44">
        <v>119.8</v>
      </c>
      <c r="AD467" s="200" t="s">
        <v>162</v>
      </c>
      <c r="AE467" s="248" t="s">
        <v>196</v>
      </c>
      <c r="AF467" s="68">
        <f t="shared" si="83"/>
        <v>45042</v>
      </c>
      <c r="AH467" s="45">
        <f t="shared" si="90"/>
        <v>2.0030000000000001</v>
      </c>
      <c r="AI467" s="59">
        <f t="shared" si="84"/>
        <v>1.0044932601098351</v>
      </c>
      <c r="AJ467" s="59"/>
      <c r="AK467" s="89">
        <f t="shared" si="91"/>
        <v>2</v>
      </c>
      <c r="AL467" s="59">
        <f t="shared" si="85"/>
        <v>1.0009999999999999</v>
      </c>
      <c r="AM467" s="62">
        <f t="shared" si="86"/>
        <v>1.01</v>
      </c>
      <c r="AN467" s="62">
        <f t="shared" si="87"/>
        <v>0.99</v>
      </c>
      <c r="AO467" s="62">
        <f t="shared" si="88"/>
        <v>1.02</v>
      </c>
      <c r="AP467" s="62">
        <f t="shared" si="89"/>
        <v>0.98</v>
      </c>
      <c r="AQ467" s="61">
        <v>27</v>
      </c>
    </row>
    <row r="468" spans="1:43" x14ac:dyDescent="0.25">
      <c r="A468" s="66">
        <v>20230427</v>
      </c>
      <c r="B468" s="1">
        <v>0.49</v>
      </c>
      <c r="C468" s="12">
        <v>0.44</v>
      </c>
      <c r="D468" s="36">
        <v>0.24</v>
      </c>
      <c r="E468" s="42">
        <v>0.24</v>
      </c>
      <c r="F468" s="1">
        <v>0.84</v>
      </c>
      <c r="G468" s="42">
        <v>0.22</v>
      </c>
      <c r="H468" s="42">
        <v>0.24</v>
      </c>
      <c r="I468" s="1">
        <v>2.0009999999999999</v>
      </c>
      <c r="J468" s="12">
        <v>9.1</v>
      </c>
      <c r="K468" s="1">
        <v>9.1999999999999993</v>
      </c>
      <c r="L468" s="12">
        <v>8.6</v>
      </c>
      <c r="M468" s="1">
        <v>8.8000000000000007</v>
      </c>
      <c r="N468" s="12">
        <v>119.6</v>
      </c>
      <c r="O468" s="37">
        <v>120</v>
      </c>
      <c r="P468" s="43">
        <v>0.35</v>
      </c>
      <c r="Q468" s="40">
        <v>0.19</v>
      </c>
      <c r="R468" s="38">
        <v>0.13</v>
      </c>
      <c r="S468" s="41">
        <v>0.04</v>
      </c>
      <c r="T468" s="39">
        <v>0.61</v>
      </c>
      <c r="U468" s="41">
        <v>0.15</v>
      </c>
      <c r="V468" s="41">
        <v>0.03</v>
      </c>
      <c r="W468" s="39">
        <v>1.992</v>
      </c>
      <c r="X468" s="40">
        <v>11.5</v>
      </c>
      <c r="Y468" s="39">
        <v>11.6</v>
      </c>
      <c r="Z468" s="40">
        <v>11.5</v>
      </c>
      <c r="AA468" s="39">
        <v>11.3</v>
      </c>
      <c r="AB468" s="40">
        <v>119.4</v>
      </c>
      <c r="AC468" s="44">
        <v>119.7</v>
      </c>
      <c r="AD468" s="200" t="s">
        <v>163</v>
      </c>
      <c r="AE468" s="248" t="s">
        <v>196</v>
      </c>
      <c r="AF468" s="68">
        <f t="shared" si="83"/>
        <v>45043</v>
      </c>
      <c r="AH468" s="45">
        <f t="shared" si="90"/>
        <v>2.0030000000000001</v>
      </c>
      <c r="AI468" s="59">
        <f t="shared" si="84"/>
        <v>0.99900149775336988</v>
      </c>
      <c r="AJ468" s="59"/>
      <c r="AK468" s="89">
        <f t="shared" si="91"/>
        <v>2</v>
      </c>
      <c r="AL468" s="59">
        <f t="shared" si="85"/>
        <v>0.996</v>
      </c>
      <c r="AM468" s="62">
        <f t="shared" si="86"/>
        <v>1.01</v>
      </c>
      <c r="AN468" s="62">
        <f t="shared" si="87"/>
        <v>0.99</v>
      </c>
      <c r="AO468" s="62">
        <f t="shared" si="88"/>
        <v>1.02</v>
      </c>
      <c r="AP468" s="62">
        <f t="shared" si="89"/>
        <v>0.98</v>
      </c>
      <c r="AQ468" s="61">
        <v>28</v>
      </c>
    </row>
    <row r="469" spans="1:43" x14ac:dyDescent="0.25">
      <c r="A469" s="66">
        <v>20230428</v>
      </c>
      <c r="B469" s="1">
        <v>0.51</v>
      </c>
      <c r="C469" s="12">
        <v>0.52</v>
      </c>
      <c r="D469" s="36">
        <v>0.22</v>
      </c>
      <c r="E469" s="42">
        <v>0.25</v>
      </c>
      <c r="F469" s="1">
        <v>0.93</v>
      </c>
      <c r="G469" s="42">
        <v>0.21</v>
      </c>
      <c r="H469" s="42">
        <v>0.27</v>
      </c>
      <c r="I469" s="1">
        <v>2.0030000000000001</v>
      </c>
      <c r="J469" s="12">
        <v>9.3000000000000007</v>
      </c>
      <c r="K469" s="1">
        <v>8.9</v>
      </c>
      <c r="L469" s="12">
        <v>8.8000000000000007</v>
      </c>
      <c r="M469" s="1">
        <v>8.6</v>
      </c>
      <c r="N469" s="12">
        <v>119.6</v>
      </c>
      <c r="O469" s="37">
        <v>120</v>
      </c>
      <c r="P469" s="43">
        <v>0.28999999999999998</v>
      </c>
      <c r="Q469" s="40">
        <v>0.12</v>
      </c>
      <c r="R469" s="38">
        <v>0.06</v>
      </c>
      <c r="S469" s="41">
        <v>-0.01</v>
      </c>
      <c r="T469" s="39">
        <v>0.57999999999999996</v>
      </c>
      <c r="U469" s="41">
        <v>0.1</v>
      </c>
      <c r="V469" s="41">
        <v>0.02</v>
      </c>
      <c r="W469" s="39">
        <v>1.994</v>
      </c>
      <c r="X469" s="40">
        <v>11.4</v>
      </c>
      <c r="Y469" s="39">
        <v>11.5</v>
      </c>
      <c r="Z469" s="40">
        <v>11.5</v>
      </c>
      <c r="AA469" s="39">
        <v>11.3</v>
      </c>
      <c r="AB469" s="40">
        <v>119.4</v>
      </c>
      <c r="AC469" s="44">
        <v>119.7</v>
      </c>
      <c r="AD469" s="200" t="s">
        <v>164</v>
      </c>
      <c r="AE469" s="248" t="s">
        <v>196</v>
      </c>
      <c r="AF469" s="68">
        <f t="shared" si="83"/>
        <v>45044</v>
      </c>
      <c r="AH469" s="45">
        <f t="shared" si="90"/>
        <v>2.0030000000000001</v>
      </c>
      <c r="AI469" s="59">
        <f t="shared" si="84"/>
        <v>1</v>
      </c>
      <c r="AJ469" s="59"/>
      <c r="AK469" s="89">
        <f t="shared" si="91"/>
        <v>2</v>
      </c>
      <c r="AL469" s="59">
        <f t="shared" si="85"/>
        <v>0.997</v>
      </c>
      <c r="AM469" s="62">
        <f t="shared" si="86"/>
        <v>1.01</v>
      </c>
      <c r="AN469" s="62">
        <f t="shared" si="87"/>
        <v>0.99</v>
      </c>
      <c r="AO469" s="62">
        <f t="shared" si="88"/>
        <v>1.02</v>
      </c>
      <c r="AP469" s="62">
        <f t="shared" si="89"/>
        <v>0.98</v>
      </c>
      <c r="AQ469" s="61">
        <v>29</v>
      </c>
    </row>
    <row r="470" spans="1:43" x14ac:dyDescent="0.25">
      <c r="A470" s="66">
        <v>20230502</v>
      </c>
      <c r="B470" s="1">
        <v>0.44</v>
      </c>
      <c r="C470" s="12">
        <v>0.49</v>
      </c>
      <c r="D470" s="36">
        <v>0.19</v>
      </c>
      <c r="E470" s="42">
        <v>0.25</v>
      </c>
      <c r="F470" s="1">
        <v>0.86</v>
      </c>
      <c r="G470" s="42">
        <v>0.18</v>
      </c>
      <c r="H470" s="42">
        <v>0.23</v>
      </c>
      <c r="I470" s="1">
        <v>1.9990000000000001</v>
      </c>
      <c r="J470" s="12">
        <v>9.1</v>
      </c>
      <c r="K470" s="1">
        <v>9.1</v>
      </c>
      <c r="L470" s="12">
        <v>8.9</v>
      </c>
      <c r="M470" s="1">
        <v>8.4</v>
      </c>
      <c r="N470" s="12">
        <v>119.6</v>
      </c>
      <c r="O470" s="37">
        <v>120</v>
      </c>
      <c r="P470" s="43">
        <v>0.26</v>
      </c>
      <c r="Q470" s="40">
        <v>0.2</v>
      </c>
      <c r="R470" s="38">
        <v>0.05</v>
      </c>
      <c r="S470" s="41">
        <v>0.04</v>
      </c>
      <c r="T470" s="39">
        <v>0.6</v>
      </c>
      <c r="U470" s="41">
        <v>0.1</v>
      </c>
      <c r="V470" s="41">
        <v>0.05</v>
      </c>
      <c r="W470" s="39">
        <v>1.99</v>
      </c>
      <c r="X470" s="40">
        <v>11.4</v>
      </c>
      <c r="Y470" s="39">
        <v>11.5</v>
      </c>
      <c r="Z470" s="40">
        <v>11.5</v>
      </c>
      <c r="AA470" s="39">
        <v>11.3</v>
      </c>
      <c r="AB470" s="40">
        <v>119.4</v>
      </c>
      <c r="AC470" s="44">
        <v>119.7</v>
      </c>
      <c r="AD470" s="200" t="s">
        <v>165</v>
      </c>
      <c r="AE470" s="248" t="s">
        <v>196</v>
      </c>
      <c r="AF470" s="68">
        <f t="shared" si="83"/>
        <v>45048</v>
      </c>
      <c r="AH470" s="45">
        <f t="shared" si="90"/>
        <v>2.0030000000000001</v>
      </c>
      <c r="AI470" s="59">
        <f t="shared" si="84"/>
        <v>0.99800299550673988</v>
      </c>
      <c r="AJ470" s="59"/>
      <c r="AK470" s="89">
        <f t="shared" si="91"/>
        <v>2</v>
      </c>
      <c r="AL470" s="59">
        <f t="shared" si="85"/>
        <v>0.995</v>
      </c>
      <c r="AM470" s="62">
        <f t="shared" si="86"/>
        <v>1.01</v>
      </c>
      <c r="AN470" s="62">
        <f t="shared" si="87"/>
        <v>0.99</v>
      </c>
      <c r="AO470" s="62">
        <f t="shared" si="88"/>
        <v>1.02</v>
      </c>
      <c r="AP470" s="62">
        <f t="shared" si="89"/>
        <v>0.98</v>
      </c>
      <c r="AQ470" s="61">
        <v>30</v>
      </c>
    </row>
    <row r="471" spans="1:43" x14ac:dyDescent="0.25">
      <c r="A471" s="66">
        <v>20230503</v>
      </c>
      <c r="B471" s="1">
        <v>0.49</v>
      </c>
      <c r="C471" s="12">
        <v>0.64</v>
      </c>
      <c r="D471" s="36">
        <v>0.31</v>
      </c>
      <c r="E471" s="42">
        <v>0.28000000000000003</v>
      </c>
      <c r="F471" s="1">
        <v>1.01</v>
      </c>
      <c r="G471" s="42">
        <v>0.21</v>
      </c>
      <c r="H471" s="42">
        <v>0.31</v>
      </c>
      <c r="I471" s="1">
        <v>1.998</v>
      </c>
      <c r="J471" s="12">
        <v>9.1999999999999993</v>
      </c>
      <c r="K471" s="1">
        <v>9.1</v>
      </c>
      <c r="L471" s="12">
        <v>8.1999999999999993</v>
      </c>
      <c r="M471" s="1">
        <v>9.1</v>
      </c>
      <c r="N471" s="12">
        <v>119.6</v>
      </c>
      <c r="O471" s="37">
        <v>119.9</v>
      </c>
      <c r="P471" s="43">
        <v>0.28000000000000003</v>
      </c>
      <c r="Q471" s="40">
        <v>0.14000000000000001</v>
      </c>
      <c r="R471" s="38">
        <v>0.09</v>
      </c>
      <c r="S471" s="41">
        <v>0.01</v>
      </c>
      <c r="T471" s="39">
        <v>0.53</v>
      </c>
      <c r="U471" s="41">
        <v>0.11</v>
      </c>
      <c r="V471" s="41">
        <v>0.02</v>
      </c>
      <c r="W471" s="39">
        <v>1.9870000000000001</v>
      </c>
      <c r="X471" s="40">
        <v>11.5</v>
      </c>
      <c r="Y471" s="39">
        <v>11.5</v>
      </c>
      <c r="Z471" s="40">
        <v>11.7</v>
      </c>
      <c r="AA471" s="39">
        <v>11.3</v>
      </c>
      <c r="AB471" s="40">
        <v>119.4</v>
      </c>
      <c r="AC471" s="44">
        <v>119.8</v>
      </c>
      <c r="AD471" s="200" t="s">
        <v>146</v>
      </c>
      <c r="AE471" s="248" t="s">
        <v>196</v>
      </c>
      <c r="AF471" s="68">
        <f t="shared" si="83"/>
        <v>45049</v>
      </c>
      <c r="AH471" s="45">
        <f t="shared" si="90"/>
        <v>2.0030000000000001</v>
      </c>
      <c r="AI471" s="59">
        <f t="shared" si="84"/>
        <v>0.99750374438342482</v>
      </c>
      <c r="AJ471" s="59"/>
      <c r="AK471" s="89">
        <f t="shared" si="91"/>
        <v>2</v>
      </c>
      <c r="AL471" s="59">
        <f t="shared" si="85"/>
        <v>0.99350000000000005</v>
      </c>
      <c r="AM471" s="62">
        <f t="shared" si="86"/>
        <v>1.01</v>
      </c>
      <c r="AN471" s="62">
        <f t="shared" si="87"/>
        <v>0.99</v>
      </c>
      <c r="AO471" s="62">
        <f t="shared" si="88"/>
        <v>1.02</v>
      </c>
      <c r="AP471" s="62">
        <f t="shared" si="89"/>
        <v>0.98</v>
      </c>
      <c r="AQ471" s="61">
        <v>31</v>
      </c>
    </row>
    <row r="472" spans="1:43" x14ac:dyDescent="0.25">
      <c r="A472" s="66">
        <v>20230504</v>
      </c>
      <c r="B472" s="1">
        <v>0.39</v>
      </c>
      <c r="C472" s="12">
        <v>0.45</v>
      </c>
      <c r="D472" s="36">
        <v>0.13</v>
      </c>
      <c r="E472" s="42">
        <v>0.23</v>
      </c>
      <c r="F472" s="1">
        <v>0.87</v>
      </c>
      <c r="G472" s="42">
        <v>0.2</v>
      </c>
      <c r="H472" s="42">
        <v>0.27</v>
      </c>
      <c r="I472" s="1">
        <v>2.0030000000000001</v>
      </c>
      <c r="J472" s="12">
        <v>9</v>
      </c>
      <c r="K472" s="1">
        <v>9.1999999999999993</v>
      </c>
      <c r="L472" s="12">
        <v>8.6999999999999993</v>
      </c>
      <c r="M472" s="1">
        <v>8.6</v>
      </c>
      <c r="N472" s="12">
        <v>119.6</v>
      </c>
      <c r="O472" s="37">
        <v>120</v>
      </c>
      <c r="P472" s="43">
        <v>0.27</v>
      </c>
      <c r="Q472" s="40">
        <v>0.14000000000000001</v>
      </c>
      <c r="R472" s="38">
        <v>0.06</v>
      </c>
      <c r="S472" s="41">
        <v>0.01</v>
      </c>
      <c r="T472" s="39">
        <v>0.59</v>
      </c>
      <c r="U472" s="41">
        <v>0.1</v>
      </c>
      <c r="V472" s="41">
        <v>0.02</v>
      </c>
      <c r="W472" s="39">
        <v>1.9970000000000001</v>
      </c>
      <c r="X472" s="40">
        <v>11.5</v>
      </c>
      <c r="Y472" s="39">
        <v>11.5</v>
      </c>
      <c r="Z472" s="40">
        <v>11.6</v>
      </c>
      <c r="AA472" s="39">
        <v>11.3</v>
      </c>
      <c r="AB472" s="40">
        <v>119.4</v>
      </c>
      <c r="AC472" s="44">
        <v>119.7</v>
      </c>
      <c r="AD472" s="200" t="s">
        <v>166</v>
      </c>
      <c r="AE472" s="248" t="s">
        <v>196</v>
      </c>
      <c r="AF472" s="68">
        <f t="shared" si="83"/>
        <v>45050</v>
      </c>
      <c r="AH472" s="45">
        <f t="shared" si="90"/>
        <v>2.0030000000000001</v>
      </c>
      <c r="AI472" s="59">
        <f t="shared" si="84"/>
        <v>1</v>
      </c>
      <c r="AJ472" s="59"/>
      <c r="AK472" s="89">
        <f t="shared" si="91"/>
        <v>2</v>
      </c>
      <c r="AL472" s="59">
        <f t="shared" si="85"/>
        <v>0.99850000000000005</v>
      </c>
      <c r="AM472" s="62">
        <f t="shared" si="86"/>
        <v>1.01</v>
      </c>
      <c r="AN472" s="62">
        <f t="shared" si="87"/>
        <v>0.99</v>
      </c>
      <c r="AO472" s="62">
        <f t="shared" si="88"/>
        <v>1.02</v>
      </c>
      <c r="AP472" s="62">
        <f t="shared" si="89"/>
        <v>0.98</v>
      </c>
      <c r="AQ472" s="61">
        <v>32</v>
      </c>
    </row>
    <row r="473" spans="1:43" x14ac:dyDescent="0.25">
      <c r="A473" s="66">
        <v>20230504</v>
      </c>
      <c r="B473" s="1">
        <v>0.52</v>
      </c>
      <c r="C473" s="12">
        <v>0.41</v>
      </c>
      <c r="D473" s="36">
        <v>0.21</v>
      </c>
      <c r="E473" s="42">
        <v>0.23</v>
      </c>
      <c r="F473" s="1">
        <v>0.89</v>
      </c>
      <c r="G473" s="42">
        <v>0.16</v>
      </c>
      <c r="H473" s="42">
        <v>0.27</v>
      </c>
      <c r="I473" s="1">
        <v>1.9970000000000001</v>
      </c>
      <c r="J473" s="12">
        <v>9.6</v>
      </c>
      <c r="K473" s="1">
        <v>8.4</v>
      </c>
      <c r="L473" s="12">
        <v>8.6</v>
      </c>
      <c r="M473" s="1">
        <v>8.8000000000000007</v>
      </c>
      <c r="N473" s="12">
        <v>119.6</v>
      </c>
      <c r="O473" s="37">
        <v>119.9</v>
      </c>
      <c r="P473" s="43">
        <v>0.37</v>
      </c>
      <c r="Q473" s="40">
        <v>0.13</v>
      </c>
      <c r="R473" s="38">
        <v>0.11</v>
      </c>
      <c r="S473" s="41">
        <v>0.01</v>
      </c>
      <c r="T473" s="39">
        <v>0.55000000000000004</v>
      </c>
      <c r="U473" s="41">
        <v>0.11</v>
      </c>
      <c r="V473" s="41">
        <v>0.01</v>
      </c>
      <c r="W473" s="39">
        <v>1.998</v>
      </c>
      <c r="X473" s="40">
        <v>11.8</v>
      </c>
      <c r="Y473" s="39">
        <v>11.7</v>
      </c>
      <c r="Z473" s="40">
        <v>11.5</v>
      </c>
      <c r="AA473" s="39">
        <v>11.3</v>
      </c>
      <c r="AB473" s="40">
        <v>119.3</v>
      </c>
      <c r="AC473" s="44">
        <v>119.7</v>
      </c>
      <c r="AD473" s="200" t="s">
        <v>146</v>
      </c>
      <c r="AE473" s="248" t="s">
        <v>196</v>
      </c>
      <c r="AF473" s="68">
        <f t="shared" si="83"/>
        <v>45050</v>
      </c>
      <c r="AH473" s="45">
        <f t="shared" si="90"/>
        <v>2.0030000000000001</v>
      </c>
      <c r="AI473" s="59">
        <f t="shared" si="84"/>
        <v>0.99700449326010987</v>
      </c>
      <c r="AJ473" s="59"/>
      <c r="AK473" s="89">
        <f t="shared" si="91"/>
        <v>2</v>
      </c>
      <c r="AL473" s="59">
        <f t="shared" si="85"/>
        <v>0.999</v>
      </c>
      <c r="AM473" s="62">
        <f t="shared" si="86"/>
        <v>1.01</v>
      </c>
      <c r="AN473" s="62">
        <f t="shared" si="87"/>
        <v>0.99</v>
      </c>
      <c r="AO473" s="62">
        <f t="shared" si="88"/>
        <v>1.02</v>
      </c>
      <c r="AP473" s="62">
        <f t="shared" si="89"/>
        <v>0.98</v>
      </c>
      <c r="AQ473" s="61">
        <v>33</v>
      </c>
    </row>
    <row r="474" spans="1:43" x14ac:dyDescent="0.25">
      <c r="A474" s="66">
        <v>20230504</v>
      </c>
      <c r="B474" s="1">
        <v>0.52</v>
      </c>
      <c r="C474" s="12">
        <v>0.41</v>
      </c>
      <c r="D474" s="36">
        <v>0.21</v>
      </c>
      <c r="E474" s="42">
        <v>0.23</v>
      </c>
      <c r="F474" s="1">
        <v>0.89</v>
      </c>
      <c r="G474" s="42">
        <v>0.16</v>
      </c>
      <c r="H474" s="42">
        <v>0.27</v>
      </c>
      <c r="I474" s="1">
        <v>1.9970000000000001</v>
      </c>
      <c r="J474" s="12">
        <v>9.6</v>
      </c>
      <c r="K474" s="1">
        <v>8.4</v>
      </c>
      <c r="L474" s="12">
        <v>8.6</v>
      </c>
      <c r="M474" s="1">
        <v>8.8000000000000007</v>
      </c>
      <c r="N474" s="12">
        <v>119.6</v>
      </c>
      <c r="O474" s="37">
        <v>119.9</v>
      </c>
      <c r="P474" s="43">
        <v>0.37</v>
      </c>
      <c r="Q474" s="40">
        <v>0.13</v>
      </c>
      <c r="R474" s="38">
        <v>0.11</v>
      </c>
      <c r="S474" s="41">
        <v>0.01</v>
      </c>
      <c r="T474" s="39">
        <v>0.55000000000000004</v>
      </c>
      <c r="U474" s="41">
        <v>0.11</v>
      </c>
      <c r="V474" s="41">
        <v>0.01</v>
      </c>
      <c r="W474" s="39">
        <v>1.998</v>
      </c>
      <c r="X474" s="40">
        <v>11.8</v>
      </c>
      <c r="Y474" s="39">
        <v>11.7</v>
      </c>
      <c r="Z474" s="40">
        <v>11.5</v>
      </c>
      <c r="AA474" s="39">
        <v>11.3</v>
      </c>
      <c r="AB474" s="40">
        <v>119.3</v>
      </c>
      <c r="AC474" s="44">
        <v>119.7</v>
      </c>
      <c r="AD474" s="200" t="s">
        <v>146</v>
      </c>
      <c r="AE474" s="248" t="s">
        <v>196</v>
      </c>
      <c r="AF474" s="68">
        <f t="shared" si="83"/>
        <v>45050</v>
      </c>
      <c r="AH474" s="45">
        <f t="shared" si="90"/>
        <v>2.0030000000000001</v>
      </c>
      <c r="AI474" s="59">
        <f t="shared" si="84"/>
        <v>0.99700449326010987</v>
      </c>
      <c r="AJ474" s="59"/>
      <c r="AK474" s="89">
        <f t="shared" si="91"/>
        <v>2</v>
      </c>
      <c r="AL474" s="59">
        <f t="shared" si="85"/>
        <v>0.999</v>
      </c>
      <c r="AM474" s="62">
        <f t="shared" si="86"/>
        <v>1.01</v>
      </c>
      <c r="AN474" s="62">
        <f t="shared" si="87"/>
        <v>0.99</v>
      </c>
      <c r="AO474" s="62">
        <f t="shared" si="88"/>
        <v>1.02</v>
      </c>
      <c r="AP474" s="62">
        <f t="shared" si="89"/>
        <v>0.98</v>
      </c>
      <c r="AQ474" s="61">
        <v>34</v>
      </c>
    </row>
    <row r="475" spans="1:43" x14ac:dyDescent="0.25">
      <c r="A475" s="66">
        <v>20230505</v>
      </c>
      <c r="B475" s="1">
        <v>0.46</v>
      </c>
      <c r="C475" s="12">
        <v>0.42</v>
      </c>
      <c r="D475" s="36">
        <v>0.24</v>
      </c>
      <c r="E475" s="42">
        <v>0.23</v>
      </c>
      <c r="F475" s="1">
        <v>0.85</v>
      </c>
      <c r="G475" s="42">
        <v>0.2</v>
      </c>
      <c r="H475" s="42">
        <v>0.23</v>
      </c>
      <c r="I475" s="1">
        <v>2.0030000000000001</v>
      </c>
      <c r="J475" s="12">
        <v>8.8000000000000007</v>
      </c>
      <c r="K475" s="1">
        <v>9.4</v>
      </c>
      <c r="L475" s="12">
        <v>8.8000000000000007</v>
      </c>
      <c r="M475" s="1">
        <v>8.5</v>
      </c>
      <c r="N475" s="12">
        <v>119.6</v>
      </c>
      <c r="O475" s="37">
        <v>120</v>
      </c>
      <c r="P475" s="43">
        <v>0.37</v>
      </c>
      <c r="Q475" s="40">
        <v>0.13</v>
      </c>
      <c r="R475" s="38">
        <v>0.11</v>
      </c>
      <c r="S475" s="41">
        <v>0.01</v>
      </c>
      <c r="T475" s="39">
        <v>0.55000000000000004</v>
      </c>
      <c r="U475" s="41">
        <v>0.11</v>
      </c>
      <c r="V475" s="41">
        <v>0.01</v>
      </c>
      <c r="W475" s="39">
        <v>1.998</v>
      </c>
      <c r="X475" s="40">
        <v>11.8</v>
      </c>
      <c r="Y475" s="39">
        <v>11.7</v>
      </c>
      <c r="Z475" s="40">
        <v>11.5</v>
      </c>
      <c r="AA475" s="39">
        <v>11.3</v>
      </c>
      <c r="AB475" s="40">
        <v>119.3</v>
      </c>
      <c r="AC475" s="44">
        <v>119.7</v>
      </c>
      <c r="AD475" s="200" t="s">
        <v>141</v>
      </c>
      <c r="AE475" s="248" t="s">
        <v>196</v>
      </c>
      <c r="AF475" s="68">
        <f t="shared" si="83"/>
        <v>45051</v>
      </c>
      <c r="AH475" s="45">
        <f t="shared" si="90"/>
        <v>2.0030000000000001</v>
      </c>
      <c r="AI475" s="59">
        <f t="shared" si="84"/>
        <v>1</v>
      </c>
      <c r="AJ475" s="59"/>
      <c r="AK475" s="89">
        <f t="shared" si="91"/>
        <v>2</v>
      </c>
      <c r="AL475" s="59">
        <f t="shared" si="85"/>
        <v>0.999</v>
      </c>
      <c r="AM475" s="62">
        <f t="shared" si="86"/>
        <v>1.01</v>
      </c>
      <c r="AN475" s="62">
        <f t="shared" si="87"/>
        <v>0.99</v>
      </c>
      <c r="AO475" s="62">
        <f t="shared" si="88"/>
        <v>1.02</v>
      </c>
      <c r="AP475" s="62">
        <f t="shared" si="89"/>
        <v>0.98</v>
      </c>
      <c r="AQ475" s="61">
        <v>35</v>
      </c>
    </row>
    <row r="476" spans="1:43" x14ac:dyDescent="0.25">
      <c r="A476" s="66">
        <v>20230508</v>
      </c>
      <c r="B476" s="1">
        <v>0.49</v>
      </c>
      <c r="C476" s="12">
        <v>0.4</v>
      </c>
      <c r="D476" s="36">
        <v>0.26</v>
      </c>
      <c r="E476" s="42">
        <v>0.22</v>
      </c>
      <c r="F476" s="1">
        <v>0.88</v>
      </c>
      <c r="G476" s="42">
        <v>0.21</v>
      </c>
      <c r="H476" s="42">
        <v>0.22</v>
      </c>
      <c r="I476" s="1">
        <v>2</v>
      </c>
      <c r="J476" s="12">
        <v>9</v>
      </c>
      <c r="K476" s="1">
        <v>9.3000000000000007</v>
      </c>
      <c r="L476" s="12">
        <v>8.9</v>
      </c>
      <c r="M476" s="1">
        <v>8.4</v>
      </c>
      <c r="N476" s="12">
        <v>119.6</v>
      </c>
      <c r="O476" s="37">
        <v>120</v>
      </c>
      <c r="P476" s="43">
        <v>0.26</v>
      </c>
      <c r="Q476" s="40">
        <v>0.13</v>
      </c>
      <c r="R476" s="38">
        <v>0.09</v>
      </c>
      <c r="S476" s="41">
        <v>0</v>
      </c>
      <c r="T476" s="39">
        <v>0.54</v>
      </c>
      <c r="U476" s="41">
        <v>0.1</v>
      </c>
      <c r="V476" s="41">
        <v>0.02</v>
      </c>
      <c r="W476" s="39">
        <v>1.994</v>
      </c>
      <c r="X476" s="40">
        <v>11.6</v>
      </c>
      <c r="Y476" s="39">
        <v>11.6</v>
      </c>
      <c r="Z476" s="40">
        <v>11.5</v>
      </c>
      <c r="AA476" s="39">
        <v>11.4</v>
      </c>
      <c r="AB476" s="40">
        <v>119.4</v>
      </c>
      <c r="AC476" s="44">
        <v>119.7</v>
      </c>
      <c r="AD476" s="200" t="s">
        <v>167</v>
      </c>
      <c r="AE476" s="248" t="s">
        <v>196</v>
      </c>
      <c r="AF476" s="68">
        <f t="shared" si="83"/>
        <v>45054</v>
      </c>
      <c r="AH476" s="45">
        <f t="shared" si="90"/>
        <v>2.0030000000000001</v>
      </c>
      <c r="AI476" s="59">
        <f t="shared" si="84"/>
        <v>0.99850224663005482</v>
      </c>
      <c r="AJ476" s="59"/>
      <c r="AK476" s="89">
        <f t="shared" si="91"/>
        <v>2</v>
      </c>
      <c r="AL476" s="59">
        <f t="shared" si="85"/>
        <v>0.997</v>
      </c>
      <c r="AM476" s="62">
        <f t="shared" si="86"/>
        <v>1.01</v>
      </c>
      <c r="AN476" s="62">
        <f t="shared" si="87"/>
        <v>0.99</v>
      </c>
      <c r="AO476" s="62">
        <f t="shared" si="88"/>
        <v>1.02</v>
      </c>
      <c r="AP476" s="62">
        <f t="shared" si="89"/>
        <v>0.98</v>
      </c>
      <c r="AQ476" s="61">
        <v>36</v>
      </c>
    </row>
    <row r="477" spans="1:43" x14ac:dyDescent="0.25">
      <c r="A477" s="66">
        <v>20230509</v>
      </c>
      <c r="B477" s="1">
        <v>0.53</v>
      </c>
      <c r="C477" s="12">
        <v>0.47</v>
      </c>
      <c r="D477" s="36">
        <v>0.25</v>
      </c>
      <c r="E477" s="42">
        <v>0.26</v>
      </c>
      <c r="F477" s="1">
        <v>0.95</v>
      </c>
      <c r="G477" s="42">
        <v>0.23</v>
      </c>
      <c r="H477" s="42">
        <v>0.26</v>
      </c>
      <c r="I477" s="1">
        <v>1.998</v>
      </c>
      <c r="J477" s="12">
        <v>9.1</v>
      </c>
      <c r="K477" s="1">
        <v>9.1999999999999993</v>
      </c>
      <c r="L477" s="12">
        <v>8.6999999999999993</v>
      </c>
      <c r="M477" s="1">
        <v>8.6</v>
      </c>
      <c r="N477" s="12">
        <v>119.6</v>
      </c>
      <c r="O477" s="37">
        <v>120</v>
      </c>
      <c r="P477" s="43">
        <v>0.28999999999999998</v>
      </c>
      <c r="Q477" s="40">
        <v>0.15</v>
      </c>
      <c r="R477" s="38">
        <v>0.1</v>
      </c>
      <c r="S477" s="41">
        <v>-0.04</v>
      </c>
      <c r="T477" s="39">
        <v>0.55000000000000004</v>
      </c>
      <c r="U477" s="41">
        <v>0.1</v>
      </c>
      <c r="V477" s="41">
        <v>-0.03</v>
      </c>
      <c r="W477" s="39">
        <v>1.988</v>
      </c>
      <c r="X477" s="40">
        <v>11.4</v>
      </c>
      <c r="Y477" s="39">
        <v>11.4</v>
      </c>
      <c r="Z477" s="40">
        <v>11.4</v>
      </c>
      <c r="AA477" s="39">
        <v>11.2</v>
      </c>
      <c r="AB477" s="40">
        <v>119.4</v>
      </c>
      <c r="AC477" s="44">
        <v>119.7</v>
      </c>
      <c r="AD477" s="200" t="s">
        <v>168</v>
      </c>
      <c r="AE477" s="248" t="s">
        <v>196</v>
      </c>
      <c r="AF477" s="68">
        <f t="shared" si="83"/>
        <v>45055</v>
      </c>
      <c r="AH477" s="45">
        <f t="shared" si="90"/>
        <v>2.0030000000000001</v>
      </c>
      <c r="AI477" s="59">
        <f t="shared" si="84"/>
        <v>0.99750374438342482</v>
      </c>
      <c r="AJ477" s="59"/>
      <c r="AK477" s="89">
        <f t="shared" si="91"/>
        <v>2</v>
      </c>
      <c r="AL477" s="59">
        <f t="shared" si="85"/>
        <v>0.99399999999999999</v>
      </c>
      <c r="AM477" s="62">
        <f t="shared" si="86"/>
        <v>1.01</v>
      </c>
      <c r="AN477" s="62">
        <f t="shared" si="87"/>
        <v>0.99</v>
      </c>
      <c r="AO477" s="62">
        <f t="shared" si="88"/>
        <v>1.02</v>
      </c>
      <c r="AP477" s="62">
        <f t="shared" si="89"/>
        <v>0.98</v>
      </c>
      <c r="AQ477" s="61">
        <v>37</v>
      </c>
    </row>
    <row r="478" spans="1:43" x14ac:dyDescent="0.25">
      <c r="A478" s="66">
        <v>20230510</v>
      </c>
      <c r="B478" s="1">
        <v>0.19</v>
      </c>
      <c r="C478" s="12">
        <v>0.61</v>
      </c>
      <c r="D478" s="36">
        <v>0.09</v>
      </c>
      <c r="E478" s="42">
        <v>0.27</v>
      </c>
      <c r="F478" s="1">
        <v>0.87</v>
      </c>
      <c r="G478" s="42">
        <v>0.1</v>
      </c>
      <c r="H478" s="42">
        <v>0.28999999999999998</v>
      </c>
      <c r="I478" s="1">
        <v>2.004</v>
      </c>
      <c r="J478" s="12">
        <v>9.5</v>
      </c>
      <c r="K478" s="1">
        <v>8.6999999999999993</v>
      </c>
      <c r="L478" s="12">
        <v>8.5</v>
      </c>
      <c r="M478" s="1">
        <v>8.8000000000000007</v>
      </c>
      <c r="N478" s="12">
        <v>119.6</v>
      </c>
      <c r="O478" s="37">
        <v>120</v>
      </c>
      <c r="P478" s="43">
        <v>0.2</v>
      </c>
      <c r="Q478" s="40">
        <v>0.15</v>
      </c>
      <c r="R478" s="38">
        <v>0.02</v>
      </c>
      <c r="S478" s="41">
        <v>0.02</v>
      </c>
      <c r="T478" s="39">
        <v>0.48</v>
      </c>
      <c r="U478" s="41">
        <v>0.06</v>
      </c>
      <c r="V478" s="41">
        <v>7.0000000000000007E-2</v>
      </c>
      <c r="W478" s="39">
        <v>1.992</v>
      </c>
      <c r="X478" s="40">
        <v>11.6</v>
      </c>
      <c r="Y478" s="39">
        <v>11.5</v>
      </c>
      <c r="Z478" s="40">
        <v>11.5</v>
      </c>
      <c r="AA478" s="39">
        <v>11.3</v>
      </c>
      <c r="AB478" s="40">
        <v>119.4</v>
      </c>
      <c r="AC478" s="44">
        <v>119.8</v>
      </c>
      <c r="AD478" s="200" t="s">
        <v>140</v>
      </c>
      <c r="AE478" s="248" t="s">
        <v>196</v>
      </c>
      <c r="AF478" s="68">
        <f t="shared" si="83"/>
        <v>45056</v>
      </c>
      <c r="AH478" s="45">
        <f t="shared" si="90"/>
        <v>2.0030000000000001</v>
      </c>
      <c r="AI478" s="59">
        <f t="shared" si="84"/>
        <v>1.0004992511233151</v>
      </c>
      <c r="AJ478" s="59"/>
      <c r="AK478" s="89">
        <f t="shared" si="91"/>
        <v>2</v>
      </c>
      <c r="AL478" s="59">
        <f t="shared" si="85"/>
        <v>0.996</v>
      </c>
      <c r="AM478" s="62">
        <f t="shared" si="86"/>
        <v>1.01</v>
      </c>
      <c r="AN478" s="62">
        <f t="shared" si="87"/>
        <v>0.99</v>
      </c>
      <c r="AO478" s="62">
        <f t="shared" si="88"/>
        <v>1.02</v>
      </c>
      <c r="AP478" s="62">
        <f t="shared" si="89"/>
        <v>0.98</v>
      </c>
      <c r="AQ478" s="61">
        <v>38</v>
      </c>
    </row>
    <row r="479" spans="1:43" x14ac:dyDescent="0.25">
      <c r="A479" s="66">
        <v>20230511</v>
      </c>
      <c r="B479" s="1">
        <v>0.4</v>
      </c>
      <c r="C479" s="12">
        <v>0.45</v>
      </c>
      <c r="D479" s="36">
        <v>0.15</v>
      </c>
      <c r="E479" s="42">
        <v>0.21</v>
      </c>
      <c r="F479" s="1">
        <v>0.83</v>
      </c>
      <c r="G479" s="42">
        <v>0.17</v>
      </c>
      <c r="H479" s="42">
        <v>0.25</v>
      </c>
      <c r="I479" s="1">
        <v>2.0070000000000001</v>
      </c>
      <c r="J479" s="12">
        <v>9.4</v>
      </c>
      <c r="K479" s="1">
        <v>8.8000000000000007</v>
      </c>
      <c r="L479" s="12">
        <v>8.6</v>
      </c>
      <c r="M479" s="1">
        <v>8.6999999999999993</v>
      </c>
      <c r="N479" s="12">
        <v>119.6</v>
      </c>
      <c r="O479" s="37">
        <v>120</v>
      </c>
      <c r="P479" s="43">
        <v>0.21</v>
      </c>
      <c r="Q479" s="40">
        <v>0.13</v>
      </c>
      <c r="R479" s="38">
        <v>0.05</v>
      </c>
      <c r="S479" s="41">
        <v>-0.01</v>
      </c>
      <c r="T479" s="39">
        <v>0.52</v>
      </c>
      <c r="U479" s="41">
        <v>0.09</v>
      </c>
      <c r="V479" s="41">
        <v>0.02</v>
      </c>
      <c r="W479" s="39">
        <v>1.9930000000000001</v>
      </c>
      <c r="X479" s="40">
        <v>11.5</v>
      </c>
      <c r="Y479" s="39">
        <v>11.5</v>
      </c>
      <c r="Z479" s="40">
        <v>11.4</v>
      </c>
      <c r="AA479" s="39">
        <v>11.2</v>
      </c>
      <c r="AB479" s="40">
        <v>119.4</v>
      </c>
      <c r="AC479" s="44">
        <v>119.7</v>
      </c>
      <c r="AD479" s="200" t="s">
        <v>146</v>
      </c>
      <c r="AE479" s="248" t="s">
        <v>196</v>
      </c>
      <c r="AF479" s="68">
        <f t="shared" si="83"/>
        <v>45057</v>
      </c>
      <c r="AH479" s="45">
        <f t="shared" si="90"/>
        <v>2.0030000000000001</v>
      </c>
      <c r="AI479" s="59">
        <f t="shared" si="84"/>
        <v>1.00199700449326</v>
      </c>
      <c r="AJ479" s="59"/>
      <c r="AK479" s="89">
        <f t="shared" si="91"/>
        <v>2</v>
      </c>
      <c r="AL479" s="59">
        <f t="shared" si="85"/>
        <v>0.99650000000000005</v>
      </c>
      <c r="AM479" s="62">
        <f t="shared" si="86"/>
        <v>1.01</v>
      </c>
      <c r="AN479" s="62">
        <f t="shared" si="87"/>
        <v>0.99</v>
      </c>
      <c r="AO479" s="62">
        <f t="shared" si="88"/>
        <v>1.02</v>
      </c>
      <c r="AP479" s="62">
        <f t="shared" si="89"/>
        <v>0.98</v>
      </c>
      <c r="AQ479" s="61">
        <v>39</v>
      </c>
    </row>
    <row r="480" spans="1:43" x14ac:dyDescent="0.25">
      <c r="A480" s="66">
        <v>20230512</v>
      </c>
      <c r="B480" s="1">
        <v>0.47</v>
      </c>
      <c r="C480" s="12">
        <v>0.4</v>
      </c>
      <c r="D480" s="36">
        <v>0.21</v>
      </c>
      <c r="E480" s="42">
        <v>0.24</v>
      </c>
      <c r="F480" s="1">
        <v>0.85</v>
      </c>
      <c r="G480" s="42">
        <v>0.2</v>
      </c>
      <c r="H480" s="42">
        <v>0.23</v>
      </c>
      <c r="I480" s="1">
        <v>1.9990000000000001</v>
      </c>
      <c r="J480" s="12">
        <v>9.1999999999999993</v>
      </c>
      <c r="K480" s="1">
        <v>9</v>
      </c>
      <c r="L480" s="12">
        <v>8.6999999999999993</v>
      </c>
      <c r="M480" s="1">
        <v>8.6</v>
      </c>
      <c r="N480" s="12">
        <v>119.6</v>
      </c>
      <c r="O480" s="37">
        <v>120</v>
      </c>
      <c r="P480" s="43">
        <v>0.32</v>
      </c>
      <c r="Q480" s="40">
        <v>0.17</v>
      </c>
      <c r="R480" s="38">
        <v>0.12</v>
      </c>
      <c r="S480" s="41">
        <v>0.02</v>
      </c>
      <c r="T480" s="39">
        <v>0.57999999999999996</v>
      </c>
      <c r="U480" s="41">
        <v>0.11</v>
      </c>
      <c r="V480" s="41">
        <v>0.03</v>
      </c>
      <c r="W480" s="39">
        <v>1.99</v>
      </c>
      <c r="X480" s="40">
        <v>11.4</v>
      </c>
      <c r="Y480" s="39">
        <v>11.5</v>
      </c>
      <c r="Z480" s="40">
        <v>11.5</v>
      </c>
      <c r="AA480" s="39">
        <v>11.4</v>
      </c>
      <c r="AB480" s="40">
        <v>119.4</v>
      </c>
      <c r="AC480" s="44">
        <v>119.8</v>
      </c>
      <c r="AD480" s="200" t="s">
        <v>169</v>
      </c>
      <c r="AE480" s="248" t="s">
        <v>196</v>
      </c>
      <c r="AF480" s="68">
        <f t="shared" si="83"/>
        <v>45058</v>
      </c>
      <c r="AH480" s="45">
        <f t="shared" si="90"/>
        <v>2.0030000000000001</v>
      </c>
      <c r="AI480" s="59">
        <f t="shared" si="84"/>
        <v>0.99800299550673988</v>
      </c>
      <c r="AJ480" s="59"/>
      <c r="AK480" s="89">
        <f t="shared" si="91"/>
        <v>2</v>
      </c>
      <c r="AL480" s="59">
        <f t="shared" si="85"/>
        <v>0.995</v>
      </c>
      <c r="AM480" s="62">
        <f t="shared" si="86"/>
        <v>1.01</v>
      </c>
      <c r="AN480" s="62">
        <f t="shared" si="87"/>
        <v>0.99</v>
      </c>
      <c r="AO480" s="62">
        <f t="shared" si="88"/>
        <v>1.02</v>
      </c>
      <c r="AP480" s="62">
        <f t="shared" si="89"/>
        <v>0.98</v>
      </c>
      <c r="AQ480" s="61">
        <v>40</v>
      </c>
    </row>
    <row r="481" spans="1:43" x14ac:dyDescent="0.25">
      <c r="A481" s="66">
        <v>20230515</v>
      </c>
      <c r="B481" s="1">
        <v>0.41</v>
      </c>
      <c r="C481" s="12">
        <v>0.51</v>
      </c>
      <c r="D481" s="36">
        <v>0.19</v>
      </c>
      <c r="E481" s="42">
        <v>0.28000000000000003</v>
      </c>
      <c r="F481" s="1">
        <v>0.92</v>
      </c>
      <c r="G481" s="42">
        <v>0.21</v>
      </c>
      <c r="H481" s="42">
        <v>0.27</v>
      </c>
      <c r="I481" s="1">
        <v>1.992</v>
      </c>
      <c r="J481" s="12">
        <v>9.1</v>
      </c>
      <c r="K481" s="1">
        <v>9.1</v>
      </c>
      <c r="L481" s="12">
        <v>8.6999999999999993</v>
      </c>
      <c r="M481" s="1">
        <v>8.8000000000000007</v>
      </c>
      <c r="N481" s="12">
        <v>119.6</v>
      </c>
      <c r="O481" s="37">
        <v>119.9</v>
      </c>
      <c r="P481" s="43">
        <v>0.34</v>
      </c>
      <c r="Q481" s="40">
        <v>0.21</v>
      </c>
      <c r="R481" s="38">
        <v>0.1</v>
      </c>
      <c r="S481" s="41">
        <v>0.06</v>
      </c>
      <c r="T481" s="39">
        <v>0.56999999999999995</v>
      </c>
      <c r="U481" s="41">
        <v>0.11</v>
      </c>
      <c r="V481" s="41">
        <v>0.04</v>
      </c>
      <c r="W481" s="39">
        <v>1.9850000000000001</v>
      </c>
      <c r="X481" s="40">
        <v>11.5</v>
      </c>
      <c r="Y481" s="39">
        <v>11.5</v>
      </c>
      <c r="Z481" s="40">
        <v>11.4</v>
      </c>
      <c r="AA481" s="39">
        <v>11.2</v>
      </c>
      <c r="AB481" s="40">
        <v>119.4</v>
      </c>
      <c r="AC481" s="44">
        <v>119.8</v>
      </c>
      <c r="AD481" s="200" t="s">
        <v>140</v>
      </c>
      <c r="AE481" s="248" t="s">
        <v>196</v>
      </c>
      <c r="AF481" s="68">
        <f t="shared" si="83"/>
        <v>45061</v>
      </c>
      <c r="AH481" s="45">
        <f t="shared" si="90"/>
        <v>2.0030000000000001</v>
      </c>
      <c r="AI481" s="59">
        <f t="shared" si="84"/>
        <v>0.99450823764353469</v>
      </c>
      <c r="AJ481" s="59"/>
      <c r="AK481" s="89">
        <f t="shared" si="91"/>
        <v>2</v>
      </c>
      <c r="AL481" s="59">
        <f t="shared" si="85"/>
        <v>0.99250000000000005</v>
      </c>
      <c r="AM481" s="62">
        <f t="shared" si="86"/>
        <v>1.01</v>
      </c>
      <c r="AN481" s="62">
        <f t="shared" si="87"/>
        <v>0.99</v>
      </c>
      <c r="AO481" s="62">
        <f t="shared" si="88"/>
        <v>1.02</v>
      </c>
      <c r="AP481" s="62">
        <f t="shared" si="89"/>
        <v>0.98</v>
      </c>
      <c r="AQ481" s="61">
        <v>41</v>
      </c>
    </row>
    <row r="482" spans="1:43" x14ac:dyDescent="0.25">
      <c r="A482" s="66">
        <v>20230516</v>
      </c>
      <c r="B482" s="1">
        <v>0.4</v>
      </c>
      <c r="C482" s="12">
        <v>0.42</v>
      </c>
      <c r="D482" s="36">
        <v>0.13</v>
      </c>
      <c r="E482" s="42">
        <v>0.23</v>
      </c>
      <c r="F482" s="1">
        <v>0.85</v>
      </c>
      <c r="G482" s="42">
        <v>0.19</v>
      </c>
      <c r="H482" s="42">
        <v>0.25</v>
      </c>
      <c r="I482" s="1">
        <v>2.0009999999999999</v>
      </c>
      <c r="J482" s="12">
        <v>9.1999999999999993</v>
      </c>
      <c r="K482" s="1">
        <v>9</v>
      </c>
      <c r="L482" s="12">
        <v>8.8000000000000007</v>
      </c>
      <c r="M482" s="1">
        <v>8.6</v>
      </c>
      <c r="N482" s="12">
        <v>119.6</v>
      </c>
      <c r="O482" s="37">
        <v>120</v>
      </c>
      <c r="P482" s="43">
        <v>0.22</v>
      </c>
      <c r="Q482" s="40">
        <v>0.14000000000000001</v>
      </c>
      <c r="R482" s="38">
        <v>0.03</v>
      </c>
      <c r="S482" s="41">
        <v>0.02</v>
      </c>
      <c r="T482" s="39">
        <v>0.55000000000000004</v>
      </c>
      <c r="U482" s="41">
        <v>0.09</v>
      </c>
      <c r="V482" s="41">
        <v>0.05</v>
      </c>
      <c r="W482" s="39">
        <v>1.9910000000000001</v>
      </c>
      <c r="X482" s="40">
        <v>11.4</v>
      </c>
      <c r="Y482" s="39">
        <v>11.5</v>
      </c>
      <c r="Z482" s="40">
        <v>11.5</v>
      </c>
      <c r="AA482" s="39">
        <v>11.3</v>
      </c>
      <c r="AB482" s="40">
        <v>119.4</v>
      </c>
      <c r="AC482" s="44">
        <v>119.8</v>
      </c>
      <c r="AD482" s="200" t="s">
        <v>170</v>
      </c>
      <c r="AE482" s="248" t="s">
        <v>196</v>
      </c>
      <c r="AF482" s="68">
        <f t="shared" si="83"/>
        <v>45062</v>
      </c>
      <c r="AH482" s="45">
        <f t="shared" si="90"/>
        <v>2.0030000000000001</v>
      </c>
      <c r="AI482" s="59">
        <f t="shared" si="84"/>
        <v>0.99900149775336988</v>
      </c>
      <c r="AJ482" s="59"/>
      <c r="AK482" s="89">
        <f t="shared" si="91"/>
        <v>2</v>
      </c>
      <c r="AL482" s="59">
        <f t="shared" si="85"/>
        <v>0.99550000000000005</v>
      </c>
      <c r="AM482" s="62">
        <f t="shared" si="86"/>
        <v>1.01</v>
      </c>
      <c r="AN482" s="62">
        <f t="shared" si="87"/>
        <v>0.99</v>
      </c>
      <c r="AO482" s="62">
        <f t="shared" si="88"/>
        <v>1.02</v>
      </c>
      <c r="AP482" s="62">
        <f t="shared" si="89"/>
        <v>0.98</v>
      </c>
      <c r="AQ482" s="61">
        <v>42</v>
      </c>
    </row>
    <row r="483" spans="1:43" x14ac:dyDescent="0.25">
      <c r="A483" s="66">
        <v>20230517</v>
      </c>
      <c r="B483" s="1">
        <v>0.42</v>
      </c>
      <c r="C483" s="12">
        <v>0.47</v>
      </c>
      <c r="D483" s="36">
        <v>0.2</v>
      </c>
      <c r="E483" s="42">
        <v>0.21</v>
      </c>
      <c r="F483" s="1">
        <v>0.88</v>
      </c>
      <c r="G483" s="42">
        <v>0.19</v>
      </c>
      <c r="H483" s="42">
        <v>0.24</v>
      </c>
      <c r="I483" s="1">
        <v>2.004</v>
      </c>
      <c r="J483" s="12">
        <v>9.1</v>
      </c>
      <c r="K483" s="1">
        <v>9.1999999999999993</v>
      </c>
      <c r="L483" s="12">
        <v>8.8000000000000007</v>
      </c>
      <c r="M483" s="1">
        <v>8.6999999999999993</v>
      </c>
      <c r="N483" s="12">
        <v>119.6</v>
      </c>
      <c r="O483" s="37">
        <v>120</v>
      </c>
      <c r="P483" s="43">
        <v>0.26</v>
      </c>
      <c r="Q483" s="40">
        <v>0.15</v>
      </c>
      <c r="R483" s="38">
        <v>0.09</v>
      </c>
      <c r="S483" s="41">
        <v>0</v>
      </c>
      <c r="T483" s="39">
        <v>0.52</v>
      </c>
      <c r="U483" s="41">
        <v>0.1</v>
      </c>
      <c r="V483" s="41">
        <v>-0.01</v>
      </c>
      <c r="W483" s="39">
        <v>1.992</v>
      </c>
      <c r="X483" s="40">
        <v>11.4</v>
      </c>
      <c r="Y483" s="39">
        <v>11.5</v>
      </c>
      <c r="Z483" s="40">
        <v>11.5</v>
      </c>
      <c r="AA483" s="39">
        <v>11.2</v>
      </c>
      <c r="AB483" s="40">
        <v>119.4</v>
      </c>
      <c r="AC483" s="44">
        <v>119.7</v>
      </c>
      <c r="AD483" s="200" t="s">
        <v>171</v>
      </c>
      <c r="AE483" s="248" t="s">
        <v>196</v>
      </c>
      <c r="AF483" s="68">
        <f t="shared" si="83"/>
        <v>45063</v>
      </c>
      <c r="AH483" s="45">
        <f t="shared" si="90"/>
        <v>2.0030000000000001</v>
      </c>
      <c r="AI483" s="59">
        <f t="shared" si="84"/>
        <v>1.0004992511233151</v>
      </c>
      <c r="AJ483" s="59"/>
      <c r="AK483" s="89">
        <f t="shared" si="91"/>
        <v>2</v>
      </c>
      <c r="AL483" s="59">
        <f t="shared" si="85"/>
        <v>0.996</v>
      </c>
      <c r="AM483" s="62">
        <f t="shared" si="86"/>
        <v>1.01</v>
      </c>
      <c r="AN483" s="62">
        <f t="shared" si="87"/>
        <v>0.99</v>
      </c>
      <c r="AO483" s="62">
        <f t="shared" si="88"/>
        <v>1.02</v>
      </c>
      <c r="AP483" s="62">
        <f t="shared" si="89"/>
        <v>0.98</v>
      </c>
      <c r="AQ483" s="61">
        <v>43</v>
      </c>
    </row>
    <row r="484" spans="1:43" x14ac:dyDescent="0.25">
      <c r="A484" s="66">
        <v>20230519</v>
      </c>
      <c r="B484" s="1">
        <v>0.32</v>
      </c>
      <c r="C484" s="12">
        <v>0.57999999999999996</v>
      </c>
      <c r="D484" s="36">
        <v>0.18</v>
      </c>
      <c r="E484" s="42">
        <v>0.28000000000000003</v>
      </c>
      <c r="F484" s="1">
        <v>0.94</v>
      </c>
      <c r="G484" s="42">
        <v>0.15</v>
      </c>
      <c r="H484" s="42">
        <v>0.3</v>
      </c>
      <c r="I484" s="1">
        <v>2.012</v>
      </c>
      <c r="J484" s="12">
        <v>9.3000000000000007</v>
      </c>
      <c r="K484" s="1">
        <v>8.9</v>
      </c>
      <c r="L484" s="12">
        <v>8.6</v>
      </c>
      <c r="M484" s="1">
        <v>8.6999999999999993</v>
      </c>
      <c r="N484" s="12">
        <v>119.6</v>
      </c>
      <c r="O484" s="37">
        <v>120</v>
      </c>
      <c r="P484" s="43">
        <v>0.28999999999999998</v>
      </c>
      <c r="Q484" s="40">
        <v>0.17</v>
      </c>
      <c r="R484" s="38">
        <v>7.0000000000000007E-2</v>
      </c>
      <c r="S484" s="41">
        <v>0.04</v>
      </c>
      <c r="T484" s="39">
        <v>0.51</v>
      </c>
      <c r="U484" s="41">
        <v>0.08</v>
      </c>
      <c r="V484" s="41">
        <v>0.03</v>
      </c>
      <c r="W484" s="39">
        <v>2.0019999999999998</v>
      </c>
      <c r="X484" s="40">
        <v>11.5</v>
      </c>
      <c r="Y484" s="39">
        <v>11.4</v>
      </c>
      <c r="Z484" s="40">
        <v>11.5</v>
      </c>
      <c r="AA484" s="39">
        <v>11.2</v>
      </c>
      <c r="AB484" s="40">
        <v>119.4</v>
      </c>
      <c r="AC484" s="44">
        <v>119.7</v>
      </c>
      <c r="AD484" s="200" t="s">
        <v>172</v>
      </c>
      <c r="AE484" s="248" t="s">
        <v>196</v>
      </c>
      <c r="AF484" s="68">
        <f t="shared" si="83"/>
        <v>45065</v>
      </c>
      <c r="AH484" s="45">
        <f t="shared" si="90"/>
        <v>2.0030000000000001</v>
      </c>
      <c r="AI484" s="59">
        <f t="shared" si="84"/>
        <v>1.0044932601098351</v>
      </c>
      <c r="AJ484" s="59"/>
      <c r="AK484" s="89">
        <f t="shared" si="91"/>
        <v>2</v>
      </c>
      <c r="AL484" s="59">
        <f t="shared" si="85"/>
        <v>1.0009999999999999</v>
      </c>
      <c r="AM484" s="62">
        <f t="shared" si="86"/>
        <v>1.01</v>
      </c>
      <c r="AN484" s="62">
        <f t="shared" si="87"/>
        <v>0.99</v>
      </c>
      <c r="AO484" s="62">
        <f t="shared" si="88"/>
        <v>1.02</v>
      </c>
      <c r="AP484" s="62">
        <f t="shared" si="89"/>
        <v>0.98</v>
      </c>
      <c r="AQ484" s="61">
        <v>44</v>
      </c>
    </row>
    <row r="485" spans="1:43" x14ac:dyDescent="0.25">
      <c r="A485" s="66">
        <v>20230522</v>
      </c>
      <c r="B485" s="1">
        <v>0.39</v>
      </c>
      <c r="C485" s="12">
        <v>0.64</v>
      </c>
      <c r="D485" s="36">
        <v>0.26</v>
      </c>
      <c r="E485" s="42">
        <v>0.32</v>
      </c>
      <c r="F485" s="1">
        <v>1.08</v>
      </c>
      <c r="G485" s="42">
        <v>0.2</v>
      </c>
      <c r="H485" s="42">
        <v>0.31</v>
      </c>
      <c r="I485" s="1">
        <v>2.0019999999999998</v>
      </c>
      <c r="J485" s="12">
        <v>9.4</v>
      </c>
      <c r="K485" s="1">
        <v>8.9</v>
      </c>
      <c r="L485" s="12">
        <v>8.6</v>
      </c>
      <c r="M485" s="1">
        <v>9</v>
      </c>
      <c r="N485" s="12">
        <v>119.6</v>
      </c>
      <c r="O485" s="37">
        <v>119.9</v>
      </c>
      <c r="P485" s="43">
        <v>0.31</v>
      </c>
      <c r="Q485" s="40">
        <v>0.18</v>
      </c>
      <c r="R485" s="38">
        <v>0.1</v>
      </c>
      <c r="S485" s="41">
        <v>0.03</v>
      </c>
      <c r="T485" s="39">
        <v>0.55000000000000004</v>
      </c>
      <c r="U485" s="41">
        <v>0.11</v>
      </c>
      <c r="V485" s="41">
        <v>0.01</v>
      </c>
      <c r="W485" s="39">
        <v>1.994</v>
      </c>
      <c r="X485" s="40">
        <v>11.6</v>
      </c>
      <c r="Y485" s="39">
        <v>11.5</v>
      </c>
      <c r="Z485" s="40">
        <v>11.6</v>
      </c>
      <c r="AA485" s="39">
        <v>11.3</v>
      </c>
      <c r="AB485" s="40">
        <v>119.4</v>
      </c>
      <c r="AC485" s="44">
        <v>119.7</v>
      </c>
      <c r="AD485" s="200" t="s">
        <v>173</v>
      </c>
      <c r="AE485" s="248" t="s">
        <v>196</v>
      </c>
      <c r="AF485" s="68">
        <f t="shared" si="83"/>
        <v>45068</v>
      </c>
      <c r="AH485" s="45">
        <f t="shared" si="90"/>
        <v>2.0030000000000001</v>
      </c>
      <c r="AI485" s="59">
        <f t="shared" si="84"/>
        <v>0.99950074887668483</v>
      </c>
      <c r="AJ485" s="59"/>
      <c r="AK485" s="89">
        <f t="shared" si="91"/>
        <v>2</v>
      </c>
      <c r="AL485" s="59">
        <f t="shared" si="85"/>
        <v>0.997</v>
      </c>
      <c r="AM485" s="62">
        <f t="shared" si="86"/>
        <v>1.01</v>
      </c>
      <c r="AN485" s="62">
        <f t="shared" si="87"/>
        <v>0.99</v>
      </c>
      <c r="AO485" s="62">
        <f t="shared" si="88"/>
        <v>1.02</v>
      </c>
      <c r="AP485" s="62">
        <f t="shared" si="89"/>
        <v>0.98</v>
      </c>
      <c r="AQ485" s="61">
        <v>45</v>
      </c>
    </row>
    <row r="486" spans="1:43" x14ac:dyDescent="0.25">
      <c r="A486" s="66">
        <v>20230523</v>
      </c>
      <c r="B486" s="1">
        <v>0.42</v>
      </c>
      <c r="C486" s="12">
        <v>0.43</v>
      </c>
      <c r="D486" s="36">
        <v>0.17</v>
      </c>
      <c r="E486" s="42">
        <v>0.19</v>
      </c>
      <c r="F486" s="1">
        <v>0.88</v>
      </c>
      <c r="G486" s="42">
        <v>0.2</v>
      </c>
      <c r="H486" s="42">
        <v>0.23</v>
      </c>
      <c r="I486" s="1">
        <v>2</v>
      </c>
      <c r="J486" s="12">
        <v>9.4</v>
      </c>
      <c r="K486" s="1">
        <v>8.6999999999999993</v>
      </c>
      <c r="L486" s="12">
        <v>8.6999999999999993</v>
      </c>
      <c r="M486" s="1">
        <v>8.6999999999999993</v>
      </c>
      <c r="N486" s="12">
        <v>119.6</v>
      </c>
      <c r="O486" s="37">
        <v>119.9</v>
      </c>
      <c r="P486" s="43">
        <v>0.28000000000000003</v>
      </c>
      <c r="Q486" s="40">
        <v>0.14000000000000001</v>
      </c>
      <c r="R486" s="38">
        <v>0.1</v>
      </c>
      <c r="S486" s="41">
        <v>0.01</v>
      </c>
      <c r="T486" s="39">
        <v>0.53</v>
      </c>
      <c r="U486" s="41">
        <v>0.11</v>
      </c>
      <c r="V486" s="41">
        <v>-0.01</v>
      </c>
      <c r="W486" s="39">
        <v>1.9910000000000001</v>
      </c>
      <c r="X486" s="40">
        <v>11.5</v>
      </c>
      <c r="Y486" s="39">
        <v>11.5</v>
      </c>
      <c r="Z486" s="40">
        <v>11.5</v>
      </c>
      <c r="AA486" s="39">
        <v>11.3</v>
      </c>
      <c r="AB486" s="40">
        <v>119.4</v>
      </c>
      <c r="AC486" s="44">
        <v>119.7</v>
      </c>
      <c r="AD486" s="200" t="s">
        <v>174</v>
      </c>
      <c r="AE486" s="248" t="s">
        <v>196</v>
      </c>
      <c r="AF486" s="68">
        <f t="shared" si="83"/>
        <v>45069</v>
      </c>
      <c r="AH486" s="45">
        <f t="shared" si="90"/>
        <v>2.0030000000000001</v>
      </c>
      <c r="AI486" s="59">
        <f t="shared" si="84"/>
        <v>0.99850224663005482</v>
      </c>
      <c r="AJ486" s="59"/>
      <c r="AK486" s="89">
        <f t="shared" si="91"/>
        <v>2</v>
      </c>
      <c r="AL486" s="59">
        <f t="shared" si="85"/>
        <v>0.99550000000000005</v>
      </c>
      <c r="AM486" s="62">
        <f t="shared" si="86"/>
        <v>1.01</v>
      </c>
      <c r="AN486" s="62">
        <f t="shared" si="87"/>
        <v>0.99</v>
      </c>
      <c r="AO486" s="62">
        <f t="shared" si="88"/>
        <v>1.02</v>
      </c>
      <c r="AP486" s="62">
        <f t="shared" si="89"/>
        <v>0.98</v>
      </c>
      <c r="AQ486" s="61">
        <v>46</v>
      </c>
    </row>
    <row r="487" spans="1:43" x14ac:dyDescent="0.25">
      <c r="A487" s="66">
        <v>20230524</v>
      </c>
      <c r="B487" s="1">
        <v>0.52</v>
      </c>
      <c r="C487" s="12">
        <v>0.41</v>
      </c>
      <c r="D487" s="36">
        <v>0.21</v>
      </c>
      <c r="E487" s="42">
        <v>0.23</v>
      </c>
      <c r="F487" s="1">
        <v>0.89</v>
      </c>
      <c r="G487" s="42">
        <v>0.16</v>
      </c>
      <c r="H487" s="42">
        <v>0.27</v>
      </c>
      <c r="I487" s="1">
        <v>1.9970000000000001</v>
      </c>
      <c r="J487" s="12">
        <v>9.6</v>
      </c>
      <c r="K487" s="1">
        <v>8.4</v>
      </c>
      <c r="L487" s="12">
        <v>8.6</v>
      </c>
      <c r="M487" s="1">
        <v>8.8000000000000007</v>
      </c>
      <c r="N487" s="12">
        <v>119.6</v>
      </c>
      <c r="O487" s="37">
        <v>119.9</v>
      </c>
      <c r="P487" s="43">
        <v>0.23</v>
      </c>
      <c r="Q487" s="40">
        <v>0.16</v>
      </c>
      <c r="R487" s="38">
        <v>0.04</v>
      </c>
      <c r="S487" s="41">
        <v>0.04</v>
      </c>
      <c r="T487" s="39">
        <v>0.54</v>
      </c>
      <c r="U487" s="41">
        <v>0.05</v>
      </c>
      <c r="V487" s="41">
        <v>7.0000000000000007E-2</v>
      </c>
      <c r="W487" s="39">
        <v>1.986</v>
      </c>
      <c r="X487" s="40">
        <v>11.6</v>
      </c>
      <c r="Y487" s="39">
        <v>11.6</v>
      </c>
      <c r="Z487" s="40">
        <v>11.5</v>
      </c>
      <c r="AA487" s="39">
        <v>11.2</v>
      </c>
      <c r="AB487" s="40">
        <v>119.4</v>
      </c>
      <c r="AC487" s="44">
        <v>119.7</v>
      </c>
      <c r="AD487" s="200" t="s">
        <v>146</v>
      </c>
      <c r="AE487" s="248" t="s">
        <v>196</v>
      </c>
      <c r="AF487" s="68">
        <f t="shared" si="83"/>
        <v>45070</v>
      </c>
      <c r="AH487" s="45">
        <f t="shared" si="90"/>
        <v>2.0030000000000001</v>
      </c>
      <c r="AI487" s="59">
        <f t="shared" si="84"/>
        <v>0.99700449326010987</v>
      </c>
      <c r="AJ487" s="59"/>
      <c r="AK487" s="89">
        <f t="shared" si="91"/>
        <v>2</v>
      </c>
      <c r="AL487" s="59">
        <f t="shared" si="85"/>
        <v>0.99299999999999999</v>
      </c>
      <c r="AM487" s="62">
        <f t="shared" si="86"/>
        <v>1.01</v>
      </c>
      <c r="AN487" s="62">
        <f t="shared" si="87"/>
        <v>0.99</v>
      </c>
      <c r="AO487" s="62">
        <f t="shared" si="88"/>
        <v>1.02</v>
      </c>
      <c r="AP487" s="62">
        <f t="shared" si="89"/>
        <v>0.98</v>
      </c>
      <c r="AQ487" s="61">
        <v>47</v>
      </c>
    </row>
    <row r="488" spans="1:43" x14ac:dyDescent="0.25">
      <c r="A488" s="66">
        <v>20230525</v>
      </c>
      <c r="B488" s="1">
        <v>0.47</v>
      </c>
      <c r="C488" s="12">
        <v>0.31</v>
      </c>
      <c r="D488" s="36">
        <v>0.14000000000000001</v>
      </c>
      <c r="E488" s="42">
        <v>-0.04</v>
      </c>
      <c r="F488" s="1">
        <v>0.77</v>
      </c>
      <c r="G488" s="42">
        <v>0.13</v>
      </c>
      <c r="H488" s="42">
        <v>-0.04</v>
      </c>
      <c r="I488" s="1">
        <v>1.998</v>
      </c>
      <c r="J488" s="12">
        <v>9</v>
      </c>
      <c r="K488" s="1">
        <v>9.3000000000000007</v>
      </c>
      <c r="L488" s="12">
        <v>8.6999999999999993</v>
      </c>
      <c r="M488" s="1">
        <v>8.8000000000000007</v>
      </c>
      <c r="N488" s="12">
        <v>119.6</v>
      </c>
      <c r="O488" s="37">
        <v>119.9</v>
      </c>
      <c r="P488" s="43">
        <v>0.19</v>
      </c>
      <c r="Q488" s="40">
        <v>0.43</v>
      </c>
      <c r="R488" s="38">
        <v>0.04</v>
      </c>
      <c r="S488" s="41">
        <v>-0.23</v>
      </c>
      <c r="T488" s="39">
        <v>0.65</v>
      </c>
      <c r="U488" s="41">
        <v>0.05</v>
      </c>
      <c r="V488" s="41">
        <v>-0.25</v>
      </c>
      <c r="W488" s="39">
        <v>1.9850000000000001</v>
      </c>
      <c r="X488" s="40">
        <v>11.5</v>
      </c>
      <c r="Y488" s="39">
        <v>11.5</v>
      </c>
      <c r="Z488" s="40">
        <v>11.4</v>
      </c>
      <c r="AA488" s="39">
        <v>11.4</v>
      </c>
      <c r="AB488" s="40">
        <v>119.3</v>
      </c>
      <c r="AC488" s="44">
        <v>119.6</v>
      </c>
      <c r="AD488" s="200" t="s">
        <v>198</v>
      </c>
      <c r="AE488" s="249" t="s">
        <v>197</v>
      </c>
      <c r="AF488" s="68">
        <f t="shared" si="83"/>
        <v>45071</v>
      </c>
      <c r="AH488" s="45">
        <f t="shared" si="90"/>
        <v>2.0030000000000001</v>
      </c>
      <c r="AI488" s="59">
        <f t="shared" si="84"/>
        <v>0.99750374438342482</v>
      </c>
      <c r="AJ488" s="59"/>
      <c r="AK488" s="89">
        <f t="shared" si="91"/>
        <v>2</v>
      </c>
      <c r="AL488" s="59">
        <f t="shared" si="85"/>
        <v>0.99250000000000005</v>
      </c>
      <c r="AM488" s="62">
        <f t="shared" si="86"/>
        <v>1.01</v>
      </c>
      <c r="AN488" s="62">
        <f t="shared" si="87"/>
        <v>0.99</v>
      </c>
      <c r="AO488" s="62">
        <f t="shared" si="88"/>
        <v>1.02</v>
      </c>
      <c r="AP488" s="62">
        <f t="shared" si="89"/>
        <v>0.98</v>
      </c>
      <c r="AQ488" s="61">
        <v>48</v>
      </c>
    </row>
    <row r="489" spans="1:43" x14ac:dyDescent="0.25">
      <c r="A489" s="66">
        <v>20230525</v>
      </c>
      <c r="B489" s="1">
        <v>0.5</v>
      </c>
      <c r="C489" s="12">
        <v>0.5</v>
      </c>
      <c r="D489" s="36">
        <v>0.21</v>
      </c>
      <c r="E489" s="42">
        <v>0.28000000000000003</v>
      </c>
      <c r="F489" s="1">
        <v>0.78</v>
      </c>
      <c r="G489" s="42">
        <v>0.18</v>
      </c>
      <c r="H489" s="42">
        <v>0.26</v>
      </c>
      <c r="I489" s="1">
        <v>2.004</v>
      </c>
      <c r="J489" s="12">
        <v>9.1</v>
      </c>
      <c r="K489" s="1">
        <v>9.1</v>
      </c>
      <c r="L489" s="12">
        <v>8.6999999999999993</v>
      </c>
      <c r="M489" s="1">
        <v>8.8000000000000007</v>
      </c>
      <c r="N489" s="12">
        <v>119.6</v>
      </c>
      <c r="O489" s="37">
        <v>119.9</v>
      </c>
      <c r="P489" s="43">
        <v>1.21</v>
      </c>
      <c r="Q489" s="40">
        <v>0.47</v>
      </c>
      <c r="R489" s="38">
        <v>-1</v>
      </c>
      <c r="S489" s="41">
        <v>0.47</v>
      </c>
      <c r="T489" s="39">
        <v>1.68</v>
      </c>
      <c r="U489" s="41">
        <v>-0.88</v>
      </c>
      <c r="V489" s="41">
        <v>0.14000000000000001</v>
      </c>
      <c r="W489" s="39">
        <v>4.8540000000000001</v>
      </c>
      <c r="X489" s="40">
        <v>13.6</v>
      </c>
      <c r="Y489" s="39">
        <v>13.5</v>
      </c>
      <c r="Z489" s="40">
        <v>15.8</v>
      </c>
      <c r="AA489" s="39">
        <v>13.5</v>
      </c>
      <c r="AB489" s="40">
        <v>105.4</v>
      </c>
      <c r="AC489" s="44">
        <v>100.8</v>
      </c>
      <c r="AD489" s="200" t="s">
        <v>184</v>
      </c>
      <c r="AE489" s="248" t="s">
        <v>196</v>
      </c>
      <c r="AF489" s="68">
        <f t="shared" si="83"/>
        <v>45071</v>
      </c>
      <c r="AH489" s="45">
        <f t="shared" si="90"/>
        <v>2.0030000000000001</v>
      </c>
      <c r="AI489" s="59">
        <f t="shared" si="84"/>
        <v>1.0004992511233151</v>
      </c>
      <c r="AJ489" s="59"/>
      <c r="AK489" s="89">
        <f t="shared" si="91"/>
        <v>2</v>
      </c>
      <c r="AL489" s="59">
        <f t="shared" si="85"/>
        <v>2.427</v>
      </c>
      <c r="AM489" s="62">
        <f t="shared" si="86"/>
        <v>1.01</v>
      </c>
      <c r="AN489" s="62">
        <f t="shared" si="87"/>
        <v>0.99</v>
      </c>
      <c r="AO489" s="62">
        <f t="shared" si="88"/>
        <v>1.02</v>
      </c>
      <c r="AP489" s="62">
        <f t="shared" si="89"/>
        <v>0.98</v>
      </c>
      <c r="AQ489" s="61">
        <v>49</v>
      </c>
    </row>
    <row r="490" spans="1:43" x14ac:dyDescent="0.25">
      <c r="A490" s="66">
        <v>20230526</v>
      </c>
      <c r="B490" s="1">
        <v>0.45</v>
      </c>
      <c r="C490" s="12">
        <v>0.48</v>
      </c>
      <c r="D490" s="36">
        <v>0.21</v>
      </c>
      <c r="E490" s="42">
        <v>0.26</v>
      </c>
      <c r="F490" s="1">
        <v>0.92</v>
      </c>
      <c r="G490" s="42">
        <v>0.21</v>
      </c>
      <c r="H490" s="42">
        <v>0.28999999999999998</v>
      </c>
      <c r="I490" s="1">
        <v>2.0019999999999998</v>
      </c>
      <c r="J490" s="12">
        <v>9.3000000000000007</v>
      </c>
      <c r="K490" s="1">
        <v>8.9</v>
      </c>
      <c r="L490" s="12">
        <v>8.8000000000000007</v>
      </c>
      <c r="M490" s="1">
        <v>8.6999999999999993</v>
      </c>
      <c r="N490" s="12">
        <v>119.6</v>
      </c>
      <c r="O490" s="37">
        <v>119.9</v>
      </c>
      <c r="P490" s="43">
        <v>0.31</v>
      </c>
      <c r="Q490" s="40">
        <v>0.15</v>
      </c>
      <c r="R490" s="38">
        <v>0.11</v>
      </c>
      <c r="S490" s="41">
        <v>0</v>
      </c>
      <c r="T490" s="39">
        <v>0.61</v>
      </c>
      <c r="U490" s="41">
        <v>0.13</v>
      </c>
      <c r="V490" s="41">
        <v>0.02</v>
      </c>
      <c r="W490" s="39">
        <v>1.9930000000000001</v>
      </c>
      <c r="X490" s="40">
        <v>11.5</v>
      </c>
      <c r="Y490" s="39">
        <v>11.5</v>
      </c>
      <c r="Z490" s="40">
        <v>11.5</v>
      </c>
      <c r="AA490" s="39">
        <v>11.4</v>
      </c>
      <c r="AB490" s="40">
        <v>119.4</v>
      </c>
      <c r="AC490" s="44">
        <v>119.7</v>
      </c>
      <c r="AD490" s="200" t="s">
        <v>176</v>
      </c>
      <c r="AE490" s="248" t="s">
        <v>196</v>
      </c>
      <c r="AF490" s="68">
        <f t="shared" si="83"/>
        <v>45072</v>
      </c>
      <c r="AH490" s="45">
        <f t="shared" si="90"/>
        <v>2.0030000000000001</v>
      </c>
      <c r="AI490" s="59">
        <f t="shared" si="84"/>
        <v>0.99950074887668483</v>
      </c>
      <c r="AJ490" s="59"/>
      <c r="AK490" s="89">
        <f t="shared" si="91"/>
        <v>2</v>
      </c>
      <c r="AL490" s="59">
        <f t="shared" si="85"/>
        <v>0.99650000000000005</v>
      </c>
      <c r="AM490" s="62">
        <f t="shared" si="86"/>
        <v>1.01</v>
      </c>
      <c r="AN490" s="62">
        <f t="shared" si="87"/>
        <v>0.99</v>
      </c>
      <c r="AO490" s="62">
        <f t="shared" si="88"/>
        <v>1.02</v>
      </c>
      <c r="AP490" s="62">
        <f t="shared" si="89"/>
        <v>0.98</v>
      </c>
      <c r="AQ490" s="61">
        <v>50</v>
      </c>
    </row>
    <row r="491" spans="1:43" x14ac:dyDescent="0.25">
      <c r="A491" s="66">
        <v>20230529</v>
      </c>
      <c r="B491" s="1">
        <v>0.4</v>
      </c>
      <c r="C491" s="12">
        <v>0.46</v>
      </c>
      <c r="D491" s="36">
        <v>0.17</v>
      </c>
      <c r="E491" s="42">
        <v>0.24</v>
      </c>
      <c r="F491" s="1">
        <v>0.88</v>
      </c>
      <c r="G491" s="42">
        <v>0.21</v>
      </c>
      <c r="H491" s="42">
        <v>0.27</v>
      </c>
      <c r="I491" s="1">
        <v>1.9950000000000001</v>
      </c>
      <c r="J491" s="12">
        <v>9.1999999999999993</v>
      </c>
      <c r="K491" s="1">
        <v>9</v>
      </c>
      <c r="L491" s="12">
        <v>8.8000000000000007</v>
      </c>
      <c r="M491" s="1">
        <v>8.6999999999999993</v>
      </c>
      <c r="N491" s="12">
        <v>119.6</v>
      </c>
      <c r="O491" s="37">
        <v>119.9</v>
      </c>
      <c r="P491" s="43">
        <v>0.28999999999999998</v>
      </c>
      <c r="Q491" s="40">
        <v>0.16</v>
      </c>
      <c r="R491" s="38">
        <v>0.09</v>
      </c>
      <c r="S491" s="41">
        <v>0.03</v>
      </c>
      <c r="T491" s="39">
        <v>0.56999999999999995</v>
      </c>
      <c r="U491" s="41">
        <v>0.11</v>
      </c>
      <c r="V491" s="41">
        <v>0.03</v>
      </c>
      <c r="W491" s="39">
        <v>1.986</v>
      </c>
      <c r="X491" s="40">
        <v>11.4</v>
      </c>
      <c r="Y491" s="39">
        <v>11.5</v>
      </c>
      <c r="Z491" s="40">
        <v>11.5</v>
      </c>
      <c r="AA491" s="39">
        <v>11.3</v>
      </c>
      <c r="AB491" s="40">
        <v>119.4</v>
      </c>
      <c r="AC491" s="44">
        <v>119.7</v>
      </c>
      <c r="AD491" s="200" t="s">
        <v>176</v>
      </c>
      <c r="AE491" s="248" t="s">
        <v>196</v>
      </c>
      <c r="AF491" s="68">
        <f t="shared" si="83"/>
        <v>45075</v>
      </c>
      <c r="AH491" s="45">
        <f t="shared" si="90"/>
        <v>2.0030000000000001</v>
      </c>
      <c r="AI491" s="59">
        <f t="shared" si="84"/>
        <v>0.99600599101347975</v>
      </c>
      <c r="AJ491" s="59"/>
      <c r="AK491" s="89">
        <f t="shared" si="91"/>
        <v>2</v>
      </c>
      <c r="AL491" s="59">
        <f t="shared" si="85"/>
        <v>0.99299999999999999</v>
      </c>
      <c r="AM491" s="62">
        <f t="shared" si="86"/>
        <v>1.01</v>
      </c>
      <c r="AN491" s="62">
        <f t="shared" si="87"/>
        <v>0.99</v>
      </c>
      <c r="AO491" s="62">
        <f t="shared" si="88"/>
        <v>1.02</v>
      </c>
      <c r="AP491" s="62">
        <f t="shared" si="89"/>
        <v>0.98</v>
      </c>
      <c r="AQ491" s="61">
        <v>51</v>
      </c>
    </row>
    <row r="492" spans="1:43" x14ac:dyDescent="0.25">
      <c r="A492" s="66">
        <v>20230530</v>
      </c>
      <c r="B492" s="1">
        <v>0.5</v>
      </c>
      <c r="C492" s="12">
        <v>0.51</v>
      </c>
      <c r="D492" s="36">
        <v>0.17</v>
      </c>
      <c r="E492" s="42">
        <v>0.27</v>
      </c>
      <c r="F492" s="1">
        <v>1.01</v>
      </c>
      <c r="G492" s="42">
        <v>0.2</v>
      </c>
      <c r="H492" s="42">
        <v>0.27</v>
      </c>
      <c r="I492" s="1">
        <v>1.9970000000000001</v>
      </c>
      <c r="J492" s="12">
        <v>9.3000000000000007</v>
      </c>
      <c r="K492" s="1">
        <v>8.9</v>
      </c>
      <c r="L492" s="12">
        <v>8.6999999999999993</v>
      </c>
      <c r="M492" s="1">
        <v>8.6999999999999993</v>
      </c>
      <c r="N492" s="12">
        <v>119.6</v>
      </c>
      <c r="O492" s="37">
        <v>120</v>
      </c>
      <c r="P492" s="43">
        <v>0.28000000000000003</v>
      </c>
      <c r="Q492" s="40">
        <v>0.09</v>
      </c>
      <c r="R492" s="38">
        <v>0.05</v>
      </c>
      <c r="S492" s="41">
        <v>-0.02</v>
      </c>
      <c r="T492" s="39">
        <v>0.52</v>
      </c>
      <c r="U492" s="41">
        <v>0.08</v>
      </c>
      <c r="V492" s="41">
        <v>-0.01</v>
      </c>
      <c r="W492" s="39">
        <v>1.988</v>
      </c>
      <c r="X492" s="40">
        <v>11.5</v>
      </c>
      <c r="Y492" s="39">
        <v>11.5</v>
      </c>
      <c r="Z492" s="40">
        <v>11.5</v>
      </c>
      <c r="AA492" s="39">
        <v>11.3</v>
      </c>
      <c r="AB492" s="40">
        <v>119.4</v>
      </c>
      <c r="AC492" s="44">
        <v>119.7</v>
      </c>
      <c r="AD492" s="200" t="s">
        <v>163</v>
      </c>
      <c r="AE492" s="248" t="s">
        <v>196</v>
      </c>
      <c r="AF492" s="68">
        <f t="shared" si="83"/>
        <v>45076</v>
      </c>
      <c r="AH492" s="45">
        <f t="shared" si="90"/>
        <v>2.0030000000000001</v>
      </c>
      <c r="AI492" s="59">
        <f t="shared" si="84"/>
        <v>0.99700449326010987</v>
      </c>
      <c r="AJ492" s="59"/>
      <c r="AK492" s="89">
        <f t="shared" si="91"/>
        <v>2</v>
      </c>
      <c r="AL492" s="59">
        <f t="shared" si="85"/>
        <v>0.99399999999999999</v>
      </c>
      <c r="AM492" s="62">
        <f t="shared" si="86"/>
        <v>1.01</v>
      </c>
      <c r="AN492" s="62">
        <f t="shared" si="87"/>
        <v>0.99</v>
      </c>
      <c r="AO492" s="62">
        <f t="shared" si="88"/>
        <v>1.02</v>
      </c>
      <c r="AP492" s="62">
        <f t="shared" si="89"/>
        <v>0.98</v>
      </c>
      <c r="AQ492" s="61">
        <v>52</v>
      </c>
    </row>
    <row r="493" spans="1:43" x14ac:dyDescent="0.25">
      <c r="A493" s="66">
        <v>20230531</v>
      </c>
      <c r="B493" s="1">
        <v>0.42</v>
      </c>
      <c r="C493" s="12">
        <v>0.36</v>
      </c>
      <c r="D493" s="36">
        <v>0.17</v>
      </c>
      <c r="E493" s="42">
        <v>0.21</v>
      </c>
      <c r="F493" s="1">
        <v>0.87</v>
      </c>
      <c r="G493" s="42">
        <v>0.19</v>
      </c>
      <c r="H493" s="42">
        <v>0.24</v>
      </c>
      <c r="I493" s="1">
        <v>2.0030000000000001</v>
      </c>
      <c r="J493" s="12">
        <v>9.4</v>
      </c>
      <c r="K493" s="1">
        <v>8.8000000000000007</v>
      </c>
      <c r="L493" s="12">
        <v>8.6999999999999993</v>
      </c>
      <c r="M493" s="1">
        <v>8.9</v>
      </c>
      <c r="N493" s="12">
        <v>119.6</v>
      </c>
      <c r="O493" s="37">
        <v>119.9</v>
      </c>
      <c r="P493" s="43">
        <v>0.27</v>
      </c>
      <c r="Q493" s="40">
        <v>0.16</v>
      </c>
      <c r="R493" s="38">
        <v>0.05</v>
      </c>
      <c r="S493" s="41">
        <v>0.01</v>
      </c>
      <c r="T493" s="39">
        <v>0.52</v>
      </c>
      <c r="U493" s="41">
        <v>0.09</v>
      </c>
      <c r="V493" s="41">
        <v>0.02</v>
      </c>
      <c r="W493" s="39">
        <v>1.992</v>
      </c>
      <c r="X493" s="40">
        <v>11.5</v>
      </c>
      <c r="Y493" s="39">
        <v>11.4</v>
      </c>
      <c r="Z493" s="40">
        <v>11.4</v>
      </c>
      <c r="AA493" s="39">
        <v>11.3</v>
      </c>
      <c r="AB493" s="40">
        <v>119.4</v>
      </c>
      <c r="AC493" s="44">
        <v>119.7</v>
      </c>
      <c r="AD493" s="200" t="s">
        <v>177</v>
      </c>
      <c r="AE493" s="248" t="s">
        <v>196</v>
      </c>
      <c r="AF493" s="68">
        <f t="shared" si="83"/>
        <v>45077</v>
      </c>
      <c r="AH493" s="45">
        <f t="shared" si="90"/>
        <v>2.0030000000000001</v>
      </c>
      <c r="AI493" s="59">
        <f t="shared" si="84"/>
        <v>1</v>
      </c>
      <c r="AJ493" s="59"/>
      <c r="AK493" s="89">
        <f t="shared" si="91"/>
        <v>2</v>
      </c>
      <c r="AL493" s="59">
        <f t="shared" si="85"/>
        <v>0.996</v>
      </c>
      <c r="AM493" s="62">
        <f t="shared" si="86"/>
        <v>1.01</v>
      </c>
      <c r="AN493" s="62">
        <f t="shared" si="87"/>
        <v>0.99</v>
      </c>
      <c r="AO493" s="62">
        <f t="shared" si="88"/>
        <v>1.02</v>
      </c>
      <c r="AP493" s="62">
        <f t="shared" si="89"/>
        <v>0.98</v>
      </c>
      <c r="AQ493" s="61">
        <v>53</v>
      </c>
    </row>
    <row r="494" spans="1:43" x14ac:dyDescent="0.25">
      <c r="A494" s="66">
        <v>20230601</v>
      </c>
      <c r="B494" s="1">
        <v>0.47</v>
      </c>
      <c r="C494" s="12">
        <v>0.52</v>
      </c>
      <c r="D494" s="36">
        <v>0.19</v>
      </c>
      <c r="E494" s="42">
        <v>0.28999999999999998</v>
      </c>
      <c r="F494" s="1">
        <v>0.93</v>
      </c>
      <c r="G494" s="42">
        <v>0.21</v>
      </c>
      <c r="H494" s="42">
        <v>0.28999999999999998</v>
      </c>
      <c r="I494" s="1">
        <v>2.0030000000000001</v>
      </c>
      <c r="J494" s="12">
        <v>9</v>
      </c>
      <c r="K494" s="1">
        <v>9.1999999999999993</v>
      </c>
      <c r="L494" s="12">
        <v>8.8000000000000007</v>
      </c>
      <c r="M494" s="1">
        <v>8.8000000000000007</v>
      </c>
      <c r="N494" s="12">
        <v>119.6</v>
      </c>
      <c r="O494" s="37">
        <v>119.9</v>
      </c>
      <c r="P494" s="43">
        <v>0.28999999999999998</v>
      </c>
      <c r="Q494" s="40">
        <v>0.12</v>
      </c>
      <c r="R494" s="38">
        <v>0.08</v>
      </c>
      <c r="S494" s="41">
        <v>-0.02</v>
      </c>
      <c r="T494" s="39">
        <v>0.56000000000000005</v>
      </c>
      <c r="U494" s="41">
        <v>0.1</v>
      </c>
      <c r="V494" s="41">
        <v>0.02</v>
      </c>
      <c r="W494" s="39">
        <v>1.9910000000000001</v>
      </c>
      <c r="X494" s="40">
        <v>11.4</v>
      </c>
      <c r="Y494" s="39">
        <v>11.5</v>
      </c>
      <c r="Z494" s="40">
        <v>11.5</v>
      </c>
      <c r="AA494" s="39">
        <v>11.3</v>
      </c>
      <c r="AB494" s="40">
        <v>119.4</v>
      </c>
      <c r="AC494" s="44">
        <v>119.7</v>
      </c>
      <c r="AD494" s="200" t="s">
        <v>153</v>
      </c>
      <c r="AE494" s="248" t="s">
        <v>196</v>
      </c>
      <c r="AF494" s="68">
        <f t="shared" si="83"/>
        <v>45078</v>
      </c>
      <c r="AH494" s="45">
        <f t="shared" si="90"/>
        <v>2.0030000000000001</v>
      </c>
      <c r="AI494" s="59">
        <f t="shared" si="84"/>
        <v>1</v>
      </c>
      <c r="AJ494" s="59"/>
      <c r="AK494" s="89">
        <f t="shared" si="91"/>
        <v>2</v>
      </c>
      <c r="AL494" s="59">
        <f t="shared" si="85"/>
        <v>0.99550000000000005</v>
      </c>
      <c r="AM494" s="62">
        <f t="shared" si="86"/>
        <v>1.01</v>
      </c>
      <c r="AN494" s="62">
        <f t="shared" si="87"/>
        <v>0.99</v>
      </c>
      <c r="AO494" s="62">
        <f t="shared" si="88"/>
        <v>1.02</v>
      </c>
      <c r="AP494" s="62">
        <f t="shared" si="89"/>
        <v>0.98</v>
      </c>
      <c r="AQ494" s="61">
        <v>54</v>
      </c>
    </row>
    <row r="495" spans="1:43" x14ac:dyDescent="0.25">
      <c r="A495" s="66">
        <v>20230602</v>
      </c>
      <c r="B495" s="1">
        <v>0.47</v>
      </c>
      <c r="C495" s="12">
        <v>0.51</v>
      </c>
      <c r="D495" s="36">
        <v>0.2</v>
      </c>
      <c r="E495" s="42">
        <v>0.25</v>
      </c>
      <c r="F495" s="1">
        <v>0.8</v>
      </c>
      <c r="G495" s="42">
        <v>0.15</v>
      </c>
      <c r="H495" s="42">
        <v>0.22</v>
      </c>
      <c r="I495" s="1">
        <v>1.984</v>
      </c>
      <c r="J495" s="12">
        <v>9.1999999999999993</v>
      </c>
      <c r="K495" s="1">
        <v>9</v>
      </c>
      <c r="L495" s="12">
        <v>9</v>
      </c>
      <c r="M495" s="1">
        <v>8.4</v>
      </c>
      <c r="N495" s="12">
        <v>119.6</v>
      </c>
      <c r="O495" s="37">
        <v>120</v>
      </c>
      <c r="P495" s="43">
        <v>0.27</v>
      </c>
      <c r="Q495" s="40">
        <v>0.13</v>
      </c>
      <c r="R495" s="38">
        <v>7.0000000000000007E-2</v>
      </c>
      <c r="S495" s="41">
        <v>0</v>
      </c>
      <c r="T495" s="39">
        <v>0.53</v>
      </c>
      <c r="U495" s="41">
        <v>0.09</v>
      </c>
      <c r="V495" s="41">
        <v>0.01</v>
      </c>
      <c r="W495" s="39">
        <v>1.976</v>
      </c>
      <c r="X495" s="40">
        <v>11.5</v>
      </c>
      <c r="Y495" s="39">
        <v>11.5</v>
      </c>
      <c r="Z495" s="40">
        <v>11.7</v>
      </c>
      <c r="AA495" s="39">
        <v>11.6</v>
      </c>
      <c r="AB495" s="40">
        <v>119.4</v>
      </c>
      <c r="AC495" s="44">
        <v>119.7</v>
      </c>
      <c r="AD495" s="200" t="s">
        <v>86</v>
      </c>
      <c r="AE495" s="248" t="s">
        <v>196</v>
      </c>
      <c r="AF495" s="68">
        <f t="shared" si="83"/>
        <v>45079</v>
      </c>
      <c r="AH495" s="45">
        <f t="shared" si="90"/>
        <v>2.0030000000000001</v>
      </c>
      <c r="AI495" s="59">
        <f t="shared" si="84"/>
        <v>0.99051422865701444</v>
      </c>
      <c r="AJ495" s="59"/>
      <c r="AK495" s="89">
        <f t="shared" si="91"/>
        <v>2</v>
      </c>
      <c r="AL495" s="59">
        <f t="shared" si="85"/>
        <v>0.98799999999999999</v>
      </c>
      <c r="AM495" s="62">
        <f t="shared" si="86"/>
        <v>1.01</v>
      </c>
      <c r="AN495" s="62">
        <f t="shared" si="87"/>
        <v>0.99</v>
      </c>
      <c r="AO495" s="62">
        <f t="shared" si="88"/>
        <v>1.02</v>
      </c>
      <c r="AP495" s="62">
        <f t="shared" si="89"/>
        <v>0.98</v>
      </c>
      <c r="AQ495" s="61">
        <v>55</v>
      </c>
    </row>
    <row r="496" spans="1:43" x14ac:dyDescent="0.25">
      <c r="A496" s="66">
        <v>20230605</v>
      </c>
      <c r="B496" s="1">
        <v>0.46</v>
      </c>
      <c r="C496" s="12">
        <v>0.4</v>
      </c>
      <c r="D496" s="36">
        <v>0.23</v>
      </c>
      <c r="E496" s="42">
        <v>0.19</v>
      </c>
      <c r="F496" s="1">
        <v>0.94</v>
      </c>
      <c r="G496" s="42">
        <v>0.22</v>
      </c>
      <c r="H496" s="42">
        <v>0.21</v>
      </c>
      <c r="I496" s="1">
        <v>2.0049999999999999</v>
      </c>
      <c r="J496" s="12">
        <v>9.3000000000000007</v>
      </c>
      <c r="K496" s="1">
        <v>9</v>
      </c>
      <c r="L496" s="12">
        <v>8.9</v>
      </c>
      <c r="M496" s="1">
        <v>8.5</v>
      </c>
      <c r="N496" s="12">
        <v>119.6</v>
      </c>
      <c r="O496" s="37">
        <v>119.9</v>
      </c>
      <c r="P496" s="43">
        <v>0.26</v>
      </c>
      <c r="Q496" s="40">
        <v>0.1</v>
      </c>
      <c r="R496" s="38">
        <v>7.0000000000000007E-2</v>
      </c>
      <c r="S496" s="41">
        <v>-0.01</v>
      </c>
      <c r="T496" s="39">
        <v>0.59</v>
      </c>
      <c r="U496" s="41">
        <v>0.12</v>
      </c>
      <c r="V496" s="41">
        <v>0.03</v>
      </c>
      <c r="W496" s="39">
        <v>1.994</v>
      </c>
      <c r="X496" s="40">
        <v>11.5</v>
      </c>
      <c r="Y496" s="39">
        <v>11.4</v>
      </c>
      <c r="Z496" s="40">
        <v>11.6</v>
      </c>
      <c r="AA496" s="39">
        <v>11.4</v>
      </c>
      <c r="AB496" s="40">
        <v>119.4</v>
      </c>
      <c r="AC496" s="44">
        <v>119.7</v>
      </c>
      <c r="AD496" s="200" t="s">
        <v>140</v>
      </c>
      <c r="AE496" s="248" t="s">
        <v>196</v>
      </c>
      <c r="AF496" s="68">
        <f t="shared" si="83"/>
        <v>45082</v>
      </c>
      <c r="AH496" s="45">
        <f t="shared" si="90"/>
        <v>2.0030000000000001</v>
      </c>
      <c r="AI496" s="59">
        <f t="shared" si="84"/>
        <v>1.0009985022466299</v>
      </c>
      <c r="AJ496" s="59"/>
      <c r="AK496" s="89">
        <f t="shared" si="91"/>
        <v>2</v>
      </c>
      <c r="AL496" s="59">
        <f t="shared" si="85"/>
        <v>0.997</v>
      </c>
      <c r="AM496" s="62">
        <f t="shared" si="86"/>
        <v>1.01</v>
      </c>
      <c r="AN496" s="62">
        <f t="shared" si="87"/>
        <v>0.99</v>
      </c>
      <c r="AO496" s="62">
        <f t="shared" si="88"/>
        <v>1.02</v>
      </c>
      <c r="AP496" s="62">
        <f t="shared" si="89"/>
        <v>0.98</v>
      </c>
      <c r="AQ496" s="61">
        <v>56</v>
      </c>
    </row>
    <row r="497" spans="1:43" x14ac:dyDescent="0.25">
      <c r="A497" s="66">
        <v>20230607</v>
      </c>
      <c r="B497" s="1">
        <v>0.21</v>
      </c>
      <c r="C497" s="12">
        <v>0.66</v>
      </c>
      <c r="D497" s="36">
        <v>0.09</v>
      </c>
      <c r="E497" s="42">
        <v>0.28999999999999998</v>
      </c>
      <c r="F497" s="1">
        <v>0.9</v>
      </c>
      <c r="G497" s="42">
        <v>0.12</v>
      </c>
      <c r="H497" s="42">
        <v>0.34</v>
      </c>
      <c r="I497" s="1">
        <v>2</v>
      </c>
      <c r="J497" s="12">
        <v>9.3000000000000007</v>
      </c>
      <c r="K497" s="1">
        <v>8.8000000000000007</v>
      </c>
      <c r="L497" s="12">
        <v>8.3000000000000007</v>
      </c>
      <c r="M497" s="1">
        <v>9</v>
      </c>
      <c r="N497" s="12">
        <v>119.6</v>
      </c>
      <c r="O497" s="37">
        <v>119.9</v>
      </c>
      <c r="P497" s="43">
        <v>0.3</v>
      </c>
      <c r="Q497" s="40">
        <v>0.19</v>
      </c>
      <c r="R497" s="38">
        <v>7.0000000000000007E-2</v>
      </c>
      <c r="S497" s="41">
        <v>0.05</v>
      </c>
      <c r="T497" s="39">
        <v>0.55000000000000004</v>
      </c>
      <c r="U497" s="41">
        <v>7.0000000000000007E-2</v>
      </c>
      <c r="V497" s="41">
        <v>0.06</v>
      </c>
      <c r="W497" s="39">
        <v>1.99</v>
      </c>
      <c r="X497" s="40">
        <v>11.4</v>
      </c>
      <c r="Y497" s="39">
        <v>11.4</v>
      </c>
      <c r="Z497" s="40">
        <v>11.5</v>
      </c>
      <c r="AA497" s="39">
        <v>11.3</v>
      </c>
      <c r="AB497" s="40">
        <v>119.4</v>
      </c>
      <c r="AC497" s="44">
        <v>119.7</v>
      </c>
      <c r="AD497" s="200" t="s">
        <v>178</v>
      </c>
      <c r="AE497" s="248" t="s">
        <v>196</v>
      </c>
      <c r="AF497" s="68">
        <f t="shared" si="83"/>
        <v>45084</v>
      </c>
      <c r="AH497" s="45">
        <f t="shared" si="90"/>
        <v>2.0030000000000001</v>
      </c>
      <c r="AI497" s="59">
        <f t="shared" si="84"/>
        <v>0.99850224663005482</v>
      </c>
      <c r="AJ497" s="59"/>
      <c r="AK497" s="89">
        <f t="shared" si="91"/>
        <v>2</v>
      </c>
      <c r="AL497" s="59">
        <f t="shared" si="85"/>
        <v>0.995</v>
      </c>
      <c r="AM497" s="62">
        <f t="shared" si="86"/>
        <v>1.01</v>
      </c>
      <c r="AN497" s="62">
        <f t="shared" si="87"/>
        <v>0.99</v>
      </c>
      <c r="AO497" s="62">
        <f t="shared" si="88"/>
        <v>1.02</v>
      </c>
      <c r="AP497" s="62">
        <f t="shared" si="89"/>
        <v>0.98</v>
      </c>
      <c r="AQ497" s="61">
        <v>57</v>
      </c>
    </row>
    <row r="498" spans="1:43" x14ac:dyDescent="0.25">
      <c r="A498" s="66">
        <v>20230608</v>
      </c>
      <c r="B498" s="1">
        <v>0.35</v>
      </c>
      <c r="C498" s="12">
        <v>0.51</v>
      </c>
      <c r="D498" s="36">
        <v>0.11</v>
      </c>
      <c r="E498" s="42">
        <v>0.25</v>
      </c>
      <c r="F498" s="1">
        <v>0.8</v>
      </c>
      <c r="G498" s="42">
        <v>0.18</v>
      </c>
      <c r="H498" s="42">
        <v>0.28999999999999998</v>
      </c>
      <c r="I498" s="1">
        <v>2</v>
      </c>
      <c r="J498" s="12">
        <v>9.1999999999999993</v>
      </c>
      <c r="K498" s="1">
        <v>9</v>
      </c>
      <c r="L498" s="12">
        <v>8.8000000000000007</v>
      </c>
      <c r="M498" s="1">
        <v>8.6999999999999993</v>
      </c>
      <c r="N498" s="12">
        <v>119.6</v>
      </c>
      <c r="O498" s="37">
        <v>119.9</v>
      </c>
      <c r="P498" s="43">
        <v>0.25</v>
      </c>
      <c r="Q498" s="40">
        <v>0.2</v>
      </c>
      <c r="R498" s="38">
        <v>7.0000000000000007E-2</v>
      </c>
      <c r="S498" s="41">
        <v>0.04</v>
      </c>
      <c r="T498" s="39">
        <v>0.56000000000000005</v>
      </c>
      <c r="U498" s="41">
        <v>0.08</v>
      </c>
      <c r="V498" s="41">
        <v>0.03</v>
      </c>
      <c r="W498" s="39">
        <v>1.9930000000000001</v>
      </c>
      <c r="X498" s="40">
        <v>11.4</v>
      </c>
      <c r="Y498" s="39">
        <v>11.4</v>
      </c>
      <c r="Z498" s="40">
        <v>11.4</v>
      </c>
      <c r="AA498" s="39">
        <v>11.2</v>
      </c>
      <c r="AB498" s="40">
        <v>119.3</v>
      </c>
      <c r="AC498" s="44">
        <v>119.7</v>
      </c>
      <c r="AD498" s="200" t="s">
        <v>86</v>
      </c>
      <c r="AE498" s="248" t="s">
        <v>196</v>
      </c>
      <c r="AF498" s="68">
        <f t="shared" si="83"/>
        <v>45085</v>
      </c>
      <c r="AH498" s="45">
        <f t="shared" si="90"/>
        <v>2.0030000000000001</v>
      </c>
      <c r="AI498" s="59">
        <f t="shared" si="84"/>
        <v>0.99850224663005482</v>
      </c>
      <c r="AJ498" s="59"/>
      <c r="AK498" s="89">
        <f t="shared" si="91"/>
        <v>2</v>
      </c>
      <c r="AL498" s="59">
        <f t="shared" si="85"/>
        <v>0.99650000000000005</v>
      </c>
      <c r="AM498" s="62">
        <f t="shared" si="86"/>
        <v>1.01</v>
      </c>
      <c r="AN498" s="62">
        <f t="shared" si="87"/>
        <v>0.99</v>
      </c>
      <c r="AO498" s="62">
        <f t="shared" si="88"/>
        <v>1.02</v>
      </c>
      <c r="AP498" s="62">
        <f t="shared" si="89"/>
        <v>0.98</v>
      </c>
      <c r="AQ498" s="61">
        <v>58</v>
      </c>
    </row>
    <row r="499" spans="1:43" x14ac:dyDescent="0.25">
      <c r="A499" s="66">
        <v>20230609</v>
      </c>
      <c r="B499" s="1">
        <v>0.48</v>
      </c>
      <c r="C499" s="12">
        <v>0.49</v>
      </c>
      <c r="D499" s="36">
        <v>0.17</v>
      </c>
      <c r="E499" s="42">
        <v>0.24</v>
      </c>
      <c r="F499" s="1">
        <v>0.92</v>
      </c>
      <c r="G499" s="42">
        <v>0.17</v>
      </c>
      <c r="H499" s="42">
        <v>0.23</v>
      </c>
      <c r="I499" s="1">
        <v>1.9910000000000001</v>
      </c>
      <c r="J499" s="12">
        <v>9.3000000000000007</v>
      </c>
      <c r="K499" s="1">
        <v>8.9</v>
      </c>
      <c r="L499" s="12">
        <v>8.8000000000000007</v>
      </c>
      <c r="M499" s="1">
        <v>8.6</v>
      </c>
      <c r="N499" s="12">
        <v>119.6</v>
      </c>
      <c r="O499" s="37">
        <v>119.9</v>
      </c>
      <c r="P499" s="43">
        <v>0.26</v>
      </c>
      <c r="Q499" s="40">
        <v>0.19</v>
      </c>
      <c r="R499" s="38">
        <v>0.04</v>
      </c>
      <c r="S499" s="41">
        <v>0.05</v>
      </c>
      <c r="T499" s="39">
        <v>0.56000000000000005</v>
      </c>
      <c r="U499" s="41">
        <v>0.1</v>
      </c>
      <c r="V499" s="41">
        <v>0.06</v>
      </c>
      <c r="W499" s="39">
        <v>1.9830000000000001</v>
      </c>
      <c r="X499" s="40">
        <v>11.4</v>
      </c>
      <c r="Y499" s="39">
        <v>11.4</v>
      </c>
      <c r="Z499" s="40">
        <v>11.4</v>
      </c>
      <c r="AA499" s="39">
        <v>11.2</v>
      </c>
      <c r="AB499" s="40">
        <v>119.4</v>
      </c>
      <c r="AC499" s="44">
        <v>119.7</v>
      </c>
      <c r="AD499" s="200" t="s">
        <v>153</v>
      </c>
      <c r="AE499" s="248" t="s">
        <v>196</v>
      </c>
      <c r="AF499" s="68">
        <f t="shared" si="83"/>
        <v>45086</v>
      </c>
      <c r="AH499" s="45">
        <f t="shared" si="90"/>
        <v>2.0030000000000001</v>
      </c>
      <c r="AI499" s="59">
        <f t="shared" si="84"/>
        <v>0.99400898652021963</v>
      </c>
      <c r="AJ499" s="59"/>
      <c r="AK499" s="89">
        <f t="shared" si="91"/>
        <v>2</v>
      </c>
      <c r="AL499" s="59">
        <f t="shared" si="85"/>
        <v>0.99150000000000005</v>
      </c>
      <c r="AM499" s="62">
        <f t="shared" si="86"/>
        <v>1.01</v>
      </c>
      <c r="AN499" s="62">
        <f t="shared" si="87"/>
        <v>0.99</v>
      </c>
      <c r="AO499" s="62">
        <f t="shared" si="88"/>
        <v>1.02</v>
      </c>
      <c r="AP499" s="62">
        <f t="shared" si="89"/>
        <v>0.98</v>
      </c>
      <c r="AQ499" s="61">
        <v>59</v>
      </c>
    </row>
    <row r="500" spans="1:43" x14ac:dyDescent="0.25">
      <c r="A500" s="66">
        <v>20230612</v>
      </c>
      <c r="B500" s="1">
        <v>0.44</v>
      </c>
      <c r="C500" s="12">
        <v>0.5</v>
      </c>
      <c r="D500" s="36">
        <v>0.23</v>
      </c>
      <c r="E500" s="42">
        <v>0.24</v>
      </c>
      <c r="F500" s="1">
        <v>0.86</v>
      </c>
      <c r="G500" s="42">
        <v>0.22</v>
      </c>
      <c r="H500" s="42">
        <v>0.27</v>
      </c>
      <c r="I500" s="1">
        <v>1.994</v>
      </c>
      <c r="J500" s="12">
        <v>9.1999999999999993</v>
      </c>
      <c r="K500" s="1">
        <v>9</v>
      </c>
      <c r="L500" s="12">
        <v>8.6999999999999993</v>
      </c>
      <c r="M500" s="1">
        <v>8.8000000000000007</v>
      </c>
      <c r="N500" s="12">
        <v>119.6</v>
      </c>
      <c r="O500" s="37">
        <v>119.9</v>
      </c>
      <c r="P500" s="43">
        <v>0.37</v>
      </c>
      <c r="Q500" s="40">
        <v>0.11</v>
      </c>
      <c r="R500" s="38">
        <v>0.14000000000000001</v>
      </c>
      <c r="S500" s="41">
        <v>-0.01</v>
      </c>
      <c r="T500" s="39">
        <v>0.6</v>
      </c>
      <c r="U500" s="41">
        <v>0.17</v>
      </c>
      <c r="V500" s="41">
        <v>0.02</v>
      </c>
      <c r="W500" s="39">
        <v>1.986</v>
      </c>
      <c r="X500" s="40">
        <v>11.5</v>
      </c>
      <c r="Y500" s="39">
        <v>11.5</v>
      </c>
      <c r="Z500" s="40">
        <v>11.5</v>
      </c>
      <c r="AA500" s="39">
        <v>11.3</v>
      </c>
      <c r="AB500" s="40">
        <v>119.4</v>
      </c>
      <c r="AC500" s="44">
        <v>119.7</v>
      </c>
      <c r="AD500" s="200" t="s">
        <v>86</v>
      </c>
      <c r="AE500" s="248" t="s">
        <v>196</v>
      </c>
      <c r="AF500" s="68">
        <f t="shared" si="83"/>
        <v>45089</v>
      </c>
      <c r="AH500" s="45">
        <f t="shared" si="90"/>
        <v>2.0030000000000001</v>
      </c>
      <c r="AI500" s="59">
        <f t="shared" si="84"/>
        <v>0.99550673989016469</v>
      </c>
      <c r="AJ500" s="59"/>
      <c r="AK500" s="89">
        <f t="shared" si="91"/>
        <v>2</v>
      </c>
      <c r="AL500" s="59">
        <f t="shared" si="85"/>
        <v>0.99299999999999999</v>
      </c>
      <c r="AM500" s="62">
        <f t="shared" si="86"/>
        <v>1.01</v>
      </c>
      <c r="AN500" s="62">
        <f t="shared" si="87"/>
        <v>0.99</v>
      </c>
      <c r="AO500" s="62">
        <f t="shared" si="88"/>
        <v>1.02</v>
      </c>
      <c r="AP500" s="62">
        <f t="shared" si="89"/>
        <v>0.98</v>
      </c>
      <c r="AQ500" s="61">
        <v>60</v>
      </c>
    </row>
    <row r="501" spans="1:43" x14ac:dyDescent="0.25">
      <c r="A501" s="66">
        <v>20230613</v>
      </c>
      <c r="B501" s="1">
        <v>0.54</v>
      </c>
      <c r="C501" s="12">
        <v>0.43</v>
      </c>
      <c r="D501" s="36">
        <v>0.18</v>
      </c>
      <c r="E501" s="42">
        <v>0.22</v>
      </c>
      <c r="F501" s="1">
        <v>0.92</v>
      </c>
      <c r="G501" s="42">
        <v>0.21</v>
      </c>
      <c r="H501" s="42">
        <v>0.24</v>
      </c>
      <c r="I501" s="1">
        <v>2.0009999999999999</v>
      </c>
      <c r="J501" s="12">
        <v>9.1</v>
      </c>
      <c r="K501" s="1">
        <v>9.1999999999999993</v>
      </c>
      <c r="L501" s="12">
        <v>8.8000000000000007</v>
      </c>
      <c r="M501" s="1">
        <v>8.6</v>
      </c>
      <c r="N501" s="12">
        <v>119.6</v>
      </c>
      <c r="O501" s="37">
        <v>119.9</v>
      </c>
      <c r="P501" s="43">
        <v>0.24</v>
      </c>
      <c r="Q501" s="40">
        <v>0.14000000000000001</v>
      </c>
      <c r="R501" s="38">
        <v>0.05</v>
      </c>
      <c r="S501" s="41">
        <v>0.02</v>
      </c>
      <c r="T501" s="39">
        <v>0.56000000000000005</v>
      </c>
      <c r="U501" s="41">
        <v>0.09</v>
      </c>
      <c r="V501" s="41">
        <v>0.02</v>
      </c>
      <c r="W501" s="39">
        <v>1.992</v>
      </c>
      <c r="X501" s="40">
        <v>11.4</v>
      </c>
      <c r="Y501" s="39">
        <v>11.5</v>
      </c>
      <c r="Z501" s="40">
        <v>11.5</v>
      </c>
      <c r="AA501" s="39">
        <v>11.2</v>
      </c>
      <c r="AB501" s="40">
        <v>119.3</v>
      </c>
      <c r="AC501" s="44">
        <v>119.7</v>
      </c>
      <c r="AD501" s="200" t="s">
        <v>86</v>
      </c>
      <c r="AE501" s="248" t="s">
        <v>196</v>
      </c>
      <c r="AF501" s="68">
        <f t="shared" si="83"/>
        <v>45090</v>
      </c>
      <c r="AH501" s="45">
        <f t="shared" si="90"/>
        <v>2.0030000000000001</v>
      </c>
      <c r="AI501" s="59">
        <f t="shared" si="84"/>
        <v>0.99900149775336988</v>
      </c>
      <c r="AJ501" s="59"/>
      <c r="AK501" s="89">
        <f t="shared" si="91"/>
        <v>2</v>
      </c>
      <c r="AL501" s="59">
        <f t="shared" si="85"/>
        <v>0.996</v>
      </c>
      <c r="AM501" s="62">
        <f t="shared" si="86"/>
        <v>1.01</v>
      </c>
      <c r="AN501" s="62">
        <f t="shared" si="87"/>
        <v>0.99</v>
      </c>
      <c r="AO501" s="62">
        <f t="shared" si="88"/>
        <v>1.02</v>
      </c>
      <c r="AP501" s="62">
        <f t="shared" si="89"/>
        <v>0.98</v>
      </c>
      <c r="AQ501" s="61">
        <v>61</v>
      </c>
    </row>
    <row r="502" spans="1:43" x14ac:dyDescent="0.25">
      <c r="A502" s="66">
        <v>20230614</v>
      </c>
      <c r="B502" s="1">
        <v>0.41</v>
      </c>
      <c r="C502" s="12">
        <v>0.72</v>
      </c>
      <c r="D502" s="36">
        <v>0.25</v>
      </c>
      <c r="E502" s="42">
        <v>0.34</v>
      </c>
      <c r="F502" s="1">
        <v>1.07</v>
      </c>
      <c r="G502" s="42">
        <v>0.2</v>
      </c>
      <c r="H502" s="42">
        <v>0.35</v>
      </c>
      <c r="I502" s="1">
        <v>2.0019999999999998</v>
      </c>
      <c r="J502" s="12">
        <v>9.3000000000000007</v>
      </c>
      <c r="K502" s="1">
        <v>9</v>
      </c>
      <c r="L502" s="12">
        <v>8.6</v>
      </c>
      <c r="M502" s="1">
        <v>8.9</v>
      </c>
      <c r="N502" s="12">
        <v>119.6</v>
      </c>
      <c r="O502" s="37">
        <v>119.9</v>
      </c>
      <c r="P502" s="43">
        <v>0.24</v>
      </c>
      <c r="Q502" s="40">
        <v>0.13</v>
      </c>
      <c r="R502" s="38">
        <v>0.06</v>
      </c>
      <c r="S502" s="41">
        <v>-0.01</v>
      </c>
      <c r="T502" s="39">
        <v>0.54</v>
      </c>
      <c r="U502" s="41">
        <v>0.1</v>
      </c>
      <c r="V502" s="41">
        <v>0.03</v>
      </c>
      <c r="W502" s="39">
        <v>1.994</v>
      </c>
      <c r="X502" s="40">
        <v>11.5</v>
      </c>
      <c r="Y502" s="39">
        <v>11.5</v>
      </c>
      <c r="Z502" s="40">
        <v>11.4</v>
      </c>
      <c r="AA502" s="39">
        <v>11.2</v>
      </c>
      <c r="AB502" s="40">
        <v>119.4</v>
      </c>
      <c r="AC502" s="44">
        <v>119.7</v>
      </c>
      <c r="AD502" s="200" t="s">
        <v>179</v>
      </c>
      <c r="AE502" s="248" t="s">
        <v>196</v>
      </c>
      <c r="AF502" s="68">
        <f t="shared" si="83"/>
        <v>45091</v>
      </c>
      <c r="AH502" s="45">
        <f t="shared" si="90"/>
        <v>2.0030000000000001</v>
      </c>
      <c r="AI502" s="59">
        <f t="shared" si="84"/>
        <v>0.99950074887668483</v>
      </c>
      <c r="AJ502" s="59"/>
      <c r="AK502" s="89">
        <f t="shared" si="91"/>
        <v>2</v>
      </c>
      <c r="AL502" s="59">
        <f t="shared" si="85"/>
        <v>0.997</v>
      </c>
      <c r="AM502" s="62">
        <f t="shared" si="86"/>
        <v>1.01</v>
      </c>
      <c r="AN502" s="62">
        <f t="shared" si="87"/>
        <v>0.99</v>
      </c>
      <c r="AO502" s="62">
        <f t="shared" si="88"/>
        <v>1.02</v>
      </c>
      <c r="AP502" s="62">
        <f t="shared" si="89"/>
        <v>0.98</v>
      </c>
      <c r="AQ502" s="61">
        <v>62</v>
      </c>
    </row>
    <row r="503" spans="1:43" x14ac:dyDescent="0.25">
      <c r="A503" s="66">
        <v>20230615</v>
      </c>
      <c r="B503" s="1">
        <v>0.49</v>
      </c>
      <c r="C503" s="12">
        <v>0.5</v>
      </c>
      <c r="D503" s="36">
        <v>0.2</v>
      </c>
      <c r="E503" s="42">
        <v>0.26</v>
      </c>
      <c r="F503" s="1">
        <v>0.92</v>
      </c>
      <c r="G503" s="42">
        <v>0.18</v>
      </c>
      <c r="H503" s="42">
        <v>0.3</v>
      </c>
      <c r="I503" s="1">
        <v>2.0019999999999998</v>
      </c>
      <c r="J503" s="12">
        <v>9.3000000000000007</v>
      </c>
      <c r="K503" s="1">
        <v>8.8000000000000007</v>
      </c>
      <c r="L503" s="12">
        <v>8.9</v>
      </c>
      <c r="M503" s="1">
        <v>8.6999999999999993</v>
      </c>
      <c r="N503" s="12">
        <v>119.6</v>
      </c>
      <c r="O503" s="37">
        <v>119.9</v>
      </c>
      <c r="P503" s="43">
        <v>0.23</v>
      </c>
      <c r="Q503" s="40">
        <v>0.14000000000000001</v>
      </c>
      <c r="R503" s="38">
        <v>0.04</v>
      </c>
      <c r="S503" s="41">
        <v>0.02</v>
      </c>
      <c r="T503" s="39">
        <v>0.59</v>
      </c>
      <c r="U503" s="41">
        <v>0.1</v>
      </c>
      <c r="V503" s="41">
        <v>0.08</v>
      </c>
      <c r="W503" s="39">
        <v>1.992</v>
      </c>
      <c r="X503" s="40">
        <v>11.5</v>
      </c>
      <c r="Y503" s="39">
        <v>11.4</v>
      </c>
      <c r="Z503" s="40">
        <v>11.6</v>
      </c>
      <c r="AA503" s="39">
        <v>11.5</v>
      </c>
      <c r="AB503" s="40">
        <v>119.4</v>
      </c>
      <c r="AC503" s="44">
        <v>119.7</v>
      </c>
      <c r="AD503" s="200" t="s">
        <v>153</v>
      </c>
      <c r="AE503" s="248" t="s">
        <v>196</v>
      </c>
      <c r="AF503" s="68">
        <f t="shared" si="83"/>
        <v>45092</v>
      </c>
      <c r="AH503" s="45">
        <f t="shared" si="90"/>
        <v>2.0030000000000001</v>
      </c>
      <c r="AI503" s="59">
        <f t="shared" si="84"/>
        <v>0.99950074887668483</v>
      </c>
      <c r="AJ503" s="59"/>
      <c r="AK503" s="89">
        <f t="shared" si="91"/>
        <v>2</v>
      </c>
      <c r="AL503" s="59">
        <f t="shared" si="85"/>
        <v>0.996</v>
      </c>
      <c r="AM503" s="62">
        <f t="shared" si="86"/>
        <v>1.01</v>
      </c>
      <c r="AN503" s="62">
        <f t="shared" si="87"/>
        <v>0.99</v>
      </c>
      <c r="AO503" s="62">
        <f t="shared" si="88"/>
        <v>1.02</v>
      </c>
      <c r="AP503" s="62">
        <f t="shared" si="89"/>
        <v>0.98</v>
      </c>
      <c r="AQ503" s="61">
        <v>63</v>
      </c>
    </row>
    <row r="504" spans="1:43" x14ac:dyDescent="0.25">
      <c r="A504" s="66">
        <v>20230616</v>
      </c>
      <c r="B504" s="1">
        <v>0.47</v>
      </c>
      <c r="C504" s="12">
        <v>0.49</v>
      </c>
      <c r="D504" s="36">
        <v>0.21</v>
      </c>
      <c r="E504" s="42">
        <v>0.23</v>
      </c>
      <c r="F504" s="1">
        <v>0.87</v>
      </c>
      <c r="G504" s="42">
        <v>0.22</v>
      </c>
      <c r="H504" s="42">
        <v>0.28000000000000003</v>
      </c>
      <c r="I504" s="1">
        <v>1.994</v>
      </c>
      <c r="J504" s="12">
        <v>9.1999999999999993</v>
      </c>
      <c r="K504" s="1">
        <v>9.1</v>
      </c>
      <c r="L504" s="12">
        <v>8.9</v>
      </c>
      <c r="M504" s="1">
        <v>8.6</v>
      </c>
      <c r="N504" s="12">
        <v>119.6</v>
      </c>
      <c r="O504" s="37">
        <v>119.9</v>
      </c>
      <c r="P504" s="43">
        <v>0.36</v>
      </c>
      <c r="Q504" s="40">
        <v>0.11</v>
      </c>
      <c r="R504" s="38">
        <v>0.14000000000000001</v>
      </c>
      <c r="S504" s="41">
        <v>-0.03</v>
      </c>
      <c r="T504" s="39">
        <v>0.56999999999999995</v>
      </c>
      <c r="U504" s="41">
        <v>0.14000000000000001</v>
      </c>
      <c r="V504" s="41">
        <v>0.01</v>
      </c>
      <c r="W504" s="39">
        <v>1.986</v>
      </c>
      <c r="X504" s="40">
        <v>11.5</v>
      </c>
      <c r="Y504" s="39">
        <v>11.6</v>
      </c>
      <c r="Z504" s="40">
        <v>11.5</v>
      </c>
      <c r="AA504" s="39">
        <v>11.2</v>
      </c>
      <c r="AB504" s="40">
        <v>119.3</v>
      </c>
      <c r="AC504" s="44">
        <v>119.7</v>
      </c>
      <c r="AD504" s="200" t="s">
        <v>168</v>
      </c>
      <c r="AE504" s="248" t="s">
        <v>196</v>
      </c>
      <c r="AF504" s="68">
        <f t="shared" si="83"/>
        <v>45093</v>
      </c>
      <c r="AH504" s="45">
        <f t="shared" si="90"/>
        <v>2.0030000000000001</v>
      </c>
      <c r="AI504" s="59">
        <f t="shared" si="84"/>
        <v>0.99550673989016469</v>
      </c>
      <c r="AJ504" s="59"/>
      <c r="AK504" s="89">
        <f t="shared" si="91"/>
        <v>2</v>
      </c>
      <c r="AL504" s="59">
        <f t="shared" si="85"/>
        <v>0.99299999999999999</v>
      </c>
      <c r="AM504" s="62">
        <f t="shared" si="86"/>
        <v>1.01</v>
      </c>
      <c r="AN504" s="62">
        <f t="shared" si="87"/>
        <v>0.99</v>
      </c>
      <c r="AO504" s="62">
        <f t="shared" si="88"/>
        <v>1.02</v>
      </c>
      <c r="AP504" s="62">
        <f t="shared" si="89"/>
        <v>0.98</v>
      </c>
      <c r="AQ504" s="61">
        <v>64</v>
      </c>
    </row>
    <row r="505" spans="1:43" x14ac:dyDescent="0.25">
      <c r="A505" s="66">
        <v>20230619</v>
      </c>
      <c r="B505" s="1">
        <v>0.5</v>
      </c>
      <c r="C505" s="12">
        <v>0.68</v>
      </c>
      <c r="D505" s="36">
        <v>0.28999999999999998</v>
      </c>
      <c r="E505" s="42">
        <v>0.3</v>
      </c>
      <c r="F505" s="1">
        <v>1.0900000000000001</v>
      </c>
      <c r="G505" s="42">
        <v>0.24</v>
      </c>
      <c r="H505" s="42">
        <v>0.32</v>
      </c>
      <c r="I505" s="1">
        <v>2.0329999999999999</v>
      </c>
      <c r="J505" s="12">
        <v>9.5</v>
      </c>
      <c r="K505" s="1">
        <v>8.8000000000000007</v>
      </c>
      <c r="L505" s="12">
        <v>8.1999999999999993</v>
      </c>
      <c r="M505" s="1">
        <v>9.1999999999999993</v>
      </c>
      <c r="N505" s="12">
        <v>119.5</v>
      </c>
      <c r="O505" s="37">
        <v>119.8</v>
      </c>
      <c r="P505" s="43">
        <v>0.3</v>
      </c>
      <c r="Q505" s="40">
        <v>0.16</v>
      </c>
      <c r="R505" s="38">
        <v>0.11</v>
      </c>
      <c r="S505" s="41">
        <v>0</v>
      </c>
      <c r="T505" s="39">
        <v>0.59</v>
      </c>
      <c r="U505" s="41">
        <v>0.15</v>
      </c>
      <c r="V505" s="41">
        <v>0.05</v>
      </c>
      <c r="W505" s="39">
        <v>2.0169999999999999</v>
      </c>
      <c r="X505" s="40">
        <v>11.6</v>
      </c>
      <c r="Y505" s="39">
        <v>11.7</v>
      </c>
      <c r="Z505" s="40">
        <v>11.6</v>
      </c>
      <c r="AA505" s="39">
        <v>11.3</v>
      </c>
      <c r="AB505" s="40">
        <v>119.3</v>
      </c>
      <c r="AC505" s="44">
        <v>119.7</v>
      </c>
      <c r="AD505" s="200" t="s">
        <v>185</v>
      </c>
      <c r="AE505" s="248" t="s">
        <v>196</v>
      </c>
      <c r="AF505" s="68">
        <f t="shared" si="83"/>
        <v>45096</v>
      </c>
      <c r="AH505" s="45">
        <f t="shared" si="90"/>
        <v>2.0030000000000001</v>
      </c>
      <c r="AI505" s="59">
        <f t="shared" si="84"/>
        <v>1.0149775336994507</v>
      </c>
      <c r="AJ505" s="59"/>
      <c r="AK505" s="89">
        <f t="shared" si="91"/>
        <v>2</v>
      </c>
      <c r="AL505" s="59">
        <f t="shared" si="85"/>
        <v>1.0085</v>
      </c>
      <c r="AM505" s="62">
        <f t="shared" si="86"/>
        <v>1.01</v>
      </c>
      <c r="AN505" s="62">
        <f t="shared" si="87"/>
        <v>0.99</v>
      </c>
      <c r="AO505" s="62">
        <f t="shared" si="88"/>
        <v>1.02</v>
      </c>
      <c r="AP505" s="62">
        <f t="shared" si="89"/>
        <v>0.98</v>
      </c>
      <c r="AQ505" s="61">
        <v>65</v>
      </c>
    </row>
    <row r="506" spans="1:43" x14ac:dyDescent="0.25">
      <c r="A506" s="66">
        <v>20230620</v>
      </c>
      <c r="B506" s="1">
        <v>0.42</v>
      </c>
      <c r="C506" s="12">
        <v>0.51</v>
      </c>
      <c r="D506" s="36">
        <v>0.22</v>
      </c>
      <c r="E506" s="42">
        <v>0.28999999999999998</v>
      </c>
      <c r="F506" s="1">
        <v>0.96</v>
      </c>
      <c r="G506" s="42">
        <v>0.23</v>
      </c>
      <c r="H506" s="42">
        <v>0.31</v>
      </c>
      <c r="I506" s="1">
        <v>1.998</v>
      </c>
      <c r="J506" s="12">
        <v>9.1</v>
      </c>
      <c r="K506" s="1">
        <v>9.1999999999999993</v>
      </c>
      <c r="L506" s="12">
        <v>8.9</v>
      </c>
      <c r="M506" s="1">
        <v>8.6999999999999993</v>
      </c>
      <c r="N506" s="12">
        <v>119.6</v>
      </c>
      <c r="O506" s="37">
        <v>119.9</v>
      </c>
      <c r="P506" s="43">
        <v>0.32</v>
      </c>
      <c r="Q506" s="40">
        <v>0.15</v>
      </c>
      <c r="R506" s="38">
        <v>0.13</v>
      </c>
      <c r="S506" s="41">
        <v>0.03</v>
      </c>
      <c r="T506" s="39">
        <v>0.57999999999999996</v>
      </c>
      <c r="U506" s="41">
        <v>0.13</v>
      </c>
      <c r="V506" s="41">
        <v>0.03</v>
      </c>
      <c r="W506" s="39">
        <v>1.986</v>
      </c>
      <c r="X506" s="40">
        <v>11.5</v>
      </c>
      <c r="Y506" s="39">
        <v>11.6</v>
      </c>
      <c r="Z506" s="40">
        <v>11.6</v>
      </c>
      <c r="AA506" s="39">
        <v>11.7</v>
      </c>
      <c r="AB506" s="40">
        <v>119.4</v>
      </c>
      <c r="AC506" s="44">
        <v>119.7</v>
      </c>
      <c r="AD506" s="200" t="s">
        <v>168</v>
      </c>
      <c r="AE506" s="248" t="s">
        <v>196</v>
      </c>
      <c r="AF506" s="68">
        <f t="shared" ref="AF506:AF569" si="92">DATE(LEFT(A506,4), MID(A506,5,2), RIGHT(A506,2))</f>
        <v>45097</v>
      </c>
      <c r="AH506" s="45">
        <f t="shared" si="90"/>
        <v>2.0030000000000001</v>
      </c>
      <c r="AI506" s="59">
        <f t="shared" ref="AI506:AI569" si="93">I506/AH506</f>
        <v>0.99750374438342482</v>
      </c>
      <c r="AJ506" s="59"/>
      <c r="AK506" s="89">
        <f t="shared" si="91"/>
        <v>2</v>
      </c>
      <c r="AL506" s="59">
        <f t="shared" ref="AL506:AL569" si="94">W506/AK506</f>
        <v>0.99299999999999999</v>
      </c>
      <c r="AM506" s="62">
        <f t="shared" si="86"/>
        <v>1.01</v>
      </c>
      <c r="AN506" s="62">
        <f t="shared" si="87"/>
        <v>0.99</v>
      </c>
      <c r="AO506" s="62">
        <f t="shared" si="88"/>
        <v>1.02</v>
      </c>
      <c r="AP506" s="62">
        <f t="shared" si="89"/>
        <v>0.98</v>
      </c>
      <c r="AQ506" s="61">
        <v>66</v>
      </c>
    </row>
    <row r="507" spans="1:43" x14ac:dyDescent="0.25">
      <c r="A507" s="66">
        <v>20230621</v>
      </c>
      <c r="B507" s="1">
        <v>0.43</v>
      </c>
      <c r="C507" s="12">
        <v>0.45</v>
      </c>
      <c r="D507" s="36">
        <v>0.19</v>
      </c>
      <c r="E507" s="42">
        <v>0.22</v>
      </c>
      <c r="F507" s="1">
        <v>0.95</v>
      </c>
      <c r="G507" s="42">
        <v>0.22</v>
      </c>
      <c r="H507" s="42">
        <v>0.28000000000000003</v>
      </c>
      <c r="I507" s="1">
        <v>2.0019999999999998</v>
      </c>
      <c r="J507" s="12">
        <v>9.3000000000000007</v>
      </c>
      <c r="K507" s="1">
        <v>8.9</v>
      </c>
      <c r="L507" s="12">
        <v>8.8000000000000007</v>
      </c>
      <c r="M507" s="1">
        <v>8.6999999999999993</v>
      </c>
      <c r="N507" s="12">
        <v>119.6</v>
      </c>
      <c r="O507" s="37">
        <v>119.9</v>
      </c>
      <c r="P507" s="43">
        <v>0.35</v>
      </c>
      <c r="Q507" s="40">
        <v>0.1</v>
      </c>
      <c r="R507" s="38">
        <v>0.16</v>
      </c>
      <c r="S507" s="41">
        <v>0.01</v>
      </c>
      <c r="T507" s="39">
        <v>0.65</v>
      </c>
      <c r="U507" s="41">
        <v>0.16</v>
      </c>
      <c r="V507" s="41">
        <v>7.0000000000000007E-2</v>
      </c>
      <c r="W507" s="39">
        <v>1.99</v>
      </c>
      <c r="X507" s="40">
        <v>11.5</v>
      </c>
      <c r="Y507" s="39">
        <v>11.5</v>
      </c>
      <c r="Z507" s="40">
        <v>11.5</v>
      </c>
      <c r="AA507" s="39">
        <v>11.2</v>
      </c>
      <c r="AB507" s="40">
        <v>119.3</v>
      </c>
      <c r="AC507" s="44">
        <v>119.7</v>
      </c>
      <c r="AD507" s="200" t="s">
        <v>153</v>
      </c>
      <c r="AE507" s="248" t="s">
        <v>196</v>
      </c>
      <c r="AF507" s="68">
        <f t="shared" si="92"/>
        <v>45098</v>
      </c>
      <c r="AH507" s="45">
        <f t="shared" si="90"/>
        <v>2.0030000000000001</v>
      </c>
      <c r="AI507" s="59">
        <f t="shared" si="93"/>
        <v>0.99950074887668483</v>
      </c>
      <c r="AJ507" s="59"/>
      <c r="AK507" s="89">
        <f t="shared" si="91"/>
        <v>2</v>
      </c>
      <c r="AL507" s="59">
        <f t="shared" si="94"/>
        <v>0.995</v>
      </c>
      <c r="AM507" s="62">
        <f t="shared" si="86"/>
        <v>1.01</v>
      </c>
      <c r="AN507" s="62">
        <f t="shared" si="87"/>
        <v>0.99</v>
      </c>
      <c r="AO507" s="62">
        <f t="shared" si="88"/>
        <v>1.02</v>
      </c>
      <c r="AP507" s="62">
        <f t="shared" si="89"/>
        <v>0.98</v>
      </c>
      <c r="AQ507" s="61">
        <v>67</v>
      </c>
    </row>
    <row r="508" spans="1:43" x14ac:dyDescent="0.25">
      <c r="A508" s="66">
        <v>20230622</v>
      </c>
      <c r="B508" s="1">
        <v>0.46</v>
      </c>
      <c r="C508" s="12">
        <v>0.49</v>
      </c>
      <c r="D508" s="36">
        <v>0.16</v>
      </c>
      <c r="E508" s="42">
        <v>0.22</v>
      </c>
      <c r="F508" s="1">
        <v>0.92</v>
      </c>
      <c r="G508" s="42">
        <v>0.19</v>
      </c>
      <c r="H508" s="42">
        <v>0.2</v>
      </c>
      <c r="I508" s="1">
        <v>2.0009999999999999</v>
      </c>
      <c r="J508" s="12">
        <v>9</v>
      </c>
      <c r="K508" s="1">
        <v>9.1999999999999993</v>
      </c>
      <c r="L508" s="12">
        <v>8.8000000000000007</v>
      </c>
      <c r="M508" s="1">
        <v>8.6</v>
      </c>
      <c r="N508" s="12">
        <v>119.6</v>
      </c>
      <c r="O508" s="37">
        <v>119.9</v>
      </c>
      <c r="P508" s="43">
        <v>0.33</v>
      </c>
      <c r="Q508" s="40">
        <v>0.16</v>
      </c>
      <c r="R508" s="38">
        <v>0.09</v>
      </c>
      <c r="S508" s="41">
        <v>0.04</v>
      </c>
      <c r="T508" s="39">
        <v>0.53</v>
      </c>
      <c r="U508" s="41">
        <v>0.11</v>
      </c>
      <c r="V508" s="41">
        <v>0.03</v>
      </c>
      <c r="W508" s="39">
        <v>1.992</v>
      </c>
      <c r="X508" s="40">
        <v>11.4</v>
      </c>
      <c r="Y508" s="39">
        <v>11.4</v>
      </c>
      <c r="Z508" s="40">
        <v>11.4</v>
      </c>
      <c r="AA508" s="39">
        <v>11.2</v>
      </c>
      <c r="AB508" s="40">
        <v>119.4</v>
      </c>
      <c r="AC508" s="44">
        <v>119.7</v>
      </c>
      <c r="AD508" s="200" t="s">
        <v>141</v>
      </c>
      <c r="AE508" s="248" t="s">
        <v>196</v>
      </c>
      <c r="AF508" s="68">
        <f t="shared" si="92"/>
        <v>45099</v>
      </c>
      <c r="AH508" s="45">
        <f t="shared" si="90"/>
        <v>2.0030000000000001</v>
      </c>
      <c r="AI508" s="59">
        <f t="shared" si="93"/>
        <v>0.99900149775336988</v>
      </c>
      <c r="AJ508" s="59"/>
      <c r="AK508" s="89">
        <f t="shared" si="91"/>
        <v>2</v>
      </c>
      <c r="AL508" s="59">
        <f t="shared" si="94"/>
        <v>0.996</v>
      </c>
      <c r="AM508" s="62">
        <f t="shared" si="86"/>
        <v>1.01</v>
      </c>
      <c r="AN508" s="62">
        <f t="shared" si="87"/>
        <v>0.99</v>
      </c>
      <c r="AO508" s="62">
        <f t="shared" si="88"/>
        <v>1.02</v>
      </c>
      <c r="AP508" s="62">
        <f t="shared" si="89"/>
        <v>0.98</v>
      </c>
      <c r="AQ508" s="61">
        <v>68</v>
      </c>
    </row>
    <row r="509" spans="1:43" x14ac:dyDescent="0.25">
      <c r="A509" s="66">
        <v>20230626</v>
      </c>
      <c r="B509" s="1">
        <v>0.28999999999999998</v>
      </c>
      <c r="C509" s="12">
        <v>0.61</v>
      </c>
      <c r="D509" s="36">
        <v>0.13</v>
      </c>
      <c r="E509" s="42">
        <v>0.31</v>
      </c>
      <c r="F509" s="1">
        <v>0.79</v>
      </c>
      <c r="G509" s="42">
        <v>0.15</v>
      </c>
      <c r="H509" s="42">
        <v>0.3</v>
      </c>
      <c r="I509" s="1">
        <v>2.008</v>
      </c>
      <c r="J509" s="12">
        <v>9.3000000000000007</v>
      </c>
      <c r="K509" s="1">
        <v>8.8000000000000007</v>
      </c>
      <c r="L509" s="12">
        <v>8.6999999999999993</v>
      </c>
      <c r="M509" s="1">
        <v>8.8000000000000007</v>
      </c>
      <c r="N509" s="12">
        <v>119.6</v>
      </c>
      <c r="O509" s="37">
        <v>119.9</v>
      </c>
      <c r="P509" s="43">
        <v>0.28000000000000003</v>
      </c>
      <c r="Q509" s="40">
        <v>0.12</v>
      </c>
      <c r="R509" s="38">
        <v>0.11</v>
      </c>
      <c r="S509" s="41">
        <v>0.02</v>
      </c>
      <c r="T509" s="39">
        <v>0.53</v>
      </c>
      <c r="U509" s="41">
        <v>0.12</v>
      </c>
      <c r="V509" s="41">
        <v>0</v>
      </c>
      <c r="W509" s="39">
        <v>2</v>
      </c>
      <c r="X509" s="40">
        <v>11.5</v>
      </c>
      <c r="Y509" s="39">
        <v>11.4</v>
      </c>
      <c r="Z509" s="40">
        <v>11.5</v>
      </c>
      <c r="AA509" s="39">
        <v>11.2</v>
      </c>
      <c r="AB509" s="40">
        <v>119.4</v>
      </c>
      <c r="AC509" s="44">
        <v>119.7</v>
      </c>
      <c r="AD509" s="200" t="s">
        <v>141</v>
      </c>
      <c r="AE509" s="248" t="s">
        <v>196</v>
      </c>
      <c r="AF509" s="68">
        <f t="shared" si="92"/>
        <v>45103</v>
      </c>
      <c r="AH509" s="45">
        <f t="shared" si="90"/>
        <v>2.0030000000000001</v>
      </c>
      <c r="AI509" s="59">
        <f t="shared" si="93"/>
        <v>1.0024962556165751</v>
      </c>
      <c r="AJ509" s="59"/>
      <c r="AK509" s="89">
        <f t="shared" si="91"/>
        <v>2</v>
      </c>
      <c r="AL509" s="59">
        <f t="shared" si="94"/>
        <v>1</v>
      </c>
      <c r="AM509" s="62">
        <f t="shared" si="86"/>
        <v>1.01</v>
      </c>
      <c r="AN509" s="62">
        <f t="shared" si="87"/>
        <v>0.99</v>
      </c>
      <c r="AO509" s="62">
        <f t="shared" si="88"/>
        <v>1.02</v>
      </c>
      <c r="AP509" s="62">
        <f t="shared" si="89"/>
        <v>0.98</v>
      </c>
      <c r="AQ509" s="61">
        <v>69</v>
      </c>
    </row>
    <row r="510" spans="1:43" x14ac:dyDescent="0.25">
      <c r="A510" s="66">
        <v>20230627</v>
      </c>
      <c r="B510" s="1">
        <v>0.47</v>
      </c>
      <c r="C510" s="12">
        <v>0.56000000000000005</v>
      </c>
      <c r="D510" s="36">
        <v>0.28000000000000003</v>
      </c>
      <c r="E510" s="42">
        <v>0.32</v>
      </c>
      <c r="F510" s="1">
        <v>0.95</v>
      </c>
      <c r="G510" s="42">
        <v>0.25</v>
      </c>
      <c r="H510" s="42">
        <v>0.32</v>
      </c>
      <c r="I510" s="1">
        <v>1.9990000000000001</v>
      </c>
      <c r="J510" s="12">
        <v>9.4</v>
      </c>
      <c r="K510" s="1">
        <v>8.6999999999999993</v>
      </c>
      <c r="L510" s="12">
        <v>8.9</v>
      </c>
      <c r="M510" s="1">
        <v>8.6</v>
      </c>
      <c r="N510" s="12">
        <v>119.6</v>
      </c>
      <c r="O510" s="37">
        <v>119.9</v>
      </c>
      <c r="P510" s="43">
        <v>0.38</v>
      </c>
      <c r="Q510" s="40">
        <v>0.17</v>
      </c>
      <c r="R510" s="38">
        <v>0.17</v>
      </c>
      <c r="S510" s="41">
        <v>7.0000000000000007E-2</v>
      </c>
      <c r="T510" s="39">
        <v>0.56999999999999995</v>
      </c>
      <c r="U510" s="41">
        <v>0.15</v>
      </c>
      <c r="V510" s="41">
        <v>0.05</v>
      </c>
      <c r="W510" s="39">
        <v>1.992</v>
      </c>
      <c r="X510" s="40">
        <v>11.5</v>
      </c>
      <c r="Y510" s="39">
        <v>11.4</v>
      </c>
      <c r="Z510" s="40">
        <v>11.5</v>
      </c>
      <c r="AA510" s="39">
        <v>11.2</v>
      </c>
      <c r="AB510" s="40">
        <v>119.3</v>
      </c>
      <c r="AC510" s="44">
        <v>119.7</v>
      </c>
      <c r="AD510" s="200" t="s">
        <v>180</v>
      </c>
      <c r="AE510" s="248" t="s">
        <v>196</v>
      </c>
      <c r="AF510" s="68">
        <f t="shared" si="92"/>
        <v>45104</v>
      </c>
      <c r="AH510" s="45">
        <f t="shared" si="90"/>
        <v>2.0030000000000001</v>
      </c>
      <c r="AI510" s="59">
        <f t="shared" si="93"/>
        <v>0.99800299550673988</v>
      </c>
      <c r="AJ510" s="59"/>
      <c r="AK510" s="89">
        <f t="shared" si="91"/>
        <v>2</v>
      </c>
      <c r="AL510" s="59">
        <f t="shared" si="94"/>
        <v>0.996</v>
      </c>
      <c r="AM510" s="62">
        <f t="shared" si="86"/>
        <v>1.01</v>
      </c>
      <c r="AN510" s="62">
        <f t="shared" si="87"/>
        <v>0.99</v>
      </c>
      <c r="AO510" s="62">
        <f t="shared" si="88"/>
        <v>1.02</v>
      </c>
      <c r="AP510" s="62">
        <f t="shared" si="89"/>
        <v>0.98</v>
      </c>
      <c r="AQ510" s="61">
        <v>70</v>
      </c>
    </row>
    <row r="511" spans="1:43" x14ac:dyDescent="0.25">
      <c r="A511" s="66">
        <v>20230628</v>
      </c>
      <c r="B511" s="1">
        <v>0.37</v>
      </c>
      <c r="C511" s="12">
        <v>0.52</v>
      </c>
      <c r="D511" s="36">
        <v>0.19</v>
      </c>
      <c r="E511" s="42">
        <v>0.33</v>
      </c>
      <c r="F511" s="1">
        <v>0.96</v>
      </c>
      <c r="G511" s="42">
        <v>0.25</v>
      </c>
      <c r="H511" s="42">
        <v>0.31</v>
      </c>
      <c r="I511" s="1">
        <v>2.0019999999999998</v>
      </c>
      <c r="J511" s="12">
        <v>9.1999999999999993</v>
      </c>
      <c r="K511" s="1">
        <v>8.9</v>
      </c>
      <c r="L511" s="12">
        <v>8.6999999999999993</v>
      </c>
      <c r="M511" s="1">
        <v>8.6999999999999993</v>
      </c>
      <c r="N511" s="12">
        <v>119.6</v>
      </c>
      <c r="O511" s="37">
        <v>119.9</v>
      </c>
      <c r="P511" s="43">
        <v>0.36</v>
      </c>
      <c r="Q511" s="40">
        <v>0.2</v>
      </c>
      <c r="R511" s="38">
        <v>0.16</v>
      </c>
      <c r="S511" s="41">
        <v>0.1</v>
      </c>
      <c r="T511" s="39">
        <v>0.6</v>
      </c>
      <c r="U511" s="41">
        <v>0.15</v>
      </c>
      <c r="V511" s="41">
        <v>0.03</v>
      </c>
      <c r="W511" s="39">
        <v>1.9930000000000001</v>
      </c>
      <c r="X511" s="40">
        <v>11.4</v>
      </c>
      <c r="Y511" s="39">
        <v>11.3</v>
      </c>
      <c r="Z511" s="40">
        <v>11.3</v>
      </c>
      <c r="AA511" s="39">
        <v>11.2</v>
      </c>
      <c r="AB511" s="40">
        <v>119.3</v>
      </c>
      <c r="AC511" s="44">
        <v>119.7</v>
      </c>
      <c r="AD511" s="200" t="s">
        <v>168</v>
      </c>
      <c r="AE511" s="248" t="s">
        <v>196</v>
      </c>
      <c r="AF511" s="68">
        <f t="shared" si="92"/>
        <v>45105</v>
      </c>
      <c r="AH511" s="45">
        <f t="shared" si="90"/>
        <v>2.0030000000000001</v>
      </c>
      <c r="AI511" s="59">
        <f t="shared" si="93"/>
        <v>0.99950074887668483</v>
      </c>
      <c r="AJ511" s="59"/>
      <c r="AK511" s="89">
        <f t="shared" si="91"/>
        <v>2</v>
      </c>
      <c r="AL511" s="59">
        <f t="shared" si="94"/>
        <v>0.99650000000000005</v>
      </c>
      <c r="AM511" s="62">
        <f t="shared" si="86"/>
        <v>1.01</v>
      </c>
      <c r="AN511" s="62">
        <f t="shared" si="87"/>
        <v>0.99</v>
      </c>
      <c r="AO511" s="62">
        <f t="shared" si="88"/>
        <v>1.02</v>
      </c>
      <c r="AP511" s="62">
        <f t="shared" si="89"/>
        <v>0.98</v>
      </c>
      <c r="AQ511" s="61">
        <v>71</v>
      </c>
    </row>
    <row r="512" spans="1:43" x14ac:dyDescent="0.25">
      <c r="A512" s="66">
        <v>20230629</v>
      </c>
      <c r="B512" s="1">
        <v>0.45</v>
      </c>
      <c r="C512" s="12">
        <v>0.57999999999999996</v>
      </c>
      <c r="D512" s="36">
        <v>0.26</v>
      </c>
      <c r="E512" s="42">
        <v>0.32</v>
      </c>
      <c r="F512" s="1">
        <v>0.98</v>
      </c>
      <c r="G512" s="42">
        <v>0.26</v>
      </c>
      <c r="H512" s="42">
        <v>0.3</v>
      </c>
      <c r="I512" s="1">
        <v>1.9970000000000001</v>
      </c>
      <c r="J512" s="12">
        <v>9</v>
      </c>
      <c r="K512" s="1">
        <v>9.1</v>
      </c>
      <c r="L512" s="12">
        <v>8.8000000000000007</v>
      </c>
      <c r="M512" s="1">
        <v>8.6</v>
      </c>
      <c r="N512" s="12">
        <v>119.6</v>
      </c>
      <c r="O512" s="37">
        <v>119.9</v>
      </c>
      <c r="P512" s="43">
        <v>0.42</v>
      </c>
      <c r="Q512" s="40">
        <v>0.16</v>
      </c>
      <c r="R512" s="38">
        <v>0.19</v>
      </c>
      <c r="S512" s="41">
        <v>0.06</v>
      </c>
      <c r="T512" s="39">
        <v>0.67</v>
      </c>
      <c r="U512" s="41">
        <v>0.18</v>
      </c>
      <c r="V512" s="41">
        <v>0.03</v>
      </c>
      <c r="W512" s="39">
        <v>1.99</v>
      </c>
      <c r="X512" s="40">
        <v>11.3</v>
      </c>
      <c r="Y512" s="39">
        <v>11.5</v>
      </c>
      <c r="Z512" s="40">
        <v>11.3</v>
      </c>
      <c r="AA512" s="39">
        <v>11.1</v>
      </c>
      <c r="AB512" s="40">
        <v>119.4</v>
      </c>
      <c r="AC512" s="44">
        <v>119.7</v>
      </c>
      <c r="AD512" s="200" t="s">
        <v>141</v>
      </c>
      <c r="AE512" s="248" t="s">
        <v>196</v>
      </c>
      <c r="AF512" s="68">
        <f t="shared" si="92"/>
        <v>45106</v>
      </c>
      <c r="AH512" s="45">
        <f t="shared" si="90"/>
        <v>2.0030000000000001</v>
      </c>
      <c r="AI512" s="59">
        <f t="shared" si="93"/>
        <v>0.99700449326010987</v>
      </c>
      <c r="AJ512" s="59"/>
      <c r="AK512" s="89">
        <f t="shared" si="91"/>
        <v>2</v>
      </c>
      <c r="AL512" s="59">
        <f t="shared" si="94"/>
        <v>0.995</v>
      </c>
      <c r="AM512" s="62">
        <f t="shared" si="86"/>
        <v>1.01</v>
      </c>
      <c r="AN512" s="62">
        <f t="shared" si="87"/>
        <v>0.99</v>
      </c>
      <c r="AO512" s="62">
        <f t="shared" si="88"/>
        <v>1.02</v>
      </c>
      <c r="AP512" s="62">
        <f t="shared" si="89"/>
        <v>0.98</v>
      </c>
      <c r="AQ512" s="61">
        <v>72</v>
      </c>
    </row>
    <row r="513" spans="1:43" x14ac:dyDescent="0.25">
      <c r="A513" s="66">
        <v>20230630</v>
      </c>
      <c r="B513" s="1">
        <v>0.4</v>
      </c>
      <c r="C513" s="12">
        <v>0.72</v>
      </c>
      <c r="D513" s="36">
        <v>0.22</v>
      </c>
      <c r="E513" s="42">
        <v>0.32</v>
      </c>
      <c r="F513" s="1">
        <v>1.06</v>
      </c>
      <c r="G513" s="42">
        <v>0.2</v>
      </c>
      <c r="H513" s="42">
        <v>0.34</v>
      </c>
      <c r="I513" s="1">
        <v>2.004</v>
      </c>
      <c r="J513" s="12">
        <v>9.3000000000000007</v>
      </c>
      <c r="K513" s="1">
        <v>8.9</v>
      </c>
      <c r="L513" s="12">
        <v>8.5</v>
      </c>
      <c r="M513" s="1">
        <v>8.9</v>
      </c>
      <c r="N513" s="12">
        <v>119.6</v>
      </c>
      <c r="O513" s="37">
        <v>119.9</v>
      </c>
      <c r="P513" s="43">
        <v>0.38</v>
      </c>
      <c r="Q513" s="40">
        <v>0.28999999999999998</v>
      </c>
      <c r="R513" s="38">
        <v>0.12</v>
      </c>
      <c r="S513" s="41">
        <v>0.12</v>
      </c>
      <c r="T513" s="39">
        <v>0.64</v>
      </c>
      <c r="U513" s="41">
        <v>0.11</v>
      </c>
      <c r="V513" s="41">
        <v>7.0000000000000007E-2</v>
      </c>
      <c r="W513" s="39">
        <v>1.9950000000000001</v>
      </c>
      <c r="X513" s="40">
        <v>11.5</v>
      </c>
      <c r="Y513" s="39">
        <v>11.5</v>
      </c>
      <c r="Z513" s="40">
        <v>11.5</v>
      </c>
      <c r="AA513" s="39">
        <v>11.2</v>
      </c>
      <c r="AB513" s="40">
        <v>119.3</v>
      </c>
      <c r="AC513" s="44">
        <v>119.7</v>
      </c>
      <c r="AD513" s="200" t="s">
        <v>140</v>
      </c>
      <c r="AE513" s="248" t="s">
        <v>196</v>
      </c>
      <c r="AF513" s="68">
        <f t="shared" si="92"/>
        <v>45107</v>
      </c>
      <c r="AH513" s="45">
        <f t="shared" si="90"/>
        <v>2.0030000000000001</v>
      </c>
      <c r="AI513" s="59">
        <f t="shared" si="93"/>
        <v>1.0004992511233151</v>
      </c>
      <c r="AJ513" s="59"/>
      <c r="AK513" s="89">
        <f t="shared" si="91"/>
        <v>2</v>
      </c>
      <c r="AL513" s="59">
        <f t="shared" si="94"/>
        <v>0.99750000000000005</v>
      </c>
      <c r="AM513" s="62">
        <f t="shared" si="86"/>
        <v>1.01</v>
      </c>
      <c r="AN513" s="62">
        <f t="shared" si="87"/>
        <v>0.99</v>
      </c>
      <c r="AO513" s="62">
        <f t="shared" si="88"/>
        <v>1.02</v>
      </c>
      <c r="AP513" s="62">
        <f t="shared" si="89"/>
        <v>0.98</v>
      </c>
      <c r="AQ513" s="61">
        <v>73</v>
      </c>
    </row>
    <row r="514" spans="1:43" x14ac:dyDescent="0.25">
      <c r="A514" s="66">
        <v>20230703</v>
      </c>
      <c r="B514" s="1">
        <v>0.39</v>
      </c>
      <c r="C514" s="12">
        <v>0.5</v>
      </c>
      <c r="D514" s="36">
        <v>0.2</v>
      </c>
      <c r="E514" s="42">
        <v>0.25</v>
      </c>
      <c r="F514" s="1">
        <v>0.86</v>
      </c>
      <c r="G514" s="42">
        <v>0.19</v>
      </c>
      <c r="H514" s="42">
        <v>0.26</v>
      </c>
      <c r="I514" s="1">
        <v>1.9990000000000001</v>
      </c>
      <c r="J514" s="12">
        <v>9</v>
      </c>
      <c r="K514" s="1">
        <v>9.1999999999999993</v>
      </c>
      <c r="L514" s="12">
        <v>8.9</v>
      </c>
      <c r="M514" s="1">
        <v>8.4</v>
      </c>
      <c r="N514" s="12">
        <v>119.6</v>
      </c>
      <c r="O514" s="37">
        <v>119.9</v>
      </c>
      <c r="P514" s="43">
        <v>0.31</v>
      </c>
      <c r="Q514" s="40">
        <v>0.16</v>
      </c>
      <c r="R514" s="38">
        <v>0.15</v>
      </c>
      <c r="S514" s="41">
        <v>0.02</v>
      </c>
      <c r="T514" s="39">
        <v>0.55000000000000004</v>
      </c>
      <c r="U514" s="41">
        <v>0.13</v>
      </c>
      <c r="V514" s="41">
        <v>0.02</v>
      </c>
      <c r="W514" s="39">
        <v>1.9890000000000001</v>
      </c>
      <c r="X514" s="40">
        <v>11.4</v>
      </c>
      <c r="Y514" s="39">
        <v>11.5</v>
      </c>
      <c r="Z514" s="40">
        <v>11.5</v>
      </c>
      <c r="AA514" s="39">
        <v>11.3</v>
      </c>
      <c r="AB514" s="40">
        <v>119.3</v>
      </c>
      <c r="AC514" s="44">
        <v>119.7</v>
      </c>
      <c r="AD514" s="200" t="s">
        <v>141</v>
      </c>
      <c r="AE514" s="248" t="s">
        <v>196</v>
      </c>
      <c r="AF514" s="68">
        <f t="shared" si="92"/>
        <v>45110</v>
      </c>
      <c r="AH514" s="45">
        <f t="shared" si="90"/>
        <v>2.0030000000000001</v>
      </c>
      <c r="AI514" s="59">
        <f t="shared" si="93"/>
        <v>0.99800299550673988</v>
      </c>
      <c r="AJ514" s="59"/>
      <c r="AK514" s="89">
        <f t="shared" si="91"/>
        <v>2</v>
      </c>
      <c r="AL514" s="59">
        <f t="shared" si="94"/>
        <v>0.99450000000000005</v>
      </c>
      <c r="AM514" s="62">
        <f t="shared" si="86"/>
        <v>1.01</v>
      </c>
      <c r="AN514" s="62">
        <f t="shared" si="87"/>
        <v>0.99</v>
      </c>
      <c r="AO514" s="62">
        <f t="shared" si="88"/>
        <v>1.02</v>
      </c>
      <c r="AP514" s="62">
        <f t="shared" si="89"/>
        <v>0.98</v>
      </c>
      <c r="AQ514" s="61">
        <v>74</v>
      </c>
    </row>
    <row r="515" spans="1:43" x14ac:dyDescent="0.25">
      <c r="A515" s="66">
        <v>20230704</v>
      </c>
      <c r="B515" s="1">
        <v>0.52</v>
      </c>
      <c r="C515" s="12">
        <v>0.46</v>
      </c>
      <c r="D515" s="36">
        <v>0.2</v>
      </c>
      <c r="E515" s="42">
        <v>0.23</v>
      </c>
      <c r="F515" s="1">
        <v>0.98</v>
      </c>
      <c r="G515" s="42">
        <v>0.21</v>
      </c>
      <c r="H515" s="42">
        <v>0.27</v>
      </c>
      <c r="I515" s="1">
        <v>2</v>
      </c>
      <c r="J515" s="12">
        <v>9.1999999999999993</v>
      </c>
      <c r="K515" s="1">
        <v>9</v>
      </c>
      <c r="L515" s="12">
        <v>8.6999999999999993</v>
      </c>
      <c r="M515" s="1">
        <v>8.6999999999999993</v>
      </c>
      <c r="N515" s="12">
        <v>119.6</v>
      </c>
      <c r="O515" s="37">
        <v>119.9</v>
      </c>
      <c r="P515" s="43">
        <v>0.33</v>
      </c>
      <c r="Q515" s="40">
        <v>0.15</v>
      </c>
      <c r="R515" s="38">
        <v>0.13</v>
      </c>
      <c r="S515" s="41">
        <v>0.03</v>
      </c>
      <c r="T515" s="39">
        <v>0.55000000000000004</v>
      </c>
      <c r="U515" s="41">
        <v>0.12</v>
      </c>
      <c r="V515" s="41">
        <v>0.04</v>
      </c>
      <c r="W515" s="39">
        <v>1.9910000000000001</v>
      </c>
      <c r="X515" s="40">
        <v>11.5</v>
      </c>
      <c r="Y515" s="39">
        <v>11.5</v>
      </c>
      <c r="Z515" s="40">
        <v>11.5</v>
      </c>
      <c r="AA515" s="39">
        <v>11.2</v>
      </c>
      <c r="AB515" s="40">
        <v>119.3</v>
      </c>
      <c r="AC515" s="44">
        <v>119.7</v>
      </c>
      <c r="AD515" s="200" t="s">
        <v>140</v>
      </c>
      <c r="AE515" s="248" t="s">
        <v>196</v>
      </c>
      <c r="AF515" s="68">
        <f t="shared" si="92"/>
        <v>45111</v>
      </c>
      <c r="AH515" s="45">
        <f t="shared" si="90"/>
        <v>2.0030000000000001</v>
      </c>
      <c r="AI515" s="59">
        <f t="shared" si="93"/>
        <v>0.99850224663005482</v>
      </c>
      <c r="AJ515" s="59"/>
      <c r="AK515" s="89">
        <f t="shared" si="91"/>
        <v>2</v>
      </c>
      <c r="AL515" s="59">
        <f t="shared" si="94"/>
        <v>0.99550000000000005</v>
      </c>
      <c r="AM515" s="62">
        <f t="shared" si="86"/>
        <v>1.01</v>
      </c>
      <c r="AN515" s="62">
        <f t="shared" si="87"/>
        <v>0.99</v>
      </c>
      <c r="AO515" s="62">
        <f t="shared" si="88"/>
        <v>1.02</v>
      </c>
      <c r="AP515" s="62">
        <f t="shared" si="89"/>
        <v>0.98</v>
      </c>
      <c r="AQ515" s="61">
        <v>75</v>
      </c>
    </row>
    <row r="516" spans="1:43" x14ac:dyDescent="0.25">
      <c r="A516" s="66">
        <v>20230705</v>
      </c>
      <c r="B516" s="1">
        <v>0.49</v>
      </c>
      <c r="C516" s="12">
        <v>0.52</v>
      </c>
      <c r="D516" s="36">
        <v>0.28999999999999998</v>
      </c>
      <c r="E516" s="42">
        <v>0.28000000000000003</v>
      </c>
      <c r="F516" s="1">
        <v>0.94</v>
      </c>
      <c r="G516" s="42">
        <v>0.25</v>
      </c>
      <c r="H516" s="42">
        <v>0.32</v>
      </c>
      <c r="I516" s="1">
        <v>1.9930000000000001</v>
      </c>
      <c r="J516" s="12">
        <v>9</v>
      </c>
      <c r="K516" s="1">
        <v>9.3000000000000007</v>
      </c>
      <c r="L516" s="12">
        <v>8.8000000000000007</v>
      </c>
      <c r="M516" s="1">
        <v>8.6999999999999993</v>
      </c>
      <c r="N516" s="12">
        <v>119.6</v>
      </c>
      <c r="O516" s="37">
        <v>119.9</v>
      </c>
      <c r="P516" s="43">
        <v>0.3</v>
      </c>
      <c r="Q516" s="40">
        <v>0.13</v>
      </c>
      <c r="R516" s="38">
        <v>0.11</v>
      </c>
      <c r="S516" s="41">
        <v>0.03</v>
      </c>
      <c r="T516" s="39">
        <v>0.54</v>
      </c>
      <c r="U516" s="41">
        <v>0.12</v>
      </c>
      <c r="V516" s="41">
        <v>0.03</v>
      </c>
      <c r="W516" s="39">
        <v>1.9850000000000001</v>
      </c>
      <c r="X516" s="40">
        <v>11.6</v>
      </c>
      <c r="Y516" s="39">
        <v>11.6</v>
      </c>
      <c r="Z516" s="40">
        <v>11.5</v>
      </c>
      <c r="AA516" s="39">
        <v>11.5</v>
      </c>
      <c r="AB516" s="40">
        <v>119.4</v>
      </c>
      <c r="AC516" s="44">
        <v>119.7</v>
      </c>
      <c r="AD516" s="200" t="s">
        <v>153</v>
      </c>
      <c r="AE516" s="248" t="s">
        <v>196</v>
      </c>
      <c r="AF516" s="68">
        <f t="shared" si="92"/>
        <v>45112</v>
      </c>
      <c r="AH516" s="45">
        <f t="shared" si="90"/>
        <v>2.0030000000000001</v>
      </c>
      <c r="AI516" s="59">
        <f t="shared" si="93"/>
        <v>0.99500748876684975</v>
      </c>
      <c r="AJ516" s="59"/>
      <c r="AK516" s="89">
        <f t="shared" si="91"/>
        <v>2</v>
      </c>
      <c r="AL516" s="59">
        <f t="shared" si="94"/>
        <v>0.99250000000000005</v>
      </c>
      <c r="AM516" s="62">
        <f t="shared" si="86"/>
        <v>1.01</v>
      </c>
      <c r="AN516" s="62">
        <f t="shared" si="87"/>
        <v>0.99</v>
      </c>
      <c r="AO516" s="62">
        <f t="shared" si="88"/>
        <v>1.02</v>
      </c>
      <c r="AP516" s="62">
        <f t="shared" si="89"/>
        <v>0.98</v>
      </c>
      <c r="AQ516" s="61">
        <v>76</v>
      </c>
    </row>
    <row r="517" spans="1:43" x14ac:dyDescent="0.25">
      <c r="A517" s="66">
        <v>20230706</v>
      </c>
      <c r="B517" s="1">
        <v>0.45</v>
      </c>
      <c r="C517" s="12">
        <v>0.48</v>
      </c>
      <c r="D517" s="36">
        <v>0.27</v>
      </c>
      <c r="E517" s="42">
        <v>0.26</v>
      </c>
      <c r="F517" s="1">
        <v>0.96</v>
      </c>
      <c r="G517" s="42">
        <v>0.25</v>
      </c>
      <c r="H517" s="42">
        <v>0.28999999999999998</v>
      </c>
      <c r="I517" s="1">
        <v>1.9970000000000001</v>
      </c>
      <c r="J517" s="12">
        <v>9.1</v>
      </c>
      <c r="K517" s="1">
        <v>9.1</v>
      </c>
      <c r="L517" s="12">
        <v>8.8000000000000007</v>
      </c>
      <c r="M517" s="1">
        <v>8.6999999999999993</v>
      </c>
      <c r="N517" s="12">
        <v>119.6</v>
      </c>
      <c r="O517" s="37">
        <v>119.9</v>
      </c>
      <c r="P517" s="43">
        <v>0.36</v>
      </c>
      <c r="Q517" s="40">
        <v>0.16</v>
      </c>
      <c r="R517" s="38">
        <v>0.17</v>
      </c>
      <c r="S517" s="41">
        <v>0.04</v>
      </c>
      <c r="T517" s="39">
        <v>0.59</v>
      </c>
      <c r="U517" s="41">
        <v>0.14000000000000001</v>
      </c>
      <c r="V517" s="41">
        <v>0.04</v>
      </c>
      <c r="W517" s="39">
        <v>1.99</v>
      </c>
      <c r="X517" s="40">
        <v>11.5</v>
      </c>
      <c r="Y517" s="39">
        <v>11.5</v>
      </c>
      <c r="Z517" s="40">
        <v>11.5</v>
      </c>
      <c r="AA517" s="39">
        <v>11.3</v>
      </c>
      <c r="AB517" s="40">
        <v>119.4</v>
      </c>
      <c r="AC517" s="44">
        <v>119.7</v>
      </c>
      <c r="AD517" s="200" t="s">
        <v>153</v>
      </c>
      <c r="AE517" s="248" t="s">
        <v>196</v>
      </c>
      <c r="AF517" s="68">
        <f t="shared" si="92"/>
        <v>45113</v>
      </c>
      <c r="AH517" s="45">
        <f t="shared" si="90"/>
        <v>2.0030000000000001</v>
      </c>
      <c r="AI517" s="59">
        <f t="shared" si="93"/>
        <v>0.99700449326010987</v>
      </c>
      <c r="AJ517" s="59"/>
      <c r="AK517" s="89">
        <f t="shared" si="91"/>
        <v>2</v>
      </c>
      <c r="AL517" s="59">
        <f t="shared" si="94"/>
        <v>0.995</v>
      </c>
      <c r="AM517" s="62">
        <f t="shared" si="86"/>
        <v>1.01</v>
      </c>
      <c r="AN517" s="62">
        <f t="shared" si="87"/>
        <v>0.99</v>
      </c>
      <c r="AO517" s="62">
        <f t="shared" si="88"/>
        <v>1.02</v>
      </c>
      <c r="AP517" s="62">
        <f t="shared" si="89"/>
        <v>0.98</v>
      </c>
      <c r="AQ517" s="61">
        <v>77</v>
      </c>
    </row>
    <row r="518" spans="1:43" x14ac:dyDescent="0.25">
      <c r="A518" s="66">
        <v>20230707</v>
      </c>
      <c r="B518" s="1">
        <v>0.41</v>
      </c>
      <c r="C518" s="12">
        <v>0.53</v>
      </c>
      <c r="D518" s="36">
        <v>0.27</v>
      </c>
      <c r="E518" s="42">
        <v>0.27</v>
      </c>
      <c r="F518" s="1">
        <v>1.07</v>
      </c>
      <c r="G518" s="42">
        <v>0.26</v>
      </c>
      <c r="H518" s="42">
        <v>0.32</v>
      </c>
      <c r="I518" s="1">
        <v>1.9870000000000001</v>
      </c>
      <c r="J518" s="12">
        <v>9.3000000000000007</v>
      </c>
      <c r="K518" s="1">
        <v>8.9</v>
      </c>
      <c r="L518" s="12">
        <v>8.6999999999999993</v>
      </c>
      <c r="M518" s="1">
        <v>8.6999999999999993</v>
      </c>
      <c r="N518" s="12">
        <v>119.6</v>
      </c>
      <c r="O518" s="37">
        <v>119.9</v>
      </c>
      <c r="P518" s="43">
        <v>0.37</v>
      </c>
      <c r="Q518" s="40">
        <v>0.15</v>
      </c>
      <c r="R518" s="38">
        <v>0.15</v>
      </c>
      <c r="S518" s="41">
        <v>0.04</v>
      </c>
      <c r="T518" s="39">
        <v>0.61</v>
      </c>
      <c r="U518" s="41">
        <v>0.14000000000000001</v>
      </c>
      <c r="V518" s="41">
        <v>0.05</v>
      </c>
      <c r="W518" s="39">
        <v>1.9810000000000001</v>
      </c>
      <c r="X518" s="40">
        <v>11.5</v>
      </c>
      <c r="Y518" s="39">
        <v>11.5</v>
      </c>
      <c r="Z518" s="40">
        <v>11.5</v>
      </c>
      <c r="AA518" s="39">
        <v>11.2</v>
      </c>
      <c r="AB518" s="40">
        <v>119.3</v>
      </c>
      <c r="AC518" s="44">
        <v>119.7</v>
      </c>
      <c r="AD518" s="200" t="s">
        <v>140</v>
      </c>
      <c r="AE518" s="248" t="s">
        <v>196</v>
      </c>
      <c r="AF518" s="68">
        <f t="shared" si="92"/>
        <v>45114</v>
      </c>
      <c r="AH518" s="45">
        <f t="shared" si="90"/>
        <v>2.0030000000000001</v>
      </c>
      <c r="AI518" s="59">
        <f t="shared" si="93"/>
        <v>0.9920119820269595</v>
      </c>
      <c r="AJ518" s="59"/>
      <c r="AK518" s="89">
        <f t="shared" si="91"/>
        <v>2</v>
      </c>
      <c r="AL518" s="59">
        <f t="shared" si="94"/>
        <v>0.99050000000000005</v>
      </c>
      <c r="AM518" s="62">
        <f t="shared" si="86"/>
        <v>1.01</v>
      </c>
      <c r="AN518" s="62">
        <f t="shared" si="87"/>
        <v>0.99</v>
      </c>
      <c r="AO518" s="62">
        <f t="shared" si="88"/>
        <v>1.02</v>
      </c>
      <c r="AP518" s="62">
        <f t="shared" si="89"/>
        <v>0.98</v>
      </c>
      <c r="AQ518" s="61">
        <v>78</v>
      </c>
    </row>
    <row r="519" spans="1:43" x14ac:dyDescent="0.25">
      <c r="A519" s="66">
        <v>20230710</v>
      </c>
      <c r="B519" s="1">
        <v>0.38</v>
      </c>
      <c r="C519" s="12">
        <v>0.67</v>
      </c>
      <c r="D519" s="36">
        <v>0.27</v>
      </c>
      <c r="E519" s="42">
        <v>0.33</v>
      </c>
      <c r="F519" s="1">
        <v>1.05</v>
      </c>
      <c r="G519" s="42">
        <v>0.26</v>
      </c>
      <c r="H519" s="42">
        <v>0.31</v>
      </c>
      <c r="I519" s="1">
        <v>2</v>
      </c>
      <c r="J519" s="12">
        <v>9.6</v>
      </c>
      <c r="K519" s="1">
        <v>8.6</v>
      </c>
      <c r="L519" s="12">
        <v>8.6</v>
      </c>
      <c r="M519" s="1">
        <v>8.9</v>
      </c>
      <c r="N519" s="12">
        <v>119.6</v>
      </c>
      <c r="O519" s="37">
        <v>119.9</v>
      </c>
      <c r="P519" s="43">
        <v>0.4</v>
      </c>
      <c r="Q519" s="40">
        <v>0.11</v>
      </c>
      <c r="R519" s="38">
        <v>0.16</v>
      </c>
      <c r="S519" s="41">
        <v>-0.01</v>
      </c>
      <c r="T519" s="39">
        <v>0.57999999999999996</v>
      </c>
      <c r="U519" s="41">
        <v>0.13</v>
      </c>
      <c r="V519" s="41">
        <v>-0.01</v>
      </c>
      <c r="W519" s="39">
        <v>1.99</v>
      </c>
      <c r="X519" s="40">
        <v>11.5</v>
      </c>
      <c r="Y519" s="39">
        <v>11.3</v>
      </c>
      <c r="Z519" s="40">
        <v>11.4</v>
      </c>
      <c r="AA519" s="39">
        <v>11.2</v>
      </c>
      <c r="AB519" s="40">
        <v>119.3</v>
      </c>
      <c r="AC519" s="44">
        <v>119.7</v>
      </c>
      <c r="AD519" s="200" t="s">
        <v>140</v>
      </c>
      <c r="AE519" s="248" t="s">
        <v>196</v>
      </c>
      <c r="AF519" s="68">
        <f t="shared" si="92"/>
        <v>45117</v>
      </c>
      <c r="AH519" s="45">
        <f t="shared" si="90"/>
        <v>2.0030000000000001</v>
      </c>
      <c r="AI519" s="59">
        <f t="shared" si="93"/>
        <v>0.99850224663005482</v>
      </c>
      <c r="AJ519" s="59"/>
      <c r="AK519" s="89">
        <f t="shared" si="91"/>
        <v>2</v>
      </c>
      <c r="AL519" s="59">
        <f t="shared" si="94"/>
        <v>0.995</v>
      </c>
      <c r="AM519" s="62">
        <f t="shared" si="86"/>
        <v>1.01</v>
      </c>
      <c r="AN519" s="62">
        <f t="shared" si="87"/>
        <v>0.99</v>
      </c>
      <c r="AO519" s="62">
        <f t="shared" si="88"/>
        <v>1.02</v>
      </c>
      <c r="AP519" s="62">
        <f t="shared" si="89"/>
        <v>0.98</v>
      </c>
      <c r="AQ519" s="61">
        <v>79</v>
      </c>
    </row>
    <row r="520" spans="1:43" x14ac:dyDescent="0.25">
      <c r="A520" s="66">
        <v>20230711</v>
      </c>
      <c r="B520" s="1">
        <v>0.41</v>
      </c>
      <c r="C520" s="12">
        <v>0.53</v>
      </c>
      <c r="D520" s="36">
        <v>0.17</v>
      </c>
      <c r="E520" s="42">
        <v>0.28000000000000003</v>
      </c>
      <c r="F520" s="1">
        <v>0.97</v>
      </c>
      <c r="G520" s="42">
        <v>0.18</v>
      </c>
      <c r="H520" s="42">
        <v>0.28000000000000003</v>
      </c>
      <c r="I520" s="1">
        <v>2.0049999999999999</v>
      </c>
      <c r="J520" s="12">
        <v>9.3000000000000007</v>
      </c>
      <c r="K520" s="1">
        <v>8.9</v>
      </c>
      <c r="L520" s="12">
        <v>8.6999999999999993</v>
      </c>
      <c r="M520" s="1">
        <v>8.8000000000000007</v>
      </c>
      <c r="N520" s="12">
        <v>119.6</v>
      </c>
      <c r="O520" s="37">
        <v>119.9</v>
      </c>
      <c r="P520" s="43">
        <v>0.28000000000000003</v>
      </c>
      <c r="Q520" s="40">
        <v>0.16</v>
      </c>
      <c r="R520" s="38">
        <v>0.09</v>
      </c>
      <c r="S520" s="41">
        <v>0.02</v>
      </c>
      <c r="T520" s="39">
        <v>0.63</v>
      </c>
      <c r="U520" s="41">
        <v>0.1</v>
      </c>
      <c r="V520" s="41">
        <v>0.05</v>
      </c>
      <c r="W520" s="39">
        <v>1.9950000000000001</v>
      </c>
      <c r="X520" s="40">
        <v>11.5</v>
      </c>
      <c r="Y520" s="39">
        <v>11.5</v>
      </c>
      <c r="Z520" s="40">
        <v>11.5</v>
      </c>
      <c r="AA520" s="39">
        <v>11.3</v>
      </c>
      <c r="AB520" s="40">
        <v>119.3</v>
      </c>
      <c r="AC520" s="44">
        <v>119.7</v>
      </c>
      <c r="AD520" s="200" t="s">
        <v>168</v>
      </c>
      <c r="AE520" s="248" t="s">
        <v>196</v>
      </c>
      <c r="AF520" s="68">
        <f t="shared" si="92"/>
        <v>45118</v>
      </c>
      <c r="AH520" s="45">
        <f t="shared" si="90"/>
        <v>2.0030000000000001</v>
      </c>
      <c r="AI520" s="59">
        <f t="shared" si="93"/>
        <v>1.0009985022466299</v>
      </c>
      <c r="AJ520" s="59"/>
      <c r="AK520" s="89">
        <f t="shared" si="91"/>
        <v>2</v>
      </c>
      <c r="AL520" s="59">
        <f t="shared" si="94"/>
        <v>0.99750000000000005</v>
      </c>
      <c r="AM520" s="62">
        <f t="shared" si="86"/>
        <v>1.01</v>
      </c>
      <c r="AN520" s="62">
        <f t="shared" si="87"/>
        <v>0.99</v>
      </c>
      <c r="AO520" s="62">
        <f t="shared" si="88"/>
        <v>1.02</v>
      </c>
      <c r="AP520" s="62">
        <f t="shared" si="89"/>
        <v>0.98</v>
      </c>
      <c r="AQ520" s="61">
        <v>80</v>
      </c>
    </row>
    <row r="521" spans="1:43" x14ac:dyDescent="0.25">
      <c r="A521" s="66">
        <v>20230712</v>
      </c>
      <c r="B521" s="1">
        <v>0.25</v>
      </c>
      <c r="C521" s="12">
        <v>0.67</v>
      </c>
      <c r="D521" s="36">
        <v>0.12</v>
      </c>
      <c r="E521" s="42">
        <v>0.32</v>
      </c>
      <c r="F521" s="1">
        <v>1.02</v>
      </c>
      <c r="G521" s="42">
        <v>0.14000000000000001</v>
      </c>
      <c r="H521" s="42">
        <v>0.35</v>
      </c>
      <c r="I521" s="1">
        <v>1.998</v>
      </c>
      <c r="J521" s="12">
        <v>9.3000000000000007</v>
      </c>
      <c r="K521" s="1">
        <v>8.9</v>
      </c>
      <c r="L521" s="12">
        <v>8.6</v>
      </c>
      <c r="M521" s="1">
        <v>8.6999999999999993</v>
      </c>
      <c r="N521" s="12">
        <v>119.6</v>
      </c>
      <c r="O521" s="37">
        <v>120</v>
      </c>
      <c r="P521" s="43">
        <v>0.27</v>
      </c>
      <c r="Q521" s="40">
        <v>0.17</v>
      </c>
      <c r="R521" s="38">
        <v>0.11</v>
      </c>
      <c r="S521" s="41">
        <v>0.03</v>
      </c>
      <c r="T521" s="39">
        <v>0.56999999999999995</v>
      </c>
      <c r="U521" s="41">
        <v>0.1</v>
      </c>
      <c r="V521" s="41">
        <v>0.05</v>
      </c>
      <c r="W521" s="39">
        <v>1.988</v>
      </c>
      <c r="X521" s="40">
        <v>11.5</v>
      </c>
      <c r="Y521" s="39">
        <v>11.4</v>
      </c>
      <c r="Z521" s="40">
        <v>11.4</v>
      </c>
      <c r="AA521" s="39">
        <v>11.2</v>
      </c>
      <c r="AB521" s="40">
        <v>119.4</v>
      </c>
      <c r="AC521" s="44">
        <v>119.7</v>
      </c>
      <c r="AD521" s="200" t="s">
        <v>141</v>
      </c>
      <c r="AE521" s="248" t="s">
        <v>196</v>
      </c>
      <c r="AF521" s="68">
        <f t="shared" si="92"/>
        <v>45119</v>
      </c>
      <c r="AH521" s="45">
        <f t="shared" si="90"/>
        <v>2.0030000000000001</v>
      </c>
      <c r="AI521" s="59">
        <f t="shared" si="93"/>
        <v>0.99750374438342482</v>
      </c>
      <c r="AJ521" s="59"/>
      <c r="AK521" s="89">
        <f t="shared" si="91"/>
        <v>2</v>
      </c>
      <c r="AL521" s="59">
        <f t="shared" si="94"/>
        <v>0.99399999999999999</v>
      </c>
      <c r="AM521" s="62">
        <f t="shared" si="86"/>
        <v>1.01</v>
      </c>
      <c r="AN521" s="62">
        <f t="shared" si="87"/>
        <v>0.99</v>
      </c>
      <c r="AO521" s="62">
        <f t="shared" si="88"/>
        <v>1.02</v>
      </c>
      <c r="AP521" s="62">
        <f t="shared" si="89"/>
        <v>0.98</v>
      </c>
      <c r="AQ521" s="61">
        <v>81</v>
      </c>
    </row>
    <row r="522" spans="1:43" x14ac:dyDescent="0.25">
      <c r="A522" s="66">
        <v>20230713</v>
      </c>
      <c r="B522" s="1">
        <v>0.31</v>
      </c>
      <c r="C522" s="12">
        <v>0.69</v>
      </c>
      <c r="D522" s="36">
        <v>0.15</v>
      </c>
      <c r="E522" s="42">
        <v>0.31</v>
      </c>
      <c r="F522" s="1">
        <v>0.95</v>
      </c>
      <c r="G522" s="42">
        <v>0.14000000000000001</v>
      </c>
      <c r="H522" s="42">
        <v>0.33</v>
      </c>
      <c r="I522" s="1">
        <v>2</v>
      </c>
      <c r="J522" s="12">
        <v>9.3000000000000007</v>
      </c>
      <c r="K522" s="1">
        <v>8.9</v>
      </c>
      <c r="L522" s="12">
        <v>8.6</v>
      </c>
      <c r="M522" s="1">
        <v>8.6999999999999993</v>
      </c>
      <c r="N522" s="12">
        <v>119.6</v>
      </c>
      <c r="O522" s="37">
        <v>120</v>
      </c>
      <c r="P522" s="43">
        <v>0.23</v>
      </c>
      <c r="Q522" s="40">
        <v>0.16</v>
      </c>
      <c r="R522" s="38">
        <v>0.08</v>
      </c>
      <c r="S522" s="41">
        <v>0.04</v>
      </c>
      <c r="T522" s="39">
        <v>0.45</v>
      </c>
      <c r="U522" s="41">
        <v>0.08</v>
      </c>
      <c r="V522" s="41">
        <v>0.03</v>
      </c>
      <c r="W522" s="39">
        <v>1.9890000000000001</v>
      </c>
      <c r="X522" s="40">
        <v>11.4</v>
      </c>
      <c r="Y522" s="39">
        <v>11.4</v>
      </c>
      <c r="Z522" s="40">
        <v>11.4</v>
      </c>
      <c r="AA522" s="39">
        <v>11.2</v>
      </c>
      <c r="AB522" s="40">
        <v>119.4</v>
      </c>
      <c r="AC522" s="44">
        <v>119.7</v>
      </c>
      <c r="AD522" s="200" t="s">
        <v>141</v>
      </c>
      <c r="AE522" s="248" t="s">
        <v>196</v>
      </c>
      <c r="AF522" s="68">
        <f t="shared" si="92"/>
        <v>45120</v>
      </c>
      <c r="AH522" s="45">
        <f t="shared" si="90"/>
        <v>2.0030000000000001</v>
      </c>
      <c r="AI522" s="59">
        <f t="shared" si="93"/>
        <v>0.99850224663005482</v>
      </c>
      <c r="AJ522" s="59"/>
      <c r="AK522" s="89">
        <f t="shared" si="91"/>
        <v>2</v>
      </c>
      <c r="AL522" s="59">
        <f t="shared" si="94"/>
        <v>0.99450000000000005</v>
      </c>
      <c r="AM522" s="62">
        <f t="shared" si="86"/>
        <v>1.01</v>
      </c>
      <c r="AN522" s="62">
        <f t="shared" si="87"/>
        <v>0.99</v>
      </c>
      <c r="AO522" s="62">
        <f t="shared" si="88"/>
        <v>1.02</v>
      </c>
      <c r="AP522" s="62">
        <f t="shared" si="89"/>
        <v>0.98</v>
      </c>
      <c r="AQ522" s="61">
        <v>82</v>
      </c>
    </row>
    <row r="523" spans="1:43" x14ac:dyDescent="0.25">
      <c r="A523" s="66">
        <v>20230714</v>
      </c>
      <c r="B523" s="1">
        <v>0.43</v>
      </c>
      <c r="C523" s="12">
        <v>0.6</v>
      </c>
      <c r="D523" s="36">
        <v>0.26</v>
      </c>
      <c r="E523" s="42">
        <v>0.32</v>
      </c>
      <c r="F523" s="1">
        <v>0.99</v>
      </c>
      <c r="G523" s="42">
        <v>0.24</v>
      </c>
      <c r="H523" s="42">
        <v>0.32</v>
      </c>
      <c r="I523" s="1">
        <v>2.0110000000000001</v>
      </c>
      <c r="J523" s="12">
        <v>9.1999999999999993</v>
      </c>
      <c r="K523" s="1">
        <v>9</v>
      </c>
      <c r="L523" s="12">
        <v>8.3000000000000007</v>
      </c>
      <c r="M523" s="1">
        <v>8.9</v>
      </c>
      <c r="N523" s="12">
        <v>119.6</v>
      </c>
      <c r="O523" s="37">
        <v>119.9</v>
      </c>
      <c r="P523" s="43">
        <v>0.4</v>
      </c>
      <c r="Q523" s="40">
        <v>0.11</v>
      </c>
      <c r="R523" s="38">
        <v>0.2</v>
      </c>
      <c r="S523" s="41">
        <v>-0.01</v>
      </c>
      <c r="T523" s="39">
        <v>0.53</v>
      </c>
      <c r="U523" s="41">
        <v>0.17</v>
      </c>
      <c r="V523" s="41">
        <v>-0.02</v>
      </c>
      <c r="W523" s="39">
        <v>2.004</v>
      </c>
      <c r="X523" s="40">
        <v>11.3</v>
      </c>
      <c r="Y523" s="39">
        <v>11.3</v>
      </c>
      <c r="Z523" s="40">
        <v>11.4</v>
      </c>
      <c r="AA523" s="39">
        <v>11.1</v>
      </c>
      <c r="AB523" s="40">
        <v>119.4</v>
      </c>
      <c r="AC523" s="44">
        <v>119.8</v>
      </c>
      <c r="AD523" s="200" t="s">
        <v>141</v>
      </c>
      <c r="AE523" s="248" t="s">
        <v>196</v>
      </c>
      <c r="AF523" s="68">
        <f t="shared" si="92"/>
        <v>45121</v>
      </c>
      <c r="AH523" s="45">
        <f t="shared" si="90"/>
        <v>2.0030000000000001</v>
      </c>
      <c r="AI523" s="59">
        <f t="shared" si="93"/>
        <v>1.0039940089865202</v>
      </c>
      <c r="AJ523" s="59"/>
      <c r="AK523" s="89">
        <f t="shared" si="91"/>
        <v>2</v>
      </c>
      <c r="AL523" s="59">
        <f t="shared" si="94"/>
        <v>1.002</v>
      </c>
      <c r="AM523" s="62">
        <f t="shared" ref="AM523:AM586" si="95">1+$AM$10*1</f>
        <v>1.01</v>
      </c>
      <c r="AN523" s="62">
        <f t="shared" ref="AN523:AN586" si="96">1+$AN$10*1</f>
        <v>0.99</v>
      </c>
      <c r="AO523" s="62">
        <f t="shared" ref="AO523:AO586" si="97">1+$AO$10*1</f>
        <v>1.02</v>
      </c>
      <c r="AP523" s="62">
        <f t="shared" ref="AP523:AP586" si="98">1+$AP$10*1</f>
        <v>0.98</v>
      </c>
      <c r="AQ523" s="61">
        <v>83</v>
      </c>
    </row>
    <row r="524" spans="1:43" x14ac:dyDescent="0.25">
      <c r="A524" s="66">
        <v>20230717</v>
      </c>
      <c r="B524" s="1">
        <v>0.35</v>
      </c>
      <c r="C524" s="12">
        <v>0.49</v>
      </c>
      <c r="D524" s="36">
        <v>0.21</v>
      </c>
      <c r="E524" s="42">
        <v>0.28999999999999998</v>
      </c>
      <c r="F524" s="1">
        <v>0.9</v>
      </c>
      <c r="G524" s="42">
        <v>0.21</v>
      </c>
      <c r="H524" s="42">
        <v>0.28999999999999998</v>
      </c>
      <c r="I524" s="1">
        <v>2.0019999999999998</v>
      </c>
      <c r="J524" s="12">
        <v>9.1999999999999993</v>
      </c>
      <c r="K524" s="1">
        <v>9</v>
      </c>
      <c r="L524" s="12">
        <v>8.6999999999999993</v>
      </c>
      <c r="M524" s="1">
        <v>8.6999999999999993</v>
      </c>
      <c r="N524" s="12">
        <v>119.6</v>
      </c>
      <c r="O524" s="37">
        <v>119.9</v>
      </c>
      <c r="P524" s="43">
        <v>0.32</v>
      </c>
      <c r="Q524" s="40">
        <v>0.13</v>
      </c>
      <c r="R524" s="38">
        <v>0.13</v>
      </c>
      <c r="S524" s="41">
        <v>-0.04</v>
      </c>
      <c r="T524" s="39">
        <v>0.56999999999999995</v>
      </c>
      <c r="U524" s="41">
        <v>0.14000000000000001</v>
      </c>
      <c r="V524" s="41">
        <v>0.01</v>
      </c>
      <c r="W524" s="39">
        <v>1.9910000000000001</v>
      </c>
      <c r="X524" s="40">
        <v>11.4</v>
      </c>
      <c r="Y524" s="39">
        <v>11.5</v>
      </c>
      <c r="Z524" s="40">
        <v>11.4</v>
      </c>
      <c r="AA524" s="39">
        <v>11.2</v>
      </c>
      <c r="AB524" s="40">
        <v>119.3</v>
      </c>
      <c r="AC524" s="44">
        <v>119.7</v>
      </c>
      <c r="AD524" s="200" t="s">
        <v>168</v>
      </c>
      <c r="AE524" s="248" t="s">
        <v>196</v>
      </c>
      <c r="AF524" s="68">
        <f t="shared" si="92"/>
        <v>45124</v>
      </c>
      <c r="AH524" s="45">
        <f t="shared" ref="AH524:AH587" si="99">$P$3</f>
        <v>2.0030000000000001</v>
      </c>
      <c r="AI524" s="59">
        <f t="shared" si="93"/>
        <v>0.99950074887668483</v>
      </c>
      <c r="AJ524" s="59"/>
      <c r="AK524" s="89">
        <f t="shared" ref="AK524:AK587" si="100">$R$3</f>
        <v>2</v>
      </c>
      <c r="AL524" s="59">
        <f t="shared" si="94"/>
        <v>0.99550000000000005</v>
      </c>
      <c r="AM524" s="62">
        <f t="shared" si="95"/>
        <v>1.01</v>
      </c>
      <c r="AN524" s="62">
        <f t="shared" si="96"/>
        <v>0.99</v>
      </c>
      <c r="AO524" s="62">
        <f t="shared" si="97"/>
        <v>1.02</v>
      </c>
      <c r="AP524" s="62">
        <f t="shared" si="98"/>
        <v>0.98</v>
      </c>
      <c r="AQ524" s="61">
        <v>84</v>
      </c>
    </row>
    <row r="525" spans="1:43" x14ac:dyDescent="0.25">
      <c r="A525" s="66">
        <v>20230718</v>
      </c>
      <c r="B525" s="1">
        <v>0.56000000000000005</v>
      </c>
      <c r="C525" s="12">
        <v>0.8</v>
      </c>
      <c r="D525" s="36">
        <v>0.33</v>
      </c>
      <c r="E525" s="42">
        <v>0.48</v>
      </c>
      <c r="F525" s="1">
        <v>1.23</v>
      </c>
      <c r="G525" s="42">
        <v>0.31</v>
      </c>
      <c r="H525" s="42">
        <v>0.38</v>
      </c>
      <c r="I525" s="1">
        <v>2.0129999999999999</v>
      </c>
      <c r="J525" s="12">
        <v>9.4</v>
      </c>
      <c r="K525" s="1">
        <v>9.1</v>
      </c>
      <c r="L525" s="12">
        <v>9</v>
      </c>
      <c r="M525" s="1">
        <v>8.6</v>
      </c>
      <c r="N525" s="12">
        <v>119.6</v>
      </c>
      <c r="O525" s="37">
        <v>120</v>
      </c>
      <c r="P525" s="43">
        <v>0.48</v>
      </c>
      <c r="Q525" s="40">
        <v>0.43</v>
      </c>
      <c r="R525" s="38">
        <v>0.26</v>
      </c>
      <c r="S525" s="41">
        <v>0.3</v>
      </c>
      <c r="T525" s="39">
        <v>0.9</v>
      </c>
      <c r="U525" s="41">
        <v>0.24</v>
      </c>
      <c r="V525" s="41">
        <v>0.22</v>
      </c>
      <c r="W525" s="39">
        <v>2.0049999999999999</v>
      </c>
      <c r="X525" s="40">
        <v>11.6</v>
      </c>
      <c r="Y525" s="39">
        <v>11.6</v>
      </c>
      <c r="Z525" s="40">
        <v>11.5</v>
      </c>
      <c r="AA525" s="39">
        <v>11.5</v>
      </c>
      <c r="AB525" s="40">
        <v>119.4</v>
      </c>
      <c r="AC525" s="44">
        <v>119.8</v>
      </c>
      <c r="AD525" s="200" t="s">
        <v>140</v>
      </c>
      <c r="AE525" s="248" t="s">
        <v>196</v>
      </c>
      <c r="AF525" s="68">
        <f t="shared" si="92"/>
        <v>45125</v>
      </c>
      <c r="AH525" s="45">
        <f t="shared" si="99"/>
        <v>2.0030000000000001</v>
      </c>
      <c r="AI525" s="59">
        <f t="shared" si="93"/>
        <v>1.0049925112331501</v>
      </c>
      <c r="AJ525" s="59"/>
      <c r="AK525" s="89">
        <f t="shared" si="100"/>
        <v>2</v>
      </c>
      <c r="AL525" s="59">
        <f t="shared" si="94"/>
        <v>1.0024999999999999</v>
      </c>
      <c r="AM525" s="62">
        <f t="shared" si="95"/>
        <v>1.01</v>
      </c>
      <c r="AN525" s="62">
        <f t="shared" si="96"/>
        <v>0.99</v>
      </c>
      <c r="AO525" s="62">
        <f t="shared" si="97"/>
        <v>1.02</v>
      </c>
      <c r="AP525" s="62">
        <f t="shared" si="98"/>
        <v>0.98</v>
      </c>
      <c r="AQ525" s="61">
        <v>85</v>
      </c>
    </row>
    <row r="526" spans="1:43" x14ac:dyDescent="0.25">
      <c r="A526" s="66">
        <v>20230719</v>
      </c>
      <c r="B526" s="1">
        <v>0.43</v>
      </c>
      <c r="C526" s="12">
        <v>0.64</v>
      </c>
      <c r="D526" s="36">
        <v>0.28000000000000003</v>
      </c>
      <c r="E526" s="42">
        <v>0.31</v>
      </c>
      <c r="F526" s="1">
        <v>1.02</v>
      </c>
      <c r="G526" s="42">
        <v>0.22</v>
      </c>
      <c r="H526" s="42">
        <v>0.32</v>
      </c>
      <c r="I526" s="1">
        <v>2.0070000000000001</v>
      </c>
      <c r="J526" s="12">
        <v>9.3000000000000007</v>
      </c>
      <c r="K526" s="1">
        <v>8.9</v>
      </c>
      <c r="L526" s="12">
        <v>8.4</v>
      </c>
      <c r="M526" s="1">
        <v>8.8000000000000007</v>
      </c>
      <c r="N526" s="12">
        <v>119.6</v>
      </c>
      <c r="O526" s="37">
        <v>120</v>
      </c>
      <c r="P526" s="43">
        <v>0.34</v>
      </c>
      <c r="Q526" s="40">
        <v>0.17</v>
      </c>
      <c r="R526" s="38">
        <v>0.13</v>
      </c>
      <c r="S526" s="41">
        <v>0.01</v>
      </c>
      <c r="T526" s="39">
        <v>0.56999999999999995</v>
      </c>
      <c r="U526" s="41">
        <v>0.12</v>
      </c>
      <c r="V526" s="41">
        <v>0.04</v>
      </c>
      <c r="W526" s="39">
        <v>1.996</v>
      </c>
      <c r="X526" s="40">
        <v>11.4</v>
      </c>
      <c r="Y526" s="39">
        <v>11.3</v>
      </c>
      <c r="Z526" s="40">
        <v>11.4</v>
      </c>
      <c r="AA526" s="39">
        <v>11.2</v>
      </c>
      <c r="AB526" s="40">
        <v>119.4</v>
      </c>
      <c r="AC526" s="44">
        <v>119.7</v>
      </c>
      <c r="AD526" s="200" t="s">
        <v>140</v>
      </c>
      <c r="AE526" s="248" t="s">
        <v>196</v>
      </c>
      <c r="AF526" s="68">
        <f t="shared" si="92"/>
        <v>45126</v>
      </c>
      <c r="AH526" s="45">
        <f t="shared" si="99"/>
        <v>2.0030000000000001</v>
      </c>
      <c r="AI526" s="59">
        <f t="shared" si="93"/>
        <v>1.00199700449326</v>
      </c>
      <c r="AJ526" s="59"/>
      <c r="AK526" s="89">
        <f t="shared" si="100"/>
        <v>2</v>
      </c>
      <c r="AL526" s="59">
        <f t="shared" si="94"/>
        <v>0.998</v>
      </c>
      <c r="AM526" s="62">
        <f t="shared" si="95"/>
        <v>1.01</v>
      </c>
      <c r="AN526" s="62">
        <f t="shared" si="96"/>
        <v>0.99</v>
      </c>
      <c r="AO526" s="62">
        <f t="shared" si="97"/>
        <v>1.02</v>
      </c>
      <c r="AP526" s="62">
        <f t="shared" si="98"/>
        <v>0.98</v>
      </c>
      <c r="AQ526" s="61">
        <v>86</v>
      </c>
    </row>
    <row r="527" spans="1:43" x14ac:dyDescent="0.25">
      <c r="A527" s="66">
        <v>20230720</v>
      </c>
      <c r="B527" s="1">
        <v>0.33</v>
      </c>
      <c r="C527" s="12">
        <v>0.71</v>
      </c>
      <c r="D527" s="36">
        <v>0.18</v>
      </c>
      <c r="E527" s="42">
        <v>0.33</v>
      </c>
      <c r="F527" s="1">
        <v>1.03</v>
      </c>
      <c r="G527" s="42">
        <v>0.18</v>
      </c>
      <c r="H527" s="42">
        <v>0.35</v>
      </c>
      <c r="I527" s="1">
        <v>2.0019999999999998</v>
      </c>
      <c r="J527" s="12">
        <v>9.1999999999999993</v>
      </c>
      <c r="K527" s="1">
        <v>9.1</v>
      </c>
      <c r="L527" s="12">
        <v>8.4</v>
      </c>
      <c r="M527" s="1">
        <v>9</v>
      </c>
      <c r="N527" s="12">
        <v>119.6</v>
      </c>
      <c r="O527" s="37">
        <v>119.9</v>
      </c>
      <c r="P527" s="43">
        <v>0.27</v>
      </c>
      <c r="Q527" s="40">
        <v>0.11</v>
      </c>
      <c r="R527" s="38">
        <v>0.12</v>
      </c>
      <c r="S527" s="41">
        <v>0.01</v>
      </c>
      <c r="T527" s="39">
        <v>0.57999999999999996</v>
      </c>
      <c r="U527" s="41">
        <v>0.13</v>
      </c>
      <c r="V527" s="41">
        <v>0.04</v>
      </c>
      <c r="W527" s="39">
        <v>1.9930000000000001</v>
      </c>
      <c r="X527" s="40">
        <v>11.5</v>
      </c>
      <c r="Y527" s="39">
        <v>11.5</v>
      </c>
      <c r="Z527" s="40">
        <v>11.5</v>
      </c>
      <c r="AA527" s="39">
        <v>11.2</v>
      </c>
      <c r="AB527" s="40">
        <v>119.4</v>
      </c>
      <c r="AC527" s="44">
        <v>119.7</v>
      </c>
      <c r="AD527" s="200" t="s">
        <v>153</v>
      </c>
      <c r="AE527" s="248" t="s">
        <v>196</v>
      </c>
      <c r="AF527" s="68">
        <f t="shared" si="92"/>
        <v>45127</v>
      </c>
      <c r="AH527" s="45">
        <f t="shared" si="99"/>
        <v>2.0030000000000001</v>
      </c>
      <c r="AI527" s="59">
        <f t="shared" si="93"/>
        <v>0.99950074887668483</v>
      </c>
      <c r="AJ527" s="59"/>
      <c r="AK527" s="89">
        <f t="shared" si="100"/>
        <v>2</v>
      </c>
      <c r="AL527" s="59">
        <f t="shared" si="94"/>
        <v>0.99650000000000005</v>
      </c>
      <c r="AM527" s="62">
        <f t="shared" si="95"/>
        <v>1.01</v>
      </c>
      <c r="AN527" s="62">
        <f t="shared" si="96"/>
        <v>0.99</v>
      </c>
      <c r="AO527" s="62">
        <f t="shared" si="97"/>
        <v>1.02</v>
      </c>
      <c r="AP527" s="62">
        <f t="shared" si="98"/>
        <v>0.98</v>
      </c>
      <c r="AQ527" s="61">
        <v>87</v>
      </c>
    </row>
    <row r="528" spans="1:43" x14ac:dyDescent="0.25">
      <c r="A528" s="66">
        <v>20230721</v>
      </c>
      <c r="B528" s="1">
        <v>0.43</v>
      </c>
      <c r="C528" s="12">
        <v>0.62</v>
      </c>
      <c r="D528" s="36">
        <v>0.16</v>
      </c>
      <c r="E528" s="42">
        <v>0.34</v>
      </c>
      <c r="F528" s="1">
        <v>0.99</v>
      </c>
      <c r="G528" s="42">
        <v>0.17</v>
      </c>
      <c r="H528" s="42">
        <v>0.3</v>
      </c>
      <c r="I528" s="1">
        <v>2.0049999999999999</v>
      </c>
      <c r="J528" s="12">
        <v>9.1999999999999993</v>
      </c>
      <c r="K528" s="1">
        <v>9</v>
      </c>
      <c r="L528" s="12">
        <v>8.6999999999999993</v>
      </c>
      <c r="M528" s="1">
        <v>8.6999999999999993</v>
      </c>
      <c r="N528" s="12">
        <v>119.6</v>
      </c>
      <c r="O528" s="37">
        <v>119.9</v>
      </c>
      <c r="P528" s="43">
        <v>0.26</v>
      </c>
      <c r="Q528" s="40">
        <v>0.21</v>
      </c>
      <c r="R528" s="38">
        <v>0.11</v>
      </c>
      <c r="S528" s="41">
        <v>0.09</v>
      </c>
      <c r="T528" s="39">
        <v>0.61</v>
      </c>
      <c r="U528" s="41">
        <v>0.11</v>
      </c>
      <c r="V528" s="41">
        <v>7.0000000000000007E-2</v>
      </c>
      <c r="W528" s="39">
        <v>1.9950000000000001</v>
      </c>
      <c r="X528" s="40">
        <v>11.4</v>
      </c>
      <c r="Y528" s="39">
        <v>11.4</v>
      </c>
      <c r="Z528" s="40">
        <v>11.5</v>
      </c>
      <c r="AA528" s="39">
        <v>11.2</v>
      </c>
      <c r="AB528" s="40">
        <v>119.4</v>
      </c>
      <c r="AC528" s="44">
        <v>119.7</v>
      </c>
      <c r="AD528" s="200" t="s">
        <v>168</v>
      </c>
      <c r="AE528" s="248" t="s">
        <v>196</v>
      </c>
      <c r="AF528" s="68">
        <f t="shared" si="92"/>
        <v>45128</v>
      </c>
      <c r="AH528" s="45">
        <f t="shared" si="99"/>
        <v>2.0030000000000001</v>
      </c>
      <c r="AI528" s="59">
        <f t="shared" si="93"/>
        <v>1.0009985022466299</v>
      </c>
      <c r="AJ528" s="59"/>
      <c r="AK528" s="89">
        <f t="shared" si="100"/>
        <v>2</v>
      </c>
      <c r="AL528" s="59">
        <f t="shared" si="94"/>
        <v>0.99750000000000005</v>
      </c>
      <c r="AM528" s="62">
        <f t="shared" si="95"/>
        <v>1.01</v>
      </c>
      <c r="AN528" s="62">
        <f t="shared" si="96"/>
        <v>0.99</v>
      </c>
      <c r="AO528" s="62">
        <f t="shared" si="97"/>
        <v>1.02</v>
      </c>
      <c r="AP528" s="62">
        <f t="shared" si="98"/>
        <v>0.98</v>
      </c>
      <c r="AQ528" s="61">
        <v>88</v>
      </c>
    </row>
    <row r="529" spans="1:43" x14ac:dyDescent="0.25">
      <c r="A529" s="66">
        <v>20230724</v>
      </c>
      <c r="B529" s="1">
        <v>0.39</v>
      </c>
      <c r="C529" s="12">
        <v>0.62</v>
      </c>
      <c r="D529" s="36">
        <v>0.25</v>
      </c>
      <c r="E529" s="42">
        <v>0.31</v>
      </c>
      <c r="F529" s="1">
        <v>1.07</v>
      </c>
      <c r="G529" s="42">
        <v>0.26</v>
      </c>
      <c r="H529" s="42">
        <v>0.35</v>
      </c>
      <c r="I529" s="1">
        <v>2.0019999999999998</v>
      </c>
      <c r="J529" s="12">
        <v>9</v>
      </c>
      <c r="K529" s="1">
        <v>9.3000000000000007</v>
      </c>
      <c r="L529" s="12">
        <v>8.6</v>
      </c>
      <c r="M529" s="1">
        <v>8.8000000000000007</v>
      </c>
      <c r="N529" s="12">
        <v>119.6</v>
      </c>
      <c r="O529" s="37">
        <v>119.9</v>
      </c>
      <c r="P529" s="43">
        <v>0.33</v>
      </c>
      <c r="Q529" s="40">
        <v>0.15</v>
      </c>
      <c r="R529" s="38">
        <v>0.15</v>
      </c>
      <c r="S529" s="41">
        <v>-0.01</v>
      </c>
      <c r="T529" s="39">
        <v>0.62</v>
      </c>
      <c r="U529" s="41">
        <v>0.15</v>
      </c>
      <c r="V529" s="41">
        <v>0.02</v>
      </c>
      <c r="W529" s="39">
        <v>1.9950000000000001</v>
      </c>
      <c r="X529" s="40">
        <v>11.5</v>
      </c>
      <c r="Y529" s="39">
        <v>11.5</v>
      </c>
      <c r="Z529" s="40">
        <v>11.4</v>
      </c>
      <c r="AA529" s="39">
        <v>11.2</v>
      </c>
      <c r="AB529" s="40">
        <v>119.3</v>
      </c>
      <c r="AC529" s="44">
        <v>119.7</v>
      </c>
      <c r="AD529" s="200" t="s">
        <v>153</v>
      </c>
      <c r="AE529" s="248" t="s">
        <v>196</v>
      </c>
      <c r="AF529" s="68">
        <f t="shared" si="92"/>
        <v>45131</v>
      </c>
      <c r="AH529" s="45">
        <f t="shared" si="99"/>
        <v>2.0030000000000001</v>
      </c>
      <c r="AI529" s="59">
        <f t="shared" si="93"/>
        <v>0.99950074887668483</v>
      </c>
      <c r="AJ529" s="59"/>
      <c r="AK529" s="89">
        <f t="shared" si="100"/>
        <v>2</v>
      </c>
      <c r="AL529" s="59">
        <f t="shared" si="94"/>
        <v>0.99750000000000005</v>
      </c>
      <c r="AM529" s="62">
        <f t="shared" si="95"/>
        <v>1.01</v>
      </c>
      <c r="AN529" s="62">
        <f t="shared" si="96"/>
        <v>0.99</v>
      </c>
      <c r="AO529" s="62">
        <f t="shared" si="97"/>
        <v>1.02</v>
      </c>
      <c r="AP529" s="62">
        <f t="shared" si="98"/>
        <v>0.98</v>
      </c>
      <c r="AQ529" s="61">
        <v>89</v>
      </c>
    </row>
    <row r="530" spans="1:43" x14ac:dyDescent="0.25">
      <c r="A530" s="66">
        <v>20230725</v>
      </c>
      <c r="B530" s="1">
        <v>0.41</v>
      </c>
      <c r="C530" s="12">
        <v>0.49</v>
      </c>
      <c r="D530" s="36">
        <v>0.22</v>
      </c>
      <c r="E530" s="42">
        <v>0.24</v>
      </c>
      <c r="F530" s="1">
        <v>0.8</v>
      </c>
      <c r="G530" s="42">
        <v>0.18</v>
      </c>
      <c r="H530" s="42">
        <v>0.26</v>
      </c>
      <c r="I530" s="1">
        <v>2.004</v>
      </c>
      <c r="J530" s="12">
        <v>9.1999999999999993</v>
      </c>
      <c r="K530" s="1">
        <v>9</v>
      </c>
      <c r="L530" s="12">
        <v>8.6</v>
      </c>
      <c r="M530" s="1">
        <v>8.8000000000000007</v>
      </c>
      <c r="N530" s="12">
        <v>119.6</v>
      </c>
      <c r="O530" s="37">
        <v>120</v>
      </c>
      <c r="P530" s="43">
        <v>0.24</v>
      </c>
      <c r="Q530" s="40">
        <v>0.13</v>
      </c>
      <c r="R530" s="38">
        <v>7.0000000000000007E-2</v>
      </c>
      <c r="S530" s="41">
        <v>0.02</v>
      </c>
      <c r="T530" s="39">
        <v>0.43</v>
      </c>
      <c r="U530" s="41">
        <v>7.0000000000000007E-2</v>
      </c>
      <c r="V530" s="41">
        <v>0.01</v>
      </c>
      <c r="W530" s="39">
        <v>1.9970000000000001</v>
      </c>
      <c r="X530" s="40">
        <v>11.5</v>
      </c>
      <c r="Y530" s="39">
        <v>11.5</v>
      </c>
      <c r="Z530" s="40">
        <v>11.6</v>
      </c>
      <c r="AA530" s="39">
        <v>11.5</v>
      </c>
      <c r="AB530" s="40">
        <v>119.4</v>
      </c>
      <c r="AC530" s="44">
        <v>119.7</v>
      </c>
      <c r="AD530" s="200" t="s">
        <v>140</v>
      </c>
      <c r="AE530" s="248" t="s">
        <v>196</v>
      </c>
      <c r="AF530" s="68">
        <f t="shared" si="92"/>
        <v>45132</v>
      </c>
      <c r="AH530" s="45">
        <f t="shared" si="99"/>
        <v>2.0030000000000001</v>
      </c>
      <c r="AI530" s="59">
        <f t="shared" si="93"/>
        <v>1.0004992511233151</v>
      </c>
      <c r="AJ530" s="59"/>
      <c r="AK530" s="89">
        <f t="shared" si="100"/>
        <v>2</v>
      </c>
      <c r="AL530" s="59">
        <f t="shared" si="94"/>
        <v>0.99850000000000005</v>
      </c>
      <c r="AM530" s="62">
        <f t="shared" si="95"/>
        <v>1.01</v>
      </c>
      <c r="AN530" s="62">
        <f t="shared" si="96"/>
        <v>0.99</v>
      </c>
      <c r="AO530" s="62">
        <f t="shared" si="97"/>
        <v>1.02</v>
      </c>
      <c r="AP530" s="62">
        <f t="shared" si="98"/>
        <v>0.98</v>
      </c>
      <c r="AQ530" s="61">
        <v>90</v>
      </c>
    </row>
    <row r="531" spans="1:43" x14ac:dyDescent="0.25">
      <c r="A531" s="66">
        <v>20230726</v>
      </c>
      <c r="B531" s="1">
        <v>0.32</v>
      </c>
      <c r="C531" s="12">
        <v>0.73</v>
      </c>
      <c r="D531" s="36">
        <v>0.19</v>
      </c>
      <c r="E531" s="42">
        <v>0.34</v>
      </c>
      <c r="F531" s="1">
        <v>1.0900000000000001</v>
      </c>
      <c r="G531" s="42">
        <v>0.2</v>
      </c>
      <c r="H531" s="42">
        <v>0.37</v>
      </c>
      <c r="I531" s="1">
        <v>2.0059999999999998</v>
      </c>
      <c r="J531" s="12">
        <v>8.9</v>
      </c>
      <c r="K531" s="1">
        <v>9.3000000000000007</v>
      </c>
      <c r="L531" s="12">
        <v>8.6</v>
      </c>
      <c r="M531" s="1">
        <v>8.9</v>
      </c>
      <c r="N531" s="12">
        <v>119.6</v>
      </c>
      <c r="O531" s="37">
        <v>119.9</v>
      </c>
      <c r="P531" s="43">
        <v>0.28000000000000003</v>
      </c>
      <c r="Q531" s="40">
        <v>0.19</v>
      </c>
      <c r="R531" s="38">
        <v>0.08</v>
      </c>
      <c r="S531" s="41">
        <v>0.03</v>
      </c>
      <c r="T531" s="39">
        <v>0.49</v>
      </c>
      <c r="U531" s="41">
        <v>0.1</v>
      </c>
      <c r="V531" s="41">
        <v>0.03</v>
      </c>
      <c r="W531" s="39">
        <v>1.996</v>
      </c>
      <c r="X531" s="40">
        <v>11.4</v>
      </c>
      <c r="Y531" s="39">
        <v>11.5</v>
      </c>
      <c r="Z531" s="40">
        <v>11.4</v>
      </c>
      <c r="AA531" s="39">
        <v>11.2</v>
      </c>
      <c r="AB531" s="40">
        <v>119.4</v>
      </c>
      <c r="AC531" s="44">
        <v>119.8</v>
      </c>
      <c r="AD531" s="200" t="s">
        <v>168</v>
      </c>
      <c r="AE531" s="248" t="s">
        <v>196</v>
      </c>
      <c r="AF531" s="68">
        <f t="shared" si="92"/>
        <v>45133</v>
      </c>
      <c r="AH531" s="45">
        <f t="shared" si="99"/>
        <v>2.0030000000000001</v>
      </c>
      <c r="AI531" s="59">
        <f t="shared" si="93"/>
        <v>1.001497753369945</v>
      </c>
      <c r="AJ531" s="59"/>
      <c r="AK531" s="89">
        <f t="shared" si="100"/>
        <v>2</v>
      </c>
      <c r="AL531" s="59">
        <f t="shared" si="94"/>
        <v>0.998</v>
      </c>
      <c r="AM531" s="62">
        <f t="shared" si="95"/>
        <v>1.01</v>
      </c>
      <c r="AN531" s="62">
        <f t="shared" si="96"/>
        <v>0.99</v>
      </c>
      <c r="AO531" s="62">
        <f t="shared" si="97"/>
        <v>1.02</v>
      </c>
      <c r="AP531" s="62">
        <f t="shared" si="98"/>
        <v>0.98</v>
      </c>
      <c r="AQ531" s="61">
        <v>91</v>
      </c>
    </row>
    <row r="532" spans="1:43" x14ac:dyDescent="0.25">
      <c r="A532" s="66">
        <v>20230727</v>
      </c>
      <c r="B532" s="1">
        <v>0.41</v>
      </c>
      <c r="C532" s="12">
        <v>0.54</v>
      </c>
      <c r="D532" s="36">
        <v>0.21</v>
      </c>
      <c r="E532" s="42">
        <v>0.3</v>
      </c>
      <c r="F532" s="1">
        <v>0.96</v>
      </c>
      <c r="G532" s="42">
        <v>0.21</v>
      </c>
      <c r="H532" s="42">
        <v>0.31</v>
      </c>
      <c r="I532" s="1">
        <v>2.0030000000000001</v>
      </c>
      <c r="J532" s="12">
        <v>9</v>
      </c>
      <c r="K532" s="1">
        <v>9.1999999999999993</v>
      </c>
      <c r="L532" s="12">
        <v>8.8000000000000007</v>
      </c>
      <c r="M532" s="1">
        <v>8.6</v>
      </c>
      <c r="N532" s="12">
        <v>119.6</v>
      </c>
      <c r="O532" s="37">
        <v>119.9</v>
      </c>
      <c r="P532" s="43">
        <v>0.28000000000000003</v>
      </c>
      <c r="Q532" s="40">
        <v>0.23</v>
      </c>
      <c r="R532" s="38">
        <v>0.13</v>
      </c>
      <c r="S532" s="41">
        <v>0.09</v>
      </c>
      <c r="T532" s="39">
        <v>0.63</v>
      </c>
      <c r="U532" s="41">
        <v>0.13</v>
      </c>
      <c r="V532" s="41">
        <v>0.06</v>
      </c>
      <c r="W532" s="39">
        <v>1.9930000000000001</v>
      </c>
      <c r="X532" s="40">
        <v>11.5</v>
      </c>
      <c r="Y532" s="39">
        <v>11.5</v>
      </c>
      <c r="Z532" s="40">
        <v>11.6</v>
      </c>
      <c r="AA532" s="39">
        <v>11.5</v>
      </c>
      <c r="AB532" s="40">
        <v>119.4</v>
      </c>
      <c r="AC532" s="44">
        <v>119.7</v>
      </c>
      <c r="AD532" s="200" t="s">
        <v>168</v>
      </c>
      <c r="AE532" s="248" t="s">
        <v>196</v>
      </c>
      <c r="AF532" s="68">
        <f t="shared" si="92"/>
        <v>45134</v>
      </c>
      <c r="AH532" s="45">
        <f t="shared" si="99"/>
        <v>2.0030000000000001</v>
      </c>
      <c r="AI532" s="59">
        <f t="shared" si="93"/>
        <v>1</v>
      </c>
      <c r="AJ532" s="59"/>
      <c r="AK532" s="89">
        <f t="shared" si="100"/>
        <v>2</v>
      </c>
      <c r="AL532" s="59">
        <f t="shared" si="94"/>
        <v>0.99650000000000005</v>
      </c>
      <c r="AM532" s="62">
        <f t="shared" si="95"/>
        <v>1.01</v>
      </c>
      <c r="AN532" s="62">
        <f t="shared" si="96"/>
        <v>0.99</v>
      </c>
      <c r="AO532" s="62">
        <f t="shared" si="97"/>
        <v>1.02</v>
      </c>
      <c r="AP532" s="62">
        <f t="shared" si="98"/>
        <v>0.98</v>
      </c>
      <c r="AQ532" s="61">
        <v>92</v>
      </c>
    </row>
    <row r="533" spans="1:43" x14ac:dyDescent="0.25">
      <c r="A533" s="66">
        <v>20230728</v>
      </c>
      <c r="B533" s="1">
        <v>0.44</v>
      </c>
      <c r="C533" s="12">
        <v>0.61</v>
      </c>
      <c r="D533" s="36">
        <v>0.28000000000000003</v>
      </c>
      <c r="E533" s="42">
        <v>0.3</v>
      </c>
      <c r="F533" s="1">
        <v>1.04</v>
      </c>
      <c r="G533" s="42">
        <v>0.22</v>
      </c>
      <c r="H533" s="42">
        <v>0.36</v>
      </c>
      <c r="I533" s="1">
        <v>2.0049999999999999</v>
      </c>
      <c r="J533" s="12">
        <v>8.9</v>
      </c>
      <c r="K533" s="1">
        <v>9.3000000000000007</v>
      </c>
      <c r="L533" s="12">
        <v>8.5</v>
      </c>
      <c r="M533" s="1">
        <v>8.9</v>
      </c>
      <c r="N533" s="12">
        <v>119.6</v>
      </c>
      <c r="O533" s="37">
        <v>119.9</v>
      </c>
      <c r="P533" s="43">
        <v>0.28999999999999998</v>
      </c>
      <c r="Q533" s="40">
        <v>0.21</v>
      </c>
      <c r="R533" s="38">
        <v>0.1</v>
      </c>
      <c r="S533" s="41">
        <v>7.0000000000000007E-2</v>
      </c>
      <c r="T533" s="39">
        <v>0.61</v>
      </c>
      <c r="U533" s="41">
        <v>0.1</v>
      </c>
      <c r="V533" s="41">
        <v>0.06</v>
      </c>
      <c r="W533" s="39">
        <v>1.9950000000000001</v>
      </c>
      <c r="X533" s="40">
        <v>11.6</v>
      </c>
      <c r="Y533" s="39">
        <v>11.6</v>
      </c>
      <c r="Z533" s="40">
        <v>11.5</v>
      </c>
      <c r="AA533" s="39">
        <v>11.2</v>
      </c>
      <c r="AB533" s="40">
        <v>119.4</v>
      </c>
      <c r="AC533" s="44">
        <v>119.8</v>
      </c>
      <c r="AD533" s="200" t="s">
        <v>168</v>
      </c>
      <c r="AE533" s="248" t="s">
        <v>196</v>
      </c>
      <c r="AF533" s="68">
        <f t="shared" si="92"/>
        <v>45135</v>
      </c>
      <c r="AH533" s="45">
        <f t="shared" si="99"/>
        <v>2.0030000000000001</v>
      </c>
      <c r="AI533" s="59">
        <f t="shared" si="93"/>
        <v>1.0009985022466299</v>
      </c>
      <c r="AJ533" s="59"/>
      <c r="AK533" s="89">
        <f t="shared" si="100"/>
        <v>2</v>
      </c>
      <c r="AL533" s="59">
        <f t="shared" si="94"/>
        <v>0.99750000000000005</v>
      </c>
      <c r="AM533" s="62">
        <f t="shared" si="95"/>
        <v>1.01</v>
      </c>
      <c r="AN533" s="62">
        <f t="shared" si="96"/>
        <v>0.99</v>
      </c>
      <c r="AO533" s="62">
        <f t="shared" si="97"/>
        <v>1.02</v>
      </c>
      <c r="AP533" s="62">
        <f t="shared" si="98"/>
        <v>0.98</v>
      </c>
      <c r="AQ533" s="61">
        <v>93</v>
      </c>
    </row>
    <row r="534" spans="1:43" x14ac:dyDescent="0.25">
      <c r="A534" s="66"/>
      <c r="B534" s="1"/>
      <c r="C534" s="12"/>
      <c r="D534" s="36"/>
      <c r="E534" s="42"/>
      <c r="F534" s="1"/>
      <c r="G534" s="42"/>
      <c r="H534" s="42"/>
      <c r="I534" s="1"/>
      <c r="J534" s="12"/>
      <c r="K534" s="1"/>
      <c r="L534" s="12"/>
      <c r="M534" s="1"/>
      <c r="N534" s="12"/>
      <c r="O534" s="37"/>
      <c r="P534" s="43"/>
      <c r="Q534" s="40"/>
      <c r="R534" s="38"/>
      <c r="S534" s="41"/>
      <c r="T534" s="39"/>
      <c r="U534" s="41"/>
      <c r="V534" s="41"/>
      <c r="W534" s="39"/>
      <c r="X534" s="40"/>
      <c r="Y534" s="39"/>
      <c r="Z534" s="40"/>
      <c r="AA534" s="39"/>
      <c r="AB534" s="40"/>
      <c r="AC534" s="44"/>
      <c r="AD534" s="200"/>
      <c r="AE534" s="210"/>
      <c r="AF534" s="68" t="e">
        <f t="shared" si="92"/>
        <v>#VALUE!</v>
      </c>
      <c r="AH534" s="45">
        <f t="shared" si="99"/>
        <v>2.0030000000000001</v>
      </c>
      <c r="AI534" s="59">
        <f t="shared" si="93"/>
        <v>0</v>
      </c>
      <c r="AJ534" s="59"/>
      <c r="AK534" s="89">
        <f t="shared" si="100"/>
        <v>2</v>
      </c>
      <c r="AL534" s="59">
        <f t="shared" si="94"/>
        <v>0</v>
      </c>
      <c r="AM534" s="62">
        <f t="shared" si="95"/>
        <v>1.01</v>
      </c>
      <c r="AN534" s="62">
        <f t="shared" si="96"/>
        <v>0.99</v>
      </c>
      <c r="AO534" s="62">
        <f t="shared" si="97"/>
        <v>1.02</v>
      </c>
      <c r="AP534" s="62">
        <f t="shared" si="98"/>
        <v>0.98</v>
      </c>
      <c r="AQ534" s="61">
        <v>94</v>
      </c>
    </row>
    <row r="535" spans="1:43" x14ac:dyDescent="0.25">
      <c r="A535" s="66"/>
      <c r="B535" s="1"/>
      <c r="C535" s="12"/>
      <c r="D535" s="36"/>
      <c r="E535" s="42"/>
      <c r="F535" s="1"/>
      <c r="G535" s="42"/>
      <c r="H535" s="42"/>
      <c r="I535" s="1"/>
      <c r="J535" s="12"/>
      <c r="K535" s="1"/>
      <c r="L535" s="12"/>
      <c r="M535" s="1"/>
      <c r="N535" s="12"/>
      <c r="O535" s="37"/>
      <c r="P535" s="43"/>
      <c r="Q535" s="40"/>
      <c r="R535" s="38"/>
      <c r="S535" s="41"/>
      <c r="T535" s="39"/>
      <c r="U535" s="41"/>
      <c r="V535" s="41"/>
      <c r="W535" s="39"/>
      <c r="X535" s="40"/>
      <c r="Y535" s="39"/>
      <c r="Z535" s="40"/>
      <c r="AA535" s="39"/>
      <c r="AB535" s="40"/>
      <c r="AC535" s="44"/>
      <c r="AD535" s="200"/>
      <c r="AE535" s="210"/>
      <c r="AF535" s="68" t="e">
        <f t="shared" si="92"/>
        <v>#VALUE!</v>
      </c>
      <c r="AH535" s="45">
        <f t="shared" si="99"/>
        <v>2.0030000000000001</v>
      </c>
      <c r="AI535" s="59">
        <f t="shared" si="93"/>
        <v>0</v>
      </c>
      <c r="AJ535" s="59"/>
      <c r="AK535" s="89">
        <f t="shared" si="100"/>
        <v>2</v>
      </c>
      <c r="AL535" s="59">
        <f t="shared" si="94"/>
        <v>0</v>
      </c>
      <c r="AM535" s="62">
        <f t="shared" si="95"/>
        <v>1.01</v>
      </c>
      <c r="AN535" s="62">
        <f t="shared" si="96"/>
        <v>0.99</v>
      </c>
      <c r="AO535" s="62">
        <f t="shared" si="97"/>
        <v>1.02</v>
      </c>
      <c r="AP535" s="62">
        <f t="shared" si="98"/>
        <v>0.98</v>
      </c>
      <c r="AQ535" s="61">
        <v>95</v>
      </c>
    </row>
    <row r="536" spans="1:43" x14ac:dyDescent="0.25">
      <c r="A536" s="66"/>
      <c r="B536" s="1"/>
      <c r="C536" s="12"/>
      <c r="D536" s="36"/>
      <c r="E536" s="42"/>
      <c r="F536" s="1"/>
      <c r="G536" s="42"/>
      <c r="H536" s="42"/>
      <c r="I536" s="1"/>
      <c r="J536" s="12"/>
      <c r="K536" s="1"/>
      <c r="L536" s="12"/>
      <c r="M536" s="1"/>
      <c r="N536" s="12"/>
      <c r="O536" s="37"/>
      <c r="P536" s="43"/>
      <c r="Q536" s="40"/>
      <c r="R536" s="38"/>
      <c r="S536" s="41"/>
      <c r="T536" s="39"/>
      <c r="U536" s="41"/>
      <c r="V536" s="41"/>
      <c r="W536" s="39"/>
      <c r="X536" s="40"/>
      <c r="Y536" s="39"/>
      <c r="Z536" s="40"/>
      <c r="AA536" s="39"/>
      <c r="AB536" s="40"/>
      <c r="AC536" s="44"/>
      <c r="AD536" s="200"/>
      <c r="AE536" s="210"/>
      <c r="AF536" s="68" t="e">
        <f t="shared" si="92"/>
        <v>#VALUE!</v>
      </c>
      <c r="AH536" s="45">
        <f t="shared" si="99"/>
        <v>2.0030000000000001</v>
      </c>
      <c r="AI536" s="59">
        <f t="shared" si="93"/>
        <v>0</v>
      </c>
      <c r="AJ536" s="59"/>
      <c r="AK536" s="89">
        <f t="shared" si="100"/>
        <v>2</v>
      </c>
      <c r="AL536" s="59">
        <f t="shared" si="94"/>
        <v>0</v>
      </c>
      <c r="AM536" s="62">
        <f t="shared" si="95"/>
        <v>1.01</v>
      </c>
      <c r="AN536" s="62">
        <f t="shared" si="96"/>
        <v>0.99</v>
      </c>
      <c r="AO536" s="62">
        <f t="shared" si="97"/>
        <v>1.02</v>
      </c>
      <c r="AP536" s="62">
        <f t="shared" si="98"/>
        <v>0.98</v>
      </c>
      <c r="AQ536" s="61">
        <v>96</v>
      </c>
    </row>
    <row r="537" spans="1:43" x14ac:dyDescent="0.25">
      <c r="A537" s="66"/>
      <c r="B537" s="1"/>
      <c r="C537" s="12"/>
      <c r="D537" s="36"/>
      <c r="E537" s="42"/>
      <c r="F537" s="1"/>
      <c r="G537" s="42"/>
      <c r="H537" s="42"/>
      <c r="I537" s="1"/>
      <c r="J537" s="12"/>
      <c r="K537" s="1"/>
      <c r="L537" s="12"/>
      <c r="M537" s="1"/>
      <c r="N537" s="12"/>
      <c r="O537" s="37"/>
      <c r="P537" s="43"/>
      <c r="Q537" s="40"/>
      <c r="R537" s="38"/>
      <c r="S537" s="41"/>
      <c r="T537" s="39"/>
      <c r="U537" s="41"/>
      <c r="V537" s="41"/>
      <c r="W537" s="39"/>
      <c r="X537" s="40"/>
      <c r="Y537" s="39"/>
      <c r="Z537" s="40"/>
      <c r="AA537" s="39"/>
      <c r="AB537" s="40"/>
      <c r="AC537" s="44"/>
      <c r="AD537" s="200"/>
      <c r="AE537" s="210"/>
      <c r="AF537" s="68" t="e">
        <f t="shared" si="92"/>
        <v>#VALUE!</v>
      </c>
      <c r="AH537" s="45">
        <f t="shared" si="99"/>
        <v>2.0030000000000001</v>
      </c>
      <c r="AI537" s="59">
        <f t="shared" si="93"/>
        <v>0</v>
      </c>
      <c r="AJ537" s="59"/>
      <c r="AK537" s="89">
        <f t="shared" si="100"/>
        <v>2</v>
      </c>
      <c r="AL537" s="59">
        <f t="shared" si="94"/>
        <v>0</v>
      </c>
      <c r="AM537" s="62">
        <f t="shared" si="95"/>
        <v>1.01</v>
      </c>
      <c r="AN537" s="62">
        <f t="shared" si="96"/>
        <v>0.99</v>
      </c>
      <c r="AO537" s="62">
        <f t="shared" si="97"/>
        <v>1.02</v>
      </c>
      <c r="AP537" s="62">
        <f t="shared" si="98"/>
        <v>0.98</v>
      </c>
      <c r="AQ537" s="61">
        <v>97</v>
      </c>
    </row>
    <row r="538" spans="1:43" x14ac:dyDescent="0.25">
      <c r="A538" s="66"/>
      <c r="B538" s="1"/>
      <c r="C538" s="12"/>
      <c r="D538" s="36"/>
      <c r="E538" s="42"/>
      <c r="F538" s="1"/>
      <c r="G538" s="42"/>
      <c r="H538" s="42"/>
      <c r="I538" s="1"/>
      <c r="J538" s="12"/>
      <c r="K538" s="1"/>
      <c r="L538" s="12"/>
      <c r="M538" s="1"/>
      <c r="N538" s="12"/>
      <c r="O538" s="37"/>
      <c r="P538" s="43"/>
      <c r="Q538" s="40"/>
      <c r="R538" s="38"/>
      <c r="S538" s="41"/>
      <c r="T538" s="39"/>
      <c r="U538" s="41"/>
      <c r="V538" s="41"/>
      <c r="W538" s="39"/>
      <c r="X538" s="40"/>
      <c r="Y538" s="39"/>
      <c r="Z538" s="40"/>
      <c r="AA538" s="39"/>
      <c r="AB538" s="40"/>
      <c r="AC538" s="44"/>
      <c r="AD538" s="200"/>
      <c r="AE538" s="210"/>
      <c r="AF538" s="68" t="e">
        <f t="shared" si="92"/>
        <v>#VALUE!</v>
      </c>
      <c r="AH538" s="45">
        <f t="shared" si="99"/>
        <v>2.0030000000000001</v>
      </c>
      <c r="AI538" s="59">
        <f t="shared" si="93"/>
        <v>0</v>
      </c>
      <c r="AJ538" s="59"/>
      <c r="AK538" s="89">
        <f t="shared" si="100"/>
        <v>2</v>
      </c>
      <c r="AL538" s="59">
        <f t="shared" si="94"/>
        <v>0</v>
      </c>
      <c r="AM538" s="62">
        <f t="shared" si="95"/>
        <v>1.01</v>
      </c>
      <c r="AN538" s="62">
        <f t="shared" si="96"/>
        <v>0.99</v>
      </c>
      <c r="AO538" s="62">
        <f t="shared" si="97"/>
        <v>1.02</v>
      </c>
      <c r="AP538" s="62">
        <f t="shared" si="98"/>
        <v>0.98</v>
      </c>
      <c r="AQ538" s="61">
        <v>98</v>
      </c>
    </row>
    <row r="539" spans="1:43" x14ac:dyDescent="0.25">
      <c r="A539" s="66"/>
      <c r="B539" s="1"/>
      <c r="C539" s="12"/>
      <c r="D539" s="36"/>
      <c r="E539" s="42"/>
      <c r="F539" s="1"/>
      <c r="G539" s="42"/>
      <c r="H539" s="42"/>
      <c r="I539" s="1"/>
      <c r="J539" s="12"/>
      <c r="K539" s="1"/>
      <c r="L539" s="12"/>
      <c r="M539" s="1"/>
      <c r="N539" s="12"/>
      <c r="O539" s="37"/>
      <c r="P539" s="43"/>
      <c r="Q539" s="40"/>
      <c r="R539" s="38"/>
      <c r="S539" s="41"/>
      <c r="T539" s="39"/>
      <c r="U539" s="41"/>
      <c r="V539" s="41"/>
      <c r="W539" s="39"/>
      <c r="X539" s="40"/>
      <c r="Y539" s="39"/>
      <c r="Z539" s="40"/>
      <c r="AA539" s="39"/>
      <c r="AB539" s="40"/>
      <c r="AC539" s="44"/>
      <c r="AD539" s="200"/>
      <c r="AE539" s="210"/>
      <c r="AF539" s="68" t="e">
        <f t="shared" si="92"/>
        <v>#VALUE!</v>
      </c>
      <c r="AH539" s="45">
        <f t="shared" si="99"/>
        <v>2.0030000000000001</v>
      </c>
      <c r="AI539" s="59">
        <f t="shared" si="93"/>
        <v>0</v>
      </c>
      <c r="AJ539" s="59"/>
      <c r="AK539" s="89">
        <f t="shared" si="100"/>
        <v>2</v>
      </c>
      <c r="AL539" s="59">
        <f t="shared" si="94"/>
        <v>0</v>
      </c>
      <c r="AM539" s="62">
        <f t="shared" si="95"/>
        <v>1.01</v>
      </c>
      <c r="AN539" s="62">
        <f t="shared" si="96"/>
        <v>0.99</v>
      </c>
      <c r="AO539" s="62">
        <f t="shared" si="97"/>
        <v>1.02</v>
      </c>
      <c r="AP539" s="62">
        <f t="shared" si="98"/>
        <v>0.98</v>
      </c>
      <c r="AQ539" s="61">
        <v>99</v>
      </c>
    </row>
    <row r="540" spans="1:43" x14ac:dyDescent="0.25">
      <c r="A540" s="66"/>
      <c r="B540" s="1"/>
      <c r="C540" s="12"/>
      <c r="D540" s="36"/>
      <c r="E540" s="42"/>
      <c r="F540" s="1"/>
      <c r="G540" s="42"/>
      <c r="H540" s="42"/>
      <c r="I540" s="1"/>
      <c r="J540" s="12"/>
      <c r="K540" s="1"/>
      <c r="L540" s="12"/>
      <c r="M540" s="1"/>
      <c r="N540" s="12"/>
      <c r="O540" s="37"/>
      <c r="P540" s="43"/>
      <c r="Q540" s="40"/>
      <c r="R540" s="38"/>
      <c r="S540" s="41"/>
      <c r="T540" s="39"/>
      <c r="U540" s="41"/>
      <c r="V540" s="41"/>
      <c r="W540" s="39"/>
      <c r="X540" s="40"/>
      <c r="Y540" s="39"/>
      <c r="Z540" s="40"/>
      <c r="AA540" s="39"/>
      <c r="AB540" s="40"/>
      <c r="AC540" s="44"/>
      <c r="AD540" s="200"/>
      <c r="AE540" s="210"/>
      <c r="AF540" s="68" t="e">
        <f t="shared" si="92"/>
        <v>#VALUE!</v>
      </c>
      <c r="AH540" s="45">
        <f t="shared" si="99"/>
        <v>2.0030000000000001</v>
      </c>
      <c r="AI540" s="59">
        <f t="shared" si="93"/>
        <v>0</v>
      </c>
      <c r="AJ540" s="59"/>
      <c r="AK540" s="89">
        <f t="shared" si="100"/>
        <v>2</v>
      </c>
      <c r="AL540" s="59">
        <f t="shared" si="94"/>
        <v>0</v>
      </c>
      <c r="AM540" s="62">
        <f t="shared" si="95"/>
        <v>1.01</v>
      </c>
      <c r="AN540" s="62">
        <f t="shared" si="96"/>
        <v>0.99</v>
      </c>
      <c r="AO540" s="62">
        <f t="shared" si="97"/>
        <v>1.02</v>
      </c>
      <c r="AP540" s="62">
        <f t="shared" si="98"/>
        <v>0.98</v>
      </c>
      <c r="AQ540" s="61">
        <v>100</v>
      </c>
    </row>
    <row r="541" spans="1:43" x14ac:dyDescent="0.25">
      <c r="A541" s="66"/>
      <c r="B541" s="1"/>
      <c r="C541" s="12"/>
      <c r="D541" s="36"/>
      <c r="E541" s="42"/>
      <c r="F541" s="1"/>
      <c r="G541" s="42"/>
      <c r="H541" s="42"/>
      <c r="I541" s="1"/>
      <c r="J541" s="12"/>
      <c r="K541" s="1"/>
      <c r="L541" s="12"/>
      <c r="M541" s="1"/>
      <c r="N541" s="12"/>
      <c r="O541" s="37"/>
      <c r="P541" s="43"/>
      <c r="Q541" s="40"/>
      <c r="R541" s="38"/>
      <c r="S541" s="41"/>
      <c r="T541" s="39"/>
      <c r="U541" s="41"/>
      <c r="V541" s="41"/>
      <c r="W541" s="39"/>
      <c r="X541" s="40"/>
      <c r="Y541" s="39"/>
      <c r="Z541" s="40"/>
      <c r="AA541" s="39"/>
      <c r="AB541" s="40"/>
      <c r="AC541" s="44"/>
      <c r="AD541" s="200"/>
      <c r="AE541" s="210"/>
      <c r="AF541" s="68" t="e">
        <f t="shared" si="92"/>
        <v>#VALUE!</v>
      </c>
      <c r="AH541" s="45">
        <f t="shared" si="99"/>
        <v>2.0030000000000001</v>
      </c>
      <c r="AI541" s="59">
        <f t="shared" si="93"/>
        <v>0</v>
      </c>
      <c r="AJ541" s="59"/>
      <c r="AK541" s="89">
        <f t="shared" si="100"/>
        <v>2</v>
      </c>
      <c r="AL541" s="59">
        <f t="shared" si="94"/>
        <v>0</v>
      </c>
      <c r="AM541" s="62">
        <f t="shared" si="95"/>
        <v>1.01</v>
      </c>
      <c r="AN541" s="62">
        <f t="shared" si="96"/>
        <v>0.99</v>
      </c>
      <c r="AO541" s="62">
        <f t="shared" si="97"/>
        <v>1.02</v>
      </c>
      <c r="AP541" s="62">
        <f t="shared" si="98"/>
        <v>0.98</v>
      </c>
      <c r="AQ541" s="61">
        <v>101</v>
      </c>
    </row>
    <row r="542" spans="1:43" x14ac:dyDescent="0.25">
      <c r="A542" s="66"/>
      <c r="B542" s="1"/>
      <c r="C542" s="12"/>
      <c r="D542" s="36"/>
      <c r="E542" s="42"/>
      <c r="F542" s="1"/>
      <c r="G542" s="42"/>
      <c r="H542" s="42"/>
      <c r="I542" s="1"/>
      <c r="J542" s="12"/>
      <c r="K542" s="1"/>
      <c r="L542" s="12"/>
      <c r="M542" s="1"/>
      <c r="N542" s="12"/>
      <c r="O542" s="37"/>
      <c r="P542" s="43"/>
      <c r="Q542" s="40"/>
      <c r="R542" s="38"/>
      <c r="S542" s="41"/>
      <c r="T542" s="39"/>
      <c r="U542" s="41"/>
      <c r="V542" s="41"/>
      <c r="W542" s="39"/>
      <c r="X542" s="40"/>
      <c r="Y542" s="39"/>
      <c r="Z542" s="40"/>
      <c r="AA542" s="39"/>
      <c r="AB542" s="40"/>
      <c r="AC542" s="44"/>
      <c r="AD542" s="200"/>
      <c r="AE542" s="210"/>
      <c r="AF542" s="68" t="e">
        <f t="shared" si="92"/>
        <v>#VALUE!</v>
      </c>
      <c r="AH542" s="45">
        <f t="shared" si="99"/>
        <v>2.0030000000000001</v>
      </c>
      <c r="AI542" s="59">
        <f t="shared" si="93"/>
        <v>0</v>
      </c>
      <c r="AJ542" s="59"/>
      <c r="AK542" s="89">
        <f t="shared" si="100"/>
        <v>2</v>
      </c>
      <c r="AL542" s="59">
        <f t="shared" si="94"/>
        <v>0</v>
      </c>
      <c r="AM542" s="62">
        <f t="shared" si="95"/>
        <v>1.01</v>
      </c>
      <c r="AN542" s="62">
        <f t="shared" si="96"/>
        <v>0.99</v>
      </c>
      <c r="AO542" s="62">
        <f t="shared" si="97"/>
        <v>1.02</v>
      </c>
      <c r="AP542" s="62">
        <f t="shared" si="98"/>
        <v>0.98</v>
      </c>
      <c r="AQ542" s="61">
        <v>102</v>
      </c>
    </row>
    <row r="543" spans="1:43" x14ac:dyDescent="0.25">
      <c r="A543" s="66"/>
      <c r="B543" s="1"/>
      <c r="C543" s="12"/>
      <c r="D543" s="36"/>
      <c r="E543" s="42"/>
      <c r="F543" s="1"/>
      <c r="G543" s="42"/>
      <c r="H543" s="42"/>
      <c r="I543" s="1"/>
      <c r="J543" s="12"/>
      <c r="K543" s="1"/>
      <c r="L543" s="12"/>
      <c r="M543" s="1"/>
      <c r="N543" s="12"/>
      <c r="O543" s="37"/>
      <c r="P543" s="43"/>
      <c r="Q543" s="40"/>
      <c r="R543" s="38"/>
      <c r="S543" s="41"/>
      <c r="T543" s="39"/>
      <c r="U543" s="41"/>
      <c r="V543" s="41"/>
      <c r="W543" s="39"/>
      <c r="X543" s="40"/>
      <c r="Y543" s="39"/>
      <c r="Z543" s="40"/>
      <c r="AA543" s="39"/>
      <c r="AB543" s="40"/>
      <c r="AC543" s="44"/>
      <c r="AD543" s="200"/>
      <c r="AE543" s="210"/>
      <c r="AF543" s="68" t="e">
        <f t="shared" si="92"/>
        <v>#VALUE!</v>
      </c>
      <c r="AH543" s="45">
        <f t="shared" si="99"/>
        <v>2.0030000000000001</v>
      </c>
      <c r="AI543" s="59">
        <f t="shared" si="93"/>
        <v>0</v>
      </c>
      <c r="AJ543" s="59"/>
      <c r="AK543" s="89">
        <f t="shared" si="100"/>
        <v>2</v>
      </c>
      <c r="AL543" s="59">
        <f t="shared" si="94"/>
        <v>0</v>
      </c>
      <c r="AM543" s="62">
        <f t="shared" si="95"/>
        <v>1.01</v>
      </c>
      <c r="AN543" s="62">
        <f t="shared" si="96"/>
        <v>0.99</v>
      </c>
      <c r="AO543" s="62">
        <f t="shared" si="97"/>
        <v>1.02</v>
      </c>
      <c r="AP543" s="62">
        <f t="shared" si="98"/>
        <v>0.98</v>
      </c>
      <c r="AQ543" s="61">
        <v>103</v>
      </c>
    </row>
    <row r="544" spans="1:43" x14ac:dyDescent="0.25">
      <c r="A544" s="66"/>
      <c r="B544" s="1"/>
      <c r="C544" s="12"/>
      <c r="D544" s="36"/>
      <c r="E544" s="42"/>
      <c r="F544" s="1"/>
      <c r="G544" s="42"/>
      <c r="H544" s="42"/>
      <c r="I544" s="1"/>
      <c r="J544" s="12"/>
      <c r="K544" s="1"/>
      <c r="L544" s="12"/>
      <c r="M544" s="1"/>
      <c r="N544" s="12"/>
      <c r="O544" s="37"/>
      <c r="P544" s="43"/>
      <c r="Q544" s="40"/>
      <c r="R544" s="38"/>
      <c r="S544" s="41"/>
      <c r="T544" s="39"/>
      <c r="U544" s="41"/>
      <c r="V544" s="41"/>
      <c r="W544" s="39"/>
      <c r="X544" s="40"/>
      <c r="Y544" s="39"/>
      <c r="Z544" s="40"/>
      <c r="AA544" s="39"/>
      <c r="AB544" s="40"/>
      <c r="AC544" s="44"/>
      <c r="AD544" s="200"/>
      <c r="AE544" s="210"/>
      <c r="AF544" s="68" t="e">
        <f t="shared" si="92"/>
        <v>#VALUE!</v>
      </c>
      <c r="AH544" s="45">
        <f t="shared" si="99"/>
        <v>2.0030000000000001</v>
      </c>
      <c r="AI544" s="59">
        <f t="shared" si="93"/>
        <v>0</v>
      </c>
      <c r="AJ544" s="59"/>
      <c r="AK544" s="89">
        <f t="shared" si="100"/>
        <v>2</v>
      </c>
      <c r="AL544" s="59">
        <f t="shared" si="94"/>
        <v>0</v>
      </c>
      <c r="AM544" s="62">
        <f t="shared" si="95"/>
        <v>1.01</v>
      </c>
      <c r="AN544" s="62">
        <f t="shared" si="96"/>
        <v>0.99</v>
      </c>
      <c r="AO544" s="62">
        <f t="shared" si="97"/>
        <v>1.02</v>
      </c>
      <c r="AP544" s="62">
        <f t="shared" si="98"/>
        <v>0.98</v>
      </c>
      <c r="AQ544" s="61">
        <v>104</v>
      </c>
    </row>
    <row r="545" spans="1:43" x14ac:dyDescent="0.25">
      <c r="A545" s="66"/>
      <c r="B545" s="1"/>
      <c r="C545" s="12"/>
      <c r="D545" s="36"/>
      <c r="E545" s="42"/>
      <c r="F545" s="1"/>
      <c r="G545" s="42"/>
      <c r="H545" s="42"/>
      <c r="I545" s="1"/>
      <c r="J545" s="12"/>
      <c r="K545" s="1"/>
      <c r="L545" s="12"/>
      <c r="M545" s="1"/>
      <c r="N545" s="12"/>
      <c r="O545" s="37"/>
      <c r="P545" s="43"/>
      <c r="Q545" s="40"/>
      <c r="R545" s="38"/>
      <c r="S545" s="41"/>
      <c r="T545" s="39"/>
      <c r="U545" s="41"/>
      <c r="V545" s="41"/>
      <c r="W545" s="39"/>
      <c r="X545" s="40"/>
      <c r="Y545" s="39"/>
      <c r="Z545" s="40"/>
      <c r="AA545" s="39"/>
      <c r="AB545" s="40"/>
      <c r="AC545" s="44"/>
      <c r="AD545" s="200"/>
      <c r="AE545" s="210"/>
      <c r="AF545" s="68" t="e">
        <f t="shared" si="92"/>
        <v>#VALUE!</v>
      </c>
      <c r="AH545" s="45">
        <f t="shared" si="99"/>
        <v>2.0030000000000001</v>
      </c>
      <c r="AI545" s="59">
        <f t="shared" si="93"/>
        <v>0</v>
      </c>
      <c r="AJ545" s="59"/>
      <c r="AK545" s="89">
        <f t="shared" si="100"/>
        <v>2</v>
      </c>
      <c r="AL545" s="59">
        <f t="shared" si="94"/>
        <v>0</v>
      </c>
      <c r="AM545" s="62">
        <f t="shared" si="95"/>
        <v>1.01</v>
      </c>
      <c r="AN545" s="62">
        <f t="shared" si="96"/>
        <v>0.99</v>
      </c>
      <c r="AO545" s="62">
        <f t="shared" si="97"/>
        <v>1.02</v>
      </c>
      <c r="AP545" s="62">
        <f t="shared" si="98"/>
        <v>0.98</v>
      </c>
      <c r="AQ545" s="61">
        <v>105</v>
      </c>
    </row>
    <row r="546" spans="1:43" x14ac:dyDescent="0.25">
      <c r="A546" s="66"/>
      <c r="B546" s="1"/>
      <c r="C546" s="12"/>
      <c r="D546" s="36"/>
      <c r="E546" s="42"/>
      <c r="F546" s="1"/>
      <c r="G546" s="42"/>
      <c r="H546" s="42"/>
      <c r="I546" s="1"/>
      <c r="J546" s="12"/>
      <c r="K546" s="1"/>
      <c r="L546" s="12"/>
      <c r="M546" s="1"/>
      <c r="N546" s="12"/>
      <c r="O546" s="37"/>
      <c r="P546" s="43"/>
      <c r="Q546" s="40"/>
      <c r="R546" s="38"/>
      <c r="S546" s="41"/>
      <c r="T546" s="39"/>
      <c r="U546" s="41"/>
      <c r="V546" s="41"/>
      <c r="W546" s="39"/>
      <c r="X546" s="40"/>
      <c r="Y546" s="39"/>
      <c r="Z546" s="40"/>
      <c r="AA546" s="39"/>
      <c r="AB546" s="40"/>
      <c r="AC546" s="44"/>
      <c r="AD546" s="200"/>
      <c r="AE546" s="210"/>
      <c r="AF546" s="68" t="e">
        <f t="shared" si="92"/>
        <v>#VALUE!</v>
      </c>
      <c r="AH546" s="45">
        <f t="shared" si="99"/>
        <v>2.0030000000000001</v>
      </c>
      <c r="AI546" s="59">
        <f t="shared" si="93"/>
        <v>0</v>
      </c>
      <c r="AJ546" s="59"/>
      <c r="AK546" s="89">
        <f t="shared" si="100"/>
        <v>2</v>
      </c>
      <c r="AL546" s="59">
        <f t="shared" si="94"/>
        <v>0</v>
      </c>
      <c r="AM546" s="62">
        <f t="shared" si="95"/>
        <v>1.01</v>
      </c>
      <c r="AN546" s="62">
        <f t="shared" si="96"/>
        <v>0.99</v>
      </c>
      <c r="AO546" s="62">
        <f t="shared" si="97"/>
        <v>1.02</v>
      </c>
      <c r="AP546" s="62">
        <f t="shared" si="98"/>
        <v>0.98</v>
      </c>
      <c r="AQ546" s="61">
        <v>106</v>
      </c>
    </row>
    <row r="547" spans="1:43" x14ac:dyDescent="0.25">
      <c r="A547" s="66"/>
      <c r="B547" s="1"/>
      <c r="C547" s="12"/>
      <c r="D547" s="36"/>
      <c r="E547" s="42"/>
      <c r="F547" s="1"/>
      <c r="G547" s="42"/>
      <c r="H547" s="42"/>
      <c r="I547" s="1"/>
      <c r="J547" s="12"/>
      <c r="K547" s="1"/>
      <c r="L547" s="12"/>
      <c r="M547" s="1"/>
      <c r="N547" s="12"/>
      <c r="O547" s="37"/>
      <c r="P547" s="43"/>
      <c r="Q547" s="40"/>
      <c r="R547" s="38"/>
      <c r="S547" s="41"/>
      <c r="T547" s="39"/>
      <c r="U547" s="41"/>
      <c r="V547" s="41"/>
      <c r="W547" s="39"/>
      <c r="X547" s="40"/>
      <c r="Y547" s="39"/>
      <c r="Z547" s="40"/>
      <c r="AA547" s="39"/>
      <c r="AB547" s="40"/>
      <c r="AC547" s="44"/>
      <c r="AD547" s="200"/>
      <c r="AE547" s="210"/>
      <c r="AF547" s="68" t="e">
        <f t="shared" si="92"/>
        <v>#VALUE!</v>
      </c>
      <c r="AH547" s="45">
        <f t="shared" si="99"/>
        <v>2.0030000000000001</v>
      </c>
      <c r="AI547" s="59">
        <f t="shared" si="93"/>
        <v>0</v>
      </c>
      <c r="AJ547" s="59"/>
      <c r="AK547" s="89">
        <f t="shared" si="100"/>
        <v>2</v>
      </c>
      <c r="AL547" s="59">
        <f t="shared" si="94"/>
        <v>0</v>
      </c>
      <c r="AM547" s="62">
        <f t="shared" si="95"/>
        <v>1.01</v>
      </c>
      <c r="AN547" s="62">
        <f t="shared" si="96"/>
        <v>0.99</v>
      </c>
      <c r="AO547" s="62">
        <f t="shared" si="97"/>
        <v>1.02</v>
      </c>
      <c r="AP547" s="62">
        <f t="shared" si="98"/>
        <v>0.98</v>
      </c>
      <c r="AQ547" s="61">
        <v>107</v>
      </c>
    </row>
    <row r="548" spans="1:43" x14ac:dyDescent="0.25">
      <c r="A548" s="66"/>
      <c r="B548" s="1"/>
      <c r="C548" s="12"/>
      <c r="D548" s="36"/>
      <c r="E548" s="42"/>
      <c r="F548" s="1"/>
      <c r="G548" s="42"/>
      <c r="H548" s="42"/>
      <c r="I548" s="1"/>
      <c r="J548" s="12"/>
      <c r="K548" s="1"/>
      <c r="L548" s="12"/>
      <c r="M548" s="1"/>
      <c r="N548" s="12"/>
      <c r="O548" s="37"/>
      <c r="P548" s="43"/>
      <c r="Q548" s="40"/>
      <c r="R548" s="38"/>
      <c r="S548" s="41"/>
      <c r="T548" s="39"/>
      <c r="U548" s="41"/>
      <c r="V548" s="41"/>
      <c r="W548" s="39"/>
      <c r="X548" s="40"/>
      <c r="Y548" s="39"/>
      <c r="Z548" s="40"/>
      <c r="AA548" s="39"/>
      <c r="AB548" s="40"/>
      <c r="AC548" s="44"/>
      <c r="AD548" s="200"/>
      <c r="AE548" s="210"/>
      <c r="AF548" s="68" t="e">
        <f t="shared" si="92"/>
        <v>#VALUE!</v>
      </c>
      <c r="AH548" s="45">
        <f t="shared" si="99"/>
        <v>2.0030000000000001</v>
      </c>
      <c r="AI548" s="59">
        <f t="shared" si="93"/>
        <v>0</v>
      </c>
      <c r="AJ548" s="59"/>
      <c r="AK548" s="89">
        <f t="shared" si="100"/>
        <v>2</v>
      </c>
      <c r="AL548" s="59">
        <f t="shared" si="94"/>
        <v>0</v>
      </c>
      <c r="AM548" s="62">
        <f t="shared" si="95"/>
        <v>1.01</v>
      </c>
      <c r="AN548" s="62">
        <f t="shared" si="96"/>
        <v>0.99</v>
      </c>
      <c r="AO548" s="62">
        <f t="shared" si="97"/>
        <v>1.02</v>
      </c>
      <c r="AP548" s="62">
        <f t="shared" si="98"/>
        <v>0.98</v>
      </c>
      <c r="AQ548" s="61">
        <v>108</v>
      </c>
    </row>
    <row r="549" spans="1:43" x14ac:dyDescent="0.25">
      <c r="A549" s="66"/>
      <c r="B549" s="1"/>
      <c r="C549" s="12"/>
      <c r="D549" s="36"/>
      <c r="E549" s="42"/>
      <c r="F549" s="1"/>
      <c r="G549" s="42"/>
      <c r="H549" s="42"/>
      <c r="I549" s="1"/>
      <c r="J549" s="12"/>
      <c r="K549" s="1"/>
      <c r="L549" s="12"/>
      <c r="M549" s="1"/>
      <c r="N549" s="12"/>
      <c r="O549" s="37"/>
      <c r="P549" s="43"/>
      <c r="Q549" s="40"/>
      <c r="R549" s="38"/>
      <c r="S549" s="41"/>
      <c r="T549" s="39"/>
      <c r="U549" s="41"/>
      <c r="V549" s="41"/>
      <c r="W549" s="39"/>
      <c r="X549" s="40"/>
      <c r="Y549" s="39"/>
      <c r="Z549" s="40"/>
      <c r="AA549" s="39"/>
      <c r="AB549" s="40"/>
      <c r="AC549" s="44"/>
      <c r="AD549" s="200"/>
      <c r="AE549" s="210"/>
      <c r="AF549" s="68" t="e">
        <f t="shared" si="92"/>
        <v>#VALUE!</v>
      </c>
      <c r="AH549" s="45">
        <f t="shared" si="99"/>
        <v>2.0030000000000001</v>
      </c>
      <c r="AI549" s="59">
        <f t="shared" si="93"/>
        <v>0</v>
      </c>
      <c r="AJ549" s="59"/>
      <c r="AK549" s="89">
        <f t="shared" si="100"/>
        <v>2</v>
      </c>
      <c r="AL549" s="59">
        <f t="shared" si="94"/>
        <v>0</v>
      </c>
      <c r="AM549" s="62">
        <f t="shared" si="95"/>
        <v>1.01</v>
      </c>
      <c r="AN549" s="62">
        <f t="shared" si="96"/>
        <v>0.99</v>
      </c>
      <c r="AO549" s="62">
        <f t="shared" si="97"/>
        <v>1.02</v>
      </c>
      <c r="AP549" s="62">
        <f t="shared" si="98"/>
        <v>0.98</v>
      </c>
      <c r="AQ549" s="61">
        <v>109</v>
      </c>
    </row>
    <row r="550" spans="1:43" x14ac:dyDescent="0.25">
      <c r="A550" s="66"/>
      <c r="B550" s="1"/>
      <c r="C550" s="12"/>
      <c r="D550" s="36"/>
      <c r="E550" s="42"/>
      <c r="F550" s="1"/>
      <c r="G550" s="42"/>
      <c r="H550" s="42"/>
      <c r="I550" s="1"/>
      <c r="J550" s="12"/>
      <c r="K550" s="1"/>
      <c r="L550" s="12"/>
      <c r="M550" s="1"/>
      <c r="N550" s="12"/>
      <c r="O550" s="37"/>
      <c r="P550" s="43"/>
      <c r="Q550" s="40"/>
      <c r="R550" s="38"/>
      <c r="S550" s="41"/>
      <c r="T550" s="39"/>
      <c r="U550" s="41"/>
      <c r="V550" s="41"/>
      <c r="W550" s="39"/>
      <c r="X550" s="40"/>
      <c r="Y550" s="39"/>
      <c r="Z550" s="40"/>
      <c r="AA550" s="39"/>
      <c r="AB550" s="40"/>
      <c r="AC550" s="44"/>
      <c r="AD550" s="200"/>
      <c r="AE550" s="210"/>
      <c r="AF550" s="68" t="e">
        <f t="shared" si="92"/>
        <v>#VALUE!</v>
      </c>
      <c r="AH550" s="45">
        <f t="shared" si="99"/>
        <v>2.0030000000000001</v>
      </c>
      <c r="AI550" s="59">
        <f t="shared" si="93"/>
        <v>0</v>
      </c>
      <c r="AJ550" s="59"/>
      <c r="AK550" s="89">
        <f t="shared" si="100"/>
        <v>2</v>
      </c>
      <c r="AL550" s="59">
        <f t="shared" si="94"/>
        <v>0</v>
      </c>
      <c r="AM550" s="62">
        <f t="shared" si="95"/>
        <v>1.01</v>
      </c>
      <c r="AN550" s="62">
        <f t="shared" si="96"/>
        <v>0.99</v>
      </c>
      <c r="AO550" s="62">
        <f t="shared" si="97"/>
        <v>1.02</v>
      </c>
      <c r="AP550" s="62">
        <f t="shared" si="98"/>
        <v>0.98</v>
      </c>
      <c r="AQ550" s="61">
        <v>110</v>
      </c>
    </row>
    <row r="551" spans="1:43" x14ac:dyDescent="0.25">
      <c r="A551" s="66"/>
      <c r="B551" s="1"/>
      <c r="C551" s="12"/>
      <c r="D551" s="36"/>
      <c r="E551" s="42"/>
      <c r="F551" s="1"/>
      <c r="G551" s="42"/>
      <c r="H551" s="42"/>
      <c r="I551" s="1"/>
      <c r="J551" s="12"/>
      <c r="K551" s="1"/>
      <c r="L551" s="12"/>
      <c r="M551" s="1"/>
      <c r="N551" s="12"/>
      <c r="O551" s="37"/>
      <c r="P551" s="43"/>
      <c r="Q551" s="40"/>
      <c r="R551" s="38"/>
      <c r="S551" s="41"/>
      <c r="T551" s="39"/>
      <c r="U551" s="41"/>
      <c r="V551" s="41"/>
      <c r="W551" s="39"/>
      <c r="X551" s="40"/>
      <c r="Y551" s="39"/>
      <c r="Z551" s="40"/>
      <c r="AA551" s="39"/>
      <c r="AB551" s="40"/>
      <c r="AC551" s="44"/>
      <c r="AD551" s="200"/>
      <c r="AE551" s="210"/>
      <c r="AF551" s="68" t="e">
        <f t="shared" si="92"/>
        <v>#VALUE!</v>
      </c>
      <c r="AH551" s="45">
        <f t="shared" si="99"/>
        <v>2.0030000000000001</v>
      </c>
      <c r="AI551" s="59">
        <f t="shared" si="93"/>
        <v>0</v>
      </c>
      <c r="AJ551" s="59"/>
      <c r="AK551" s="89">
        <f t="shared" si="100"/>
        <v>2</v>
      </c>
      <c r="AL551" s="59">
        <f t="shared" si="94"/>
        <v>0</v>
      </c>
      <c r="AM551" s="62">
        <f t="shared" si="95"/>
        <v>1.01</v>
      </c>
      <c r="AN551" s="62">
        <f t="shared" si="96"/>
        <v>0.99</v>
      </c>
      <c r="AO551" s="62">
        <f t="shared" si="97"/>
        <v>1.02</v>
      </c>
      <c r="AP551" s="62">
        <f t="shared" si="98"/>
        <v>0.98</v>
      </c>
      <c r="AQ551" s="61">
        <v>111</v>
      </c>
    </row>
    <row r="552" spans="1:43" x14ac:dyDescent="0.25">
      <c r="A552" s="66"/>
      <c r="B552" s="1"/>
      <c r="C552" s="12"/>
      <c r="D552" s="36"/>
      <c r="E552" s="42"/>
      <c r="F552" s="1"/>
      <c r="G552" s="42"/>
      <c r="H552" s="42"/>
      <c r="I552" s="1"/>
      <c r="J552" s="12"/>
      <c r="K552" s="1"/>
      <c r="L552" s="12"/>
      <c r="M552" s="1"/>
      <c r="N552" s="12"/>
      <c r="O552" s="37"/>
      <c r="P552" s="43"/>
      <c r="Q552" s="40"/>
      <c r="R552" s="38"/>
      <c r="S552" s="41"/>
      <c r="T552" s="39"/>
      <c r="U552" s="41"/>
      <c r="V552" s="41"/>
      <c r="W552" s="39"/>
      <c r="X552" s="40"/>
      <c r="Y552" s="39"/>
      <c r="Z552" s="40"/>
      <c r="AA552" s="39"/>
      <c r="AB552" s="40"/>
      <c r="AC552" s="44"/>
      <c r="AD552" s="200"/>
      <c r="AE552" s="210"/>
      <c r="AF552" s="68" t="e">
        <f t="shared" si="92"/>
        <v>#VALUE!</v>
      </c>
      <c r="AH552" s="45">
        <f t="shared" si="99"/>
        <v>2.0030000000000001</v>
      </c>
      <c r="AI552" s="59">
        <f t="shared" si="93"/>
        <v>0</v>
      </c>
      <c r="AJ552" s="59"/>
      <c r="AK552" s="89">
        <f t="shared" si="100"/>
        <v>2</v>
      </c>
      <c r="AL552" s="59">
        <f t="shared" si="94"/>
        <v>0</v>
      </c>
      <c r="AM552" s="62">
        <f t="shared" si="95"/>
        <v>1.01</v>
      </c>
      <c r="AN552" s="62">
        <f t="shared" si="96"/>
        <v>0.99</v>
      </c>
      <c r="AO552" s="62">
        <f t="shared" si="97"/>
        <v>1.02</v>
      </c>
      <c r="AP552" s="62">
        <f t="shared" si="98"/>
        <v>0.98</v>
      </c>
      <c r="AQ552" s="61">
        <v>112</v>
      </c>
    </row>
    <row r="553" spans="1:43" x14ac:dyDescent="0.25">
      <c r="A553" s="66"/>
      <c r="B553" s="1"/>
      <c r="C553" s="12"/>
      <c r="D553" s="36"/>
      <c r="E553" s="42"/>
      <c r="F553" s="1"/>
      <c r="G553" s="42"/>
      <c r="H553" s="42"/>
      <c r="I553" s="1"/>
      <c r="J553" s="12"/>
      <c r="K553" s="1"/>
      <c r="L553" s="12"/>
      <c r="M553" s="1"/>
      <c r="N553" s="12"/>
      <c r="O553" s="37"/>
      <c r="P553" s="43"/>
      <c r="Q553" s="40"/>
      <c r="R553" s="38"/>
      <c r="S553" s="41"/>
      <c r="T553" s="39"/>
      <c r="U553" s="41"/>
      <c r="V553" s="41"/>
      <c r="W553" s="39"/>
      <c r="X553" s="40"/>
      <c r="Y553" s="39"/>
      <c r="Z553" s="40"/>
      <c r="AA553" s="39"/>
      <c r="AB553" s="40"/>
      <c r="AC553" s="44"/>
      <c r="AD553" s="200"/>
      <c r="AE553" s="210"/>
      <c r="AF553" s="68" t="e">
        <f t="shared" si="92"/>
        <v>#VALUE!</v>
      </c>
      <c r="AH553" s="45">
        <f t="shared" si="99"/>
        <v>2.0030000000000001</v>
      </c>
      <c r="AI553" s="59">
        <f t="shared" si="93"/>
        <v>0</v>
      </c>
      <c r="AJ553" s="59"/>
      <c r="AK553" s="89">
        <f t="shared" si="100"/>
        <v>2</v>
      </c>
      <c r="AL553" s="59">
        <f t="shared" si="94"/>
        <v>0</v>
      </c>
      <c r="AM553" s="62">
        <f t="shared" si="95"/>
        <v>1.01</v>
      </c>
      <c r="AN553" s="62">
        <f t="shared" si="96"/>
        <v>0.99</v>
      </c>
      <c r="AO553" s="62">
        <f t="shared" si="97"/>
        <v>1.02</v>
      </c>
      <c r="AP553" s="62">
        <f t="shared" si="98"/>
        <v>0.98</v>
      </c>
      <c r="AQ553" s="61">
        <v>113</v>
      </c>
    </row>
    <row r="554" spans="1:43" x14ac:dyDescent="0.25">
      <c r="A554" s="66"/>
      <c r="B554" s="1"/>
      <c r="C554" s="12"/>
      <c r="D554" s="36"/>
      <c r="E554" s="42"/>
      <c r="F554" s="1"/>
      <c r="G554" s="42"/>
      <c r="H554" s="42"/>
      <c r="I554" s="1"/>
      <c r="J554" s="12"/>
      <c r="K554" s="1"/>
      <c r="L554" s="12"/>
      <c r="M554" s="1"/>
      <c r="N554" s="12"/>
      <c r="O554" s="37"/>
      <c r="P554" s="43"/>
      <c r="Q554" s="40"/>
      <c r="R554" s="38"/>
      <c r="S554" s="41"/>
      <c r="T554" s="39"/>
      <c r="U554" s="41"/>
      <c r="V554" s="41"/>
      <c r="W554" s="39"/>
      <c r="X554" s="40"/>
      <c r="Y554" s="39"/>
      <c r="Z554" s="40"/>
      <c r="AA554" s="39"/>
      <c r="AB554" s="40"/>
      <c r="AC554" s="44"/>
      <c r="AD554" s="200"/>
      <c r="AE554" s="210"/>
      <c r="AF554" s="68" t="e">
        <f t="shared" si="92"/>
        <v>#VALUE!</v>
      </c>
      <c r="AH554" s="45">
        <f t="shared" si="99"/>
        <v>2.0030000000000001</v>
      </c>
      <c r="AI554" s="59">
        <f t="shared" si="93"/>
        <v>0</v>
      </c>
      <c r="AJ554" s="59"/>
      <c r="AK554" s="89">
        <f t="shared" si="100"/>
        <v>2</v>
      </c>
      <c r="AL554" s="59">
        <f t="shared" si="94"/>
        <v>0</v>
      </c>
      <c r="AM554" s="62">
        <f t="shared" si="95"/>
        <v>1.01</v>
      </c>
      <c r="AN554" s="62">
        <f t="shared" si="96"/>
        <v>0.99</v>
      </c>
      <c r="AO554" s="62">
        <f t="shared" si="97"/>
        <v>1.02</v>
      </c>
      <c r="AP554" s="62">
        <f t="shared" si="98"/>
        <v>0.98</v>
      </c>
      <c r="AQ554" s="61">
        <v>114</v>
      </c>
    </row>
    <row r="555" spans="1:43" x14ac:dyDescent="0.25">
      <c r="A555" s="66"/>
      <c r="B555" s="1"/>
      <c r="C555" s="12"/>
      <c r="D555" s="36"/>
      <c r="E555" s="42"/>
      <c r="F555" s="1"/>
      <c r="G555" s="42"/>
      <c r="H555" s="42"/>
      <c r="I555" s="1"/>
      <c r="J555" s="12"/>
      <c r="K555" s="1"/>
      <c r="L555" s="12"/>
      <c r="M555" s="1"/>
      <c r="N555" s="12"/>
      <c r="O555" s="37"/>
      <c r="P555" s="43"/>
      <c r="Q555" s="40"/>
      <c r="R555" s="38"/>
      <c r="S555" s="41"/>
      <c r="T555" s="39"/>
      <c r="U555" s="41"/>
      <c r="V555" s="41"/>
      <c r="W555" s="39"/>
      <c r="X555" s="40"/>
      <c r="Y555" s="39"/>
      <c r="Z555" s="40"/>
      <c r="AA555" s="39"/>
      <c r="AB555" s="40"/>
      <c r="AC555" s="44"/>
      <c r="AD555" s="200"/>
      <c r="AE555" s="210"/>
      <c r="AF555" s="68" t="e">
        <f t="shared" si="92"/>
        <v>#VALUE!</v>
      </c>
      <c r="AH555" s="45">
        <f t="shared" si="99"/>
        <v>2.0030000000000001</v>
      </c>
      <c r="AI555" s="59">
        <f t="shared" si="93"/>
        <v>0</v>
      </c>
      <c r="AJ555" s="59"/>
      <c r="AK555" s="89">
        <f t="shared" si="100"/>
        <v>2</v>
      </c>
      <c r="AL555" s="59">
        <f t="shared" si="94"/>
        <v>0</v>
      </c>
      <c r="AM555" s="62">
        <f t="shared" si="95"/>
        <v>1.01</v>
      </c>
      <c r="AN555" s="62">
        <f t="shared" si="96"/>
        <v>0.99</v>
      </c>
      <c r="AO555" s="62">
        <f t="shared" si="97"/>
        <v>1.02</v>
      </c>
      <c r="AP555" s="62">
        <f t="shared" si="98"/>
        <v>0.98</v>
      </c>
      <c r="AQ555" s="61">
        <v>115</v>
      </c>
    </row>
    <row r="556" spans="1:43" x14ac:dyDescent="0.25">
      <c r="A556" s="66"/>
      <c r="B556" s="1"/>
      <c r="C556" s="12"/>
      <c r="D556" s="36"/>
      <c r="E556" s="42"/>
      <c r="F556" s="1"/>
      <c r="G556" s="42"/>
      <c r="H556" s="42"/>
      <c r="I556" s="1"/>
      <c r="J556" s="12"/>
      <c r="K556" s="1"/>
      <c r="L556" s="12"/>
      <c r="M556" s="1"/>
      <c r="N556" s="12"/>
      <c r="O556" s="37"/>
      <c r="P556" s="43"/>
      <c r="Q556" s="40"/>
      <c r="R556" s="38"/>
      <c r="S556" s="41"/>
      <c r="T556" s="39"/>
      <c r="U556" s="41"/>
      <c r="V556" s="41"/>
      <c r="W556" s="39"/>
      <c r="X556" s="40"/>
      <c r="Y556" s="39"/>
      <c r="Z556" s="40"/>
      <c r="AA556" s="39"/>
      <c r="AB556" s="40"/>
      <c r="AC556" s="44"/>
      <c r="AD556" s="200"/>
      <c r="AE556" s="210"/>
      <c r="AF556" s="68" t="e">
        <f t="shared" si="92"/>
        <v>#VALUE!</v>
      </c>
      <c r="AH556" s="45">
        <f t="shared" si="99"/>
        <v>2.0030000000000001</v>
      </c>
      <c r="AI556" s="59">
        <f t="shared" si="93"/>
        <v>0</v>
      </c>
      <c r="AJ556" s="59"/>
      <c r="AK556" s="89">
        <f t="shared" si="100"/>
        <v>2</v>
      </c>
      <c r="AL556" s="59">
        <f t="shared" si="94"/>
        <v>0</v>
      </c>
      <c r="AM556" s="62">
        <f t="shared" si="95"/>
        <v>1.01</v>
      </c>
      <c r="AN556" s="62">
        <f t="shared" si="96"/>
        <v>0.99</v>
      </c>
      <c r="AO556" s="62">
        <f t="shared" si="97"/>
        <v>1.02</v>
      </c>
      <c r="AP556" s="62">
        <f t="shared" si="98"/>
        <v>0.98</v>
      </c>
      <c r="AQ556" s="61">
        <v>116</v>
      </c>
    </row>
    <row r="557" spans="1:43" x14ac:dyDescent="0.25">
      <c r="A557" s="66"/>
      <c r="B557" s="1"/>
      <c r="C557" s="12"/>
      <c r="D557" s="36"/>
      <c r="E557" s="42"/>
      <c r="F557" s="1"/>
      <c r="G557" s="42"/>
      <c r="H557" s="42"/>
      <c r="I557" s="1"/>
      <c r="J557" s="12"/>
      <c r="K557" s="1"/>
      <c r="L557" s="12"/>
      <c r="M557" s="1"/>
      <c r="N557" s="12"/>
      <c r="O557" s="37"/>
      <c r="P557" s="43"/>
      <c r="Q557" s="40"/>
      <c r="R557" s="38"/>
      <c r="S557" s="41"/>
      <c r="T557" s="39"/>
      <c r="U557" s="41"/>
      <c r="V557" s="41"/>
      <c r="W557" s="39"/>
      <c r="X557" s="40"/>
      <c r="Y557" s="39"/>
      <c r="Z557" s="40"/>
      <c r="AA557" s="39"/>
      <c r="AB557" s="40"/>
      <c r="AC557" s="44"/>
      <c r="AD557" s="200"/>
      <c r="AE557" s="210"/>
      <c r="AF557" s="68" t="e">
        <f t="shared" si="92"/>
        <v>#VALUE!</v>
      </c>
      <c r="AH557" s="45">
        <f t="shared" si="99"/>
        <v>2.0030000000000001</v>
      </c>
      <c r="AI557" s="59">
        <f t="shared" si="93"/>
        <v>0</v>
      </c>
      <c r="AJ557" s="59"/>
      <c r="AK557" s="89">
        <f t="shared" si="100"/>
        <v>2</v>
      </c>
      <c r="AL557" s="59">
        <f t="shared" si="94"/>
        <v>0</v>
      </c>
      <c r="AM557" s="62">
        <f t="shared" si="95"/>
        <v>1.01</v>
      </c>
      <c r="AN557" s="62">
        <f t="shared" si="96"/>
        <v>0.99</v>
      </c>
      <c r="AO557" s="62">
        <f t="shared" si="97"/>
        <v>1.02</v>
      </c>
      <c r="AP557" s="62">
        <f t="shared" si="98"/>
        <v>0.98</v>
      </c>
      <c r="AQ557" s="61">
        <v>117</v>
      </c>
    </row>
    <row r="558" spans="1:43" x14ac:dyDescent="0.25">
      <c r="A558" s="66"/>
      <c r="B558" s="1"/>
      <c r="C558" s="12"/>
      <c r="D558" s="36"/>
      <c r="E558" s="42"/>
      <c r="F558" s="1"/>
      <c r="G558" s="42"/>
      <c r="H558" s="42"/>
      <c r="I558" s="1"/>
      <c r="J558" s="12"/>
      <c r="K558" s="1"/>
      <c r="L558" s="12"/>
      <c r="M558" s="1"/>
      <c r="N558" s="12"/>
      <c r="O558" s="37"/>
      <c r="P558" s="43"/>
      <c r="Q558" s="40"/>
      <c r="R558" s="38"/>
      <c r="S558" s="41"/>
      <c r="T558" s="39"/>
      <c r="U558" s="41"/>
      <c r="V558" s="41"/>
      <c r="W558" s="39"/>
      <c r="X558" s="40"/>
      <c r="Y558" s="39"/>
      <c r="Z558" s="40"/>
      <c r="AA558" s="39"/>
      <c r="AB558" s="40"/>
      <c r="AC558" s="44"/>
      <c r="AD558" s="200"/>
      <c r="AE558" s="210"/>
      <c r="AF558" s="68" t="e">
        <f t="shared" si="92"/>
        <v>#VALUE!</v>
      </c>
      <c r="AH558" s="45">
        <f t="shared" si="99"/>
        <v>2.0030000000000001</v>
      </c>
      <c r="AI558" s="59">
        <f t="shared" si="93"/>
        <v>0</v>
      </c>
      <c r="AJ558" s="59"/>
      <c r="AK558" s="89">
        <f t="shared" si="100"/>
        <v>2</v>
      </c>
      <c r="AL558" s="59">
        <f t="shared" si="94"/>
        <v>0</v>
      </c>
      <c r="AM558" s="62">
        <f t="shared" si="95"/>
        <v>1.01</v>
      </c>
      <c r="AN558" s="62">
        <f t="shared" si="96"/>
        <v>0.99</v>
      </c>
      <c r="AO558" s="62">
        <f t="shared" si="97"/>
        <v>1.02</v>
      </c>
      <c r="AP558" s="62">
        <f t="shared" si="98"/>
        <v>0.98</v>
      </c>
      <c r="AQ558" s="61">
        <v>118</v>
      </c>
    </row>
    <row r="559" spans="1:43" x14ac:dyDescent="0.25">
      <c r="A559" s="66"/>
      <c r="B559" s="1"/>
      <c r="C559" s="12"/>
      <c r="D559" s="36"/>
      <c r="E559" s="42"/>
      <c r="F559" s="1"/>
      <c r="G559" s="42"/>
      <c r="H559" s="42"/>
      <c r="I559" s="1"/>
      <c r="J559" s="12"/>
      <c r="K559" s="1"/>
      <c r="L559" s="12"/>
      <c r="M559" s="1"/>
      <c r="N559" s="12"/>
      <c r="O559" s="37"/>
      <c r="P559" s="43"/>
      <c r="Q559" s="40"/>
      <c r="R559" s="38"/>
      <c r="S559" s="41"/>
      <c r="T559" s="39"/>
      <c r="U559" s="41"/>
      <c r="V559" s="41"/>
      <c r="W559" s="39"/>
      <c r="X559" s="40"/>
      <c r="Y559" s="39"/>
      <c r="Z559" s="40"/>
      <c r="AA559" s="39"/>
      <c r="AB559" s="40"/>
      <c r="AC559" s="44"/>
      <c r="AD559" s="200"/>
      <c r="AE559" s="210"/>
      <c r="AF559" s="68" t="e">
        <f t="shared" si="92"/>
        <v>#VALUE!</v>
      </c>
      <c r="AH559" s="45">
        <f t="shared" si="99"/>
        <v>2.0030000000000001</v>
      </c>
      <c r="AI559" s="59">
        <f t="shared" si="93"/>
        <v>0</v>
      </c>
      <c r="AJ559" s="59"/>
      <c r="AK559" s="89">
        <f t="shared" si="100"/>
        <v>2</v>
      </c>
      <c r="AL559" s="59">
        <f t="shared" si="94"/>
        <v>0</v>
      </c>
      <c r="AM559" s="62">
        <f t="shared" si="95"/>
        <v>1.01</v>
      </c>
      <c r="AN559" s="62">
        <f t="shared" si="96"/>
        <v>0.99</v>
      </c>
      <c r="AO559" s="62">
        <f t="shared" si="97"/>
        <v>1.02</v>
      </c>
      <c r="AP559" s="62">
        <f t="shared" si="98"/>
        <v>0.98</v>
      </c>
      <c r="AQ559" s="61">
        <v>119</v>
      </c>
    </row>
    <row r="560" spans="1:43" x14ac:dyDescent="0.25">
      <c r="A560" s="66"/>
      <c r="B560" s="1"/>
      <c r="C560" s="12"/>
      <c r="D560" s="36"/>
      <c r="E560" s="42"/>
      <c r="F560" s="1"/>
      <c r="G560" s="42"/>
      <c r="H560" s="42"/>
      <c r="I560" s="1"/>
      <c r="J560" s="12"/>
      <c r="K560" s="1"/>
      <c r="L560" s="12"/>
      <c r="M560" s="1"/>
      <c r="N560" s="12"/>
      <c r="O560" s="37"/>
      <c r="P560" s="43"/>
      <c r="Q560" s="40"/>
      <c r="R560" s="38"/>
      <c r="S560" s="41"/>
      <c r="T560" s="39"/>
      <c r="U560" s="41"/>
      <c r="V560" s="41"/>
      <c r="W560" s="39"/>
      <c r="X560" s="40"/>
      <c r="Y560" s="39"/>
      <c r="Z560" s="40"/>
      <c r="AA560" s="39"/>
      <c r="AB560" s="40"/>
      <c r="AC560" s="44"/>
      <c r="AD560" s="200"/>
      <c r="AE560" s="210"/>
      <c r="AF560" s="68" t="e">
        <f t="shared" si="92"/>
        <v>#VALUE!</v>
      </c>
      <c r="AH560" s="45">
        <f t="shared" si="99"/>
        <v>2.0030000000000001</v>
      </c>
      <c r="AI560" s="59">
        <f t="shared" si="93"/>
        <v>0</v>
      </c>
      <c r="AJ560" s="59"/>
      <c r="AK560" s="89">
        <f t="shared" si="100"/>
        <v>2</v>
      </c>
      <c r="AL560" s="59">
        <f t="shared" si="94"/>
        <v>0</v>
      </c>
      <c r="AM560" s="62">
        <f t="shared" si="95"/>
        <v>1.01</v>
      </c>
      <c r="AN560" s="62">
        <f t="shared" si="96"/>
        <v>0.99</v>
      </c>
      <c r="AO560" s="62">
        <f t="shared" si="97"/>
        <v>1.02</v>
      </c>
      <c r="AP560" s="62">
        <f t="shared" si="98"/>
        <v>0.98</v>
      </c>
      <c r="AQ560" s="61">
        <v>120</v>
      </c>
    </row>
    <row r="561" spans="1:43" x14ac:dyDescent="0.25">
      <c r="A561" s="66"/>
      <c r="B561" s="1"/>
      <c r="C561" s="12"/>
      <c r="D561" s="36"/>
      <c r="E561" s="42"/>
      <c r="F561" s="1"/>
      <c r="G561" s="42"/>
      <c r="H561" s="42"/>
      <c r="I561" s="1"/>
      <c r="J561" s="12"/>
      <c r="K561" s="1"/>
      <c r="L561" s="12"/>
      <c r="M561" s="1"/>
      <c r="N561" s="12"/>
      <c r="O561" s="37"/>
      <c r="P561" s="43"/>
      <c r="Q561" s="40"/>
      <c r="R561" s="38"/>
      <c r="S561" s="41"/>
      <c r="T561" s="39"/>
      <c r="U561" s="41"/>
      <c r="V561" s="41"/>
      <c r="W561" s="39"/>
      <c r="X561" s="40"/>
      <c r="Y561" s="39"/>
      <c r="Z561" s="40"/>
      <c r="AA561" s="39"/>
      <c r="AB561" s="40"/>
      <c r="AC561" s="44"/>
      <c r="AD561" s="200"/>
      <c r="AE561" s="210"/>
      <c r="AF561" s="68" t="e">
        <f t="shared" si="92"/>
        <v>#VALUE!</v>
      </c>
      <c r="AH561" s="45">
        <f t="shared" si="99"/>
        <v>2.0030000000000001</v>
      </c>
      <c r="AI561" s="59">
        <f t="shared" si="93"/>
        <v>0</v>
      </c>
      <c r="AJ561" s="59"/>
      <c r="AK561" s="89">
        <f t="shared" si="100"/>
        <v>2</v>
      </c>
      <c r="AL561" s="59">
        <f t="shared" si="94"/>
        <v>0</v>
      </c>
      <c r="AM561" s="62">
        <f t="shared" si="95"/>
        <v>1.01</v>
      </c>
      <c r="AN561" s="62">
        <f t="shared" si="96"/>
        <v>0.99</v>
      </c>
      <c r="AO561" s="62">
        <f t="shared" si="97"/>
        <v>1.02</v>
      </c>
      <c r="AP561" s="62">
        <f t="shared" si="98"/>
        <v>0.98</v>
      </c>
      <c r="AQ561" s="61">
        <v>121</v>
      </c>
    </row>
    <row r="562" spans="1:43" x14ac:dyDescent="0.25">
      <c r="A562" s="66"/>
      <c r="B562" s="1"/>
      <c r="C562" s="12"/>
      <c r="D562" s="36"/>
      <c r="E562" s="42"/>
      <c r="F562" s="1"/>
      <c r="G562" s="42"/>
      <c r="H562" s="42"/>
      <c r="I562" s="1"/>
      <c r="J562" s="12"/>
      <c r="K562" s="1"/>
      <c r="L562" s="12"/>
      <c r="M562" s="1"/>
      <c r="N562" s="12"/>
      <c r="O562" s="37"/>
      <c r="P562" s="43"/>
      <c r="Q562" s="40"/>
      <c r="R562" s="38"/>
      <c r="S562" s="41"/>
      <c r="T562" s="39"/>
      <c r="U562" s="41"/>
      <c r="V562" s="41"/>
      <c r="W562" s="39"/>
      <c r="X562" s="40"/>
      <c r="Y562" s="39"/>
      <c r="Z562" s="40"/>
      <c r="AA562" s="39"/>
      <c r="AB562" s="40"/>
      <c r="AC562" s="44"/>
      <c r="AD562" s="200"/>
      <c r="AE562" s="210"/>
      <c r="AF562" s="68" t="e">
        <f t="shared" si="92"/>
        <v>#VALUE!</v>
      </c>
      <c r="AH562" s="45">
        <f t="shared" si="99"/>
        <v>2.0030000000000001</v>
      </c>
      <c r="AI562" s="59">
        <f t="shared" si="93"/>
        <v>0</v>
      </c>
      <c r="AJ562" s="59"/>
      <c r="AK562" s="89">
        <f t="shared" si="100"/>
        <v>2</v>
      </c>
      <c r="AL562" s="59">
        <f t="shared" si="94"/>
        <v>0</v>
      </c>
      <c r="AM562" s="62">
        <f t="shared" si="95"/>
        <v>1.01</v>
      </c>
      <c r="AN562" s="62">
        <f t="shared" si="96"/>
        <v>0.99</v>
      </c>
      <c r="AO562" s="62">
        <f t="shared" si="97"/>
        <v>1.02</v>
      </c>
      <c r="AP562" s="62">
        <f t="shared" si="98"/>
        <v>0.98</v>
      </c>
      <c r="AQ562" s="61">
        <v>122</v>
      </c>
    </row>
    <row r="563" spans="1:43" x14ac:dyDescent="0.25">
      <c r="A563" s="66"/>
      <c r="B563" s="1"/>
      <c r="C563" s="12"/>
      <c r="D563" s="36"/>
      <c r="E563" s="42"/>
      <c r="F563" s="1"/>
      <c r="G563" s="42"/>
      <c r="H563" s="42"/>
      <c r="I563" s="1"/>
      <c r="J563" s="12"/>
      <c r="K563" s="1"/>
      <c r="L563" s="12"/>
      <c r="M563" s="1"/>
      <c r="N563" s="12"/>
      <c r="O563" s="37"/>
      <c r="P563" s="43"/>
      <c r="Q563" s="40"/>
      <c r="R563" s="38"/>
      <c r="S563" s="41"/>
      <c r="T563" s="39"/>
      <c r="U563" s="41"/>
      <c r="V563" s="41"/>
      <c r="W563" s="39"/>
      <c r="X563" s="40"/>
      <c r="Y563" s="39"/>
      <c r="Z563" s="40"/>
      <c r="AA563" s="39"/>
      <c r="AB563" s="40"/>
      <c r="AC563" s="44"/>
      <c r="AD563" s="200"/>
      <c r="AE563" s="210"/>
      <c r="AF563" s="68" t="e">
        <f t="shared" si="92"/>
        <v>#VALUE!</v>
      </c>
      <c r="AH563" s="45">
        <f t="shared" si="99"/>
        <v>2.0030000000000001</v>
      </c>
      <c r="AI563" s="59">
        <f t="shared" si="93"/>
        <v>0</v>
      </c>
      <c r="AJ563" s="59"/>
      <c r="AK563" s="89">
        <f t="shared" si="100"/>
        <v>2</v>
      </c>
      <c r="AL563" s="59">
        <f t="shared" si="94"/>
        <v>0</v>
      </c>
      <c r="AM563" s="62">
        <f t="shared" si="95"/>
        <v>1.01</v>
      </c>
      <c r="AN563" s="62">
        <f t="shared" si="96"/>
        <v>0.99</v>
      </c>
      <c r="AO563" s="62">
        <f t="shared" si="97"/>
        <v>1.02</v>
      </c>
      <c r="AP563" s="62">
        <f t="shared" si="98"/>
        <v>0.98</v>
      </c>
      <c r="AQ563" s="61">
        <v>123</v>
      </c>
    </row>
    <row r="564" spans="1:43" x14ac:dyDescent="0.25">
      <c r="A564" s="66"/>
      <c r="B564" s="1"/>
      <c r="C564" s="12"/>
      <c r="D564" s="36"/>
      <c r="E564" s="42"/>
      <c r="F564" s="1"/>
      <c r="G564" s="42"/>
      <c r="H564" s="42"/>
      <c r="I564" s="1"/>
      <c r="J564" s="12"/>
      <c r="K564" s="1"/>
      <c r="L564" s="12"/>
      <c r="M564" s="1"/>
      <c r="N564" s="12"/>
      <c r="O564" s="37"/>
      <c r="P564" s="43"/>
      <c r="Q564" s="40"/>
      <c r="R564" s="38"/>
      <c r="S564" s="41"/>
      <c r="T564" s="39"/>
      <c r="U564" s="41"/>
      <c r="V564" s="41"/>
      <c r="W564" s="39"/>
      <c r="X564" s="40"/>
      <c r="Y564" s="39"/>
      <c r="Z564" s="40"/>
      <c r="AA564" s="39"/>
      <c r="AB564" s="40"/>
      <c r="AC564" s="44"/>
      <c r="AD564" s="200"/>
      <c r="AE564" s="210"/>
      <c r="AF564" s="68" t="e">
        <f t="shared" si="92"/>
        <v>#VALUE!</v>
      </c>
      <c r="AH564" s="45">
        <f t="shared" si="99"/>
        <v>2.0030000000000001</v>
      </c>
      <c r="AI564" s="59">
        <f t="shared" si="93"/>
        <v>0</v>
      </c>
      <c r="AJ564" s="59"/>
      <c r="AK564" s="89">
        <f t="shared" si="100"/>
        <v>2</v>
      </c>
      <c r="AL564" s="59">
        <f t="shared" si="94"/>
        <v>0</v>
      </c>
      <c r="AM564" s="62">
        <f t="shared" si="95"/>
        <v>1.01</v>
      </c>
      <c r="AN564" s="62">
        <f t="shared" si="96"/>
        <v>0.99</v>
      </c>
      <c r="AO564" s="62">
        <f t="shared" si="97"/>
        <v>1.02</v>
      </c>
      <c r="AP564" s="62">
        <f t="shared" si="98"/>
        <v>0.98</v>
      </c>
      <c r="AQ564" s="61">
        <v>124</v>
      </c>
    </row>
    <row r="565" spans="1:43" x14ac:dyDescent="0.25">
      <c r="A565" s="66"/>
      <c r="B565" s="1"/>
      <c r="C565" s="12"/>
      <c r="D565" s="36"/>
      <c r="E565" s="42"/>
      <c r="F565" s="1"/>
      <c r="G565" s="42"/>
      <c r="H565" s="42"/>
      <c r="I565" s="1"/>
      <c r="J565" s="12"/>
      <c r="K565" s="1"/>
      <c r="L565" s="12"/>
      <c r="M565" s="1"/>
      <c r="N565" s="12"/>
      <c r="O565" s="37"/>
      <c r="P565" s="43"/>
      <c r="Q565" s="40"/>
      <c r="R565" s="38"/>
      <c r="S565" s="41"/>
      <c r="T565" s="39"/>
      <c r="U565" s="41"/>
      <c r="V565" s="41"/>
      <c r="W565" s="39"/>
      <c r="X565" s="40"/>
      <c r="Y565" s="39"/>
      <c r="Z565" s="40"/>
      <c r="AA565" s="39"/>
      <c r="AB565" s="40"/>
      <c r="AC565" s="44"/>
      <c r="AD565" s="200"/>
      <c r="AE565" s="210"/>
      <c r="AF565" s="68" t="e">
        <f t="shared" si="92"/>
        <v>#VALUE!</v>
      </c>
      <c r="AH565" s="45">
        <f t="shared" si="99"/>
        <v>2.0030000000000001</v>
      </c>
      <c r="AI565" s="59">
        <f t="shared" si="93"/>
        <v>0</v>
      </c>
      <c r="AJ565" s="59"/>
      <c r="AK565" s="89">
        <f t="shared" si="100"/>
        <v>2</v>
      </c>
      <c r="AL565" s="59">
        <f t="shared" si="94"/>
        <v>0</v>
      </c>
      <c r="AM565" s="62">
        <f t="shared" si="95"/>
        <v>1.01</v>
      </c>
      <c r="AN565" s="62">
        <f t="shared" si="96"/>
        <v>0.99</v>
      </c>
      <c r="AO565" s="62">
        <f t="shared" si="97"/>
        <v>1.02</v>
      </c>
      <c r="AP565" s="62">
        <f t="shared" si="98"/>
        <v>0.98</v>
      </c>
      <c r="AQ565" s="61">
        <v>125</v>
      </c>
    </row>
    <row r="566" spans="1:43" x14ac:dyDescent="0.25">
      <c r="A566" s="66"/>
      <c r="B566" s="1"/>
      <c r="C566" s="12"/>
      <c r="D566" s="36"/>
      <c r="E566" s="42"/>
      <c r="F566" s="1"/>
      <c r="G566" s="42"/>
      <c r="H566" s="42"/>
      <c r="I566" s="1"/>
      <c r="J566" s="12"/>
      <c r="K566" s="1"/>
      <c r="L566" s="12"/>
      <c r="M566" s="1"/>
      <c r="N566" s="12"/>
      <c r="O566" s="37"/>
      <c r="P566" s="43"/>
      <c r="Q566" s="40"/>
      <c r="R566" s="38"/>
      <c r="S566" s="41"/>
      <c r="T566" s="39"/>
      <c r="U566" s="41"/>
      <c r="V566" s="41"/>
      <c r="W566" s="39"/>
      <c r="X566" s="40"/>
      <c r="Y566" s="39"/>
      <c r="Z566" s="40"/>
      <c r="AA566" s="39"/>
      <c r="AB566" s="40"/>
      <c r="AC566" s="44"/>
      <c r="AD566" s="200"/>
      <c r="AE566" s="210"/>
      <c r="AF566" s="68" t="e">
        <f t="shared" si="92"/>
        <v>#VALUE!</v>
      </c>
      <c r="AH566" s="45">
        <f t="shared" si="99"/>
        <v>2.0030000000000001</v>
      </c>
      <c r="AI566" s="59">
        <f t="shared" si="93"/>
        <v>0</v>
      </c>
      <c r="AJ566" s="59"/>
      <c r="AK566" s="89">
        <f t="shared" si="100"/>
        <v>2</v>
      </c>
      <c r="AL566" s="59">
        <f t="shared" si="94"/>
        <v>0</v>
      </c>
      <c r="AM566" s="62">
        <f t="shared" si="95"/>
        <v>1.01</v>
      </c>
      <c r="AN566" s="62">
        <f t="shared" si="96"/>
        <v>0.99</v>
      </c>
      <c r="AO566" s="62">
        <f t="shared" si="97"/>
        <v>1.02</v>
      </c>
      <c r="AP566" s="62">
        <f t="shared" si="98"/>
        <v>0.98</v>
      </c>
      <c r="AQ566" s="61">
        <v>126</v>
      </c>
    </row>
    <row r="567" spans="1:43" x14ac:dyDescent="0.25">
      <c r="A567" s="66"/>
      <c r="B567" s="1"/>
      <c r="C567" s="12"/>
      <c r="D567" s="36"/>
      <c r="E567" s="42"/>
      <c r="F567" s="1"/>
      <c r="G567" s="42"/>
      <c r="H567" s="42"/>
      <c r="I567" s="1"/>
      <c r="J567" s="12"/>
      <c r="K567" s="1"/>
      <c r="L567" s="12"/>
      <c r="M567" s="1"/>
      <c r="N567" s="12"/>
      <c r="O567" s="37"/>
      <c r="P567" s="43"/>
      <c r="Q567" s="40"/>
      <c r="R567" s="38"/>
      <c r="S567" s="41"/>
      <c r="T567" s="39"/>
      <c r="U567" s="41"/>
      <c r="V567" s="41"/>
      <c r="W567" s="39"/>
      <c r="X567" s="40"/>
      <c r="Y567" s="39"/>
      <c r="Z567" s="40"/>
      <c r="AA567" s="39"/>
      <c r="AB567" s="40"/>
      <c r="AC567" s="44"/>
      <c r="AD567" s="200"/>
      <c r="AE567" s="210"/>
      <c r="AF567" s="68" t="e">
        <f t="shared" si="92"/>
        <v>#VALUE!</v>
      </c>
      <c r="AH567" s="45">
        <f t="shared" si="99"/>
        <v>2.0030000000000001</v>
      </c>
      <c r="AI567" s="59">
        <f t="shared" si="93"/>
        <v>0</v>
      </c>
      <c r="AJ567" s="59"/>
      <c r="AK567" s="89">
        <f t="shared" si="100"/>
        <v>2</v>
      </c>
      <c r="AL567" s="59">
        <f t="shared" si="94"/>
        <v>0</v>
      </c>
      <c r="AM567" s="62">
        <f t="shared" si="95"/>
        <v>1.01</v>
      </c>
      <c r="AN567" s="62">
        <f t="shared" si="96"/>
        <v>0.99</v>
      </c>
      <c r="AO567" s="62">
        <f t="shared" si="97"/>
        <v>1.02</v>
      </c>
      <c r="AP567" s="62">
        <f t="shared" si="98"/>
        <v>0.98</v>
      </c>
      <c r="AQ567" s="61">
        <v>127</v>
      </c>
    </row>
    <row r="568" spans="1:43" x14ac:dyDescent="0.25">
      <c r="A568" s="66"/>
      <c r="B568" s="1"/>
      <c r="C568" s="12"/>
      <c r="D568" s="36"/>
      <c r="E568" s="42"/>
      <c r="F568" s="1"/>
      <c r="G568" s="42"/>
      <c r="H568" s="42"/>
      <c r="I568" s="1"/>
      <c r="J568" s="12"/>
      <c r="K568" s="1"/>
      <c r="L568" s="12"/>
      <c r="M568" s="1"/>
      <c r="N568" s="12"/>
      <c r="O568" s="37"/>
      <c r="P568" s="43"/>
      <c r="Q568" s="40"/>
      <c r="R568" s="38"/>
      <c r="S568" s="41"/>
      <c r="T568" s="39"/>
      <c r="U568" s="41"/>
      <c r="V568" s="41"/>
      <c r="W568" s="39"/>
      <c r="X568" s="40"/>
      <c r="Y568" s="39"/>
      <c r="Z568" s="40"/>
      <c r="AA568" s="39"/>
      <c r="AB568" s="40"/>
      <c r="AC568" s="44"/>
      <c r="AD568" s="200"/>
      <c r="AE568" s="210"/>
      <c r="AF568" s="68" t="e">
        <f t="shared" si="92"/>
        <v>#VALUE!</v>
      </c>
      <c r="AH568" s="45">
        <f t="shared" si="99"/>
        <v>2.0030000000000001</v>
      </c>
      <c r="AI568" s="59">
        <f t="shared" si="93"/>
        <v>0</v>
      </c>
      <c r="AJ568" s="59"/>
      <c r="AK568" s="89">
        <f t="shared" si="100"/>
        <v>2</v>
      </c>
      <c r="AL568" s="59">
        <f t="shared" si="94"/>
        <v>0</v>
      </c>
      <c r="AM568" s="62">
        <f t="shared" si="95"/>
        <v>1.01</v>
      </c>
      <c r="AN568" s="62">
        <f t="shared" si="96"/>
        <v>0.99</v>
      </c>
      <c r="AO568" s="62">
        <f t="shared" si="97"/>
        <v>1.02</v>
      </c>
      <c r="AP568" s="62">
        <f t="shared" si="98"/>
        <v>0.98</v>
      </c>
      <c r="AQ568" s="61">
        <v>128</v>
      </c>
    </row>
    <row r="569" spans="1:43" x14ac:dyDescent="0.25">
      <c r="A569" s="66"/>
      <c r="B569" s="1"/>
      <c r="C569" s="12"/>
      <c r="D569" s="36"/>
      <c r="E569" s="42"/>
      <c r="F569" s="1"/>
      <c r="G569" s="42"/>
      <c r="H569" s="42"/>
      <c r="I569" s="1"/>
      <c r="J569" s="12"/>
      <c r="K569" s="1"/>
      <c r="L569" s="12"/>
      <c r="M569" s="1"/>
      <c r="N569" s="12"/>
      <c r="O569" s="37"/>
      <c r="P569" s="43"/>
      <c r="Q569" s="40"/>
      <c r="R569" s="38"/>
      <c r="S569" s="41"/>
      <c r="T569" s="39"/>
      <c r="U569" s="41"/>
      <c r="V569" s="41"/>
      <c r="W569" s="39"/>
      <c r="X569" s="40"/>
      <c r="Y569" s="39"/>
      <c r="Z569" s="40"/>
      <c r="AA569" s="39"/>
      <c r="AB569" s="40"/>
      <c r="AC569" s="44"/>
      <c r="AD569" s="200"/>
      <c r="AE569" s="210"/>
      <c r="AF569" s="68" t="e">
        <f t="shared" si="92"/>
        <v>#VALUE!</v>
      </c>
      <c r="AH569" s="45">
        <f t="shared" si="99"/>
        <v>2.0030000000000001</v>
      </c>
      <c r="AI569" s="59">
        <f t="shared" si="93"/>
        <v>0</v>
      </c>
      <c r="AJ569" s="59"/>
      <c r="AK569" s="89">
        <f t="shared" si="100"/>
        <v>2</v>
      </c>
      <c r="AL569" s="59">
        <f t="shared" si="94"/>
        <v>0</v>
      </c>
      <c r="AM569" s="62">
        <f t="shared" si="95"/>
        <v>1.01</v>
      </c>
      <c r="AN569" s="62">
        <f t="shared" si="96"/>
        <v>0.99</v>
      </c>
      <c r="AO569" s="62">
        <f t="shared" si="97"/>
        <v>1.02</v>
      </c>
      <c r="AP569" s="62">
        <f t="shared" si="98"/>
        <v>0.98</v>
      </c>
      <c r="AQ569" s="61">
        <v>129</v>
      </c>
    </row>
    <row r="570" spans="1:43" x14ac:dyDescent="0.25">
      <c r="A570" s="66"/>
      <c r="B570" s="1"/>
      <c r="C570" s="12"/>
      <c r="D570" s="36"/>
      <c r="E570" s="42"/>
      <c r="F570" s="1"/>
      <c r="G570" s="42"/>
      <c r="H570" s="42"/>
      <c r="I570" s="1"/>
      <c r="J570" s="12"/>
      <c r="K570" s="1"/>
      <c r="L570" s="12"/>
      <c r="M570" s="1"/>
      <c r="N570" s="12"/>
      <c r="O570" s="37"/>
      <c r="P570" s="43"/>
      <c r="Q570" s="40"/>
      <c r="R570" s="38"/>
      <c r="S570" s="41"/>
      <c r="T570" s="39"/>
      <c r="U570" s="41"/>
      <c r="V570" s="41"/>
      <c r="W570" s="39"/>
      <c r="X570" s="40"/>
      <c r="Y570" s="39"/>
      <c r="Z570" s="40"/>
      <c r="AA570" s="39"/>
      <c r="AB570" s="40"/>
      <c r="AC570" s="44"/>
      <c r="AD570" s="200"/>
      <c r="AE570" s="210"/>
      <c r="AF570" s="68" t="e">
        <f t="shared" ref="AF570:AF633" si="101">DATE(LEFT(A570,4), MID(A570,5,2), RIGHT(A570,2))</f>
        <v>#VALUE!</v>
      </c>
      <c r="AH570" s="45">
        <f t="shared" si="99"/>
        <v>2.0030000000000001</v>
      </c>
      <c r="AI570" s="59">
        <f t="shared" ref="AI570:AI633" si="102">I570/AH570</f>
        <v>0</v>
      </c>
      <c r="AJ570" s="59"/>
      <c r="AK570" s="89">
        <f t="shared" si="100"/>
        <v>2</v>
      </c>
      <c r="AL570" s="59">
        <f t="shared" ref="AL570:AL633" si="103">W570/AK570</f>
        <v>0</v>
      </c>
      <c r="AM570" s="62">
        <f t="shared" si="95"/>
        <v>1.01</v>
      </c>
      <c r="AN570" s="62">
        <f t="shared" si="96"/>
        <v>0.99</v>
      </c>
      <c r="AO570" s="62">
        <f t="shared" si="97"/>
        <v>1.02</v>
      </c>
      <c r="AP570" s="62">
        <f t="shared" si="98"/>
        <v>0.98</v>
      </c>
      <c r="AQ570" s="61">
        <v>130</v>
      </c>
    </row>
    <row r="571" spans="1:43" x14ac:dyDescent="0.25">
      <c r="A571" s="66"/>
      <c r="B571" s="1"/>
      <c r="C571" s="12"/>
      <c r="D571" s="36"/>
      <c r="E571" s="42"/>
      <c r="F571" s="1"/>
      <c r="G571" s="42"/>
      <c r="H571" s="42"/>
      <c r="I571" s="1"/>
      <c r="J571" s="12"/>
      <c r="K571" s="1"/>
      <c r="L571" s="12"/>
      <c r="M571" s="1"/>
      <c r="N571" s="12"/>
      <c r="O571" s="37"/>
      <c r="P571" s="43"/>
      <c r="Q571" s="40"/>
      <c r="R571" s="38"/>
      <c r="S571" s="41"/>
      <c r="T571" s="39"/>
      <c r="U571" s="41"/>
      <c r="V571" s="41"/>
      <c r="W571" s="39"/>
      <c r="X571" s="40"/>
      <c r="Y571" s="39"/>
      <c r="Z571" s="40"/>
      <c r="AA571" s="39"/>
      <c r="AB571" s="40"/>
      <c r="AC571" s="44"/>
      <c r="AD571" s="200"/>
      <c r="AE571" s="210"/>
      <c r="AF571" s="68" t="e">
        <f t="shared" si="101"/>
        <v>#VALUE!</v>
      </c>
      <c r="AH571" s="45">
        <f t="shared" si="99"/>
        <v>2.0030000000000001</v>
      </c>
      <c r="AI571" s="59">
        <f t="shared" si="102"/>
        <v>0</v>
      </c>
      <c r="AJ571" s="59"/>
      <c r="AK571" s="89">
        <f t="shared" si="100"/>
        <v>2</v>
      </c>
      <c r="AL571" s="59">
        <f t="shared" si="103"/>
        <v>0</v>
      </c>
      <c r="AM571" s="62">
        <f t="shared" si="95"/>
        <v>1.01</v>
      </c>
      <c r="AN571" s="62">
        <f t="shared" si="96"/>
        <v>0.99</v>
      </c>
      <c r="AO571" s="62">
        <f t="shared" si="97"/>
        <v>1.02</v>
      </c>
      <c r="AP571" s="62">
        <f t="shared" si="98"/>
        <v>0.98</v>
      </c>
      <c r="AQ571" s="61">
        <v>131</v>
      </c>
    </row>
    <row r="572" spans="1:43" x14ac:dyDescent="0.25">
      <c r="A572" s="66"/>
      <c r="B572" s="1"/>
      <c r="C572" s="12"/>
      <c r="D572" s="36"/>
      <c r="E572" s="42"/>
      <c r="F572" s="1"/>
      <c r="G572" s="42"/>
      <c r="H572" s="42"/>
      <c r="I572" s="1"/>
      <c r="J572" s="12"/>
      <c r="K572" s="1"/>
      <c r="L572" s="12"/>
      <c r="M572" s="1"/>
      <c r="N572" s="12"/>
      <c r="O572" s="37"/>
      <c r="P572" s="43"/>
      <c r="Q572" s="40"/>
      <c r="R572" s="38"/>
      <c r="S572" s="41"/>
      <c r="T572" s="39"/>
      <c r="U572" s="41"/>
      <c r="V572" s="41"/>
      <c r="W572" s="39"/>
      <c r="X572" s="40"/>
      <c r="Y572" s="39"/>
      <c r="Z572" s="40"/>
      <c r="AA572" s="39"/>
      <c r="AB572" s="40"/>
      <c r="AC572" s="44"/>
      <c r="AD572" s="200"/>
      <c r="AE572" s="210"/>
      <c r="AF572" s="68" t="e">
        <f t="shared" si="101"/>
        <v>#VALUE!</v>
      </c>
      <c r="AH572" s="45">
        <f t="shared" si="99"/>
        <v>2.0030000000000001</v>
      </c>
      <c r="AI572" s="59">
        <f t="shared" si="102"/>
        <v>0</v>
      </c>
      <c r="AJ572" s="59"/>
      <c r="AK572" s="89">
        <f t="shared" si="100"/>
        <v>2</v>
      </c>
      <c r="AL572" s="59">
        <f t="shared" si="103"/>
        <v>0</v>
      </c>
      <c r="AM572" s="62">
        <f t="shared" si="95"/>
        <v>1.01</v>
      </c>
      <c r="AN572" s="62">
        <f t="shared" si="96"/>
        <v>0.99</v>
      </c>
      <c r="AO572" s="62">
        <f t="shared" si="97"/>
        <v>1.02</v>
      </c>
      <c r="AP572" s="62">
        <f t="shared" si="98"/>
        <v>0.98</v>
      </c>
      <c r="AQ572" s="61">
        <v>132</v>
      </c>
    </row>
    <row r="573" spans="1:43" x14ac:dyDescent="0.25">
      <c r="A573" s="66"/>
      <c r="B573" s="1"/>
      <c r="C573" s="12"/>
      <c r="D573" s="36"/>
      <c r="E573" s="42"/>
      <c r="F573" s="1"/>
      <c r="G573" s="42"/>
      <c r="H573" s="42"/>
      <c r="I573" s="1"/>
      <c r="J573" s="12"/>
      <c r="K573" s="1"/>
      <c r="L573" s="12"/>
      <c r="M573" s="1"/>
      <c r="N573" s="12"/>
      <c r="O573" s="37"/>
      <c r="P573" s="43"/>
      <c r="Q573" s="40"/>
      <c r="R573" s="38"/>
      <c r="S573" s="41"/>
      <c r="T573" s="39"/>
      <c r="U573" s="41"/>
      <c r="V573" s="41"/>
      <c r="W573" s="39"/>
      <c r="X573" s="40"/>
      <c r="Y573" s="39"/>
      <c r="Z573" s="40"/>
      <c r="AA573" s="39"/>
      <c r="AB573" s="40"/>
      <c r="AC573" s="44"/>
      <c r="AD573" s="200"/>
      <c r="AE573" s="210"/>
      <c r="AF573" s="68" t="e">
        <f t="shared" si="101"/>
        <v>#VALUE!</v>
      </c>
      <c r="AH573" s="45">
        <f t="shared" si="99"/>
        <v>2.0030000000000001</v>
      </c>
      <c r="AI573" s="59">
        <f t="shared" si="102"/>
        <v>0</v>
      </c>
      <c r="AJ573" s="59"/>
      <c r="AK573" s="89">
        <f t="shared" si="100"/>
        <v>2</v>
      </c>
      <c r="AL573" s="59">
        <f t="shared" si="103"/>
        <v>0</v>
      </c>
      <c r="AM573" s="62">
        <f t="shared" si="95"/>
        <v>1.01</v>
      </c>
      <c r="AN573" s="62">
        <f t="shared" si="96"/>
        <v>0.99</v>
      </c>
      <c r="AO573" s="62">
        <f t="shared" si="97"/>
        <v>1.02</v>
      </c>
      <c r="AP573" s="62">
        <f t="shared" si="98"/>
        <v>0.98</v>
      </c>
      <c r="AQ573" s="61">
        <v>133</v>
      </c>
    </row>
    <row r="574" spans="1:43" x14ac:dyDescent="0.25">
      <c r="A574" s="66"/>
      <c r="B574" s="1"/>
      <c r="C574" s="12"/>
      <c r="D574" s="36"/>
      <c r="E574" s="42"/>
      <c r="F574" s="1"/>
      <c r="G574" s="42"/>
      <c r="H574" s="42"/>
      <c r="I574" s="1"/>
      <c r="J574" s="12"/>
      <c r="K574" s="1"/>
      <c r="L574" s="12"/>
      <c r="M574" s="1"/>
      <c r="N574" s="12"/>
      <c r="O574" s="37"/>
      <c r="P574" s="43"/>
      <c r="Q574" s="40"/>
      <c r="R574" s="38"/>
      <c r="S574" s="41"/>
      <c r="T574" s="39"/>
      <c r="U574" s="41"/>
      <c r="V574" s="41"/>
      <c r="W574" s="39"/>
      <c r="X574" s="40"/>
      <c r="Y574" s="39"/>
      <c r="Z574" s="40"/>
      <c r="AA574" s="39"/>
      <c r="AB574" s="40"/>
      <c r="AC574" s="44"/>
      <c r="AD574" s="200"/>
      <c r="AE574" s="210"/>
      <c r="AF574" s="68" t="e">
        <f t="shared" si="101"/>
        <v>#VALUE!</v>
      </c>
      <c r="AH574" s="45">
        <f t="shared" si="99"/>
        <v>2.0030000000000001</v>
      </c>
      <c r="AI574" s="59">
        <f t="shared" si="102"/>
        <v>0</v>
      </c>
      <c r="AJ574" s="59"/>
      <c r="AK574" s="89">
        <f t="shared" si="100"/>
        <v>2</v>
      </c>
      <c r="AL574" s="59">
        <f t="shared" si="103"/>
        <v>0</v>
      </c>
      <c r="AM574" s="62">
        <f t="shared" si="95"/>
        <v>1.01</v>
      </c>
      <c r="AN574" s="62">
        <f t="shared" si="96"/>
        <v>0.99</v>
      </c>
      <c r="AO574" s="62">
        <f t="shared" si="97"/>
        <v>1.02</v>
      </c>
      <c r="AP574" s="62">
        <f t="shared" si="98"/>
        <v>0.98</v>
      </c>
      <c r="AQ574" s="61">
        <v>134</v>
      </c>
    </row>
    <row r="575" spans="1:43" x14ac:dyDescent="0.25">
      <c r="A575" s="66"/>
      <c r="B575" s="1"/>
      <c r="C575" s="12"/>
      <c r="D575" s="36"/>
      <c r="E575" s="42"/>
      <c r="F575" s="1"/>
      <c r="G575" s="42"/>
      <c r="H575" s="42"/>
      <c r="I575" s="1"/>
      <c r="J575" s="12"/>
      <c r="K575" s="1"/>
      <c r="L575" s="12"/>
      <c r="M575" s="1"/>
      <c r="N575" s="12"/>
      <c r="O575" s="37"/>
      <c r="P575" s="43"/>
      <c r="Q575" s="40"/>
      <c r="R575" s="38"/>
      <c r="S575" s="41"/>
      <c r="T575" s="39"/>
      <c r="U575" s="41"/>
      <c r="V575" s="41"/>
      <c r="W575" s="39"/>
      <c r="X575" s="40"/>
      <c r="Y575" s="39"/>
      <c r="Z575" s="40"/>
      <c r="AA575" s="39"/>
      <c r="AB575" s="40"/>
      <c r="AC575" s="44"/>
      <c r="AD575" s="200"/>
      <c r="AE575" s="210"/>
      <c r="AF575" s="68" t="e">
        <f t="shared" si="101"/>
        <v>#VALUE!</v>
      </c>
      <c r="AH575" s="45">
        <f t="shared" si="99"/>
        <v>2.0030000000000001</v>
      </c>
      <c r="AI575" s="59">
        <f t="shared" si="102"/>
        <v>0</v>
      </c>
      <c r="AJ575" s="59"/>
      <c r="AK575" s="89">
        <f t="shared" si="100"/>
        <v>2</v>
      </c>
      <c r="AL575" s="59">
        <f t="shared" si="103"/>
        <v>0</v>
      </c>
      <c r="AM575" s="62">
        <f t="shared" si="95"/>
        <v>1.01</v>
      </c>
      <c r="AN575" s="62">
        <f t="shared" si="96"/>
        <v>0.99</v>
      </c>
      <c r="AO575" s="62">
        <f t="shared" si="97"/>
        <v>1.02</v>
      </c>
      <c r="AP575" s="62">
        <f t="shared" si="98"/>
        <v>0.98</v>
      </c>
      <c r="AQ575" s="61">
        <v>135</v>
      </c>
    </row>
    <row r="576" spans="1:43" x14ac:dyDescent="0.25">
      <c r="A576" s="66"/>
      <c r="B576" s="1"/>
      <c r="C576" s="12"/>
      <c r="D576" s="36"/>
      <c r="E576" s="42"/>
      <c r="F576" s="1"/>
      <c r="G576" s="42"/>
      <c r="H576" s="42"/>
      <c r="I576" s="1"/>
      <c r="J576" s="12"/>
      <c r="K576" s="1"/>
      <c r="L576" s="12"/>
      <c r="M576" s="1"/>
      <c r="N576" s="12"/>
      <c r="O576" s="37"/>
      <c r="P576" s="43"/>
      <c r="Q576" s="40"/>
      <c r="R576" s="38"/>
      <c r="S576" s="41"/>
      <c r="T576" s="39"/>
      <c r="U576" s="41"/>
      <c r="V576" s="41"/>
      <c r="W576" s="39"/>
      <c r="X576" s="40"/>
      <c r="Y576" s="39"/>
      <c r="Z576" s="40"/>
      <c r="AA576" s="39"/>
      <c r="AB576" s="40"/>
      <c r="AC576" s="44"/>
      <c r="AD576" s="200"/>
      <c r="AE576" s="210"/>
      <c r="AF576" s="68" t="e">
        <f t="shared" si="101"/>
        <v>#VALUE!</v>
      </c>
      <c r="AH576" s="45">
        <f t="shared" si="99"/>
        <v>2.0030000000000001</v>
      </c>
      <c r="AI576" s="59">
        <f t="shared" si="102"/>
        <v>0</v>
      </c>
      <c r="AJ576" s="59"/>
      <c r="AK576" s="89">
        <f t="shared" si="100"/>
        <v>2</v>
      </c>
      <c r="AL576" s="59">
        <f t="shared" si="103"/>
        <v>0</v>
      </c>
      <c r="AM576" s="62">
        <f t="shared" si="95"/>
        <v>1.01</v>
      </c>
      <c r="AN576" s="62">
        <f t="shared" si="96"/>
        <v>0.99</v>
      </c>
      <c r="AO576" s="62">
        <f t="shared" si="97"/>
        <v>1.02</v>
      </c>
      <c r="AP576" s="62">
        <f t="shared" si="98"/>
        <v>0.98</v>
      </c>
      <c r="AQ576" s="61">
        <v>136</v>
      </c>
    </row>
    <row r="577" spans="1:43" x14ac:dyDescent="0.25">
      <c r="A577" s="66"/>
      <c r="B577" s="1"/>
      <c r="C577" s="12"/>
      <c r="D577" s="36"/>
      <c r="E577" s="42"/>
      <c r="F577" s="1"/>
      <c r="G577" s="42"/>
      <c r="H577" s="42"/>
      <c r="I577" s="1"/>
      <c r="J577" s="12"/>
      <c r="K577" s="1"/>
      <c r="L577" s="12"/>
      <c r="M577" s="1"/>
      <c r="N577" s="12"/>
      <c r="O577" s="37"/>
      <c r="P577" s="43"/>
      <c r="Q577" s="40"/>
      <c r="R577" s="38"/>
      <c r="S577" s="41"/>
      <c r="T577" s="39"/>
      <c r="U577" s="41"/>
      <c r="V577" s="41"/>
      <c r="W577" s="39"/>
      <c r="X577" s="40"/>
      <c r="Y577" s="39"/>
      <c r="Z577" s="40"/>
      <c r="AA577" s="39"/>
      <c r="AB577" s="40"/>
      <c r="AC577" s="44"/>
      <c r="AD577" s="200"/>
      <c r="AE577" s="210"/>
      <c r="AF577" s="68" t="e">
        <f t="shared" si="101"/>
        <v>#VALUE!</v>
      </c>
      <c r="AH577" s="45">
        <f t="shared" si="99"/>
        <v>2.0030000000000001</v>
      </c>
      <c r="AI577" s="59">
        <f t="shared" si="102"/>
        <v>0</v>
      </c>
      <c r="AJ577" s="59"/>
      <c r="AK577" s="89">
        <f t="shared" si="100"/>
        <v>2</v>
      </c>
      <c r="AL577" s="59">
        <f t="shared" si="103"/>
        <v>0</v>
      </c>
      <c r="AM577" s="62">
        <f t="shared" si="95"/>
        <v>1.01</v>
      </c>
      <c r="AN577" s="62">
        <f t="shared" si="96"/>
        <v>0.99</v>
      </c>
      <c r="AO577" s="62">
        <f t="shared" si="97"/>
        <v>1.02</v>
      </c>
      <c r="AP577" s="62">
        <f t="shared" si="98"/>
        <v>0.98</v>
      </c>
      <c r="AQ577" s="61">
        <v>137</v>
      </c>
    </row>
    <row r="578" spans="1:43" x14ac:dyDescent="0.25">
      <c r="A578" s="66"/>
      <c r="B578" s="1"/>
      <c r="C578" s="12"/>
      <c r="D578" s="36"/>
      <c r="E578" s="42"/>
      <c r="F578" s="1"/>
      <c r="G578" s="42"/>
      <c r="H578" s="42"/>
      <c r="I578" s="1"/>
      <c r="J578" s="12"/>
      <c r="K578" s="1"/>
      <c r="L578" s="12"/>
      <c r="M578" s="1"/>
      <c r="N578" s="12"/>
      <c r="O578" s="37"/>
      <c r="P578" s="43"/>
      <c r="Q578" s="40"/>
      <c r="R578" s="38"/>
      <c r="S578" s="41"/>
      <c r="T578" s="39"/>
      <c r="U578" s="41"/>
      <c r="V578" s="41"/>
      <c r="W578" s="39"/>
      <c r="X578" s="40"/>
      <c r="Y578" s="39"/>
      <c r="Z578" s="40"/>
      <c r="AA578" s="39"/>
      <c r="AB578" s="40"/>
      <c r="AC578" s="44"/>
      <c r="AD578" s="200"/>
      <c r="AE578" s="210"/>
      <c r="AF578" s="68" t="e">
        <f t="shared" si="101"/>
        <v>#VALUE!</v>
      </c>
      <c r="AH578" s="45">
        <f t="shared" si="99"/>
        <v>2.0030000000000001</v>
      </c>
      <c r="AI578" s="59">
        <f t="shared" si="102"/>
        <v>0</v>
      </c>
      <c r="AJ578" s="59"/>
      <c r="AK578" s="89">
        <f t="shared" si="100"/>
        <v>2</v>
      </c>
      <c r="AL578" s="59">
        <f t="shared" si="103"/>
        <v>0</v>
      </c>
      <c r="AM578" s="62">
        <f t="shared" si="95"/>
        <v>1.01</v>
      </c>
      <c r="AN578" s="62">
        <f t="shared" si="96"/>
        <v>0.99</v>
      </c>
      <c r="AO578" s="62">
        <f t="shared" si="97"/>
        <v>1.02</v>
      </c>
      <c r="AP578" s="62">
        <f t="shared" si="98"/>
        <v>0.98</v>
      </c>
      <c r="AQ578" s="61">
        <v>138</v>
      </c>
    </row>
    <row r="579" spans="1:43" x14ac:dyDescent="0.25">
      <c r="A579" s="66"/>
      <c r="B579" s="1"/>
      <c r="C579" s="12"/>
      <c r="D579" s="36"/>
      <c r="E579" s="42"/>
      <c r="F579" s="1"/>
      <c r="G579" s="42"/>
      <c r="H579" s="42"/>
      <c r="I579" s="1"/>
      <c r="J579" s="12"/>
      <c r="K579" s="1"/>
      <c r="L579" s="12"/>
      <c r="M579" s="1"/>
      <c r="N579" s="12"/>
      <c r="O579" s="37"/>
      <c r="P579" s="43"/>
      <c r="Q579" s="40"/>
      <c r="R579" s="38"/>
      <c r="S579" s="41"/>
      <c r="T579" s="39"/>
      <c r="U579" s="41"/>
      <c r="V579" s="41"/>
      <c r="W579" s="39"/>
      <c r="X579" s="40"/>
      <c r="Y579" s="39"/>
      <c r="Z579" s="40"/>
      <c r="AA579" s="39"/>
      <c r="AB579" s="40"/>
      <c r="AC579" s="44"/>
      <c r="AD579" s="200"/>
      <c r="AE579" s="210"/>
      <c r="AF579" s="68" t="e">
        <f t="shared" si="101"/>
        <v>#VALUE!</v>
      </c>
      <c r="AH579" s="45">
        <f t="shared" si="99"/>
        <v>2.0030000000000001</v>
      </c>
      <c r="AI579" s="59">
        <f t="shared" si="102"/>
        <v>0</v>
      </c>
      <c r="AJ579" s="59"/>
      <c r="AK579" s="89">
        <f t="shared" si="100"/>
        <v>2</v>
      </c>
      <c r="AL579" s="59">
        <f t="shared" si="103"/>
        <v>0</v>
      </c>
      <c r="AM579" s="62">
        <f t="shared" si="95"/>
        <v>1.01</v>
      </c>
      <c r="AN579" s="62">
        <f t="shared" si="96"/>
        <v>0.99</v>
      </c>
      <c r="AO579" s="62">
        <f t="shared" si="97"/>
        <v>1.02</v>
      </c>
      <c r="AP579" s="62">
        <f t="shared" si="98"/>
        <v>0.98</v>
      </c>
      <c r="AQ579" s="61">
        <v>139</v>
      </c>
    </row>
    <row r="580" spans="1:43" x14ac:dyDescent="0.25">
      <c r="A580" s="66"/>
      <c r="B580" s="1"/>
      <c r="C580" s="12"/>
      <c r="D580" s="36"/>
      <c r="E580" s="42"/>
      <c r="F580" s="1"/>
      <c r="G580" s="42"/>
      <c r="H580" s="42"/>
      <c r="I580" s="1"/>
      <c r="J580" s="12"/>
      <c r="K580" s="1"/>
      <c r="L580" s="12"/>
      <c r="M580" s="1"/>
      <c r="N580" s="12"/>
      <c r="O580" s="37"/>
      <c r="P580" s="43"/>
      <c r="Q580" s="40"/>
      <c r="R580" s="38"/>
      <c r="S580" s="41"/>
      <c r="T580" s="39"/>
      <c r="U580" s="41"/>
      <c r="V580" s="41"/>
      <c r="W580" s="39"/>
      <c r="X580" s="40"/>
      <c r="Y580" s="39"/>
      <c r="Z580" s="40"/>
      <c r="AA580" s="39"/>
      <c r="AB580" s="40"/>
      <c r="AC580" s="44"/>
      <c r="AD580" s="200"/>
      <c r="AE580" s="210"/>
      <c r="AF580" s="68" t="e">
        <f t="shared" si="101"/>
        <v>#VALUE!</v>
      </c>
      <c r="AH580" s="45">
        <f t="shared" si="99"/>
        <v>2.0030000000000001</v>
      </c>
      <c r="AI580" s="59">
        <f t="shared" si="102"/>
        <v>0</v>
      </c>
      <c r="AJ580" s="59"/>
      <c r="AK580" s="89">
        <f t="shared" si="100"/>
        <v>2</v>
      </c>
      <c r="AL580" s="59">
        <f t="shared" si="103"/>
        <v>0</v>
      </c>
      <c r="AM580" s="62">
        <f t="shared" si="95"/>
        <v>1.01</v>
      </c>
      <c r="AN580" s="62">
        <f t="shared" si="96"/>
        <v>0.99</v>
      </c>
      <c r="AO580" s="62">
        <f t="shared" si="97"/>
        <v>1.02</v>
      </c>
      <c r="AP580" s="62">
        <f t="shared" si="98"/>
        <v>0.98</v>
      </c>
      <c r="AQ580" s="61">
        <v>140</v>
      </c>
    </row>
    <row r="581" spans="1:43" x14ac:dyDescent="0.25">
      <c r="A581" s="66"/>
      <c r="B581" s="1"/>
      <c r="C581" s="12"/>
      <c r="D581" s="36"/>
      <c r="E581" s="42"/>
      <c r="F581" s="1"/>
      <c r="G581" s="42"/>
      <c r="H581" s="42"/>
      <c r="I581" s="1"/>
      <c r="J581" s="12"/>
      <c r="K581" s="1"/>
      <c r="L581" s="12"/>
      <c r="M581" s="1"/>
      <c r="N581" s="12"/>
      <c r="O581" s="37"/>
      <c r="P581" s="43"/>
      <c r="Q581" s="40"/>
      <c r="R581" s="38"/>
      <c r="S581" s="41"/>
      <c r="T581" s="39"/>
      <c r="U581" s="41"/>
      <c r="V581" s="41"/>
      <c r="W581" s="39"/>
      <c r="X581" s="40"/>
      <c r="Y581" s="39"/>
      <c r="Z581" s="40"/>
      <c r="AA581" s="39"/>
      <c r="AB581" s="40"/>
      <c r="AC581" s="44"/>
      <c r="AD581" s="200"/>
      <c r="AE581" s="210"/>
      <c r="AF581" s="68" t="e">
        <f t="shared" si="101"/>
        <v>#VALUE!</v>
      </c>
      <c r="AH581" s="45">
        <f t="shared" si="99"/>
        <v>2.0030000000000001</v>
      </c>
      <c r="AI581" s="59">
        <f t="shared" si="102"/>
        <v>0</v>
      </c>
      <c r="AJ581" s="59"/>
      <c r="AK581" s="89">
        <f t="shared" si="100"/>
        <v>2</v>
      </c>
      <c r="AL581" s="59">
        <f t="shared" si="103"/>
        <v>0</v>
      </c>
      <c r="AM581" s="62">
        <f t="shared" si="95"/>
        <v>1.01</v>
      </c>
      <c r="AN581" s="62">
        <f t="shared" si="96"/>
        <v>0.99</v>
      </c>
      <c r="AO581" s="62">
        <f t="shared" si="97"/>
        <v>1.02</v>
      </c>
      <c r="AP581" s="62">
        <f t="shared" si="98"/>
        <v>0.98</v>
      </c>
      <c r="AQ581" s="61">
        <v>141</v>
      </c>
    </row>
    <row r="582" spans="1:43" x14ac:dyDescent="0.25">
      <c r="A582" s="66"/>
      <c r="B582" s="1"/>
      <c r="C582" s="12"/>
      <c r="D582" s="36"/>
      <c r="E582" s="42"/>
      <c r="F582" s="1"/>
      <c r="G582" s="42"/>
      <c r="H582" s="42"/>
      <c r="I582" s="1"/>
      <c r="J582" s="12"/>
      <c r="K582" s="1"/>
      <c r="L582" s="12"/>
      <c r="M582" s="1"/>
      <c r="N582" s="12"/>
      <c r="O582" s="37"/>
      <c r="P582" s="43"/>
      <c r="Q582" s="40"/>
      <c r="R582" s="38"/>
      <c r="S582" s="41"/>
      <c r="T582" s="39"/>
      <c r="U582" s="41"/>
      <c r="V582" s="41"/>
      <c r="W582" s="39"/>
      <c r="X582" s="40"/>
      <c r="Y582" s="39"/>
      <c r="Z582" s="40"/>
      <c r="AA582" s="39"/>
      <c r="AB582" s="40"/>
      <c r="AC582" s="44"/>
      <c r="AD582" s="200"/>
      <c r="AE582" s="210"/>
      <c r="AF582" s="68" t="e">
        <f t="shared" si="101"/>
        <v>#VALUE!</v>
      </c>
      <c r="AH582" s="45">
        <f t="shared" si="99"/>
        <v>2.0030000000000001</v>
      </c>
      <c r="AI582" s="59">
        <f t="shared" si="102"/>
        <v>0</v>
      </c>
      <c r="AJ582" s="59"/>
      <c r="AK582" s="89">
        <f t="shared" si="100"/>
        <v>2</v>
      </c>
      <c r="AL582" s="59">
        <f t="shared" si="103"/>
        <v>0</v>
      </c>
      <c r="AM582" s="62">
        <f t="shared" si="95"/>
        <v>1.01</v>
      </c>
      <c r="AN582" s="62">
        <f t="shared" si="96"/>
        <v>0.99</v>
      </c>
      <c r="AO582" s="62">
        <f t="shared" si="97"/>
        <v>1.02</v>
      </c>
      <c r="AP582" s="62">
        <f t="shared" si="98"/>
        <v>0.98</v>
      </c>
      <c r="AQ582" s="61">
        <v>142</v>
      </c>
    </row>
    <row r="583" spans="1:43" x14ac:dyDescent="0.25">
      <c r="A583" s="66"/>
      <c r="B583" s="1"/>
      <c r="C583" s="12"/>
      <c r="D583" s="36"/>
      <c r="E583" s="42"/>
      <c r="F583" s="1"/>
      <c r="G583" s="42"/>
      <c r="H583" s="42"/>
      <c r="I583" s="1"/>
      <c r="J583" s="12"/>
      <c r="K583" s="1"/>
      <c r="L583" s="12"/>
      <c r="M583" s="1"/>
      <c r="N583" s="12"/>
      <c r="O583" s="37"/>
      <c r="P583" s="43"/>
      <c r="Q583" s="40"/>
      <c r="R583" s="38"/>
      <c r="S583" s="41"/>
      <c r="T583" s="39"/>
      <c r="U583" s="41"/>
      <c r="V583" s="41"/>
      <c r="W583" s="39"/>
      <c r="X583" s="40"/>
      <c r="Y583" s="39"/>
      <c r="Z583" s="40"/>
      <c r="AA583" s="39"/>
      <c r="AB583" s="40"/>
      <c r="AC583" s="44"/>
      <c r="AD583" s="200"/>
      <c r="AE583" s="210"/>
      <c r="AF583" s="68" t="e">
        <f t="shared" si="101"/>
        <v>#VALUE!</v>
      </c>
      <c r="AH583" s="45">
        <f t="shared" si="99"/>
        <v>2.0030000000000001</v>
      </c>
      <c r="AI583" s="59">
        <f t="shared" si="102"/>
        <v>0</v>
      </c>
      <c r="AJ583" s="59"/>
      <c r="AK583" s="89">
        <f t="shared" si="100"/>
        <v>2</v>
      </c>
      <c r="AL583" s="59">
        <f t="shared" si="103"/>
        <v>0</v>
      </c>
      <c r="AM583" s="62">
        <f t="shared" si="95"/>
        <v>1.01</v>
      </c>
      <c r="AN583" s="62">
        <f t="shared" si="96"/>
        <v>0.99</v>
      </c>
      <c r="AO583" s="62">
        <f t="shared" si="97"/>
        <v>1.02</v>
      </c>
      <c r="AP583" s="62">
        <f t="shared" si="98"/>
        <v>0.98</v>
      </c>
      <c r="AQ583" s="61">
        <v>143</v>
      </c>
    </row>
    <row r="584" spans="1:43" x14ac:dyDescent="0.25">
      <c r="A584" s="66"/>
      <c r="B584" s="1"/>
      <c r="C584" s="12"/>
      <c r="D584" s="36"/>
      <c r="E584" s="42"/>
      <c r="F584" s="1"/>
      <c r="G584" s="42"/>
      <c r="H584" s="42"/>
      <c r="I584" s="1"/>
      <c r="J584" s="12"/>
      <c r="K584" s="1"/>
      <c r="L584" s="12"/>
      <c r="M584" s="1"/>
      <c r="N584" s="12"/>
      <c r="O584" s="37"/>
      <c r="P584" s="43"/>
      <c r="Q584" s="40"/>
      <c r="R584" s="38"/>
      <c r="S584" s="41"/>
      <c r="T584" s="39"/>
      <c r="U584" s="41"/>
      <c r="V584" s="41"/>
      <c r="W584" s="39"/>
      <c r="X584" s="40"/>
      <c r="Y584" s="39"/>
      <c r="Z584" s="40"/>
      <c r="AA584" s="39"/>
      <c r="AB584" s="40"/>
      <c r="AC584" s="44"/>
      <c r="AD584" s="200"/>
      <c r="AE584" s="210"/>
      <c r="AF584" s="68" t="e">
        <f t="shared" si="101"/>
        <v>#VALUE!</v>
      </c>
      <c r="AH584" s="45">
        <f t="shared" si="99"/>
        <v>2.0030000000000001</v>
      </c>
      <c r="AI584" s="59">
        <f t="shared" si="102"/>
        <v>0</v>
      </c>
      <c r="AJ584" s="59"/>
      <c r="AK584" s="89">
        <f t="shared" si="100"/>
        <v>2</v>
      </c>
      <c r="AL584" s="59">
        <f t="shared" si="103"/>
        <v>0</v>
      </c>
      <c r="AM584" s="62">
        <f t="shared" si="95"/>
        <v>1.01</v>
      </c>
      <c r="AN584" s="62">
        <f t="shared" si="96"/>
        <v>0.99</v>
      </c>
      <c r="AO584" s="62">
        <f t="shared" si="97"/>
        <v>1.02</v>
      </c>
      <c r="AP584" s="62">
        <f t="shared" si="98"/>
        <v>0.98</v>
      </c>
      <c r="AQ584" s="61">
        <v>144</v>
      </c>
    </row>
    <row r="585" spans="1:43" x14ac:dyDescent="0.25">
      <c r="A585" s="66"/>
      <c r="B585" s="1"/>
      <c r="C585" s="12"/>
      <c r="D585" s="36"/>
      <c r="E585" s="42"/>
      <c r="F585" s="1"/>
      <c r="G585" s="42"/>
      <c r="H585" s="42"/>
      <c r="I585" s="1"/>
      <c r="J585" s="12"/>
      <c r="K585" s="1"/>
      <c r="L585" s="12"/>
      <c r="M585" s="1"/>
      <c r="N585" s="12"/>
      <c r="O585" s="37"/>
      <c r="P585" s="43"/>
      <c r="Q585" s="40"/>
      <c r="R585" s="38"/>
      <c r="S585" s="41"/>
      <c r="T585" s="39"/>
      <c r="U585" s="41"/>
      <c r="V585" s="41"/>
      <c r="W585" s="39"/>
      <c r="X585" s="40"/>
      <c r="Y585" s="39"/>
      <c r="Z585" s="40"/>
      <c r="AA585" s="39"/>
      <c r="AB585" s="40"/>
      <c r="AC585" s="44"/>
      <c r="AD585" s="200"/>
      <c r="AE585" s="210"/>
      <c r="AF585" s="68" t="e">
        <f t="shared" si="101"/>
        <v>#VALUE!</v>
      </c>
      <c r="AH585" s="45">
        <f t="shared" si="99"/>
        <v>2.0030000000000001</v>
      </c>
      <c r="AI585" s="59">
        <f t="shared" si="102"/>
        <v>0</v>
      </c>
      <c r="AJ585" s="59"/>
      <c r="AK585" s="89">
        <f t="shared" si="100"/>
        <v>2</v>
      </c>
      <c r="AL585" s="59">
        <f t="shared" si="103"/>
        <v>0</v>
      </c>
      <c r="AM585" s="62">
        <f t="shared" si="95"/>
        <v>1.01</v>
      </c>
      <c r="AN585" s="62">
        <f t="shared" si="96"/>
        <v>0.99</v>
      </c>
      <c r="AO585" s="62">
        <f t="shared" si="97"/>
        <v>1.02</v>
      </c>
      <c r="AP585" s="62">
        <f t="shared" si="98"/>
        <v>0.98</v>
      </c>
      <c r="AQ585" s="61">
        <v>145</v>
      </c>
    </row>
    <row r="586" spans="1:43" x14ac:dyDescent="0.25">
      <c r="A586" s="66"/>
      <c r="B586" s="1"/>
      <c r="C586" s="12"/>
      <c r="D586" s="36"/>
      <c r="E586" s="42"/>
      <c r="F586" s="1"/>
      <c r="G586" s="42"/>
      <c r="H586" s="42"/>
      <c r="I586" s="1"/>
      <c r="J586" s="12"/>
      <c r="K586" s="1"/>
      <c r="L586" s="12"/>
      <c r="M586" s="1"/>
      <c r="N586" s="12"/>
      <c r="O586" s="37"/>
      <c r="P586" s="43"/>
      <c r="Q586" s="40"/>
      <c r="R586" s="38"/>
      <c r="S586" s="41"/>
      <c r="T586" s="39"/>
      <c r="U586" s="41"/>
      <c r="V586" s="41"/>
      <c r="W586" s="39"/>
      <c r="X586" s="40"/>
      <c r="Y586" s="39"/>
      <c r="Z586" s="40"/>
      <c r="AA586" s="39"/>
      <c r="AB586" s="40"/>
      <c r="AC586" s="44"/>
      <c r="AD586" s="200"/>
      <c r="AE586" s="210"/>
      <c r="AF586" s="68" t="e">
        <f t="shared" si="101"/>
        <v>#VALUE!</v>
      </c>
      <c r="AH586" s="45">
        <f t="shared" si="99"/>
        <v>2.0030000000000001</v>
      </c>
      <c r="AI586" s="59">
        <f t="shared" si="102"/>
        <v>0</v>
      </c>
      <c r="AJ586" s="59"/>
      <c r="AK586" s="89">
        <f t="shared" si="100"/>
        <v>2</v>
      </c>
      <c r="AL586" s="59">
        <f t="shared" si="103"/>
        <v>0</v>
      </c>
      <c r="AM586" s="62">
        <f t="shared" si="95"/>
        <v>1.01</v>
      </c>
      <c r="AN586" s="62">
        <f t="shared" si="96"/>
        <v>0.99</v>
      </c>
      <c r="AO586" s="62">
        <f t="shared" si="97"/>
        <v>1.02</v>
      </c>
      <c r="AP586" s="62">
        <f t="shared" si="98"/>
        <v>0.98</v>
      </c>
      <c r="AQ586" s="61">
        <v>146</v>
      </c>
    </row>
    <row r="587" spans="1:43" x14ac:dyDescent="0.25">
      <c r="A587" s="66"/>
      <c r="B587" s="1"/>
      <c r="C587" s="12"/>
      <c r="D587" s="36"/>
      <c r="E587" s="42"/>
      <c r="F587" s="1"/>
      <c r="G587" s="42"/>
      <c r="H587" s="42"/>
      <c r="I587" s="1"/>
      <c r="J587" s="12"/>
      <c r="K587" s="1"/>
      <c r="L587" s="12"/>
      <c r="M587" s="1"/>
      <c r="N587" s="12"/>
      <c r="O587" s="37"/>
      <c r="P587" s="43"/>
      <c r="Q587" s="40"/>
      <c r="R587" s="38"/>
      <c r="S587" s="41"/>
      <c r="T587" s="39"/>
      <c r="U587" s="41"/>
      <c r="V587" s="41"/>
      <c r="W587" s="39"/>
      <c r="X587" s="40"/>
      <c r="Y587" s="39"/>
      <c r="Z587" s="40"/>
      <c r="AA587" s="39"/>
      <c r="AB587" s="40"/>
      <c r="AC587" s="44"/>
      <c r="AD587" s="200"/>
      <c r="AE587" s="210"/>
      <c r="AF587" s="68" t="e">
        <f t="shared" si="101"/>
        <v>#VALUE!</v>
      </c>
      <c r="AH587" s="45">
        <f t="shared" si="99"/>
        <v>2.0030000000000001</v>
      </c>
      <c r="AI587" s="59">
        <f t="shared" si="102"/>
        <v>0</v>
      </c>
      <c r="AJ587" s="59"/>
      <c r="AK587" s="89">
        <f t="shared" si="100"/>
        <v>2</v>
      </c>
      <c r="AL587" s="59">
        <f t="shared" si="103"/>
        <v>0</v>
      </c>
      <c r="AM587" s="62">
        <f t="shared" ref="AM587:AM650" si="104">1+$AM$10*1</f>
        <v>1.01</v>
      </c>
      <c r="AN587" s="62">
        <f t="shared" ref="AN587:AN650" si="105">1+$AN$10*1</f>
        <v>0.99</v>
      </c>
      <c r="AO587" s="62">
        <f t="shared" ref="AO587:AO650" si="106">1+$AO$10*1</f>
        <v>1.02</v>
      </c>
      <c r="AP587" s="62">
        <f t="shared" ref="AP587:AP650" si="107">1+$AP$10*1</f>
        <v>0.98</v>
      </c>
      <c r="AQ587" s="61">
        <v>147</v>
      </c>
    </row>
    <row r="588" spans="1:43" x14ac:dyDescent="0.25">
      <c r="A588" s="66"/>
      <c r="B588" s="1"/>
      <c r="C588" s="12"/>
      <c r="D588" s="36"/>
      <c r="E588" s="42"/>
      <c r="F588" s="1"/>
      <c r="G588" s="42"/>
      <c r="H588" s="42"/>
      <c r="I588" s="1"/>
      <c r="J588" s="12"/>
      <c r="K588" s="1"/>
      <c r="L588" s="12"/>
      <c r="M588" s="1"/>
      <c r="N588" s="12"/>
      <c r="O588" s="37"/>
      <c r="P588" s="43"/>
      <c r="Q588" s="40"/>
      <c r="R588" s="38"/>
      <c r="S588" s="41"/>
      <c r="T588" s="39"/>
      <c r="U588" s="41"/>
      <c r="V588" s="41"/>
      <c r="W588" s="39"/>
      <c r="X588" s="40"/>
      <c r="Y588" s="39"/>
      <c r="Z588" s="40"/>
      <c r="AA588" s="39"/>
      <c r="AB588" s="40"/>
      <c r="AC588" s="44"/>
      <c r="AD588" s="200"/>
      <c r="AE588" s="210"/>
      <c r="AF588" s="68" t="e">
        <f t="shared" si="101"/>
        <v>#VALUE!</v>
      </c>
      <c r="AH588" s="45">
        <f t="shared" ref="AH588:AH651" si="108">$P$3</f>
        <v>2.0030000000000001</v>
      </c>
      <c r="AI588" s="59">
        <f t="shared" si="102"/>
        <v>0</v>
      </c>
      <c r="AJ588" s="59"/>
      <c r="AK588" s="89">
        <f t="shared" ref="AK588:AK651" si="109">$R$3</f>
        <v>2</v>
      </c>
      <c r="AL588" s="59">
        <f t="shared" si="103"/>
        <v>0</v>
      </c>
      <c r="AM588" s="62">
        <f t="shared" si="104"/>
        <v>1.01</v>
      </c>
      <c r="AN588" s="62">
        <f t="shared" si="105"/>
        <v>0.99</v>
      </c>
      <c r="AO588" s="62">
        <f t="shared" si="106"/>
        <v>1.02</v>
      </c>
      <c r="AP588" s="62">
        <f t="shared" si="107"/>
        <v>0.98</v>
      </c>
      <c r="AQ588" s="61">
        <v>148</v>
      </c>
    </row>
    <row r="589" spans="1:43" x14ac:dyDescent="0.25">
      <c r="A589" s="66"/>
      <c r="B589" s="1"/>
      <c r="C589" s="12"/>
      <c r="D589" s="36"/>
      <c r="E589" s="42"/>
      <c r="F589" s="1"/>
      <c r="G589" s="42"/>
      <c r="H589" s="42"/>
      <c r="I589" s="1"/>
      <c r="J589" s="12"/>
      <c r="K589" s="1"/>
      <c r="L589" s="12"/>
      <c r="M589" s="1"/>
      <c r="N589" s="12"/>
      <c r="O589" s="37"/>
      <c r="P589" s="43"/>
      <c r="Q589" s="40"/>
      <c r="R589" s="38"/>
      <c r="S589" s="41"/>
      <c r="T589" s="39"/>
      <c r="U589" s="41"/>
      <c r="V589" s="41"/>
      <c r="W589" s="39"/>
      <c r="X589" s="40"/>
      <c r="Y589" s="39"/>
      <c r="Z589" s="40"/>
      <c r="AA589" s="39"/>
      <c r="AB589" s="40"/>
      <c r="AC589" s="44"/>
      <c r="AD589" s="200"/>
      <c r="AE589" s="210"/>
      <c r="AF589" s="68" t="e">
        <f t="shared" si="101"/>
        <v>#VALUE!</v>
      </c>
      <c r="AH589" s="45">
        <f t="shared" si="108"/>
        <v>2.0030000000000001</v>
      </c>
      <c r="AI589" s="59">
        <f t="shared" si="102"/>
        <v>0</v>
      </c>
      <c r="AJ589" s="59"/>
      <c r="AK589" s="89">
        <f t="shared" si="109"/>
        <v>2</v>
      </c>
      <c r="AL589" s="59">
        <f t="shared" si="103"/>
        <v>0</v>
      </c>
      <c r="AM589" s="62">
        <f t="shared" si="104"/>
        <v>1.01</v>
      </c>
      <c r="AN589" s="62">
        <f t="shared" si="105"/>
        <v>0.99</v>
      </c>
      <c r="AO589" s="62">
        <f t="shared" si="106"/>
        <v>1.02</v>
      </c>
      <c r="AP589" s="62">
        <f t="shared" si="107"/>
        <v>0.98</v>
      </c>
      <c r="AQ589" s="61">
        <v>149</v>
      </c>
    </row>
    <row r="590" spans="1:43" x14ac:dyDescent="0.25">
      <c r="A590" s="66"/>
      <c r="B590" s="1"/>
      <c r="C590" s="12"/>
      <c r="D590" s="36"/>
      <c r="E590" s="42"/>
      <c r="F590" s="1"/>
      <c r="G590" s="42"/>
      <c r="H590" s="42"/>
      <c r="I590" s="1"/>
      <c r="J590" s="12"/>
      <c r="K590" s="1"/>
      <c r="L590" s="12"/>
      <c r="M590" s="1"/>
      <c r="N590" s="12"/>
      <c r="O590" s="37"/>
      <c r="P590" s="43"/>
      <c r="Q590" s="40"/>
      <c r="R590" s="38"/>
      <c r="S590" s="41"/>
      <c r="T590" s="39"/>
      <c r="U590" s="41"/>
      <c r="V590" s="41"/>
      <c r="W590" s="39"/>
      <c r="X590" s="40"/>
      <c r="Y590" s="39"/>
      <c r="Z590" s="40"/>
      <c r="AA590" s="39"/>
      <c r="AB590" s="40"/>
      <c r="AC590" s="44"/>
      <c r="AD590" s="200"/>
      <c r="AE590" s="210"/>
      <c r="AF590" s="68" t="e">
        <f t="shared" si="101"/>
        <v>#VALUE!</v>
      </c>
      <c r="AH590" s="45">
        <f t="shared" si="108"/>
        <v>2.0030000000000001</v>
      </c>
      <c r="AI590" s="59">
        <f t="shared" si="102"/>
        <v>0</v>
      </c>
      <c r="AJ590" s="59"/>
      <c r="AK590" s="89">
        <f t="shared" si="109"/>
        <v>2</v>
      </c>
      <c r="AL590" s="59">
        <f t="shared" si="103"/>
        <v>0</v>
      </c>
      <c r="AM590" s="62">
        <f t="shared" si="104"/>
        <v>1.01</v>
      </c>
      <c r="AN590" s="62">
        <f t="shared" si="105"/>
        <v>0.99</v>
      </c>
      <c r="AO590" s="62">
        <f t="shared" si="106"/>
        <v>1.02</v>
      </c>
      <c r="AP590" s="62">
        <f t="shared" si="107"/>
        <v>0.98</v>
      </c>
      <c r="AQ590" s="61">
        <v>150</v>
      </c>
    </row>
    <row r="591" spans="1:43" x14ac:dyDescent="0.25">
      <c r="A591" s="66"/>
      <c r="B591" s="1"/>
      <c r="C591" s="12"/>
      <c r="D591" s="36"/>
      <c r="E591" s="42"/>
      <c r="F591" s="1"/>
      <c r="G591" s="42"/>
      <c r="H591" s="42"/>
      <c r="I591" s="1"/>
      <c r="J591" s="12"/>
      <c r="K591" s="1"/>
      <c r="L591" s="12"/>
      <c r="M591" s="1"/>
      <c r="N591" s="12"/>
      <c r="O591" s="37"/>
      <c r="P591" s="43"/>
      <c r="Q591" s="40"/>
      <c r="R591" s="38"/>
      <c r="S591" s="41"/>
      <c r="T591" s="39"/>
      <c r="U591" s="41"/>
      <c r="V591" s="41"/>
      <c r="W591" s="39"/>
      <c r="X591" s="40"/>
      <c r="Y591" s="39"/>
      <c r="Z591" s="40"/>
      <c r="AA591" s="39"/>
      <c r="AB591" s="40"/>
      <c r="AC591" s="44"/>
      <c r="AD591" s="200"/>
      <c r="AE591" s="210"/>
      <c r="AF591" s="68" t="e">
        <f t="shared" si="101"/>
        <v>#VALUE!</v>
      </c>
      <c r="AH591" s="45">
        <f t="shared" si="108"/>
        <v>2.0030000000000001</v>
      </c>
      <c r="AI591" s="59">
        <f t="shared" si="102"/>
        <v>0</v>
      </c>
      <c r="AJ591" s="59"/>
      <c r="AK591" s="89">
        <f t="shared" si="109"/>
        <v>2</v>
      </c>
      <c r="AL591" s="59">
        <f t="shared" si="103"/>
        <v>0</v>
      </c>
      <c r="AM591" s="62">
        <f t="shared" si="104"/>
        <v>1.01</v>
      </c>
      <c r="AN591" s="62">
        <f t="shared" si="105"/>
        <v>0.99</v>
      </c>
      <c r="AO591" s="62">
        <f t="shared" si="106"/>
        <v>1.02</v>
      </c>
      <c r="AP591" s="62">
        <f t="shared" si="107"/>
        <v>0.98</v>
      </c>
      <c r="AQ591" s="61">
        <v>151</v>
      </c>
    </row>
    <row r="592" spans="1:43" x14ac:dyDescent="0.25">
      <c r="A592" s="66"/>
      <c r="B592" s="1"/>
      <c r="C592" s="12"/>
      <c r="D592" s="36"/>
      <c r="E592" s="42"/>
      <c r="F592" s="1"/>
      <c r="G592" s="42"/>
      <c r="H592" s="42"/>
      <c r="I592" s="1"/>
      <c r="J592" s="12"/>
      <c r="K592" s="1"/>
      <c r="L592" s="12"/>
      <c r="M592" s="1"/>
      <c r="N592" s="12"/>
      <c r="O592" s="37"/>
      <c r="P592" s="43"/>
      <c r="Q592" s="40"/>
      <c r="R592" s="38"/>
      <c r="S592" s="41"/>
      <c r="T592" s="39"/>
      <c r="U592" s="41"/>
      <c r="V592" s="41"/>
      <c r="W592" s="39"/>
      <c r="X592" s="40"/>
      <c r="Y592" s="39"/>
      <c r="Z592" s="40"/>
      <c r="AA592" s="39"/>
      <c r="AB592" s="40"/>
      <c r="AC592" s="44"/>
      <c r="AD592" s="200"/>
      <c r="AE592" s="210"/>
      <c r="AF592" s="68" t="e">
        <f t="shared" si="101"/>
        <v>#VALUE!</v>
      </c>
      <c r="AH592" s="45">
        <f t="shared" si="108"/>
        <v>2.0030000000000001</v>
      </c>
      <c r="AI592" s="59">
        <f t="shared" si="102"/>
        <v>0</v>
      </c>
      <c r="AJ592" s="59"/>
      <c r="AK592" s="89">
        <f t="shared" si="109"/>
        <v>2</v>
      </c>
      <c r="AL592" s="59">
        <f t="shared" si="103"/>
        <v>0</v>
      </c>
      <c r="AM592" s="62">
        <f t="shared" si="104"/>
        <v>1.01</v>
      </c>
      <c r="AN592" s="62">
        <f t="shared" si="105"/>
        <v>0.99</v>
      </c>
      <c r="AO592" s="62">
        <f t="shared" si="106"/>
        <v>1.02</v>
      </c>
      <c r="AP592" s="62">
        <f t="shared" si="107"/>
        <v>0.98</v>
      </c>
      <c r="AQ592" s="61">
        <v>152</v>
      </c>
    </row>
    <row r="593" spans="1:43" x14ac:dyDescent="0.25">
      <c r="A593" s="66"/>
      <c r="B593" s="1"/>
      <c r="C593" s="12"/>
      <c r="D593" s="36"/>
      <c r="E593" s="42"/>
      <c r="F593" s="1"/>
      <c r="G593" s="42"/>
      <c r="H593" s="42"/>
      <c r="I593" s="1"/>
      <c r="J593" s="12"/>
      <c r="K593" s="1"/>
      <c r="L593" s="12"/>
      <c r="M593" s="1"/>
      <c r="N593" s="12"/>
      <c r="O593" s="37"/>
      <c r="P593" s="43"/>
      <c r="Q593" s="40"/>
      <c r="R593" s="38"/>
      <c r="S593" s="41"/>
      <c r="T593" s="39"/>
      <c r="U593" s="41"/>
      <c r="V593" s="41"/>
      <c r="W593" s="39"/>
      <c r="X593" s="40"/>
      <c r="Y593" s="39"/>
      <c r="Z593" s="40"/>
      <c r="AA593" s="39"/>
      <c r="AB593" s="40"/>
      <c r="AC593" s="44"/>
      <c r="AD593" s="200"/>
      <c r="AE593" s="210"/>
      <c r="AF593" s="68" t="e">
        <f t="shared" si="101"/>
        <v>#VALUE!</v>
      </c>
      <c r="AH593" s="45">
        <f t="shared" si="108"/>
        <v>2.0030000000000001</v>
      </c>
      <c r="AI593" s="59">
        <f t="shared" si="102"/>
        <v>0</v>
      </c>
      <c r="AJ593" s="59"/>
      <c r="AK593" s="89">
        <f t="shared" si="109"/>
        <v>2</v>
      </c>
      <c r="AL593" s="59">
        <f t="shared" si="103"/>
        <v>0</v>
      </c>
      <c r="AM593" s="62">
        <f t="shared" si="104"/>
        <v>1.01</v>
      </c>
      <c r="AN593" s="62">
        <f t="shared" si="105"/>
        <v>0.99</v>
      </c>
      <c r="AO593" s="62">
        <f t="shared" si="106"/>
        <v>1.02</v>
      </c>
      <c r="AP593" s="62">
        <f t="shared" si="107"/>
        <v>0.98</v>
      </c>
      <c r="AQ593" s="61">
        <v>153</v>
      </c>
    </row>
    <row r="594" spans="1:43" x14ac:dyDescent="0.25">
      <c r="A594" s="66"/>
      <c r="B594" s="1"/>
      <c r="C594" s="12"/>
      <c r="D594" s="36"/>
      <c r="E594" s="42"/>
      <c r="F594" s="1"/>
      <c r="G594" s="42"/>
      <c r="H594" s="42"/>
      <c r="I594" s="1"/>
      <c r="J594" s="12"/>
      <c r="K594" s="1"/>
      <c r="L594" s="12"/>
      <c r="M594" s="1"/>
      <c r="N594" s="12"/>
      <c r="O594" s="37"/>
      <c r="P594" s="43"/>
      <c r="Q594" s="40"/>
      <c r="R594" s="38"/>
      <c r="S594" s="41"/>
      <c r="T594" s="39"/>
      <c r="U594" s="41"/>
      <c r="V594" s="41"/>
      <c r="W594" s="39"/>
      <c r="X594" s="40"/>
      <c r="Y594" s="39"/>
      <c r="Z594" s="40"/>
      <c r="AA594" s="39"/>
      <c r="AB594" s="40"/>
      <c r="AC594" s="44"/>
      <c r="AD594" s="200"/>
      <c r="AE594" s="210"/>
      <c r="AF594" s="68" t="e">
        <f t="shared" si="101"/>
        <v>#VALUE!</v>
      </c>
      <c r="AH594" s="45">
        <f t="shared" si="108"/>
        <v>2.0030000000000001</v>
      </c>
      <c r="AI594" s="59">
        <f t="shared" si="102"/>
        <v>0</v>
      </c>
      <c r="AJ594" s="59"/>
      <c r="AK594" s="89">
        <f t="shared" si="109"/>
        <v>2</v>
      </c>
      <c r="AL594" s="59">
        <f t="shared" si="103"/>
        <v>0</v>
      </c>
      <c r="AM594" s="62">
        <f t="shared" si="104"/>
        <v>1.01</v>
      </c>
      <c r="AN594" s="62">
        <f t="shared" si="105"/>
        <v>0.99</v>
      </c>
      <c r="AO594" s="62">
        <f t="shared" si="106"/>
        <v>1.02</v>
      </c>
      <c r="AP594" s="62">
        <f t="shared" si="107"/>
        <v>0.98</v>
      </c>
      <c r="AQ594" s="61">
        <v>154</v>
      </c>
    </row>
    <row r="595" spans="1:43" x14ac:dyDescent="0.25">
      <c r="A595" s="66"/>
      <c r="B595" s="1"/>
      <c r="C595" s="12"/>
      <c r="D595" s="36"/>
      <c r="E595" s="42"/>
      <c r="F595" s="1"/>
      <c r="G595" s="42"/>
      <c r="H595" s="42"/>
      <c r="I595" s="1"/>
      <c r="J595" s="12"/>
      <c r="K595" s="1"/>
      <c r="L595" s="12"/>
      <c r="M595" s="1"/>
      <c r="N595" s="12"/>
      <c r="O595" s="37"/>
      <c r="P595" s="43"/>
      <c r="Q595" s="40"/>
      <c r="R595" s="38"/>
      <c r="S595" s="41"/>
      <c r="T595" s="39"/>
      <c r="U595" s="41"/>
      <c r="V595" s="41"/>
      <c r="W595" s="39"/>
      <c r="X595" s="40"/>
      <c r="Y595" s="39"/>
      <c r="Z595" s="40"/>
      <c r="AA595" s="39"/>
      <c r="AB595" s="40"/>
      <c r="AC595" s="44"/>
      <c r="AD595" s="200"/>
      <c r="AE595" s="210"/>
      <c r="AF595" s="68" t="e">
        <f t="shared" si="101"/>
        <v>#VALUE!</v>
      </c>
      <c r="AH595" s="45">
        <f t="shared" si="108"/>
        <v>2.0030000000000001</v>
      </c>
      <c r="AI595" s="59">
        <f t="shared" si="102"/>
        <v>0</v>
      </c>
      <c r="AJ595" s="59"/>
      <c r="AK595" s="89">
        <f t="shared" si="109"/>
        <v>2</v>
      </c>
      <c r="AL595" s="59">
        <f t="shared" si="103"/>
        <v>0</v>
      </c>
      <c r="AM595" s="62">
        <f t="shared" si="104"/>
        <v>1.01</v>
      </c>
      <c r="AN595" s="62">
        <f t="shared" si="105"/>
        <v>0.99</v>
      </c>
      <c r="AO595" s="62">
        <f t="shared" si="106"/>
        <v>1.02</v>
      </c>
      <c r="AP595" s="62">
        <f t="shared" si="107"/>
        <v>0.98</v>
      </c>
      <c r="AQ595" s="61">
        <v>155</v>
      </c>
    </row>
    <row r="596" spans="1:43" x14ac:dyDescent="0.25">
      <c r="A596" s="66"/>
      <c r="B596" s="1"/>
      <c r="C596" s="12"/>
      <c r="D596" s="36"/>
      <c r="E596" s="42"/>
      <c r="F596" s="1"/>
      <c r="G596" s="42"/>
      <c r="H596" s="42"/>
      <c r="I596" s="1"/>
      <c r="J596" s="12"/>
      <c r="K596" s="1"/>
      <c r="L596" s="12"/>
      <c r="M596" s="1"/>
      <c r="N596" s="12"/>
      <c r="O596" s="37"/>
      <c r="P596" s="43"/>
      <c r="Q596" s="40"/>
      <c r="R596" s="38"/>
      <c r="S596" s="41"/>
      <c r="T596" s="39"/>
      <c r="U596" s="41"/>
      <c r="V596" s="41"/>
      <c r="W596" s="39"/>
      <c r="X596" s="40"/>
      <c r="Y596" s="39"/>
      <c r="Z596" s="40"/>
      <c r="AA596" s="39"/>
      <c r="AB596" s="40"/>
      <c r="AC596" s="44"/>
      <c r="AD596" s="200"/>
      <c r="AE596" s="210"/>
      <c r="AF596" s="68" t="e">
        <f t="shared" si="101"/>
        <v>#VALUE!</v>
      </c>
      <c r="AH596" s="45">
        <f t="shared" si="108"/>
        <v>2.0030000000000001</v>
      </c>
      <c r="AI596" s="59">
        <f t="shared" si="102"/>
        <v>0</v>
      </c>
      <c r="AJ596" s="59"/>
      <c r="AK596" s="89">
        <f t="shared" si="109"/>
        <v>2</v>
      </c>
      <c r="AL596" s="59">
        <f t="shared" si="103"/>
        <v>0</v>
      </c>
      <c r="AM596" s="62">
        <f t="shared" si="104"/>
        <v>1.01</v>
      </c>
      <c r="AN596" s="62">
        <f t="shared" si="105"/>
        <v>0.99</v>
      </c>
      <c r="AO596" s="62">
        <f t="shared" si="106"/>
        <v>1.02</v>
      </c>
      <c r="AP596" s="62">
        <f t="shared" si="107"/>
        <v>0.98</v>
      </c>
      <c r="AQ596" s="61">
        <v>156</v>
      </c>
    </row>
    <row r="597" spans="1:43" x14ac:dyDescent="0.25">
      <c r="A597" s="66"/>
      <c r="B597" s="1"/>
      <c r="C597" s="12"/>
      <c r="D597" s="36"/>
      <c r="E597" s="42"/>
      <c r="F597" s="1"/>
      <c r="G597" s="42"/>
      <c r="H597" s="42"/>
      <c r="I597" s="1"/>
      <c r="J597" s="12"/>
      <c r="K597" s="1"/>
      <c r="L597" s="12"/>
      <c r="M597" s="1"/>
      <c r="N597" s="12"/>
      <c r="O597" s="37"/>
      <c r="P597" s="43"/>
      <c r="Q597" s="40"/>
      <c r="R597" s="38"/>
      <c r="S597" s="41"/>
      <c r="T597" s="39"/>
      <c r="U597" s="41"/>
      <c r="V597" s="41"/>
      <c r="W597" s="39"/>
      <c r="X597" s="40"/>
      <c r="Y597" s="39"/>
      <c r="Z597" s="40"/>
      <c r="AA597" s="39"/>
      <c r="AB597" s="40"/>
      <c r="AC597" s="44"/>
      <c r="AD597" s="200"/>
      <c r="AE597" s="210"/>
      <c r="AF597" s="68" t="e">
        <f t="shared" si="101"/>
        <v>#VALUE!</v>
      </c>
      <c r="AH597" s="45">
        <f t="shared" si="108"/>
        <v>2.0030000000000001</v>
      </c>
      <c r="AI597" s="59">
        <f t="shared" si="102"/>
        <v>0</v>
      </c>
      <c r="AJ597" s="59"/>
      <c r="AK597" s="89">
        <f t="shared" si="109"/>
        <v>2</v>
      </c>
      <c r="AL597" s="59">
        <f t="shared" si="103"/>
        <v>0</v>
      </c>
      <c r="AM597" s="62">
        <f t="shared" si="104"/>
        <v>1.01</v>
      </c>
      <c r="AN597" s="62">
        <f t="shared" si="105"/>
        <v>0.99</v>
      </c>
      <c r="AO597" s="62">
        <f t="shared" si="106"/>
        <v>1.02</v>
      </c>
      <c r="AP597" s="62">
        <f t="shared" si="107"/>
        <v>0.98</v>
      </c>
      <c r="AQ597" s="61">
        <v>157</v>
      </c>
    </row>
    <row r="598" spans="1:43" x14ac:dyDescent="0.25">
      <c r="A598" s="66"/>
      <c r="B598" s="1"/>
      <c r="C598" s="12"/>
      <c r="D598" s="36"/>
      <c r="E598" s="42"/>
      <c r="F598" s="1"/>
      <c r="G598" s="42"/>
      <c r="H598" s="42"/>
      <c r="I598" s="1"/>
      <c r="J598" s="12"/>
      <c r="K598" s="1"/>
      <c r="L598" s="12"/>
      <c r="M598" s="1"/>
      <c r="N598" s="12"/>
      <c r="O598" s="37"/>
      <c r="P598" s="43"/>
      <c r="Q598" s="40"/>
      <c r="R598" s="38"/>
      <c r="S598" s="41"/>
      <c r="T598" s="39"/>
      <c r="U598" s="41"/>
      <c r="V598" s="41"/>
      <c r="W598" s="39"/>
      <c r="X598" s="40"/>
      <c r="Y598" s="39"/>
      <c r="Z598" s="40"/>
      <c r="AA598" s="39"/>
      <c r="AB598" s="40"/>
      <c r="AC598" s="44"/>
      <c r="AD598" s="200"/>
      <c r="AE598" s="210"/>
      <c r="AF598" s="68" t="e">
        <f t="shared" si="101"/>
        <v>#VALUE!</v>
      </c>
      <c r="AH598" s="45">
        <f t="shared" si="108"/>
        <v>2.0030000000000001</v>
      </c>
      <c r="AI598" s="59">
        <f t="shared" si="102"/>
        <v>0</v>
      </c>
      <c r="AJ598" s="59"/>
      <c r="AK598" s="89">
        <f t="shared" si="109"/>
        <v>2</v>
      </c>
      <c r="AL598" s="59">
        <f t="shared" si="103"/>
        <v>0</v>
      </c>
      <c r="AM598" s="62">
        <f t="shared" si="104"/>
        <v>1.01</v>
      </c>
      <c r="AN598" s="62">
        <f t="shared" si="105"/>
        <v>0.99</v>
      </c>
      <c r="AO598" s="62">
        <f t="shared" si="106"/>
        <v>1.02</v>
      </c>
      <c r="AP598" s="62">
        <f t="shared" si="107"/>
        <v>0.98</v>
      </c>
      <c r="AQ598" s="61">
        <v>158</v>
      </c>
    </row>
    <row r="599" spans="1:43" x14ac:dyDescent="0.25">
      <c r="A599" s="66"/>
      <c r="B599" s="1"/>
      <c r="C599" s="12"/>
      <c r="D599" s="36"/>
      <c r="E599" s="42"/>
      <c r="F599" s="1"/>
      <c r="G599" s="42"/>
      <c r="H599" s="42"/>
      <c r="I599" s="1"/>
      <c r="J599" s="12"/>
      <c r="K599" s="1"/>
      <c r="L599" s="12"/>
      <c r="M599" s="1"/>
      <c r="N599" s="12"/>
      <c r="O599" s="37"/>
      <c r="P599" s="43"/>
      <c r="Q599" s="40"/>
      <c r="R599" s="38"/>
      <c r="S599" s="41"/>
      <c r="T599" s="39"/>
      <c r="U599" s="41"/>
      <c r="V599" s="41"/>
      <c r="W599" s="39"/>
      <c r="X599" s="40"/>
      <c r="Y599" s="39"/>
      <c r="Z599" s="40"/>
      <c r="AA599" s="39"/>
      <c r="AB599" s="40"/>
      <c r="AC599" s="44"/>
      <c r="AD599" s="200"/>
      <c r="AE599" s="210"/>
      <c r="AF599" s="68" t="e">
        <f t="shared" si="101"/>
        <v>#VALUE!</v>
      </c>
      <c r="AH599" s="45">
        <f t="shared" si="108"/>
        <v>2.0030000000000001</v>
      </c>
      <c r="AI599" s="59">
        <f t="shared" si="102"/>
        <v>0</v>
      </c>
      <c r="AJ599" s="59"/>
      <c r="AK599" s="89">
        <f t="shared" si="109"/>
        <v>2</v>
      </c>
      <c r="AL599" s="59">
        <f t="shared" si="103"/>
        <v>0</v>
      </c>
      <c r="AM599" s="62">
        <f t="shared" si="104"/>
        <v>1.01</v>
      </c>
      <c r="AN599" s="62">
        <f t="shared" si="105"/>
        <v>0.99</v>
      </c>
      <c r="AO599" s="62">
        <f t="shared" si="106"/>
        <v>1.02</v>
      </c>
      <c r="AP599" s="62">
        <f t="shared" si="107"/>
        <v>0.98</v>
      </c>
      <c r="AQ599" s="61">
        <v>159</v>
      </c>
    </row>
    <row r="600" spans="1:43" x14ac:dyDescent="0.25">
      <c r="A600" s="66"/>
      <c r="B600" s="1"/>
      <c r="C600" s="12"/>
      <c r="D600" s="36"/>
      <c r="E600" s="42"/>
      <c r="F600" s="1"/>
      <c r="G600" s="42"/>
      <c r="H600" s="42"/>
      <c r="I600" s="1"/>
      <c r="J600" s="12"/>
      <c r="K600" s="1"/>
      <c r="L600" s="12"/>
      <c r="M600" s="1"/>
      <c r="N600" s="12"/>
      <c r="O600" s="37"/>
      <c r="P600" s="43"/>
      <c r="Q600" s="40"/>
      <c r="R600" s="38"/>
      <c r="S600" s="41"/>
      <c r="T600" s="39"/>
      <c r="U600" s="41"/>
      <c r="V600" s="41"/>
      <c r="W600" s="39"/>
      <c r="X600" s="40"/>
      <c r="Y600" s="39"/>
      <c r="Z600" s="40"/>
      <c r="AA600" s="39"/>
      <c r="AB600" s="40"/>
      <c r="AC600" s="44"/>
      <c r="AD600" s="200"/>
      <c r="AE600" s="210"/>
      <c r="AF600" s="68" t="e">
        <f t="shared" si="101"/>
        <v>#VALUE!</v>
      </c>
      <c r="AH600" s="45">
        <f t="shared" si="108"/>
        <v>2.0030000000000001</v>
      </c>
      <c r="AI600" s="59">
        <f t="shared" si="102"/>
        <v>0</v>
      </c>
      <c r="AJ600" s="59"/>
      <c r="AK600" s="89">
        <f t="shared" si="109"/>
        <v>2</v>
      </c>
      <c r="AL600" s="59">
        <f t="shared" si="103"/>
        <v>0</v>
      </c>
      <c r="AM600" s="62">
        <f t="shared" si="104"/>
        <v>1.01</v>
      </c>
      <c r="AN600" s="62">
        <f t="shared" si="105"/>
        <v>0.99</v>
      </c>
      <c r="AO600" s="62">
        <f t="shared" si="106"/>
        <v>1.02</v>
      </c>
      <c r="AP600" s="62">
        <f t="shared" si="107"/>
        <v>0.98</v>
      </c>
      <c r="AQ600" s="61">
        <v>160</v>
      </c>
    </row>
    <row r="601" spans="1:43" x14ac:dyDescent="0.25">
      <c r="A601" s="66"/>
      <c r="B601" s="1"/>
      <c r="C601" s="12"/>
      <c r="D601" s="36"/>
      <c r="E601" s="42"/>
      <c r="F601" s="1"/>
      <c r="G601" s="42"/>
      <c r="H601" s="42"/>
      <c r="I601" s="1"/>
      <c r="J601" s="12"/>
      <c r="K601" s="1"/>
      <c r="L601" s="12"/>
      <c r="M601" s="1"/>
      <c r="N601" s="12"/>
      <c r="O601" s="37"/>
      <c r="P601" s="43"/>
      <c r="Q601" s="40"/>
      <c r="R601" s="38"/>
      <c r="S601" s="41"/>
      <c r="T601" s="39"/>
      <c r="U601" s="41"/>
      <c r="V601" s="41"/>
      <c r="W601" s="39"/>
      <c r="X601" s="40"/>
      <c r="Y601" s="39"/>
      <c r="Z601" s="40"/>
      <c r="AA601" s="39"/>
      <c r="AB601" s="40"/>
      <c r="AC601" s="44"/>
      <c r="AD601" s="200"/>
      <c r="AE601" s="210"/>
      <c r="AF601" s="68" t="e">
        <f t="shared" si="101"/>
        <v>#VALUE!</v>
      </c>
      <c r="AH601" s="45">
        <f t="shared" si="108"/>
        <v>2.0030000000000001</v>
      </c>
      <c r="AI601" s="59">
        <f t="shared" si="102"/>
        <v>0</v>
      </c>
      <c r="AJ601" s="59"/>
      <c r="AK601" s="89">
        <f t="shared" si="109"/>
        <v>2</v>
      </c>
      <c r="AL601" s="59">
        <f t="shared" si="103"/>
        <v>0</v>
      </c>
      <c r="AM601" s="62">
        <f t="shared" si="104"/>
        <v>1.01</v>
      </c>
      <c r="AN601" s="62">
        <f t="shared" si="105"/>
        <v>0.99</v>
      </c>
      <c r="AO601" s="62">
        <f t="shared" si="106"/>
        <v>1.02</v>
      </c>
      <c r="AP601" s="62">
        <f t="shared" si="107"/>
        <v>0.98</v>
      </c>
      <c r="AQ601" s="61">
        <v>161</v>
      </c>
    </row>
    <row r="602" spans="1:43" x14ac:dyDescent="0.25">
      <c r="A602" s="66"/>
      <c r="B602" s="1"/>
      <c r="C602" s="12"/>
      <c r="D602" s="36"/>
      <c r="E602" s="42"/>
      <c r="F602" s="1"/>
      <c r="G602" s="42"/>
      <c r="H602" s="42"/>
      <c r="I602" s="1"/>
      <c r="J602" s="12"/>
      <c r="K602" s="1"/>
      <c r="L602" s="12"/>
      <c r="M602" s="1"/>
      <c r="N602" s="12"/>
      <c r="O602" s="37"/>
      <c r="P602" s="43"/>
      <c r="Q602" s="40"/>
      <c r="R602" s="38"/>
      <c r="S602" s="41"/>
      <c r="T602" s="39"/>
      <c r="U602" s="41"/>
      <c r="V602" s="41"/>
      <c r="W602" s="39"/>
      <c r="X602" s="40"/>
      <c r="Y602" s="39"/>
      <c r="Z602" s="40"/>
      <c r="AA602" s="39"/>
      <c r="AB602" s="40"/>
      <c r="AC602" s="44"/>
      <c r="AD602" s="200"/>
      <c r="AE602" s="210"/>
      <c r="AF602" s="68" t="e">
        <f t="shared" si="101"/>
        <v>#VALUE!</v>
      </c>
      <c r="AH602" s="45">
        <f t="shared" si="108"/>
        <v>2.0030000000000001</v>
      </c>
      <c r="AI602" s="59">
        <f t="shared" si="102"/>
        <v>0</v>
      </c>
      <c r="AJ602" s="59"/>
      <c r="AK602" s="89">
        <f t="shared" si="109"/>
        <v>2</v>
      </c>
      <c r="AL602" s="59">
        <f t="shared" si="103"/>
        <v>0</v>
      </c>
      <c r="AM602" s="62">
        <f t="shared" si="104"/>
        <v>1.01</v>
      </c>
      <c r="AN602" s="62">
        <f t="shared" si="105"/>
        <v>0.99</v>
      </c>
      <c r="AO602" s="62">
        <f t="shared" si="106"/>
        <v>1.02</v>
      </c>
      <c r="AP602" s="62">
        <f t="shared" si="107"/>
        <v>0.98</v>
      </c>
      <c r="AQ602" s="61">
        <v>162</v>
      </c>
    </row>
    <row r="603" spans="1:43" x14ac:dyDescent="0.25">
      <c r="A603" s="66"/>
      <c r="B603" s="1"/>
      <c r="C603" s="12"/>
      <c r="D603" s="36"/>
      <c r="E603" s="42"/>
      <c r="F603" s="1"/>
      <c r="G603" s="42"/>
      <c r="H603" s="42"/>
      <c r="I603" s="1"/>
      <c r="J603" s="12"/>
      <c r="K603" s="1"/>
      <c r="L603" s="12"/>
      <c r="M603" s="1"/>
      <c r="N603" s="12"/>
      <c r="O603" s="37"/>
      <c r="P603" s="43"/>
      <c r="Q603" s="40"/>
      <c r="R603" s="38"/>
      <c r="S603" s="41"/>
      <c r="T603" s="39"/>
      <c r="U603" s="41"/>
      <c r="V603" s="41"/>
      <c r="W603" s="39"/>
      <c r="X603" s="40"/>
      <c r="Y603" s="39"/>
      <c r="Z603" s="40"/>
      <c r="AA603" s="39"/>
      <c r="AB603" s="40"/>
      <c r="AC603" s="44"/>
      <c r="AD603" s="200"/>
      <c r="AE603" s="210"/>
      <c r="AF603" s="68" t="e">
        <f t="shared" si="101"/>
        <v>#VALUE!</v>
      </c>
      <c r="AH603" s="45">
        <f t="shared" si="108"/>
        <v>2.0030000000000001</v>
      </c>
      <c r="AI603" s="59">
        <f t="shared" si="102"/>
        <v>0</v>
      </c>
      <c r="AJ603" s="59"/>
      <c r="AK603" s="89">
        <f t="shared" si="109"/>
        <v>2</v>
      </c>
      <c r="AL603" s="59">
        <f t="shared" si="103"/>
        <v>0</v>
      </c>
      <c r="AM603" s="62">
        <f t="shared" si="104"/>
        <v>1.01</v>
      </c>
      <c r="AN603" s="62">
        <f t="shared" si="105"/>
        <v>0.99</v>
      </c>
      <c r="AO603" s="62">
        <f t="shared" si="106"/>
        <v>1.02</v>
      </c>
      <c r="AP603" s="62">
        <f t="shared" si="107"/>
        <v>0.98</v>
      </c>
      <c r="AQ603" s="61">
        <v>163</v>
      </c>
    </row>
    <row r="604" spans="1:43" x14ac:dyDescent="0.25">
      <c r="A604" s="66"/>
      <c r="B604" s="1"/>
      <c r="C604" s="12"/>
      <c r="D604" s="36"/>
      <c r="E604" s="42"/>
      <c r="F604" s="1"/>
      <c r="G604" s="42"/>
      <c r="H604" s="42"/>
      <c r="I604" s="1"/>
      <c r="J604" s="12"/>
      <c r="K604" s="1"/>
      <c r="L604" s="12"/>
      <c r="M604" s="1"/>
      <c r="N604" s="12"/>
      <c r="O604" s="37"/>
      <c r="P604" s="43"/>
      <c r="Q604" s="40"/>
      <c r="R604" s="38"/>
      <c r="S604" s="41"/>
      <c r="T604" s="39"/>
      <c r="U604" s="41"/>
      <c r="V604" s="41"/>
      <c r="W604" s="39"/>
      <c r="X604" s="40"/>
      <c r="Y604" s="39"/>
      <c r="Z604" s="40"/>
      <c r="AA604" s="39"/>
      <c r="AB604" s="40"/>
      <c r="AC604" s="44"/>
      <c r="AD604" s="200"/>
      <c r="AE604" s="210"/>
      <c r="AF604" s="68" t="e">
        <f t="shared" si="101"/>
        <v>#VALUE!</v>
      </c>
      <c r="AH604" s="45">
        <f t="shared" si="108"/>
        <v>2.0030000000000001</v>
      </c>
      <c r="AI604" s="59">
        <f t="shared" si="102"/>
        <v>0</v>
      </c>
      <c r="AJ604" s="59"/>
      <c r="AK604" s="89">
        <f t="shared" si="109"/>
        <v>2</v>
      </c>
      <c r="AL604" s="59">
        <f t="shared" si="103"/>
        <v>0</v>
      </c>
      <c r="AM604" s="62">
        <f t="shared" si="104"/>
        <v>1.01</v>
      </c>
      <c r="AN604" s="62">
        <f t="shared" si="105"/>
        <v>0.99</v>
      </c>
      <c r="AO604" s="62">
        <f t="shared" si="106"/>
        <v>1.02</v>
      </c>
      <c r="AP604" s="62">
        <f t="shared" si="107"/>
        <v>0.98</v>
      </c>
      <c r="AQ604" s="61">
        <v>164</v>
      </c>
    </row>
    <row r="605" spans="1:43" x14ac:dyDescent="0.25">
      <c r="A605" s="66"/>
      <c r="B605" s="1"/>
      <c r="C605" s="12"/>
      <c r="D605" s="36"/>
      <c r="E605" s="42"/>
      <c r="F605" s="1"/>
      <c r="G605" s="42"/>
      <c r="H605" s="42"/>
      <c r="I605" s="1"/>
      <c r="J605" s="12"/>
      <c r="K605" s="1"/>
      <c r="L605" s="12"/>
      <c r="M605" s="1"/>
      <c r="N605" s="12"/>
      <c r="O605" s="37"/>
      <c r="P605" s="43"/>
      <c r="Q605" s="40"/>
      <c r="R605" s="38"/>
      <c r="S605" s="41"/>
      <c r="T605" s="39"/>
      <c r="U605" s="41"/>
      <c r="V605" s="41"/>
      <c r="W605" s="39"/>
      <c r="X605" s="40"/>
      <c r="Y605" s="39"/>
      <c r="Z605" s="40"/>
      <c r="AA605" s="39"/>
      <c r="AB605" s="40"/>
      <c r="AC605" s="44"/>
      <c r="AD605" s="200"/>
      <c r="AE605" s="210"/>
      <c r="AF605" s="68" t="e">
        <f t="shared" si="101"/>
        <v>#VALUE!</v>
      </c>
      <c r="AH605" s="45">
        <f t="shared" si="108"/>
        <v>2.0030000000000001</v>
      </c>
      <c r="AI605" s="59">
        <f t="shared" si="102"/>
        <v>0</v>
      </c>
      <c r="AJ605" s="59"/>
      <c r="AK605" s="89">
        <f t="shared" si="109"/>
        <v>2</v>
      </c>
      <c r="AL605" s="59">
        <f t="shared" si="103"/>
        <v>0</v>
      </c>
      <c r="AM605" s="62">
        <f t="shared" si="104"/>
        <v>1.01</v>
      </c>
      <c r="AN605" s="62">
        <f t="shared" si="105"/>
        <v>0.99</v>
      </c>
      <c r="AO605" s="62">
        <f t="shared" si="106"/>
        <v>1.02</v>
      </c>
      <c r="AP605" s="62">
        <f t="shared" si="107"/>
        <v>0.98</v>
      </c>
      <c r="AQ605" s="61">
        <v>165</v>
      </c>
    </row>
    <row r="606" spans="1:43" x14ac:dyDescent="0.25">
      <c r="A606" s="66"/>
      <c r="B606" s="1"/>
      <c r="C606" s="12"/>
      <c r="D606" s="36"/>
      <c r="E606" s="42"/>
      <c r="F606" s="1"/>
      <c r="G606" s="42"/>
      <c r="H606" s="42"/>
      <c r="I606" s="1"/>
      <c r="J606" s="12"/>
      <c r="K606" s="1"/>
      <c r="L606" s="12"/>
      <c r="M606" s="1"/>
      <c r="N606" s="12"/>
      <c r="O606" s="37"/>
      <c r="P606" s="43"/>
      <c r="Q606" s="40"/>
      <c r="R606" s="38"/>
      <c r="S606" s="41"/>
      <c r="T606" s="39"/>
      <c r="U606" s="41"/>
      <c r="V606" s="41"/>
      <c r="W606" s="39"/>
      <c r="X606" s="40"/>
      <c r="Y606" s="39"/>
      <c r="Z606" s="40"/>
      <c r="AA606" s="39"/>
      <c r="AB606" s="40"/>
      <c r="AC606" s="44"/>
      <c r="AD606" s="200"/>
      <c r="AE606" s="210"/>
      <c r="AF606" s="68" t="e">
        <f t="shared" si="101"/>
        <v>#VALUE!</v>
      </c>
      <c r="AH606" s="45">
        <f t="shared" si="108"/>
        <v>2.0030000000000001</v>
      </c>
      <c r="AI606" s="59">
        <f t="shared" si="102"/>
        <v>0</v>
      </c>
      <c r="AJ606" s="59"/>
      <c r="AK606" s="89">
        <f t="shared" si="109"/>
        <v>2</v>
      </c>
      <c r="AL606" s="59">
        <f t="shared" si="103"/>
        <v>0</v>
      </c>
      <c r="AM606" s="62">
        <f t="shared" si="104"/>
        <v>1.01</v>
      </c>
      <c r="AN606" s="62">
        <f t="shared" si="105"/>
        <v>0.99</v>
      </c>
      <c r="AO606" s="62">
        <f t="shared" si="106"/>
        <v>1.02</v>
      </c>
      <c r="AP606" s="62">
        <f t="shared" si="107"/>
        <v>0.98</v>
      </c>
      <c r="AQ606" s="61">
        <v>166</v>
      </c>
    </row>
    <row r="607" spans="1:43" x14ac:dyDescent="0.25">
      <c r="A607" s="66"/>
      <c r="B607" s="1"/>
      <c r="C607" s="12"/>
      <c r="D607" s="36"/>
      <c r="E607" s="42"/>
      <c r="F607" s="1"/>
      <c r="G607" s="42"/>
      <c r="H607" s="42"/>
      <c r="I607" s="1"/>
      <c r="J607" s="12"/>
      <c r="K607" s="1"/>
      <c r="L607" s="12"/>
      <c r="M607" s="1"/>
      <c r="N607" s="12"/>
      <c r="O607" s="37"/>
      <c r="P607" s="43"/>
      <c r="Q607" s="40"/>
      <c r="R607" s="38"/>
      <c r="S607" s="41"/>
      <c r="T607" s="39"/>
      <c r="U607" s="41"/>
      <c r="V607" s="41"/>
      <c r="W607" s="39"/>
      <c r="X607" s="40"/>
      <c r="Y607" s="39"/>
      <c r="Z607" s="40"/>
      <c r="AA607" s="39"/>
      <c r="AB607" s="40"/>
      <c r="AC607" s="44"/>
      <c r="AD607" s="200"/>
      <c r="AE607" s="210"/>
      <c r="AF607" s="68" t="e">
        <f t="shared" si="101"/>
        <v>#VALUE!</v>
      </c>
      <c r="AH607" s="45">
        <f t="shared" si="108"/>
        <v>2.0030000000000001</v>
      </c>
      <c r="AI607" s="59">
        <f t="shared" si="102"/>
        <v>0</v>
      </c>
      <c r="AJ607" s="59"/>
      <c r="AK607" s="89">
        <f t="shared" si="109"/>
        <v>2</v>
      </c>
      <c r="AL607" s="59">
        <f t="shared" si="103"/>
        <v>0</v>
      </c>
      <c r="AM607" s="62">
        <f t="shared" si="104"/>
        <v>1.01</v>
      </c>
      <c r="AN607" s="62">
        <f t="shared" si="105"/>
        <v>0.99</v>
      </c>
      <c r="AO607" s="62">
        <f t="shared" si="106"/>
        <v>1.02</v>
      </c>
      <c r="AP607" s="62">
        <f t="shared" si="107"/>
        <v>0.98</v>
      </c>
      <c r="AQ607" s="61">
        <v>167</v>
      </c>
    </row>
    <row r="608" spans="1:43" x14ac:dyDescent="0.25">
      <c r="A608" s="66"/>
      <c r="B608" s="1"/>
      <c r="C608" s="12"/>
      <c r="D608" s="36"/>
      <c r="E608" s="42"/>
      <c r="F608" s="1"/>
      <c r="G608" s="42"/>
      <c r="H608" s="42"/>
      <c r="I608" s="1"/>
      <c r="J608" s="12"/>
      <c r="K608" s="1"/>
      <c r="L608" s="12"/>
      <c r="M608" s="1"/>
      <c r="N608" s="12"/>
      <c r="O608" s="37"/>
      <c r="P608" s="43"/>
      <c r="Q608" s="40"/>
      <c r="R608" s="38"/>
      <c r="S608" s="41"/>
      <c r="T608" s="39"/>
      <c r="U608" s="41"/>
      <c r="V608" s="41"/>
      <c r="W608" s="39"/>
      <c r="X608" s="40"/>
      <c r="Y608" s="39"/>
      <c r="Z608" s="40"/>
      <c r="AA608" s="39"/>
      <c r="AB608" s="40"/>
      <c r="AC608" s="44"/>
      <c r="AD608" s="200"/>
      <c r="AE608" s="210"/>
      <c r="AF608" s="68" t="e">
        <f t="shared" si="101"/>
        <v>#VALUE!</v>
      </c>
      <c r="AH608" s="45">
        <f t="shared" si="108"/>
        <v>2.0030000000000001</v>
      </c>
      <c r="AI608" s="59">
        <f t="shared" si="102"/>
        <v>0</v>
      </c>
      <c r="AJ608" s="59"/>
      <c r="AK608" s="89">
        <f t="shared" si="109"/>
        <v>2</v>
      </c>
      <c r="AL608" s="59">
        <f t="shared" si="103"/>
        <v>0</v>
      </c>
      <c r="AM608" s="62">
        <f t="shared" si="104"/>
        <v>1.01</v>
      </c>
      <c r="AN608" s="62">
        <f t="shared" si="105"/>
        <v>0.99</v>
      </c>
      <c r="AO608" s="62">
        <f t="shared" si="106"/>
        <v>1.02</v>
      </c>
      <c r="AP608" s="62">
        <f t="shared" si="107"/>
        <v>0.98</v>
      </c>
      <c r="AQ608" s="61">
        <v>168</v>
      </c>
    </row>
    <row r="609" spans="1:43" x14ac:dyDescent="0.25">
      <c r="A609" s="66"/>
      <c r="B609" s="1"/>
      <c r="C609" s="12"/>
      <c r="D609" s="36"/>
      <c r="E609" s="42"/>
      <c r="F609" s="1"/>
      <c r="G609" s="42"/>
      <c r="H609" s="42"/>
      <c r="I609" s="1"/>
      <c r="J609" s="12"/>
      <c r="K609" s="1"/>
      <c r="L609" s="12"/>
      <c r="M609" s="1"/>
      <c r="N609" s="12"/>
      <c r="O609" s="37"/>
      <c r="P609" s="43"/>
      <c r="Q609" s="40"/>
      <c r="R609" s="38"/>
      <c r="S609" s="41"/>
      <c r="T609" s="39"/>
      <c r="U609" s="41"/>
      <c r="V609" s="41"/>
      <c r="W609" s="39"/>
      <c r="X609" s="40"/>
      <c r="Y609" s="39"/>
      <c r="Z609" s="40"/>
      <c r="AA609" s="39"/>
      <c r="AB609" s="40"/>
      <c r="AC609" s="44"/>
      <c r="AD609" s="200"/>
      <c r="AE609" s="210"/>
      <c r="AF609" s="68" t="e">
        <f t="shared" si="101"/>
        <v>#VALUE!</v>
      </c>
      <c r="AH609" s="45">
        <f t="shared" si="108"/>
        <v>2.0030000000000001</v>
      </c>
      <c r="AI609" s="59">
        <f t="shared" si="102"/>
        <v>0</v>
      </c>
      <c r="AJ609" s="59"/>
      <c r="AK609" s="89">
        <f t="shared" si="109"/>
        <v>2</v>
      </c>
      <c r="AL609" s="59">
        <f t="shared" si="103"/>
        <v>0</v>
      </c>
      <c r="AM609" s="62">
        <f t="shared" si="104"/>
        <v>1.01</v>
      </c>
      <c r="AN609" s="62">
        <f t="shared" si="105"/>
        <v>0.99</v>
      </c>
      <c r="AO609" s="62">
        <f t="shared" si="106"/>
        <v>1.02</v>
      </c>
      <c r="AP609" s="62">
        <f t="shared" si="107"/>
        <v>0.98</v>
      </c>
      <c r="AQ609" s="61">
        <v>169</v>
      </c>
    </row>
    <row r="610" spans="1:43" x14ac:dyDescent="0.25">
      <c r="A610" s="66"/>
      <c r="B610" s="1"/>
      <c r="C610" s="12"/>
      <c r="D610" s="36"/>
      <c r="E610" s="42"/>
      <c r="F610" s="1"/>
      <c r="G610" s="42"/>
      <c r="H610" s="42"/>
      <c r="I610" s="1"/>
      <c r="J610" s="12"/>
      <c r="K610" s="1"/>
      <c r="L610" s="12"/>
      <c r="M610" s="1"/>
      <c r="N610" s="12"/>
      <c r="O610" s="37"/>
      <c r="P610" s="43"/>
      <c r="Q610" s="40"/>
      <c r="R610" s="38"/>
      <c r="S610" s="41"/>
      <c r="T610" s="39"/>
      <c r="U610" s="41"/>
      <c r="V610" s="41"/>
      <c r="W610" s="39"/>
      <c r="X610" s="40"/>
      <c r="Y610" s="39"/>
      <c r="Z610" s="40"/>
      <c r="AA610" s="39"/>
      <c r="AB610" s="40"/>
      <c r="AC610" s="44"/>
      <c r="AD610" s="200"/>
      <c r="AE610" s="210"/>
      <c r="AF610" s="68" t="e">
        <f t="shared" si="101"/>
        <v>#VALUE!</v>
      </c>
      <c r="AH610" s="45">
        <f t="shared" si="108"/>
        <v>2.0030000000000001</v>
      </c>
      <c r="AI610" s="59">
        <f t="shared" si="102"/>
        <v>0</v>
      </c>
      <c r="AJ610" s="59"/>
      <c r="AK610" s="89">
        <f t="shared" si="109"/>
        <v>2</v>
      </c>
      <c r="AL610" s="59">
        <f t="shared" si="103"/>
        <v>0</v>
      </c>
      <c r="AM610" s="62">
        <f t="shared" si="104"/>
        <v>1.01</v>
      </c>
      <c r="AN610" s="62">
        <f t="shared" si="105"/>
        <v>0.99</v>
      </c>
      <c r="AO610" s="62">
        <f t="shared" si="106"/>
        <v>1.02</v>
      </c>
      <c r="AP610" s="62">
        <f t="shared" si="107"/>
        <v>0.98</v>
      </c>
      <c r="AQ610" s="61">
        <v>170</v>
      </c>
    </row>
    <row r="611" spans="1:43" x14ac:dyDescent="0.25">
      <c r="A611" s="66"/>
      <c r="B611" s="1"/>
      <c r="C611" s="12"/>
      <c r="D611" s="36"/>
      <c r="E611" s="42"/>
      <c r="F611" s="1"/>
      <c r="G611" s="42"/>
      <c r="H611" s="42"/>
      <c r="I611" s="1"/>
      <c r="J611" s="12"/>
      <c r="K611" s="1"/>
      <c r="L611" s="12"/>
      <c r="M611" s="1"/>
      <c r="N611" s="12"/>
      <c r="O611" s="37"/>
      <c r="P611" s="43"/>
      <c r="Q611" s="40"/>
      <c r="R611" s="38"/>
      <c r="S611" s="41"/>
      <c r="T611" s="39"/>
      <c r="U611" s="41"/>
      <c r="V611" s="41"/>
      <c r="W611" s="39"/>
      <c r="X611" s="40"/>
      <c r="Y611" s="39"/>
      <c r="Z611" s="40"/>
      <c r="AA611" s="39"/>
      <c r="AB611" s="40"/>
      <c r="AC611" s="44"/>
      <c r="AD611" s="200"/>
      <c r="AE611" s="210"/>
      <c r="AF611" s="68" t="e">
        <f t="shared" si="101"/>
        <v>#VALUE!</v>
      </c>
      <c r="AH611" s="45">
        <f t="shared" si="108"/>
        <v>2.0030000000000001</v>
      </c>
      <c r="AI611" s="59">
        <f t="shared" si="102"/>
        <v>0</v>
      </c>
      <c r="AJ611" s="59"/>
      <c r="AK611" s="89">
        <f t="shared" si="109"/>
        <v>2</v>
      </c>
      <c r="AL611" s="59">
        <f t="shared" si="103"/>
        <v>0</v>
      </c>
      <c r="AM611" s="62">
        <f t="shared" si="104"/>
        <v>1.01</v>
      </c>
      <c r="AN611" s="62">
        <f t="shared" si="105"/>
        <v>0.99</v>
      </c>
      <c r="AO611" s="62">
        <f t="shared" si="106"/>
        <v>1.02</v>
      </c>
      <c r="AP611" s="62">
        <f t="shared" si="107"/>
        <v>0.98</v>
      </c>
      <c r="AQ611" s="61">
        <v>171</v>
      </c>
    </row>
    <row r="612" spans="1:43" x14ac:dyDescent="0.25">
      <c r="A612" s="66"/>
      <c r="B612" s="1"/>
      <c r="C612" s="12"/>
      <c r="D612" s="36"/>
      <c r="E612" s="42"/>
      <c r="F612" s="1"/>
      <c r="G612" s="42"/>
      <c r="H612" s="42"/>
      <c r="I612" s="1"/>
      <c r="J612" s="12"/>
      <c r="K612" s="1"/>
      <c r="L612" s="12"/>
      <c r="M612" s="1"/>
      <c r="N612" s="12"/>
      <c r="O612" s="37"/>
      <c r="P612" s="43"/>
      <c r="Q612" s="40"/>
      <c r="R612" s="38"/>
      <c r="S612" s="41"/>
      <c r="T612" s="39"/>
      <c r="U612" s="41"/>
      <c r="V612" s="41"/>
      <c r="W612" s="39"/>
      <c r="X612" s="40"/>
      <c r="Y612" s="39"/>
      <c r="Z612" s="40"/>
      <c r="AA612" s="39"/>
      <c r="AB612" s="40"/>
      <c r="AC612" s="44"/>
      <c r="AD612" s="200"/>
      <c r="AE612" s="210"/>
      <c r="AF612" s="68" t="e">
        <f t="shared" si="101"/>
        <v>#VALUE!</v>
      </c>
      <c r="AH612" s="45">
        <f t="shared" si="108"/>
        <v>2.0030000000000001</v>
      </c>
      <c r="AI612" s="59">
        <f t="shared" si="102"/>
        <v>0</v>
      </c>
      <c r="AJ612" s="59"/>
      <c r="AK612" s="89">
        <f t="shared" si="109"/>
        <v>2</v>
      </c>
      <c r="AL612" s="59">
        <f t="shared" si="103"/>
        <v>0</v>
      </c>
      <c r="AM612" s="62">
        <f t="shared" si="104"/>
        <v>1.01</v>
      </c>
      <c r="AN612" s="62">
        <f t="shared" si="105"/>
        <v>0.99</v>
      </c>
      <c r="AO612" s="62">
        <f t="shared" si="106"/>
        <v>1.02</v>
      </c>
      <c r="AP612" s="62">
        <f t="shared" si="107"/>
        <v>0.98</v>
      </c>
      <c r="AQ612" s="61">
        <v>172</v>
      </c>
    </row>
    <row r="613" spans="1:43" x14ac:dyDescent="0.25">
      <c r="A613" s="66"/>
      <c r="B613" s="1"/>
      <c r="C613" s="12"/>
      <c r="D613" s="36"/>
      <c r="E613" s="42"/>
      <c r="F613" s="1"/>
      <c r="G613" s="42"/>
      <c r="H613" s="42"/>
      <c r="I613" s="1"/>
      <c r="J613" s="12"/>
      <c r="K613" s="1"/>
      <c r="L613" s="12"/>
      <c r="M613" s="1"/>
      <c r="N613" s="12"/>
      <c r="O613" s="37"/>
      <c r="P613" s="43"/>
      <c r="Q613" s="40"/>
      <c r="R613" s="38"/>
      <c r="S613" s="41"/>
      <c r="T613" s="39"/>
      <c r="U613" s="41"/>
      <c r="V613" s="41"/>
      <c r="W613" s="39"/>
      <c r="X613" s="40"/>
      <c r="Y613" s="39"/>
      <c r="Z613" s="40"/>
      <c r="AA613" s="39"/>
      <c r="AB613" s="40"/>
      <c r="AC613" s="44"/>
      <c r="AD613" s="200"/>
      <c r="AE613" s="210"/>
      <c r="AF613" s="68" t="e">
        <f t="shared" si="101"/>
        <v>#VALUE!</v>
      </c>
      <c r="AH613" s="45">
        <f t="shared" si="108"/>
        <v>2.0030000000000001</v>
      </c>
      <c r="AI613" s="59">
        <f t="shared" si="102"/>
        <v>0</v>
      </c>
      <c r="AJ613" s="59"/>
      <c r="AK613" s="89">
        <f t="shared" si="109"/>
        <v>2</v>
      </c>
      <c r="AL613" s="59">
        <f t="shared" si="103"/>
        <v>0</v>
      </c>
      <c r="AM613" s="62">
        <f t="shared" si="104"/>
        <v>1.01</v>
      </c>
      <c r="AN613" s="62">
        <f t="shared" si="105"/>
        <v>0.99</v>
      </c>
      <c r="AO613" s="62">
        <f t="shared" si="106"/>
        <v>1.02</v>
      </c>
      <c r="AP613" s="62">
        <f t="shared" si="107"/>
        <v>0.98</v>
      </c>
      <c r="AQ613" s="61">
        <v>173</v>
      </c>
    </row>
    <row r="614" spans="1:43" x14ac:dyDescent="0.25">
      <c r="A614" s="66"/>
      <c r="B614" s="1"/>
      <c r="C614" s="12"/>
      <c r="D614" s="36"/>
      <c r="E614" s="42"/>
      <c r="F614" s="1"/>
      <c r="G614" s="42"/>
      <c r="H614" s="42"/>
      <c r="I614" s="1"/>
      <c r="J614" s="12"/>
      <c r="K614" s="1"/>
      <c r="L614" s="12"/>
      <c r="M614" s="1"/>
      <c r="N614" s="12"/>
      <c r="O614" s="37"/>
      <c r="P614" s="43"/>
      <c r="Q614" s="40"/>
      <c r="R614" s="38"/>
      <c r="S614" s="41"/>
      <c r="T614" s="39"/>
      <c r="U614" s="41"/>
      <c r="V614" s="41"/>
      <c r="W614" s="39"/>
      <c r="X614" s="40"/>
      <c r="Y614" s="39"/>
      <c r="Z614" s="40"/>
      <c r="AA614" s="39"/>
      <c r="AB614" s="40"/>
      <c r="AC614" s="44"/>
      <c r="AD614" s="200"/>
      <c r="AE614" s="210"/>
      <c r="AF614" s="68" t="e">
        <f t="shared" si="101"/>
        <v>#VALUE!</v>
      </c>
      <c r="AH614" s="45">
        <f t="shared" si="108"/>
        <v>2.0030000000000001</v>
      </c>
      <c r="AI614" s="59">
        <f t="shared" si="102"/>
        <v>0</v>
      </c>
      <c r="AJ614" s="59"/>
      <c r="AK614" s="89">
        <f t="shared" si="109"/>
        <v>2</v>
      </c>
      <c r="AL614" s="59">
        <f t="shared" si="103"/>
        <v>0</v>
      </c>
      <c r="AM614" s="62">
        <f t="shared" si="104"/>
        <v>1.01</v>
      </c>
      <c r="AN614" s="62">
        <f t="shared" si="105"/>
        <v>0.99</v>
      </c>
      <c r="AO614" s="62">
        <f t="shared" si="106"/>
        <v>1.02</v>
      </c>
      <c r="AP614" s="62">
        <f t="shared" si="107"/>
        <v>0.98</v>
      </c>
      <c r="AQ614" s="61">
        <v>174</v>
      </c>
    </row>
    <row r="615" spans="1:43" x14ac:dyDescent="0.25">
      <c r="A615" s="66"/>
      <c r="B615" s="1"/>
      <c r="C615" s="12"/>
      <c r="D615" s="36"/>
      <c r="E615" s="42"/>
      <c r="F615" s="1"/>
      <c r="G615" s="42"/>
      <c r="H615" s="42"/>
      <c r="I615" s="1"/>
      <c r="J615" s="12"/>
      <c r="K615" s="1"/>
      <c r="L615" s="12"/>
      <c r="M615" s="1"/>
      <c r="N615" s="12"/>
      <c r="O615" s="37"/>
      <c r="P615" s="43"/>
      <c r="Q615" s="40"/>
      <c r="R615" s="38"/>
      <c r="S615" s="41"/>
      <c r="T615" s="39"/>
      <c r="U615" s="41"/>
      <c r="V615" s="41"/>
      <c r="W615" s="39"/>
      <c r="X615" s="40"/>
      <c r="Y615" s="39"/>
      <c r="Z615" s="40"/>
      <c r="AA615" s="39"/>
      <c r="AB615" s="40"/>
      <c r="AC615" s="44"/>
      <c r="AD615" s="200"/>
      <c r="AE615" s="210"/>
      <c r="AF615" s="68" t="e">
        <f t="shared" si="101"/>
        <v>#VALUE!</v>
      </c>
      <c r="AH615" s="45">
        <f t="shared" si="108"/>
        <v>2.0030000000000001</v>
      </c>
      <c r="AI615" s="59">
        <f t="shared" si="102"/>
        <v>0</v>
      </c>
      <c r="AJ615" s="59"/>
      <c r="AK615" s="89">
        <f t="shared" si="109"/>
        <v>2</v>
      </c>
      <c r="AL615" s="59">
        <f t="shared" si="103"/>
        <v>0</v>
      </c>
      <c r="AM615" s="62">
        <f t="shared" si="104"/>
        <v>1.01</v>
      </c>
      <c r="AN615" s="62">
        <f t="shared" si="105"/>
        <v>0.99</v>
      </c>
      <c r="AO615" s="62">
        <f t="shared" si="106"/>
        <v>1.02</v>
      </c>
      <c r="AP615" s="62">
        <f t="shared" si="107"/>
        <v>0.98</v>
      </c>
      <c r="AQ615" s="61">
        <v>175</v>
      </c>
    </row>
    <row r="616" spans="1:43" x14ac:dyDescent="0.25">
      <c r="A616" s="66"/>
      <c r="B616" s="1"/>
      <c r="C616" s="12"/>
      <c r="D616" s="36"/>
      <c r="E616" s="42"/>
      <c r="F616" s="1"/>
      <c r="G616" s="42"/>
      <c r="H616" s="42"/>
      <c r="I616" s="1"/>
      <c r="J616" s="12"/>
      <c r="K616" s="1"/>
      <c r="L616" s="12"/>
      <c r="M616" s="1"/>
      <c r="N616" s="12"/>
      <c r="O616" s="37"/>
      <c r="P616" s="43"/>
      <c r="Q616" s="40"/>
      <c r="R616" s="38"/>
      <c r="S616" s="41"/>
      <c r="T616" s="39"/>
      <c r="U616" s="41"/>
      <c r="V616" s="41"/>
      <c r="W616" s="39"/>
      <c r="X616" s="40"/>
      <c r="Y616" s="39"/>
      <c r="Z616" s="40"/>
      <c r="AA616" s="39"/>
      <c r="AB616" s="40"/>
      <c r="AC616" s="44"/>
      <c r="AD616" s="200"/>
      <c r="AE616" s="210"/>
      <c r="AF616" s="68" t="e">
        <f t="shared" si="101"/>
        <v>#VALUE!</v>
      </c>
      <c r="AH616" s="45">
        <f t="shared" si="108"/>
        <v>2.0030000000000001</v>
      </c>
      <c r="AI616" s="59">
        <f t="shared" si="102"/>
        <v>0</v>
      </c>
      <c r="AJ616" s="59"/>
      <c r="AK616" s="89">
        <f t="shared" si="109"/>
        <v>2</v>
      </c>
      <c r="AL616" s="59">
        <f t="shared" si="103"/>
        <v>0</v>
      </c>
      <c r="AM616" s="62">
        <f t="shared" si="104"/>
        <v>1.01</v>
      </c>
      <c r="AN616" s="62">
        <f t="shared" si="105"/>
        <v>0.99</v>
      </c>
      <c r="AO616" s="62">
        <f t="shared" si="106"/>
        <v>1.02</v>
      </c>
      <c r="AP616" s="62">
        <f t="shared" si="107"/>
        <v>0.98</v>
      </c>
      <c r="AQ616" s="61">
        <v>176</v>
      </c>
    </row>
    <row r="617" spans="1:43" x14ac:dyDescent="0.25">
      <c r="A617" s="66"/>
      <c r="B617" s="1"/>
      <c r="C617" s="12"/>
      <c r="D617" s="36"/>
      <c r="E617" s="42"/>
      <c r="F617" s="1"/>
      <c r="G617" s="42"/>
      <c r="H617" s="42"/>
      <c r="I617" s="1"/>
      <c r="J617" s="12"/>
      <c r="K617" s="1"/>
      <c r="L617" s="12"/>
      <c r="M617" s="1"/>
      <c r="N617" s="12"/>
      <c r="O617" s="37"/>
      <c r="P617" s="43"/>
      <c r="Q617" s="40"/>
      <c r="R617" s="38"/>
      <c r="S617" s="41"/>
      <c r="T617" s="39"/>
      <c r="U617" s="41"/>
      <c r="V617" s="41"/>
      <c r="W617" s="39"/>
      <c r="X617" s="40"/>
      <c r="Y617" s="39"/>
      <c r="Z617" s="40"/>
      <c r="AA617" s="39"/>
      <c r="AB617" s="40"/>
      <c r="AC617" s="44"/>
      <c r="AD617" s="200"/>
      <c r="AE617" s="210"/>
      <c r="AF617" s="68" t="e">
        <f t="shared" si="101"/>
        <v>#VALUE!</v>
      </c>
      <c r="AH617" s="45">
        <f t="shared" si="108"/>
        <v>2.0030000000000001</v>
      </c>
      <c r="AI617" s="59">
        <f t="shared" si="102"/>
        <v>0</v>
      </c>
      <c r="AJ617" s="59"/>
      <c r="AK617" s="89">
        <f t="shared" si="109"/>
        <v>2</v>
      </c>
      <c r="AL617" s="59">
        <f t="shared" si="103"/>
        <v>0</v>
      </c>
      <c r="AM617" s="62">
        <f t="shared" si="104"/>
        <v>1.01</v>
      </c>
      <c r="AN617" s="62">
        <f t="shared" si="105"/>
        <v>0.99</v>
      </c>
      <c r="AO617" s="62">
        <f t="shared" si="106"/>
        <v>1.02</v>
      </c>
      <c r="AP617" s="62">
        <f t="shared" si="107"/>
        <v>0.98</v>
      </c>
      <c r="AQ617" s="61">
        <v>177</v>
      </c>
    </row>
    <row r="618" spans="1:43" x14ac:dyDescent="0.25">
      <c r="A618" s="66"/>
      <c r="B618" s="1"/>
      <c r="C618" s="12"/>
      <c r="D618" s="36"/>
      <c r="E618" s="42"/>
      <c r="F618" s="1"/>
      <c r="G618" s="42"/>
      <c r="H618" s="42"/>
      <c r="I618" s="1"/>
      <c r="J618" s="12"/>
      <c r="K618" s="1"/>
      <c r="L618" s="12"/>
      <c r="M618" s="1"/>
      <c r="N618" s="12"/>
      <c r="O618" s="37"/>
      <c r="P618" s="43"/>
      <c r="Q618" s="40"/>
      <c r="R618" s="38"/>
      <c r="S618" s="41"/>
      <c r="T618" s="39"/>
      <c r="U618" s="41"/>
      <c r="V618" s="41"/>
      <c r="W618" s="39"/>
      <c r="X618" s="40"/>
      <c r="Y618" s="39"/>
      <c r="Z618" s="40"/>
      <c r="AA618" s="39"/>
      <c r="AB618" s="40"/>
      <c r="AC618" s="44"/>
      <c r="AD618" s="200"/>
      <c r="AE618" s="210"/>
      <c r="AF618" s="68" t="e">
        <f t="shared" si="101"/>
        <v>#VALUE!</v>
      </c>
      <c r="AH618" s="45">
        <f t="shared" si="108"/>
        <v>2.0030000000000001</v>
      </c>
      <c r="AI618" s="59">
        <f t="shared" si="102"/>
        <v>0</v>
      </c>
      <c r="AJ618" s="59"/>
      <c r="AK618" s="89">
        <f t="shared" si="109"/>
        <v>2</v>
      </c>
      <c r="AL618" s="59">
        <f t="shared" si="103"/>
        <v>0</v>
      </c>
      <c r="AM618" s="62">
        <f t="shared" si="104"/>
        <v>1.01</v>
      </c>
      <c r="AN618" s="62">
        <f t="shared" si="105"/>
        <v>0.99</v>
      </c>
      <c r="AO618" s="62">
        <f t="shared" si="106"/>
        <v>1.02</v>
      </c>
      <c r="AP618" s="62">
        <f t="shared" si="107"/>
        <v>0.98</v>
      </c>
      <c r="AQ618" s="61">
        <v>178</v>
      </c>
    </row>
    <row r="619" spans="1:43" x14ac:dyDescent="0.25">
      <c r="A619" s="66"/>
      <c r="B619" s="1"/>
      <c r="C619" s="12"/>
      <c r="D619" s="36"/>
      <c r="E619" s="42"/>
      <c r="F619" s="1"/>
      <c r="G619" s="42"/>
      <c r="H619" s="42"/>
      <c r="I619" s="1"/>
      <c r="J619" s="12"/>
      <c r="K619" s="1"/>
      <c r="L619" s="12"/>
      <c r="M619" s="1"/>
      <c r="N619" s="12"/>
      <c r="O619" s="37"/>
      <c r="P619" s="43"/>
      <c r="Q619" s="40"/>
      <c r="R619" s="38"/>
      <c r="S619" s="41"/>
      <c r="T619" s="39"/>
      <c r="U619" s="41"/>
      <c r="V619" s="41"/>
      <c r="W619" s="39"/>
      <c r="X619" s="40"/>
      <c r="Y619" s="39"/>
      <c r="Z619" s="40"/>
      <c r="AA619" s="39"/>
      <c r="AB619" s="40"/>
      <c r="AC619" s="44"/>
      <c r="AD619" s="200"/>
      <c r="AE619" s="210"/>
      <c r="AF619" s="68" t="e">
        <f t="shared" si="101"/>
        <v>#VALUE!</v>
      </c>
      <c r="AH619" s="45">
        <f t="shared" si="108"/>
        <v>2.0030000000000001</v>
      </c>
      <c r="AI619" s="59">
        <f t="shared" si="102"/>
        <v>0</v>
      </c>
      <c r="AJ619" s="59"/>
      <c r="AK619" s="89">
        <f t="shared" si="109"/>
        <v>2</v>
      </c>
      <c r="AL619" s="59">
        <f t="shared" si="103"/>
        <v>0</v>
      </c>
      <c r="AM619" s="62">
        <f t="shared" si="104"/>
        <v>1.01</v>
      </c>
      <c r="AN619" s="62">
        <f t="shared" si="105"/>
        <v>0.99</v>
      </c>
      <c r="AO619" s="62">
        <f t="shared" si="106"/>
        <v>1.02</v>
      </c>
      <c r="AP619" s="62">
        <f t="shared" si="107"/>
        <v>0.98</v>
      </c>
      <c r="AQ619" s="61">
        <v>179</v>
      </c>
    </row>
    <row r="620" spans="1:43" x14ac:dyDescent="0.25">
      <c r="A620" s="66"/>
      <c r="B620" s="1"/>
      <c r="C620" s="12"/>
      <c r="D620" s="36"/>
      <c r="E620" s="42"/>
      <c r="F620" s="1"/>
      <c r="G620" s="42"/>
      <c r="H620" s="42"/>
      <c r="I620" s="1"/>
      <c r="J620" s="12"/>
      <c r="K620" s="1"/>
      <c r="L620" s="12"/>
      <c r="M620" s="1"/>
      <c r="N620" s="12"/>
      <c r="O620" s="37"/>
      <c r="P620" s="43"/>
      <c r="Q620" s="40"/>
      <c r="R620" s="38"/>
      <c r="S620" s="41"/>
      <c r="T620" s="39"/>
      <c r="U620" s="41"/>
      <c r="V620" s="41"/>
      <c r="W620" s="39"/>
      <c r="X620" s="40"/>
      <c r="Y620" s="39"/>
      <c r="Z620" s="40"/>
      <c r="AA620" s="39"/>
      <c r="AB620" s="40"/>
      <c r="AC620" s="44"/>
      <c r="AD620" s="200"/>
      <c r="AE620" s="210"/>
      <c r="AF620" s="68" t="e">
        <f t="shared" si="101"/>
        <v>#VALUE!</v>
      </c>
      <c r="AH620" s="45">
        <f t="shared" si="108"/>
        <v>2.0030000000000001</v>
      </c>
      <c r="AI620" s="59">
        <f t="shared" si="102"/>
        <v>0</v>
      </c>
      <c r="AJ620" s="59"/>
      <c r="AK620" s="89">
        <f t="shared" si="109"/>
        <v>2</v>
      </c>
      <c r="AL620" s="59">
        <f t="shared" si="103"/>
        <v>0</v>
      </c>
      <c r="AM620" s="62">
        <f t="shared" si="104"/>
        <v>1.01</v>
      </c>
      <c r="AN620" s="62">
        <f t="shared" si="105"/>
        <v>0.99</v>
      </c>
      <c r="AO620" s="62">
        <f t="shared" si="106"/>
        <v>1.02</v>
      </c>
      <c r="AP620" s="62">
        <f t="shared" si="107"/>
        <v>0.98</v>
      </c>
      <c r="AQ620" s="61">
        <v>180</v>
      </c>
    </row>
    <row r="621" spans="1:43" x14ac:dyDescent="0.25">
      <c r="A621" s="66"/>
      <c r="B621" s="1"/>
      <c r="C621" s="12"/>
      <c r="D621" s="36"/>
      <c r="E621" s="42"/>
      <c r="F621" s="1"/>
      <c r="G621" s="42"/>
      <c r="H621" s="42"/>
      <c r="I621" s="1"/>
      <c r="J621" s="12"/>
      <c r="K621" s="1"/>
      <c r="L621" s="12"/>
      <c r="M621" s="1"/>
      <c r="N621" s="12"/>
      <c r="O621" s="37"/>
      <c r="P621" s="43"/>
      <c r="Q621" s="40"/>
      <c r="R621" s="38"/>
      <c r="S621" s="41"/>
      <c r="T621" s="39"/>
      <c r="U621" s="41"/>
      <c r="V621" s="41"/>
      <c r="W621" s="39"/>
      <c r="X621" s="40"/>
      <c r="Y621" s="39"/>
      <c r="Z621" s="40"/>
      <c r="AA621" s="39"/>
      <c r="AB621" s="40"/>
      <c r="AC621" s="44"/>
      <c r="AD621" s="200"/>
      <c r="AE621" s="210"/>
      <c r="AF621" s="68" t="e">
        <f t="shared" si="101"/>
        <v>#VALUE!</v>
      </c>
      <c r="AH621" s="45">
        <f t="shared" si="108"/>
        <v>2.0030000000000001</v>
      </c>
      <c r="AI621" s="59">
        <f t="shared" si="102"/>
        <v>0</v>
      </c>
      <c r="AJ621" s="59"/>
      <c r="AK621" s="89">
        <f t="shared" si="109"/>
        <v>2</v>
      </c>
      <c r="AL621" s="59">
        <f t="shared" si="103"/>
        <v>0</v>
      </c>
      <c r="AM621" s="62">
        <f t="shared" si="104"/>
        <v>1.01</v>
      </c>
      <c r="AN621" s="62">
        <f t="shared" si="105"/>
        <v>0.99</v>
      </c>
      <c r="AO621" s="62">
        <f t="shared" si="106"/>
        <v>1.02</v>
      </c>
      <c r="AP621" s="62">
        <f t="shared" si="107"/>
        <v>0.98</v>
      </c>
      <c r="AQ621" s="61">
        <v>181</v>
      </c>
    </row>
    <row r="622" spans="1:43" x14ac:dyDescent="0.25">
      <c r="A622" s="66"/>
      <c r="B622" s="1"/>
      <c r="C622" s="12"/>
      <c r="D622" s="36"/>
      <c r="E622" s="42"/>
      <c r="F622" s="1"/>
      <c r="G622" s="42"/>
      <c r="H622" s="42"/>
      <c r="I622" s="1"/>
      <c r="J622" s="12"/>
      <c r="K622" s="1"/>
      <c r="L622" s="12"/>
      <c r="M622" s="1"/>
      <c r="N622" s="12"/>
      <c r="O622" s="37"/>
      <c r="P622" s="43"/>
      <c r="Q622" s="40"/>
      <c r="R622" s="38"/>
      <c r="S622" s="41"/>
      <c r="T622" s="39"/>
      <c r="U622" s="41"/>
      <c r="V622" s="41"/>
      <c r="W622" s="39"/>
      <c r="X622" s="40"/>
      <c r="Y622" s="39"/>
      <c r="Z622" s="40"/>
      <c r="AA622" s="39"/>
      <c r="AB622" s="40"/>
      <c r="AC622" s="44"/>
      <c r="AD622" s="200"/>
      <c r="AE622" s="210"/>
      <c r="AF622" s="68" t="e">
        <f t="shared" si="101"/>
        <v>#VALUE!</v>
      </c>
      <c r="AH622" s="45">
        <f t="shared" si="108"/>
        <v>2.0030000000000001</v>
      </c>
      <c r="AI622" s="59">
        <f t="shared" si="102"/>
        <v>0</v>
      </c>
      <c r="AJ622" s="59"/>
      <c r="AK622" s="89">
        <f t="shared" si="109"/>
        <v>2</v>
      </c>
      <c r="AL622" s="59">
        <f t="shared" si="103"/>
        <v>0</v>
      </c>
      <c r="AM622" s="62">
        <f t="shared" si="104"/>
        <v>1.01</v>
      </c>
      <c r="AN622" s="62">
        <f t="shared" si="105"/>
        <v>0.99</v>
      </c>
      <c r="AO622" s="62">
        <f t="shared" si="106"/>
        <v>1.02</v>
      </c>
      <c r="AP622" s="62">
        <f t="shared" si="107"/>
        <v>0.98</v>
      </c>
      <c r="AQ622" s="61">
        <v>182</v>
      </c>
    </row>
    <row r="623" spans="1:43" x14ac:dyDescent="0.25">
      <c r="A623" s="66"/>
      <c r="B623" s="1"/>
      <c r="C623" s="12"/>
      <c r="D623" s="36"/>
      <c r="E623" s="42"/>
      <c r="F623" s="1"/>
      <c r="G623" s="42"/>
      <c r="H623" s="42"/>
      <c r="I623" s="1"/>
      <c r="J623" s="12"/>
      <c r="K623" s="1"/>
      <c r="L623" s="12"/>
      <c r="M623" s="1"/>
      <c r="N623" s="12"/>
      <c r="O623" s="37"/>
      <c r="P623" s="43"/>
      <c r="Q623" s="40"/>
      <c r="R623" s="38"/>
      <c r="S623" s="41"/>
      <c r="T623" s="39"/>
      <c r="U623" s="41"/>
      <c r="V623" s="41"/>
      <c r="W623" s="39"/>
      <c r="X623" s="40"/>
      <c r="Y623" s="39"/>
      <c r="Z623" s="40"/>
      <c r="AA623" s="39"/>
      <c r="AB623" s="40"/>
      <c r="AC623" s="44"/>
      <c r="AD623" s="200"/>
      <c r="AE623" s="210"/>
      <c r="AF623" s="68" t="e">
        <f t="shared" si="101"/>
        <v>#VALUE!</v>
      </c>
      <c r="AH623" s="45">
        <f t="shared" si="108"/>
        <v>2.0030000000000001</v>
      </c>
      <c r="AI623" s="59">
        <f t="shared" si="102"/>
        <v>0</v>
      </c>
      <c r="AJ623" s="59"/>
      <c r="AK623" s="89">
        <f t="shared" si="109"/>
        <v>2</v>
      </c>
      <c r="AL623" s="59">
        <f t="shared" si="103"/>
        <v>0</v>
      </c>
      <c r="AM623" s="62">
        <f t="shared" si="104"/>
        <v>1.01</v>
      </c>
      <c r="AN623" s="62">
        <f t="shared" si="105"/>
        <v>0.99</v>
      </c>
      <c r="AO623" s="62">
        <f t="shared" si="106"/>
        <v>1.02</v>
      </c>
      <c r="AP623" s="62">
        <f t="shared" si="107"/>
        <v>0.98</v>
      </c>
      <c r="AQ623" s="61">
        <v>183</v>
      </c>
    </row>
    <row r="624" spans="1:43" x14ac:dyDescent="0.25">
      <c r="A624" s="66"/>
      <c r="B624" s="1"/>
      <c r="C624" s="12"/>
      <c r="D624" s="36"/>
      <c r="E624" s="42"/>
      <c r="F624" s="1"/>
      <c r="G624" s="42"/>
      <c r="H624" s="42"/>
      <c r="I624" s="1"/>
      <c r="J624" s="12"/>
      <c r="K624" s="1"/>
      <c r="L624" s="12"/>
      <c r="M624" s="1"/>
      <c r="N624" s="12"/>
      <c r="O624" s="37"/>
      <c r="P624" s="43"/>
      <c r="Q624" s="40"/>
      <c r="R624" s="38"/>
      <c r="S624" s="41"/>
      <c r="T624" s="39"/>
      <c r="U624" s="41"/>
      <c r="V624" s="41"/>
      <c r="W624" s="39"/>
      <c r="X624" s="40"/>
      <c r="Y624" s="39"/>
      <c r="Z624" s="40"/>
      <c r="AA624" s="39"/>
      <c r="AB624" s="40"/>
      <c r="AC624" s="44"/>
      <c r="AD624" s="200"/>
      <c r="AE624" s="210"/>
      <c r="AF624" s="68" t="e">
        <f t="shared" si="101"/>
        <v>#VALUE!</v>
      </c>
      <c r="AH624" s="45">
        <f t="shared" si="108"/>
        <v>2.0030000000000001</v>
      </c>
      <c r="AI624" s="59">
        <f t="shared" si="102"/>
        <v>0</v>
      </c>
      <c r="AJ624" s="59"/>
      <c r="AK624" s="89">
        <f t="shared" si="109"/>
        <v>2</v>
      </c>
      <c r="AL624" s="59">
        <f t="shared" si="103"/>
        <v>0</v>
      </c>
      <c r="AM624" s="62">
        <f t="shared" si="104"/>
        <v>1.01</v>
      </c>
      <c r="AN624" s="62">
        <f t="shared" si="105"/>
        <v>0.99</v>
      </c>
      <c r="AO624" s="62">
        <f t="shared" si="106"/>
        <v>1.02</v>
      </c>
      <c r="AP624" s="62">
        <f t="shared" si="107"/>
        <v>0.98</v>
      </c>
      <c r="AQ624" s="61">
        <v>184</v>
      </c>
    </row>
    <row r="625" spans="1:43" x14ac:dyDescent="0.25">
      <c r="A625" s="66"/>
      <c r="B625" s="1"/>
      <c r="C625" s="12"/>
      <c r="D625" s="36"/>
      <c r="E625" s="42"/>
      <c r="F625" s="1"/>
      <c r="G625" s="42"/>
      <c r="H625" s="42"/>
      <c r="I625" s="1"/>
      <c r="J625" s="12"/>
      <c r="K625" s="1"/>
      <c r="L625" s="12"/>
      <c r="M625" s="1"/>
      <c r="N625" s="12"/>
      <c r="O625" s="37"/>
      <c r="P625" s="43"/>
      <c r="Q625" s="40"/>
      <c r="R625" s="38"/>
      <c r="S625" s="41"/>
      <c r="T625" s="39"/>
      <c r="U625" s="41"/>
      <c r="V625" s="41"/>
      <c r="W625" s="39"/>
      <c r="X625" s="40"/>
      <c r="Y625" s="39"/>
      <c r="Z625" s="40"/>
      <c r="AA625" s="39"/>
      <c r="AB625" s="40"/>
      <c r="AC625" s="44"/>
      <c r="AD625" s="200"/>
      <c r="AE625" s="210"/>
      <c r="AF625" s="68" t="e">
        <f t="shared" si="101"/>
        <v>#VALUE!</v>
      </c>
      <c r="AH625" s="45">
        <f t="shared" si="108"/>
        <v>2.0030000000000001</v>
      </c>
      <c r="AI625" s="59">
        <f t="shared" si="102"/>
        <v>0</v>
      </c>
      <c r="AJ625" s="59"/>
      <c r="AK625" s="89">
        <f t="shared" si="109"/>
        <v>2</v>
      </c>
      <c r="AL625" s="59">
        <f t="shared" si="103"/>
        <v>0</v>
      </c>
      <c r="AM625" s="62">
        <f t="shared" si="104"/>
        <v>1.01</v>
      </c>
      <c r="AN625" s="62">
        <f t="shared" si="105"/>
        <v>0.99</v>
      </c>
      <c r="AO625" s="62">
        <f t="shared" si="106"/>
        <v>1.02</v>
      </c>
      <c r="AP625" s="62">
        <f t="shared" si="107"/>
        <v>0.98</v>
      </c>
      <c r="AQ625" s="61">
        <v>185</v>
      </c>
    </row>
    <row r="626" spans="1:43" x14ac:dyDescent="0.25">
      <c r="A626" s="66"/>
      <c r="B626" s="1"/>
      <c r="C626" s="12"/>
      <c r="D626" s="36"/>
      <c r="E626" s="42"/>
      <c r="F626" s="1"/>
      <c r="G626" s="42"/>
      <c r="H626" s="42"/>
      <c r="I626" s="1"/>
      <c r="J626" s="12"/>
      <c r="K626" s="1"/>
      <c r="L626" s="12"/>
      <c r="M626" s="1"/>
      <c r="N626" s="12"/>
      <c r="O626" s="37"/>
      <c r="P626" s="43"/>
      <c r="Q626" s="40"/>
      <c r="R626" s="38"/>
      <c r="S626" s="41"/>
      <c r="T626" s="39"/>
      <c r="U626" s="41"/>
      <c r="V626" s="41"/>
      <c r="W626" s="39"/>
      <c r="X626" s="40"/>
      <c r="Y626" s="39"/>
      <c r="Z626" s="40"/>
      <c r="AA626" s="39"/>
      <c r="AB626" s="40"/>
      <c r="AC626" s="44"/>
      <c r="AD626" s="200"/>
      <c r="AE626" s="210"/>
      <c r="AF626" s="68" t="e">
        <f t="shared" si="101"/>
        <v>#VALUE!</v>
      </c>
      <c r="AH626" s="45">
        <f t="shared" si="108"/>
        <v>2.0030000000000001</v>
      </c>
      <c r="AI626" s="59">
        <f t="shared" si="102"/>
        <v>0</v>
      </c>
      <c r="AJ626" s="59"/>
      <c r="AK626" s="89">
        <f t="shared" si="109"/>
        <v>2</v>
      </c>
      <c r="AL626" s="59">
        <f t="shared" si="103"/>
        <v>0</v>
      </c>
      <c r="AM626" s="62">
        <f t="shared" si="104"/>
        <v>1.01</v>
      </c>
      <c r="AN626" s="62">
        <f t="shared" si="105"/>
        <v>0.99</v>
      </c>
      <c r="AO626" s="62">
        <f t="shared" si="106"/>
        <v>1.02</v>
      </c>
      <c r="AP626" s="62">
        <f t="shared" si="107"/>
        <v>0.98</v>
      </c>
      <c r="AQ626" s="61">
        <v>186</v>
      </c>
    </row>
    <row r="627" spans="1:43" x14ac:dyDescent="0.25">
      <c r="A627" s="66"/>
      <c r="B627" s="1"/>
      <c r="C627" s="12"/>
      <c r="D627" s="36"/>
      <c r="E627" s="42"/>
      <c r="F627" s="1"/>
      <c r="G627" s="42"/>
      <c r="H627" s="42"/>
      <c r="I627" s="1"/>
      <c r="J627" s="12"/>
      <c r="K627" s="1"/>
      <c r="L627" s="12"/>
      <c r="M627" s="1"/>
      <c r="N627" s="12"/>
      <c r="O627" s="37"/>
      <c r="P627" s="43"/>
      <c r="Q627" s="40"/>
      <c r="R627" s="38"/>
      <c r="S627" s="41"/>
      <c r="T627" s="39"/>
      <c r="U627" s="41"/>
      <c r="V627" s="41"/>
      <c r="W627" s="39"/>
      <c r="X627" s="40"/>
      <c r="Y627" s="39"/>
      <c r="Z627" s="40"/>
      <c r="AA627" s="39"/>
      <c r="AB627" s="40"/>
      <c r="AC627" s="44"/>
      <c r="AD627" s="200"/>
      <c r="AE627" s="210"/>
      <c r="AF627" s="68" t="e">
        <f t="shared" si="101"/>
        <v>#VALUE!</v>
      </c>
      <c r="AH627" s="45">
        <f t="shared" si="108"/>
        <v>2.0030000000000001</v>
      </c>
      <c r="AI627" s="59">
        <f t="shared" si="102"/>
        <v>0</v>
      </c>
      <c r="AJ627" s="59"/>
      <c r="AK627" s="89">
        <f t="shared" si="109"/>
        <v>2</v>
      </c>
      <c r="AL627" s="59">
        <f t="shared" si="103"/>
        <v>0</v>
      </c>
      <c r="AM627" s="62">
        <f t="shared" si="104"/>
        <v>1.01</v>
      </c>
      <c r="AN627" s="62">
        <f t="shared" si="105"/>
        <v>0.99</v>
      </c>
      <c r="AO627" s="62">
        <f t="shared" si="106"/>
        <v>1.02</v>
      </c>
      <c r="AP627" s="62">
        <f t="shared" si="107"/>
        <v>0.98</v>
      </c>
      <c r="AQ627" s="61">
        <v>187</v>
      </c>
    </row>
    <row r="628" spans="1:43" x14ac:dyDescent="0.25">
      <c r="A628" s="66"/>
      <c r="B628" s="1"/>
      <c r="C628" s="12"/>
      <c r="D628" s="36"/>
      <c r="E628" s="42"/>
      <c r="F628" s="1"/>
      <c r="G628" s="42"/>
      <c r="H628" s="42"/>
      <c r="I628" s="1"/>
      <c r="J628" s="12"/>
      <c r="K628" s="1"/>
      <c r="L628" s="12"/>
      <c r="M628" s="1"/>
      <c r="N628" s="12"/>
      <c r="O628" s="37"/>
      <c r="P628" s="43"/>
      <c r="Q628" s="40"/>
      <c r="R628" s="38"/>
      <c r="S628" s="41"/>
      <c r="T628" s="39"/>
      <c r="U628" s="41"/>
      <c r="V628" s="41"/>
      <c r="W628" s="39"/>
      <c r="X628" s="40"/>
      <c r="Y628" s="39"/>
      <c r="Z628" s="40"/>
      <c r="AA628" s="39"/>
      <c r="AB628" s="40"/>
      <c r="AC628" s="44"/>
      <c r="AD628" s="200"/>
      <c r="AE628" s="210"/>
      <c r="AF628" s="68" t="e">
        <f t="shared" si="101"/>
        <v>#VALUE!</v>
      </c>
      <c r="AH628" s="45">
        <f t="shared" si="108"/>
        <v>2.0030000000000001</v>
      </c>
      <c r="AI628" s="59">
        <f t="shared" si="102"/>
        <v>0</v>
      </c>
      <c r="AJ628" s="59"/>
      <c r="AK628" s="89">
        <f t="shared" si="109"/>
        <v>2</v>
      </c>
      <c r="AL628" s="59">
        <f t="shared" si="103"/>
        <v>0</v>
      </c>
      <c r="AM628" s="62">
        <f t="shared" si="104"/>
        <v>1.01</v>
      </c>
      <c r="AN628" s="62">
        <f t="shared" si="105"/>
        <v>0.99</v>
      </c>
      <c r="AO628" s="62">
        <f t="shared" si="106"/>
        <v>1.02</v>
      </c>
      <c r="AP628" s="62">
        <f t="shared" si="107"/>
        <v>0.98</v>
      </c>
      <c r="AQ628" s="61">
        <v>188</v>
      </c>
    </row>
    <row r="629" spans="1:43" x14ac:dyDescent="0.25">
      <c r="A629" s="66"/>
      <c r="B629" s="1"/>
      <c r="C629" s="12"/>
      <c r="D629" s="36"/>
      <c r="E629" s="42"/>
      <c r="F629" s="1"/>
      <c r="G629" s="42"/>
      <c r="H629" s="42"/>
      <c r="I629" s="1"/>
      <c r="J629" s="12"/>
      <c r="K629" s="1"/>
      <c r="L629" s="12"/>
      <c r="M629" s="1"/>
      <c r="N629" s="12"/>
      <c r="O629" s="37"/>
      <c r="P629" s="43"/>
      <c r="Q629" s="40"/>
      <c r="R629" s="38"/>
      <c r="S629" s="41"/>
      <c r="T629" s="39"/>
      <c r="U629" s="41"/>
      <c r="V629" s="41"/>
      <c r="W629" s="39"/>
      <c r="X629" s="40"/>
      <c r="Y629" s="39"/>
      <c r="Z629" s="40"/>
      <c r="AA629" s="39"/>
      <c r="AB629" s="40"/>
      <c r="AC629" s="44"/>
      <c r="AD629" s="200"/>
      <c r="AE629" s="210"/>
      <c r="AF629" s="68" t="e">
        <f t="shared" si="101"/>
        <v>#VALUE!</v>
      </c>
      <c r="AH629" s="45">
        <f t="shared" si="108"/>
        <v>2.0030000000000001</v>
      </c>
      <c r="AI629" s="59">
        <f t="shared" si="102"/>
        <v>0</v>
      </c>
      <c r="AJ629" s="59"/>
      <c r="AK629" s="89">
        <f t="shared" si="109"/>
        <v>2</v>
      </c>
      <c r="AL629" s="59">
        <f t="shared" si="103"/>
        <v>0</v>
      </c>
      <c r="AM629" s="62">
        <f t="shared" si="104"/>
        <v>1.01</v>
      </c>
      <c r="AN629" s="62">
        <f t="shared" si="105"/>
        <v>0.99</v>
      </c>
      <c r="AO629" s="62">
        <f t="shared" si="106"/>
        <v>1.02</v>
      </c>
      <c r="AP629" s="62">
        <f t="shared" si="107"/>
        <v>0.98</v>
      </c>
      <c r="AQ629" s="61">
        <v>189</v>
      </c>
    </row>
    <row r="630" spans="1:43" x14ac:dyDescent="0.25">
      <c r="A630" s="66"/>
      <c r="B630" s="1"/>
      <c r="C630" s="12"/>
      <c r="D630" s="36"/>
      <c r="E630" s="42"/>
      <c r="F630" s="1"/>
      <c r="G630" s="42"/>
      <c r="H630" s="42"/>
      <c r="I630" s="1"/>
      <c r="J630" s="12"/>
      <c r="K630" s="1"/>
      <c r="L630" s="12"/>
      <c r="M630" s="1"/>
      <c r="N630" s="12"/>
      <c r="O630" s="37"/>
      <c r="P630" s="43"/>
      <c r="Q630" s="40"/>
      <c r="R630" s="38"/>
      <c r="S630" s="41"/>
      <c r="T630" s="39"/>
      <c r="U630" s="41"/>
      <c r="V630" s="41"/>
      <c r="W630" s="39"/>
      <c r="X630" s="40"/>
      <c r="Y630" s="39"/>
      <c r="Z630" s="40"/>
      <c r="AA630" s="39"/>
      <c r="AB630" s="40"/>
      <c r="AC630" s="44"/>
      <c r="AD630" s="200"/>
      <c r="AE630" s="210"/>
      <c r="AF630" s="68" t="e">
        <f t="shared" si="101"/>
        <v>#VALUE!</v>
      </c>
      <c r="AH630" s="45">
        <f t="shared" si="108"/>
        <v>2.0030000000000001</v>
      </c>
      <c r="AI630" s="59">
        <f t="shared" si="102"/>
        <v>0</v>
      </c>
      <c r="AJ630" s="59"/>
      <c r="AK630" s="89">
        <f t="shared" si="109"/>
        <v>2</v>
      </c>
      <c r="AL630" s="59">
        <f t="shared" si="103"/>
        <v>0</v>
      </c>
      <c r="AM630" s="62">
        <f t="shared" si="104"/>
        <v>1.01</v>
      </c>
      <c r="AN630" s="62">
        <f t="shared" si="105"/>
        <v>0.99</v>
      </c>
      <c r="AO630" s="62">
        <f t="shared" si="106"/>
        <v>1.02</v>
      </c>
      <c r="AP630" s="62">
        <f t="shared" si="107"/>
        <v>0.98</v>
      </c>
      <c r="AQ630" s="61">
        <v>190</v>
      </c>
    </row>
    <row r="631" spans="1:43" x14ac:dyDescent="0.25">
      <c r="A631" s="66"/>
      <c r="B631" s="1"/>
      <c r="C631" s="12"/>
      <c r="D631" s="36"/>
      <c r="E631" s="42"/>
      <c r="F631" s="1"/>
      <c r="G631" s="42"/>
      <c r="H631" s="42"/>
      <c r="I631" s="1"/>
      <c r="J631" s="12"/>
      <c r="K631" s="1"/>
      <c r="L631" s="12"/>
      <c r="M631" s="1"/>
      <c r="N631" s="12"/>
      <c r="O631" s="37"/>
      <c r="P631" s="43"/>
      <c r="Q631" s="40"/>
      <c r="R631" s="38"/>
      <c r="S631" s="41"/>
      <c r="T631" s="39"/>
      <c r="U631" s="41"/>
      <c r="V631" s="41"/>
      <c r="W631" s="39"/>
      <c r="X631" s="40"/>
      <c r="Y631" s="39"/>
      <c r="Z631" s="40"/>
      <c r="AA631" s="39"/>
      <c r="AB631" s="40"/>
      <c r="AC631" s="44"/>
      <c r="AD631" s="200"/>
      <c r="AE631" s="210"/>
      <c r="AF631" s="68" t="e">
        <f t="shared" si="101"/>
        <v>#VALUE!</v>
      </c>
      <c r="AH631" s="45">
        <f t="shared" si="108"/>
        <v>2.0030000000000001</v>
      </c>
      <c r="AI631" s="59">
        <f t="shared" si="102"/>
        <v>0</v>
      </c>
      <c r="AJ631" s="59"/>
      <c r="AK631" s="89">
        <f t="shared" si="109"/>
        <v>2</v>
      </c>
      <c r="AL631" s="59">
        <f t="shared" si="103"/>
        <v>0</v>
      </c>
      <c r="AM631" s="62">
        <f t="shared" si="104"/>
        <v>1.01</v>
      </c>
      <c r="AN631" s="62">
        <f t="shared" si="105"/>
        <v>0.99</v>
      </c>
      <c r="AO631" s="62">
        <f t="shared" si="106"/>
        <v>1.02</v>
      </c>
      <c r="AP631" s="62">
        <f t="shared" si="107"/>
        <v>0.98</v>
      </c>
      <c r="AQ631" s="61">
        <v>191</v>
      </c>
    </row>
    <row r="632" spans="1:43" x14ac:dyDescent="0.25">
      <c r="A632" s="66"/>
      <c r="B632" s="1"/>
      <c r="C632" s="12"/>
      <c r="D632" s="36"/>
      <c r="E632" s="42"/>
      <c r="F632" s="1"/>
      <c r="G632" s="42"/>
      <c r="H632" s="42"/>
      <c r="I632" s="1"/>
      <c r="J632" s="12"/>
      <c r="K632" s="1"/>
      <c r="L632" s="12"/>
      <c r="M632" s="1"/>
      <c r="N632" s="12"/>
      <c r="O632" s="37"/>
      <c r="P632" s="43"/>
      <c r="Q632" s="40"/>
      <c r="R632" s="38"/>
      <c r="S632" s="41"/>
      <c r="T632" s="39"/>
      <c r="U632" s="41"/>
      <c r="V632" s="41"/>
      <c r="W632" s="39"/>
      <c r="X632" s="40"/>
      <c r="Y632" s="39"/>
      <c r="Z632" s="40"/>
      <c r="AA632" s="39"/>
      <c r="AB632" s="40"/>
      <c r="AC632" s="44"/>
      <c r="AD632" s="200"/>
      <c r="AE632" s="210"/>
      <c r="AF632" s="68" t="e">
        <f t="shared" si="101"/>
        <v>#VALUE!</v>
      </c>
      <c r="AH632" s="45">
        <f t="shared" si="108"/>
        <v>2.0030000000000001</v>
      </c>
      <c r="AI632" s="59">
        <f t="shared" si="102"/>
        <v>0</v>
      </c>
      <c r="AJ632" s="59"/>
      <c r="AK632" s="89">
        <f t="shared" si="109"/>
        <v>2</v>
      </c>
      <c r="AL632" s="59">
        <f t="shared" si="103"/>
        <v>0</v>
      </c>
      <c r="AM632" s="62">
        <f t="shared" si="104"/>
        <v>1.01</v>
      </c>
      <c r="AN632" s="62">
        <f t="shared" si="105"/>
        <v>0.99</v>
      </c>
      <c r="AO632" s="62">
        <f t="shared" si="106"/>
        <v>1.02</v>
      </c>
      <c r="AP632" s="62">
        <f t="shared" si="107"/>
        <v>0.98</v>
      </c>
      <c r="AQ632" s="61">
        <v>192</v>
      </c>
    </row>
    <row r="633" spans="1:43" x14ac:dyDescent="0.25">
      <c r="A633" s="66"/>
      <c r="B633" s="1"/>
      <c r="C633" s="12"/>
      <c r="D633" s="36"/>
      <c r="E633" s="42"/>
      <c r="F633" s="1"/>
      <c r="G633" s="42"/>
      <c r="H633" s="42"/>
      <c r="I633" s="1"/>
      <c r="J633" s="12"/>
      <c r="K633" s="1"/>
      <c r="L633" s="12"/>
      <c r="M633" s="1"/>
      <c r="N633" s="12"/>
      <c r="O633" s="37"/>
      <c r="P633" s="43"/>
      <c r="Q633" s="40"/>
      <c r="R633" s="38"/>
      <c r="S633" s="41"/>
      <c r="T633" s="39"/>
      <c r="U633" s="41"/>
      <c r="V633" s="41"/>
      <c r="W633" s="39"/>
      <c r="X633" s="40"/>
      <c r="Y633" s="39"/>
      <c r="Z633" s="40"/>
      <c r="AA633" s="39"/>
      <c r="AB633" s="40"/>
      <c r="AC633" s="44"/>
      <c r="AD633" s="200"/>
      <c r="AE633" s="210"/>
      <c r="AF633" s="68" t="e">
        <f t="shared" si="101"/>
        <v>#VALUE!</v>
      </c>
      <c r="AH633" s="45">
        <f t="shared" si="108"/>
        <v>2.0030000000000001</v>
      </c>
      <c r="AI633" s="59">
        <f t="shared" si="102"/>
        <v>0</v>
      </c>
      <c r="AJ633" s="59"/>
      <c r="AK633" s="89">
        <f t="shared" si="109"/>
        <v>2</v>
      </c>
      <c r="AL633" s="59">
        <f t="shared" si="103"/>
        <v>0</v>
      </c>
      <c r="AM633" s="62">
        <f t="shared" si="104"/>
        <v>1.01</v>
      </c>
      <c r="AN633" s="62">
        <f t="shared" si="105"/>
        <v>0.99</v>
      </c>
      <c r="AO633" s="62">
        <f t="shared" si="106"/>
        <v>1.02</v>
      </c>
      <c r="AP633" s="62">
        <f t="shared" si="107"/>
        <v>0.98</v>
      </c>
      <c r="AQ633" s="61">
        <v>193</v>
      </c>
    </row>
    <row r="634" spans="1:43" x14ac:dyDescent="0.25">
      <c r="A634" s="66"/>
      <c r="B634" s="1"/>
      <c r="C634" s="12"/>
      <c r="D634" s="36"/>
      <c r="E634" s="42"/>
      <c r="F634" s="1"/>
      <c r="G634" s="42"/>
      <c r="H634" s="42"/>
      <c r="I634" s="1"/>
      <c r="J634" s="12"/>
      <c r="K634" s="1"/>
      <c r="L634" s="12"/>
      <c r="M634" s="1"/>
      <c r="N634" s="12"/>
      <c r="O634" s="37"/>
      <c r="P634" s="43"/>
      <c r="Q634" s="40"/>
      <c r="R634" s="38"/>
      <c r="S634" s="41"/>
      <c r="T634" s="39"/>
      <c r="U634" s="41"/>
      <c r="V634" s="41"/>
      <c r="W634" s="39"/>
      <c r="X634" s="40"/>
      <c r="Y634" s="39"/>
      <c r="Z634" s="40"/>
      <c r="AA634" s="39"/>
      <c r="AB634" s="40"/>
      <c r="AC634" s="44"/>
      <c r="AD634" s="200"/>
      <c r="AE634" s="210"/>
      <c r="AF634" s="68" t="e">
        <f t="shared" ref="AF634:AF677" si="110">DATE(LEFT(A634,4), MID(A634,5,2), RIGHT(A634,2))</f>
        <v>#VALUE!</v>
      </c>
      <c r="AH634" s="45">
        <f t="shared" si="108"/>
        <v>2.0030000000000001</v>
      </c>
      <c r="AI634" s="59">
        <f t="shared" ref="AI634:AI677" si="111">I634/AH634</f>
        <v>0</v>
      </c>
      <c r="AJ634" s="59"/>
      <c r="AK634" s="89">
        <f t="shared" si="109"/>
        <v>2</v>
      </c>
      <c r="AL634" s="59">
        <f t="shared" ref="AL634:AL677" si="112">W634/AK634</f>
        <v>0</v>
      </c>
      <c r="AM634" s="62">
        <f t="shared" si="104"/>
        <v>1.01</v>
      </c>
      <c r="AN634" s="62">
        <f t="shared" si="105"/>
        <v>0.99</v>
      </c>
      <c r="AO634" s="62">
        <f t="shared" si="106"/>
        <v>1.02</v>
      </c>
      <c r="AP634" s="62">
        <f t="shared" si="107"/>
        <v>0.98</v>
      </c>
      <c r="AQ634" s="61">
        <v>194</v>
      </c>
    </row>
    <row r="635" spans="1:43" x14ac:dyDescent="0.25">
      <c r="A635" s="66"/>
      <c r="B635" s="1"/>
      <c r="C635" s="12"/>
      <c r="D635" s="36"/>
      <c r="E635" s="42"/>
      <c r="F635" s="1"/>
      <c r="G635" s="42"/>
      <c r="H635" s="42"/>
      <c r="I635" s="1"/>
      <c r="J635" s="12"/>
      <c r="K635" s="1"/>
      <c r="L635" s="12"/>
      <c r="M635" s="1"/>
      <c r="N635" s="12"/>
      <c r="O635" s="37"/>
      <c r="P635" s="43"/>
      <c r="Q635" s="40"/>
      <c r="R635" s="38"/>
      <c r="S635" s="41"/>
      <c r="T635" s="39"/>
      <c r="U635" s="41"/>
      <c r="V635" s="41"/>
      <c r="W635" s="39"/>
      <c r="X635" s="40"/>
      <c r="Y635" s="39"/>
      <c r="Z635" s="40"/>
      <c r="AA635" s="39"/>
      <c r="AB635" s="40"/>
      <c r="AC635" s="44"/>
      <c r="AD635" s="200"/>
      <c r="AE635" s="210"/>
      <c r="AF635" s="68" t="e">
        <f t="shared" si="110"/>
        <v>#VALUE!</v>
      </c>
      <c r="AH635" s="45">
        <f t="shared" si="108"/>
        <v>2.0030000000000001</v>
      </c>
      <c r="AI635" s="59">
        <f t="shared" si="111"/>
        <v>0</v>
      </c>
      <c r="AJ635" s="59"/>
      <c r="AK635" s="89">
        <f t="shared" si="109"/>
        <v>2</v>
      </c>
      <c r="AL635" s="59">
        <f t="shared" si="112"/>
        <v>0</v>
      </c>
      <c r="AM635" s="62">
        <f t="shared" si="104"/>
        <v>1.01</v>
      </c>
      <c r="AN635" s="62">
        <f t="shared" si="105"/>
        <v>0.99</v>
      </c>
      <c r="AO635" s="62">
        <f t="shared" si="106"/>
        <v>1.02</v>
      </c>
      <c r="AP635" s="62">
        <f t="shared" si="107"/>
        <v>0.98</v>
      </c>
      <c r="AQ635" s="61">
        <v>195</v>
      </c>
    </row>
    <row r="636" spans="1:43" x14ac:dyDescent="0.25">
      <c r="A636" s="66"/>
      <c r="B636" s="1"/>
      <c r="C636" s="12"/>
      <c r="D636" s="36"/>
      <c r="E636" s="42"/>
      <c r="F636" s="1"/>
      <c r="G636" s="42"/>
      <c r="H636" s="42"/>
      <c r="I636" s="1"/>
      <c r="J636" s="12"/>
      <c r="K636" s="1"/>
      <c r="L636" s="12"/>
      <c r="M636" s="1"/>
      <c r="N636" s="12"/>
      <c r="O636" s="37"/>
      <c r="P636" s="43"/>
      <c r="Q636" s="40"/>
      <c r="R636" s="38"/>
      <c r="S636" s="41"/>
      <c r="T636" s="39"/>
      <c r="U636" s="41"/>
      <c r="V636" s="41"/>
      <c r="W636" s="39"/>
      <c r="X636" s="40"/>
      <c r="Y636" s="39"/>
      <c r="Z636" s="40"/>
      <c r="AA636" s="39"/>
      <c r="AB636" s="40"/>
      <c r="AC636" s="44"/>
      <c r="AD636" s="200"/>
      <c r="AE636" s="210"/>
      <c r="AF636" s="68" t="e">
        <f t="shared" si="110"/>
        <v>#VALUE!</v>
      </c>
      <c r="AH636" s="45">
        <f t="shared" si="108"/>
        <v>2.0030000000000001</v>
      </c>
      <c r="AI636" s="59">
        <f t="shared" si="111"/>
        <v>0</v>
      </c>
      <c r="AJ636" s="59"/>
      <c r="AK636" s="89">
        <f t="shared" si="109"/>
        <v>2</v>
      </c>
      <c r="AL636" s="59">
        <f t="shared" si="112"/>
        <v>0</v>
      </c>
      <c r="AM636" s="62">
        <f t="shared" si="104"/>
        <v>1.01</v>
      </c>
      <c r="AN636" s="62">
        <f t="shared" si="105"/>
        <v>0.99</v>
      </c>
      <c r="AO636" s="62">
        <f t="shared" si="106"/>
        <v>1.02</v>
      </c>
      <c r="AP636" s="62">
        <f t="shared" si="107"/>
        <v>0.98</v>
      </c>
      <c r="AQ636" s="61">
        <v>196</v>
      </c>
    </row>
    <row r="637" spans="1:43" x14ac:dyDescent="0.25">
      <c r="A637" s="66"/>
      <c r="B637" s="1"/>
      <c r="C637" s="12"/>
      <c r="D637" s="36"/>
      <c r="E637" s="42"/>
      <c r="F637" s="1"/>
      <c r="G637" s="42"/>
      <c r="H637" s="42"/>
      <c r="I637" s="1"/>
      <c r="J637" s="12"/>
      <c r="K637" s="1"/>
      <c r="L637" s="12"/>
      <c r="M637" s="1"/>
      <c r="N637" s="12"/>
      <c r="O637" s="37"/>
      <c r="P637" s="43"/>
      <c r="Q637" s="40"/>
      <c r="R637" s="38"/>
      <c r="S637" s="41"/>
      <c r="T637" s="39"/>
      <c r="U637" s="41"/>
      <c r="V637" s="41"/>
      <c r="W637" s="39"/>
      <c r="X637" s="40"/>
      <c r="Y637" s="39"/>
      <c r="Z637" s="40"/>
      <c r="AA637" s="39"/>
      <c r="AB637" s="40"/>
      <c r="AC637" s="44"/>
      <c r="AD637" s="200"/>
      <c r="AE637" s="210"/>
      <c r="AF637" s="68" t="e">
        <f t="shared" si="110"/>
        <v>#VALUE!</v>
      </c>
      <c r="AH637" s="45">
        <f t="shared" si="108"/>
        <v>2.0030000000000001</v>
      </c>
      <c r="AI637" s="59">
        <f t="shared" si="111"/>
        <v>0</v>
      </c>
      <c r="AJ637" s="59"/>
      <c r="AK637" s="89">
        <f t="shared" si="109"/>
        <v>2</v>
      </c>
      <c r="AL637" s="59">
        <f t="shared" si="112"/>
        <v>0</v>
      </c>
      <c r="AM637" s="62">
        <f t="shared" si="104"/>
        <v>1.01</v>
      </c>
      <c r="AN637" s="62">
        <f t="shared" si="105"/>
        <v>0.99</v>
      </c>
      <c r="AO637" s="62">
        <f t="shared" si="106"/>
        <v>1.02</v>
      </c>
      <c r="AP637" s="62">
        <f t="shared" si="107"/>
        <v>0.98</v>
      </c>
      <c r="AQ637" s="61">
        <v>197</v>
      </c>
    </row>
    <row r="638" spans="1:43" x14ac:dyDescent="0.25">
      <c r="A638" s="66"/>
      <c r="B638" s="1"/>
      <c r="C638" s="12"/>
      <c r="D638" s="36"/>
      <c r="E638" s="42"/>
      <c r="F638" s="1"/>
      <c r="G638" s="42"/>
      <c r="H638" s="42"/>
      <c r="I638" s="1"/>
      <c r="J638" s="12"/>
      <c r="K638" s="1"/>
      <c r="L638" s="12"/>
      <c r="M638" s="1"/>
      <c r="N638" s="12"/>
      <c r="O638" s="37"/>
      <c r="P638" s="43"/>
      <c r="Q638" s="40"/>
      <c r="R638" s="38"/>
      <c r="S638" s="41"/>
      <c r="T638" s="39"/>
      <c r="U638" s="41"/>
      <c r="V638" s="41"/>
      <c r="W638" s="39"/>
      <c r="X638" s="40"/>
      <c r="Y638" s="39"/>
      <c r="Z638" s="40"/>
      <c r="AA638" s="39"/>
      <c r="AB638" s="40"/>
      <c r="AC638" s="44"/>
      <c r="AD638" s="200"/>
      <c r="AE638" s="210"/>
      <c r="AF638" s="68" t="e">
        <f t="shared" si="110"/>
        <v>#VALUE!</v>
      </c>
      <c r="AH638" s="45">
        <f t="shared" si="108"/>
        <v>2.0030000000000001</v>
      </c>
      <c r="AI638" s="59">
        <f t="shared" si="111"/>
        <v>0</v>
      </c>
      <c r="AJ638" s="59"/>
      <c r="AK638" s="89">
        <f t="shared" si="109"/>
        <v>2</v>
      </c>
      <c r="AL638" s="59">
        <f t="shared" si="112"/>
        <v>0</v>
      </c>
      <c r="AM638" s="62">
        <f t="shared" si="104"/>
        <v>1.01</v>
      </c>
      <c r="AN638" s="62">
        <f t="shared" si="105"/>
        <v>0.99</v>
      </c>
      <c r="AO638" s="62">
        <f t="shared" si="106"/>
        <v>1.02</v>
      </c>
      <c r="AP638" s="62">
        <f t="shared" si="107"/>
        <v>0.98</v>
      </c>
      <c r="AQ638" s="61">
        <v>198</v>
      </c>
    </row>
    <row r="639" spans="1:43" x14ac:dyDescent="0.25">
      <c r="A639" s="66"/>
      <c r="B639" s="1"/>
      <c r="C639" s="12"/>
      <c r="D639" s="36"/>
      <c r="E639" s="42"/>
      <c r="F639" s="1"/>
      <c r="G639" s="42"/>
      <c r="H639" s="42"/>
      <c r="I639" s="1"/>
      <c r="J639" s="12"/>
      <c r="K639" s="1"/>
      <c r="L639" s="12"/>
      <c r="M639" s="1"/>
      <c r="N639" s="12"/>
      <c r="O639" s="37"/>
      <c r="P639" s="43"/>
      <c r="Q639" s="40"/>
      <c r="R639" s="38"/>
      <c r="S639" s="41"/>
      <c r="T639" s="39"/>
      <c r="U639" s="41"/>
      <c r="V639" s="41"/>
      <c r="W639" s="39"/>
      <c r="X639" s="40"/>
      <c r="Y639" s="39"/>
      <c r="Z639" s="40"/>
      <c r="AA639" s="39"/>
      <c r="AB639" s="40"/>
      <c r="AC639" s="44"/>
      <c r="AD639" s="200"/>
      <c r="AE639" s="210"/>
      <c r="AF639" s="68" t="e">
        <f t="shared" si="110"/>
        <v>#VALUE!</v>
      </c>
      <c r="AH639" s="45">
        <f t="shared" si="108"/>
        <v>2.0030000000000001</v>
      </c>
      <c r="AI639" s="59">
        <f t="shared" si="111"/>
        <v>0</v>
      </c>
      <c r="AJ639" s="59"/>
      <c r="AK639" s="89">
        <f t="shared" si="109"/>
        <v>2</v>
      </c>
      <c r="AL639" s="59">
        <f t="shared" si="112"/>
        <v>0</v>
      </c>
      <c r="AM639" s="62">
        <f t="shared" si="104"/>
        <v>1.01</v>
      </c>
      <c r="AN639" s="62">
        <f t="shared" si="105"/>
        <v>0.99</v>
      </c>
      <c r="AO639" s="62">
        <f t="shared" si="106"/>
        <v>1.02</v>
      </c>
      <c r="AP639" s="62">
        <f t="shared" si="107"/>
        <v>0.98</v>
      </c>
      <c r="AQ639" s="61">
        <v>199</v>
      </c>
    </row>
    <row r="640" spans="1:43" x14ac:dyDescent="0.25">
      <c r="A640" s="66"/>
      <c r="B640" s="1"/>
      <c r="C640" s="12"/>
      <c r="D640" s="36"/>
      <c r="E640" s="42"/>
      <c r="F640" s="1"/>
      <c r="G640" s="42"/>
      <c r="H640" s="42"/>
      <c r="I640" s="1"/>
      <c r="J640" s="12"/>
      <c r="K640" s="1"/>
      <c r="L640" s="12"/>
      <c r="M640" s="1"/>
      <c r="N640" s="12"/>
      <c r="O640" s="37"/>
      <c r="P640" s="43"/>
      <c r="Q640" s="40"/>
      <c r="R640" s="38"/>
      <c r="S640" s="41"/>
      <c r="T640" s="39"/>
      <c r="U640" s="41"/>
      <c r="V640" s="41"/>
      <c r="W640" s="39"/>
      <c r="X640" s="40"/>
      <c r="Y640" s="39"/>
      <c r="Z640" s="40"/>
      <c r="AA640" s="39"/>
      <c r="AB640" s="40"/>
      <c r="AC640" s="44"/>
      <c r="AD640" s="200"/>
      <c r="AE640" s="210"/>
      <c r="AF640" s="68" t="e">
        <f t="shared" si="110"/>
        <v>#VALUE!</v>
      </c>
      <c r="AH640" s="45">
        <f t="shared" si="108"/>
        <v>2.0030000000000001</v>
      </c>
      <c r="AI640" s="59">
        <f t="shared" si="111"/>
        <v>0</v>
      </c>
      <c r="AJ640" s="59"/>
      <c r="AK640" s="89">
        <f t="shared" si="109"/>
        <v>2</v>
      </c>
      <c r="AL640" s="59">
        <f t="shared" si="112"/>
        <v>0</v>
      </c>
      <c r="AM640" s="62">
        <f t="shared" si="104"/>
        <v>1.01</v>
      </c>
      <c r="AN640" s="62">
        <f t="shared" si="105"/>
        <v>0.99</v>
      </c>
      <c r="AO640" s="62">
        <f t="shared" si="106"/>
        <v>1.02</v>
      </c>
      <c r="AP640" s="62">
        <f t="shared" si="107"/>
        <v>0.98</v>
      </c>
      <c r="AQ640" s="61">
        <v>200</v>
      </c>
    </row>
    <row r="641" spans="1:43" x14ac:dyDescent="0.25">
      <c r="A641" s="66"/>
      <c r="B641" s="1"/>
      <c r="C641" s="12"/>
      <c r="D641" s="36"/>
      <c r="E641" s="42"/>
      <c r="F641" s="1"/>
      <c r="G641" s="42"/>
      <c r="H641" s="42"/>
      <c r="I641" s="1"/>
      <c r="J641" s="12"/>
      <c r="K641" s="1"/>
      <c r="L641" s="12"/>
      <c r="M641" s="1"/>
      <c r="N641" s="12"/>
      <c r="O641" s="37"/>
      <c r="P641" s="43"/>
      <c r="Q641" s="40"/>
      <c r="R641" s="38"/>
      <c r="S641" s="41"/>
      <c r="T641" s="39"/>
      <c r="U641" s="41"/>
      <c r="V641" s="41"/>
      <c r="W641" s="39"/>
      <c r="X641" s="40"/>
      <c r="Y641" s="39"/>
      <c r="Z641" s="40"/>
      <c r="AA641" s="39"/>
      <c r="AB641" s="40"/>
      <c r="AC641" s="44"/>
      <c r="AD641" s="200"/>
      <c r="AE641" s="210"/>
      <c r="AF641" s="68" t="e">
        <f t="shared" si="110"/>
        <v>#VALUE!</v>
      </c>
      <c r="AH641" s="45">
        <f t="shared" si="108"/>
        <v>2.0030000000000001</v>
      </c>
      <c r="AI641" s="59">
        <f t="shared" si="111"/>
        <v>0</v>
      </c>
      <c r="AJ641" s="59"/>
      <c r="AK641" s="89">
        <f t="shared" si="109"/>
        <v>2</v>
      </c>
      <c r="AL641" s="59">
        <f t="shared" si="112"/>
        <v>0</v>
      </c>
      <c r="AM641" s="62">
        <f t="shared" si="104"/>
        <v>1.01</v>
      </c>
      <c r="AN641" s="62">
        <f t="shared" si="105"/>
        <v>0.99</v>
      </c>
      <c r="AO641" s="62">
        <f t="shared" si="106"/>
        <v>1.02</v>
      </c>
      <c r="AP641" s="62">
        <f t="shared" si="107"/>
        <v>0.98</v>
      </c>
      <c r="AQ641" s="61">
        <v>201</v>
      </c>
    </row>
    <row r="642" spans="1:43" x14ac:dyDescent="0.25">
      <c r="A642" s="66"/>
      <c r="B642" s="1"/>
      <c r="C642" s="12"/>
      <c r="D642" s="36"/>
      <c r="E642" s="42"/>
      <c r="F642" s="1"/>
      <c r="G642" s="42"/>
      <c r="H642" s="42"/>
      <c r="I642" s="1"/>
      <c r="J642" s="12"/>
      <c r="K642" s="1"/>
      <c r="L642" s="12"/>
      <c r="M642" s="1"/>
      <c r="N642" s="12"/>
      <c r="O642" s="37"/>
      <c r="P642" s="43"/>
      <c r="Q642" s="40"/>
      <c r="R642" s="38"/>
      <c r="S642" s="41"/>
      <c r="T642" s="39"/>
      <c r="U642" s="41"/>
      <c r="V642" s="41"/>
      <c r="W642" s="39"/>
      <c r="X642" s="40"/>
      <c r="Y642" s="39"/>
      <c r="Z642" s="40"/>
      <c r="AA642" s="39"/>
      <c r="AB642" s="40"/>
      <c r="AC642" s="44"/>
      <c r="AD642" s="200"/>
      <c r="AE642" s="210"/>
      <c r="AF642" s="68" t="e">
        <f t="shared" si="110"/>
        <v>#VALUE!</v>
      </c>
      <c r="AH642" s="45">
        <f t="shared" si="108"/>
        <v>2.0030000000000001</v>
      </c>
      <c r="AI642" s="59">
        <f t="shared" si="111"/>
        <v>0</v>
      </c>
      <c r="AJ642" s="59"/>
      <c r="AK642" s="89">
        <f t="shared" si="109"/>
        <v>2</v>
      </c>
      <c r="AL642" s="59">
        <f t="shared" si="112"/>
        <v>0</v>
      </c>
      <c r="AM642" s="62">
        <f t="shared" si="104"/>
        <v>1.01</v>
      </c>
      <c r="AN642" s="62">
        <f t="shared" si="105"/>
        <v>0.99</v>
      </c>
      <c r="AO642" s="62">
        <f t="shared" si="106"/>
        <v>1.02</v>
      </c>
      <c r="AP642" s="62">
        <f t="shared" si="107"/>
        <v>0.98</v>
      </c>
      <c r="AQ642" s="61">
        <v>202</v>
      </c>
    </row>
    <row r="643" spans="1:43" x14ac:dyDescent="0.25">
      <c r="A643" s="66"/>
      <c r="B643" s="1"/>
      <c r="C643" s="12"/>
      <c r="D643" s="36"/>
      <c r="E643" s="42"/>
      <c r="F643" s="1"/>
      <c r="G643" s="42"/>
      <c r="H643" s="42"/>
      <c r="I643" s="1"/>
      <c r="J643" s="12"/>
      <c r="K643" s="1"/>
      <c r="L643" s="12"/>
      <c r="M643" s="1"/>
      <c r="N643" s="12"/>
      <c r="O643" s="37"/>
      <c r="P643" s="43"/>
      <c r="Q643" s="40"/>
      <c r="R643" s="38"/>
      <c r="S643" s="41"/>
      <c r="T643" s="39"/>
      <c r="U643" s="41"/>
      <c r="V643" s="41"/>
      <c r="W643" s="39"/>
      <c r="X643" s="40"/>
      <c r="Y643" s="39"/>
      <c r="Z643" s="40"/>
      <c r="AA643" s="39"/>
      <c r="AB643" s="40"/>
      <c r="AC643" s="44"/>
      <c r="AD643" s="200"/>
      <c r="AE643" s="210"/>
      <c r="AF643" s="68" t="e">
        <f t="shared" si="110"/>
        <v>#VALUE!</v>
      </c>
      <c r="AH643" s="45">
        <f t="shared" si="108"/>
        <v>2.0030000000000001</v>
      </c>
      <c r="AI643" s="59">
        <f t="shared" si="111"/>
        <v>0</v>
      </c>
      <c r="AJ643" s="59"/>
      <c r="AK643" s="89">
        <f t="shared" si="109"/>
        <v>2</v>
      </c>
      <c r="AL643" s="59">
        <f t="shared" si="112"/>
        <v>0</v>
      </c>
      <c r="AM643" s="62">
        <f t="shared" si="104"/>
        <v>1.01</v>
      </c>
      <c r="AN643" s="62">
        <f t="shared" si="105"/>
        <v>0.99</v>
      </c>
      <c r="AO643" s="62">
        <f t="shared" si="106"/>
        <v>1.02</v>
      </c>
      <c r="AP643" s="62">
        <f t="shared" si="107"/>
        <v>0.98</v>
      </c>
      <c r="AQ643" s="61">
        <v>203</v>
      </c>
    </row>
    <row r="644" spans="1:43" x14ac:dyDescent="0.25">
      <c r="A644" s="66"/>
      <c r="B644" s="1"/>
      <c r="C644" s="12"/>
      <c r="D644" s="36"/>
      <c r="E644" s="42"/>
      <c r="F644" s="1"/>
      <c r="G644" s="42"/>
      <c r="H644" s="42"/>
      <c r="I644" s="1"/>
      <c r="J644" s="12"/>
      <c r="K644" s="1"/>
      <c r="L644" s="12"/>
      <c r="M644" s="1"/>
      <c r="N644" s="12"/>
      <c r="O644" s="37"/>
      <c r="P644" s="43"/>
      <c r="Q644" s="40"/>
      <c r="R644" s="38"/>
      <c r="S644" s="41"/>
      <c r="T644" s="39"/>
      <c r="U644" s="41"/>
      <c r="V644" s="41"/>
      <c r="W644" s="39"/>
      <c r="X644" s="40"/>
      <c r="Y644" s="39"/>
      <c r="Z644" s="40"/>
      <c r="AA644" s="39"/>
      <c r="AB644" s="40"/>
      <c r="AC644" s="44"/>
      <c r="AD644" s="200"/>
      <c r="AE644" s="210"/>
      <c r="AF644" s="68" t="e">
        <f t="shared" si="110"/>
        <v>#VALUE!</v>
      </c>
      <c r="AH644" s="45">
        <f t="shared" si="108"/>
        <v>2.0030000000000001</v>
      </c>
      <c r="AI644" s="59">
        <f t="shared" si="111"/>
        <v>0</v>
      </c>
      <c r="AJ644" s="59"/>
      <c r="AK644" s="89">
        <f t="shared" si="109"/>
        <v>2</v>
      </c>
      <c r="AL644" s="59">
        <f t="shared" si="112"/>
        <v>0</v>
      </c>
      <c r="AM644" s="62">
        <f t="shared" si="104"/>
        <v>1.01</v>
      </c>
      <c r="AN644" s="62">
        <f t="shared" si="105"/>
        <v>0.99</v>
      </c>
      <c r="AO644" s="62">
        <f t="shared" si="106"/>
        <v>1.02</v>
      </c>
      <c r="AP644" s="62">
        <f t="shared" si="107"/>
        <v>0.98</v>
      </c>
      <c r="AQ644" s="61">
        <v>204</v>
      </c>
    </row>
    <row r="645" spans="1:43" x14ac:dyDescent="0.25">
      <c r="A645" s="66"/>
      <c r="B645" s="1"/>
      <c r="C645" s="12"/>
      <c r="D645" s="36"/>
      <c r="E645" s="42"/>
      <c r="F645" s="1"/>
      <c r="G645" s="42"/>
      <c r="H645" s="42"/>
      <c r="I645" s="1"/>
      <c r="J645" s="12"/>
      <c r="K645" s="1"/>
      <c r="L645" s="12"/>
      <c r="M645" s="1"/>
      <c r="N645" s="12"/>
      <c r="O645" s="37"/>
      <c r="P645" s="43"/>
      <c r="Q645" s="40"/>
      <c r="R645" s="38"/>
      <c r="S645" s="41"/>
      <c r="T645" s="39"/>
      <c r="U645" s="41"/>
      <c r="V645" s="41"/>
      <c r="W645" s="39"/>
      <c r="X645" s="40"/>
      <c r="Y645" s="39"/>
      <c r="Z645" s="40"/>
      <c r="AA645" s="39"/>
      <c r="AB645" s="40"/>
      <c r="AC645" s="44"/>
      <c r="AD645" s="200"/>
      <c r="AE645" s="210"/>
      <c r="AF645" s="68" t="e">
        <f t="shared" si="110"/>
        <v>#VALUE!</v>
      </c>
      <c r="AH645" s="45">
        <f t="shared" si="108"/>
        <v>2.0030000000000001</v>
      </c>
      <c r="AI645" s="59">
        <f t="shared" si="111"/>
        <v>0</v>
      </c>
      <c r="AJ645" s="59"/>
      <c r="AK645" s="89">
        <f t="shared" si="109"/>
        <v>2</v>
      </c>
      <c r="AL645" s="59">
        <f t="shared" si="112"/>
        <v>0</v>
      </c>
      <c r="AM645" s="62">
        <f t="shared" si="104"/>
        <v>1.01</v>
      </c>
      <c r="AN645" s="62">
        <f t="shared" si="105"/>
        <v>0.99</v>
      </c>
      <c r="AO645" s="62">
        <f t="shared" si="106"/>
        <v>1.02</v>
      </c>
      <c r="AP645" s="62">
        <f t="shared" si="107"/>
        <v>0.98</v>
      </c>
      <c r="AQ645" s="61">
        <v>205</v>
      </c>
    </row>
    <row r="646" spans="1:43" x14ac:dyDescent="0.25">
      <c r="A646" s="66"/>
      <c r="B646" s="1"/>
      <c r="C646" s="12"/>
      <c r="D646" s="36"/>
      <c r="E646" s="42"/>
      <c r="F646" s="1"/>
      <c r="G646" s="42"/>
      <c r="H646" s="42"/>
      <c r="I646" s="1"/>
      <c r="J646" s="12"/>
      <c r="K646" s="1"/>
      <c r="L646" s="12"/>
      <c r="M646" s="1"/>
      <c r="N646" s="12"/>
      <c r="O646" s="37"/>
      <c r="P646" s="43"/>
      <c r="Q646" s="40"/>
      <c r="R646" s="38"/>
      <c r="S646" s="41"/>
      <c r="T646" s="39"/>
      <c r="U646" s="41"/>
      <c r="V646" s="41"/>
      <c r="W646" s="39"/>
      <c r="X646" s="40"/>
      <c r="Y646" s="39"/>
      <c r="Z646" s="40"/>
      <c r="AA646" s="39"/>
      <c r="AB646" s="40"/>
      <c r="AC646" s="44"/>
      <c r="AD646" s="200"/>
      <c r="AE646" s="210"/>
      <c r="AF646" s="68" t="e">
        <f t="shared" si="110"/>
        <v>#VALUE!</v>
      </c>
      <c r="AH646" s="45">
        <f t="shared" si="108"/>
        <v>2.0030000000000001</v>
      </c>
      <c r="AI646" s="59">
        <f t="shared" si="111"/>
        <v>0</v>
      </c>
      <c r="AJ646" s="59"/>
      <c r="AK646" s="89">
        <f t="shared" si="109"/>
        <v>2</v>
      </c>
      <c r="AL646" s="59">
        <f t="shared" si="112"/>
        <v>0</v>
      </c>
      <c r="AM646" s="62">
        <f t="shared" si="104"/>
        <v>1.01</v>
      </c>
      <c r="AN646" s="62">
        <f t="shared" si="105"/>
        <v>0.99</v>
      </c>
      <c r="AO646" s="62">
        <f t="shared" si="106"/>
        <v>1.02</v>
      </c>
      <c r="AP646" s="62">
        <f t="shared" si="107"/>
        <v>0.98</v>
      </c>
      <c r="AQ646" s="61">
        <v>206</v>
      </c>
    </row>
    <row r="647" spans="1:43" x14ac:dyDescent="0.25">
      <c r="A647" s="66"/>
      <c r="B647" s="1"/>
      <c r="C647" s="12"/>
      <c r="D647" s="36"/>
      <c r="E647" s="42"/>
      <c r="F647" s="1"/>
      <c r="G647" s="42"/>
      <c r="H647" s="42"/>
      <c r="I647" s="1"/>
      <c r="J647" s="12"/>
      <c r="K647" s="1"/>
      <c r="L647" s="12"/>
      <c r="M647" s="1"/>
      <c r="N647" s="12"/>
      <c r="O647" s="37"/>
      <c r="P647" s="43"/>
      <c r="Q647" s="40"/>
      <c r="R647" s="38"/>
      <c r="S647" s="41"/>
      <c r="T647" s="39"/>
      <c r="U647" s="41"/>
      <c r="V647" s="41"/>
      <c r="W647" s="39"/>
      <c r="X647" s="40"/>
      <c r="Y647" s="39"/>
      <c r="Z647" s="40"/>
      <c r="AA647" s="39"/>
      <c r="AB647" s="40"/>
      <c r="AC647" s="44"/>
      <c r="AD647" s="200"/>
      <c r="AE647" s="210"/>
      <c r="AF647" s="68" t="e">
        <f t="shared" si="110"/>
        <v>#VALUE!</v>
      </c>
      <c r="AH647" s="45">
        <f t="shared" si="108"/>
        <v>2.0030000000000001</v>
      </c>
      <c r="AI647" s="59">
        <f t="shared" si="111"/>
        <v>0</v>
      </c>
      <c r="AJ647" s="59"/>
      <c r="AK647" s="89">
        <f t="shared" si="109"/>
        <v>2</v>
      </c>
      <c r="AL647" s="59">
        <f t="shared" si="112"/>
        <v>0</v>
      </c>
      <c r="AM647" s="62">
        <f t="shared" si="104"/>
        <v>1.01</v>
      </c>
      <c r="AN647" s="62">
        <f t="shared" si="105"/>
        <v>0.99</v>
      </c>
      <c r="AO647" s="62">
        <f t="shared" si="106"/>
        <v>1.02</v>
      </c>
      <c r="AP647" s="62">
        <f t="shared" si="107"/>
        <v>0.98</v>
      </c>
      <c r="AQ647" s="61">
        <v>207</v>
      </c>
    </row>
    <row r="648" spans="1:43" x14ac:dyDescent="0.25">
      <c r="A648" s="66"/>
      <c r="B648" s="1"/>
      <c r="C648" s="12"/>
      <c r="D648" s="36"/>
      <c r="E648" s="42"/>
      <c r="F648" s="1"/>
      <c r="G648" s="42"/>
      <c r="H648" s="42"/>
      <c r="I648" s="1"/>
      <c r="J648" s="12"/>
      <c r="K648" s="1"/>
      <c r="L648" s="12"/>
      <c r="M648" s="1"/>
      <c r="N648" s="12"/>
      <c r="O648" s="37"/>
      <c r="P648" s="43"/>
      <c r="Q648" s="40"/>
      <c r="R648" s="38"/>
      <c r="S648" s="41"/>
      <c r="T648" s="39"/>
      <c r="U648" s="41"/>
      <c r="V648" s="41"/>
      <c r="W648" s="39"/>
      <c r="X648" s="40"/>
      <c r="Y648" s="39"/>
      <c r="Z648" s="40"/>
      <c r="AA648" s="39"/>
      <c r="AB648" s="40"/>
      <c r="AC648" s="44"/>
      <c r="AD648" s="200"/>
      <c r="AE648" s="210"/>
      <c r="AF648" s="68" t="e">
        <f t="shared" si="110"/>
        <v>#VALUE!</v>
      </c>
      <c r="AH648" s="45">
        <f t="shared" si="108"/>
        <v>2.0030000000000001</v>
      </c>
      <c r="AI648" s="59">
        <f t="shared" si="111"/>
        <v>0</v>
      </c>
      <c r="AJ648" s="59"/>
      <c r="AK648" s="89">
        <f t="shared" si="109"/>
        <v>2</v>
      </c>
      <c r="AL648" s="59">
        <f t="shared" si="112"/>
        <v>0</v>
      </c>
      <c r="AM648" s="62">
        <f t="shared" si="104"/>
        <v>1.01</v>
      </c>
      <c r="AN648" s="62">
        <f t="shared" si="105"/>
        <v>0.99</v>
      </c>
      <c r="AO648" s="62">
        <f t="shared" si="106"/>
        <v>1.02</v>
      </c>
      <c r="AP648" s="62">
        <f t="shared" si="107"/>
        <v>0.98</v>
      </c>
      <c r="AQ648" s="61">
        <v>208</v>
      </c>
    </row>
    <row r="649" spans="1:43" x14ac:dyDescent="0.25">
      <c r="A649" s="66"/>
      <c r="B649" s="1"/>
      <c r="C649" s="12"/>
      <c r="D649" s="36"/>
      <c r="E649" s="42"/>
      <c r="F649" s="1"/>
      <c r="G649" s="42"/>
      <c r="H649" s="42"/>
      <c r="I649" s="1"/>
      <c r="J649" s="12"/>
      <c r="K649" s="1"/>
      <c r="L649" s="12"/>
      <c r="M649" s="1"/>
      <c r="N649" s="12"/>
      <c r="O649" s="37"/>
      <c r="P649" s="43"/>
      <c r="Q649" s="40"/>
      <c r="R649" s="38"/>
      <c r="S649" s="41"/>
      <c r="T649" s="39"/>
      <c r="U649" s="41"/>
      <c r="V649" s="41"/>
      <c r="W649" s="39"/>
      <c r="X649" s="40"/>
      <c r="Y649" s="39"/>
      <c r="Z649" s="40"/>
      <c r="AA649" s="39"/>
      <c r="AB649" s="40"/>
      <c r="AC649" s="44"/>
      <c r="AD649" s="200"/>
      <c r="AE649" s="210"/>
      <c r="AF649" s="68" t="e">
        <f t="shared" si="110"/>
        <v>#VALUE!</v>
      </c>
      <c r="AH649" s="45">
        <f t="shared" si="108"/>
        <v>2.0030000000000001</v>
      </c>
      <c r="AI649" s="59">
        <f t="shared" si="111"/>
        <v>0</v>
      </c>
      <c r="AJ649" s="59"/>
      <c r="AK649" s="89">
        <f t="shared" si="109"/>
        <v>2</v>
      </c>
      <c r="AL649" s="59">
        <f t="shared" si="112"/>
        <v>0</v>
      </c>
      <c r="AM649" s="62">
        <f t="shared" si="104"/>
        <v>1.01</v>
      </c>
      <c r="AN649" s="62">
        <f t="shared" si="105"/>
        <v>0.99</v>
      </c>
      <c r="AO649" s="62">
        <f t="shared" si="106"/>
        <v>1.02</v>
      </c>
      <c r="AP649" s="62">
        <f t="shared" si="107"/>
        <v>0.98</v>
      </c>
      <c r="AQ649" s="61">
        <v>209</v>
      </c>
    </row>
    <row r="650" spans="1:43" x14ac:dyDescent="0.25">
      <c r="A650" s="66"/>
      <c r="B650" s="1"/>
      <c r="C650" s="12"/>
      <c r="D650" s="36"/>
      <c r="E650" s="42"/>
      <c r="F650" s="1"/>
      <c r="G650" s="42"/>
      <c r="H650" s="42"/>
      <c r="I650" s="1"/>
      <c r="J650" s="12"/>
      <c r="K650" s="1"/>
      <c r="L650" s="12"/>
      <c r="M650" s="1"/>
      <c r="N650" s="12"/>
      <c r="O650" s="37"/>
      <c r="P650" s="43"/>
      <c r="Q650" s="40"/>
      <c r="R650" s="38"/>
      <c r="S650" s="41"/>
      <c r="T650" s="39"/>
      <c r="U650" s="41"/>
      <c r="V650" s="41"/>
      <c r="W650" s="39"/>
      <c r="X650" s="40"/>
      <c r="Y650" s="39"/>
      <c r="Z650" s="40"/>
      <c r="AA650" s="39"/>
      <c r="AB650" s="40"/>
      <c r="AC650" s="44"/>
      <c r="AD650" s="200"/>
      <c r="AE650" s="210"/>
      <c r="AF650" s="68" t="e">
        <f t="shared" si="110"/>
        <v>#VALUE!</v>
      </c>
      <c r="AH650" s="45">
        <f t="shared" si="108"/>
        <v>2.0030000000000001</v>
      </c>
      <c r="AI650" s="59">
        <f t="shared" si="111"/>
        <v>0</v>
      </c>
      <c r="AJ650" s="59"/>
      <c r="AK650" s="89">
        <f t="shared" si="109"/>
        <v>2</v>
      </c>
      <c r="AL650" s="59">
        <f t="shared" si="112"/>
        <v>0</v>
      </c>
      <c r="AM650" s="62">
        <f t="shared" si="104"/>
        <v>1.01</v>
      </c>
      <c r="AN650" s="62">
        <f t="shared" si="105"/>
        <v>0.99</v>
      </c>
      <c r="AO650" s="62">
        <f t="shared" si="106"/>
        <v>1.02</v>
      </c>
      <c r="AP650" s="62">
        <f t="shared" si="107"/>
        <v>0.98</v>
      </c>
      <c r="AQ650" s="61">
        <v>210</v>
      </c>
    </row>
    <row r="651" spans="1:43" x14ac:dyDescent="0.25">
      <c r="A651" s="66"/>
      <c r="B651" s="1"/>
      <c r="C651" s="12"/>
      <c r="D651" s="36"/>
      <c r="E651" s="42"/>
      <c r="F651" s="1"/>
      <c r="G651" s="42"/>
      <c r="H651" s="42"/>
      <c r="I651" s="1"/>
      <c r="J651" s="12"/>
      <c r="K651" s="1"/>
      <c r="L651" s="12"/>
      <c r="M651" s="1"/>
      <c r="N651" s="12"/>
      <c r="O651" s="37"/>
      <c r="P651" s="43"/>
      <c r="Q651" s="40"/>
      <c r="R651" s="38"/>
      <c r="S651" s="41"/>
      <c r="T651" s="39"/>
      <c r="U651" s="41"/>
      <c r="V651" s="41"/>
      <c r="W651" s="39"/>
      <c r="X651" s="40"/>
      <c r="Y651" s="39"/>
      <c r="Z651" s="40"/>
      <c r="AA651" s="39"/>
      <c r="AB651" s="40"/>
      <c r="AC651" s="44"/>
      <c r="AD651" s="200"/>
      <c r="AE651" s="210"/>
      <c r="AF651" s="68" t="e">
        <f t="shared" si="110"/>
        <v>#VALUE!</v>
      </c>
      <c r="AH651" s="45">
        <f t="shared" si="108"/>
        <v>2.0030000000000001</v>
      </c>
      <c r="AI651" s="59">
        <f t="shared" si="111"/>
        <v>0</v>
      </c>
      <c r="AJ651" s="59"/>
      <c r="AK651" s="89">
        <f t="shared" si="109"/>
        <v>2</v>
      </c>
      <c r="AL651" s="59">
        <f t="shared" si="112"/>
        <v>0</v>
      </c>
      <c r="AM651" s="62">
        <f t="shared" ref="AM651:AM677" si="113">1+$AM$10*1</f>
        <v>1.01</v>
      </c>
      <c r="AN651" s="62">
        <f t="shared" ref="AN651:AN677" si="114">1+$AN$10*1</f>
        <v>0.99</v>
      </c>
      <c r="AO651" s="62">
        <f t="shared" ref="AO651:AO677" si="115">1+$AO$10*1</f>
        <v>1.02</v>
      </c>
      <c r="AP651" s="62">
        <f t="shared" ref="AP651:AP677" si="116">1+$AP$10*1</f>
        <v>0.98</v>
      </c>
      <c r="AQ651" s="61">
        <v>211</v>
      </c>
    </row>
    <row r="652" spans="1:43" x14ac:dyDescent="0.25">
      <c r="A652" s="66"/>
      <c r="B652" s="1"/>
      <c r="C652" s="12"/>
      <c r="D652" s="36"/>
      <c r="E652" s="42"/>
      <c r="F652" s="1"/>
      <c r="G652" s="42"/>
      <c r="H652" s="42"/>
      <c r="I652" s="1"/>
      <c r="J652" s="12"/>
      <c r="K652" s="1"/>
      <c r="L652" s="12"/>
      <c r="M652" s="1"/>
      <c r="N652" s="12"/>
      <c r="O652" s="37"/>
      <c r="P652" s="43"/>
      <c r="Q652" s="40"/>
      <c r="R652" s="38"/>
      <c r="S652" s="41"/>
      <c r="T652" s="39"/>
      <c r="U652" s="41"/>
      <c r="V652" s="41"/>
      <c r="W652" s="39"/>
      <c r="X652" s="40"/>
      <c r="Y652" s="39"/>
      <c r="Z652" s="40"/>
      <c r="AA652" s="39"/>
      <c r="AB652" s="40"/>
      <c r="AC652" s="44"/>
      <c r="AD652" s="200"/>
      <c r="AE652" s="210"/>
      <c r="AF652" s="68" t="e">
        <f t="shared" si="110"/>
        <v>#VALUE!</v>
      </c>
      <c r="AH652" s="45">
        <f t="shared" ref="AH652:AH677" si="117">$P$3</f>
        <v>2.0030000000000001</v>
      </c>
      <c r="AI652" s="59">
        <f t="shared" si="111"/>
        <v>0</v>
      </c>
      <c r="AJ652" s="59"/>
      <c r="AK652" s="89">
        <f t="shared" ref="AK652:AK677" si="118">$R$3</f>
        <v>2</v>
      </c>
      <c r="AL652" s="59">
        <f t="shared" si="112"/>
        <v>0</v>
      </c>
      <c r="AM652" s="62">
        <f t="shared" si="113"/>
        <v>1.01</v>
      </c>
      <c r="AN652" s="62">
        <f t="shared" si="114"/>
        <v>0.99</v>
      </c>
      <c r="AO652" s="62">
        <f t="shared" si="115"/>
        <v>1.02</v>
      </c>
      <c r="AP652" s="62">
        <f t="shared" si="116"/>
        <v>0.98</v>
      </c>
      <c r="AQ652" s="61">
        <v>212</v>
      </c>
    </row>
    <row r="653" spans="1:43" x14ac:dyDescent="0.25">
      <c r="A653" s="66"/>
      <c r="B653" s="1"/>
      <c r="C653" s="12"/>
      <c r="D653" s="36"/>
      <c r="E653" s="42"/>
      <c r="F653" s="1"/>
      <c r="G653" s="42"/>
      <c r="H653" s="42"/>
      <c r="I653" s="1"/>
      <c r="J653" s="12"/>
      <c r="K653" s="1"/>
      <c r="L653" s="12"/>
      <c r="M653" s="1"/>
      <c r="N653" s="12"/>
      <c r="O653" s="37"/>
      <c r="P653" s="43"/>
      <c r="Q653" s="40"/>
      <c r="R653" s="38"/>
      <c r="S653" s="41"/>
      <c r="T653" s="39"/>
      <c r="U653" s="41"/>
      <c r="V653" s="41"/>
      <c r="W653" s="39"/>
      <c r="X653" s="40"/>
      <c r="Y653" s="39"/>
      <c r="Z653" s="40"/>
      <c r="AA653" s="39"/>
      <c r="AB653" s="40"/>
      <c r="AC653" s="44"/>
      <c r="AD653" s="200"/>
      <c r="AE653" s="210"/>
      <c r="AF653" s="68" t="e">
        <f t="shared" si="110"/>
        <v>#VALUE!</v>
      </c>
      <c r="AH653" s="45">
        <f t="shared" si="117"/>
        <v>2.0030000000000001</v>
      </c>
      <c r="AI653" s="59">
        <f t="shared" si="111"/>
        <v>0</v>
      </c>
      <c r="AJ653" s="59"/>
      <c r="AK653" s="89">
        <f t="shared" si="118"/>
        <v>2</v>
      </c>
      <c r="AL653" s="59">
        <f t="shared" si="112"/>
        <v>0</v>
      </c>
      <c r="AM653" s="62">
        <f t="shared" si="113"/>
        <v>1.01</v>
      </c>
      <c r="AN653" s="62">
        <f t="shared" si="114"/>
        <v>0.99</v>
      </c>
      <c r="AO653" s="62">
        <f t="shared" si="115"/>
        <v>1.02</v>
      </c>
      <c r="AP653" s="62">
        <f t="shared" si="116"/>
        <v>0.98</v>
      </c>
      <c r="AQ653" s="61">
        <v>213</v>
      </c>
    </row>
    <row r="654" spans="1:43" x14ac:dyDescent="0.25">
      <c r="A654" s="66"/>
      <c r="B654" s="1"/>
      <c r="C654" s="12"/>
      <c r="D654" s="36"/>
      <c r="E654" s="42"/>
      <c r="F654" s="1"/>
      <c r="G654" s="42"/>
      <c r="H654" s="42"/>
      <c r="I654" s="1"/>
      <c r="J654" s="12"/>
      <c r="K654" s="1"/>
      <c r="L654" s="12"/>
      <c r="M654" s="1"/>
      <c r="N654" s="12"/>
      <c r="O654" s="37"/>
      <c r="P654" s="43"/>
      <c r="Q654" s="40"/>
      <c r="R654" s="38"/>
      <c r="S654" s="41"/>
      <c r="T654" s="39"/>
      <c r="U654" s="41"/>
      <c r="V654" s="41"/>
      <c r="W654" s="39"/>
      <c r="X654" s="40"/>
      <c r="Y654" s="39"/>
      <c r="Z654" s="40"/>
      <c r="AA654" s="39"/>
      <c r="AB654" s="40"/>
      <c r="AC654" s="44"/>
      <c r="AD654" s="200"/>
      <c r="AE654" s="210"/>
      <c r="AF654" s="68" t="e">
        <f t="shared" si="110"/>
        <v>#VALUE!</v>
      </c>
      <c r="AH654" s="45">
        <f t="shared" si="117"/>
        <v>2.0030000000000001</v>
      </c>
      <c r="AI654" s="59">
        <f t="shared" si="111"/>
        <v>0</v>
      </c>
      <c r="AJ654" s="59"/>
      <c r="AK654" s="89">
        <f t="shared" si="118"/>
        <v>2</v>
      </c>
      <c r="AL654" s="59">
        <f t="shared" si="112"/>
        <v>0</v>
      </c>
      <c r="AM654" s="62">
        <f t="shared" si="113"/>
        <v>1.01</v>
      </c>
      <c r="AN654" s="62">
        <f t="shared" si="114"/>
        <v>0.99</v>
      </c>
      <c r="AO654" s="62">
        <f t="shared" si="115"/>
        <v>1.02</v>
      </c>
      <c r="AP654" s="62">
        <f t="shared" si="116"/>
        <v>0.98</v>
      </c>
      <c r="AQ654" s="61">
        <v>214</v>
      </c>
    </row>
    <row r="655" spans="1:43" x14ac:dyDescent="0.25">
      <c r="A655" s="66"/>
      <c r="B655" s="1"/>
      <c r="C655" s="12"/>
      <c r="D655" s="36"/>
      <c r="E655" s="42"/>
      <c r="F655" s="1"/>
      <c r="G655" s="42"/>
      <c r="H655" s="42"/>
      <c r="I655" s="1"/>
      <c r="J655" s="12"/>
      <c r="K655" s="1"/>
      <c r="L655" s="12"/>
      <c r="M655" s="1"/>
      <c r="N655" s="12"/>
      <c r="O655" s="37"/>
      <c r="P655" s="43"/>
      <c r="Q655" s="40"/>
      <c r="R655" s="38"/>
      <c r="S655" s="41"/>
      <c r="T655" s="39"/>
      <c r="U655" s="41"/>
      <c r="V655" s="41"/>
      <c r="W655" s="39"/>
      <c r="X655" s="40"/>
      <c r="Y655" s="39"/>
      <c r="Z655" s="40"/>
      <c r="AA655" s="39"/>
      <c r="AB655" s="40"/>
      <c r="AC655" s="44"/>
      <c r="AD655" s="200"/>
      <c r="AE655" s="210"/>
      <c r="AF655" s="68" t="e">
        <f t="shared" si="110"/>
        <v>#VALUE!</v>
      </c>
      <c r="AH655" s="45">
        <f t="shared" si="117"/>
        <v>2.0030000000000001</v>
      </c>
      <c r="AI655" s="59">
        <f t="shared" si="111"/>
        <v>0</v>
      </c>
      <c r="AJ655" s="59"/>
      <c r="AK655" s="89">
        <f t="shared" si="118"/>
        <v>2</v>
      </c>
      <c r="AL655" s="59">
        <f t="shared" si="112"/>
        <v>0</v>
      </c>
      <c r="AM655" s="62">
        <f t="shared" si="113"/>
        <v>1.01</v>
      </c>
      <c r="AN655" s="62">
        <f t="shared" si="114"/>
        <v>0.99</v>
      </c>
      <c r="AO655" s="62">
        <f t="shared" si="115"/>
        <v>1.02</v>
      </c>
      <c r="AP655" s="62">
        <f t="shared" si="116"/>
        <v>0.98</v>
      </c>
      <c r="AQ655" s="61">
        <v>215</v>
      </c>
    </row>
    <row r="656" spans="1:43" x14ac:dyDescent="0.25">
      <c r="A656" s="66"/>
      <c r="B656" s="1"/>
      <c r="C656" s="12"/>
      <c r="D656" s="36"/>
      <c r="E656" s="42"/>
      <c r="F656" s="1"/>
      <c r="G656" s="42"/>
      <c r="H656" s="42"/>
      <c r="I656" s="1"/>
      <c r="J656" s="12"/>
      <c r="K656" s="1"/>
      <c r="L656" s="12"/>
      <c r="M656" s="1"/>
      <c r="N656" s="12"/>
      <c r="O656" s="37"/>
      <c r="P656" s="43"/>
      <c r="Q656" s="40"/>
      <c r="R656" s="38"/>
      <c r="S656" s="41"/>
      <c r="T656" s="39"/>
      <c r="U656" s="41"/>
      <c r="V656" s="41"/>
      <c r="W656" s="39"/>
      <c r="X656" s="40"/>
      <c r="Y656" s="39"/>
      <c r="Z656" s="40"/>
      <c r="AA656" s="39"/>
      <c r="AB656" s="40"/>
      <c r="AC656" s="44"/>
      <c r="AD656" s="200"/>
      <c r="AE656" s="210"/>
      <c r="AF656" s="68" t="e">
        <f t="shared" si="110"/>
        <v>#VALUE!</v>
      </c>
      <c r="AH656" s="45">
        <f t="shared" si="117"/>
        <v>2.0030000000000001</v>
      </c>
      <c r="AI656" s="59">
        <f t="shared" si="111"/>
        <v>0</v>
      </c>
      <c r="AJ656" s="59"/>
      <c r="AK656" s="89">
        <f t="shared" si="118"/>
        <v>2</v>
      </c>
      <c r="AL656" s="59">
        <f t="shared" si="112"/>
        <v>0</v>
      </c>
      <c r="AM656" s="62">
        <f t="shared" si="113"/>
        <v>1.01</v>
      </c>
      <c r="AN656" s="62">
        <f t="shared" si="114"/>
        <v>0.99</v>
      </c>
      <c r="AO656" s="62">
        <f t="shared" si="115"/>
        <v>1.02</v>
      </c>
      <c r="AP656" s="62">
        <f t="shared" si="116"/>
        <v>0.98</v>
      </c>
      <c r="AQ656" s="61">
        <v>216</v>
      </c>
    </row>
    <row r="657" spans="1:43" x14ac:dyDescent="0.25">
      <c r="A657" s="66"/>
      <c r="B657" s="1"/>
      <c r="C657" s="12"/>
      <c r="D657" s="36"/>
      <c r="E657" s="42"/>
      <c r="F657" s="1"/>
      <c r="G657" s="42"/>
      <c r="H657" s="42"/>
      <c r="I657" s="1"/>
      <c r="J657" s="12"/>
      <c r="K657" s="1"/>
      <c r="L657" s="12"/>
      <c r="M657" s="1"/>
      <c r="N657" s="12"/>
      <c r="O657" s="37"/>
      <c r="P657" s="43"/>
      <c r="Q657" s="40"/>
      <c r="R657" s="38"/>
      <c r="S657" s="41"/>
      <c r="T657" s="39"/>
      <c r="U657" s="41"/>
      <c r="V657" s="41"/>
      <c r="W657" s="39"/>
      <c r="X657" s="40"/>
      <c r="Y657" s="39"/>
      <c r="Z657" s="40"/>
      <c r="AA657" s="39"/>
      <c r="AB657" s="40"/>
      <c r="AC657" s="44"/>
      <c r="AD657" s="200"/>
      <c r="AE657" s="210"/>
      <c r="AF657" s="68" t="e">
        <f t="shared" si="110"/>
        <v>#VALUE!</v>
      </c>
      <c r="AH657" s="45">
        <f t="shared" si="117"/>
        <v>2.0030000000000001</v>
      </c>
      <c r="AI657" s="59">
        <f t="shared" si="111"/>
        <v>0</v>
      </c>
      <c r="AJ657" s="59"/>
      <c r="AK657" s="89">
        <f t="shared" si="118"/>
        <v>2</v>
      </c>
      <c r="AL657" s="59">
        <f t="shared" si="112"/>
        <v>0</v>
      </c>
      <c r="AM657" s="62">
        <f t="shared" si="113"/>
        <v>1.01</v>
      </c>
      <c r="AN657" s="62">
        <f t="shared" si="114"/>
        <v>0.99</v>
      </c>
      <c r="AO657" s="62">
        <f t="shared" si="115"/>
        <v>1.02</v>
      </c>
      <c r="AP657" s="62">
        <f t="shared" si="116"/>
        <v>0.98</v>
      </c>
      <c r="AQ657" s="61">
        <v>217</v>
      </c>
    </row>
    <row r="658" spans="1:43" x14ac:dyDescent="0.25">
      <c r="A658" s="66"/>
      <c r="B658" s="1"/>
      <c r="C658" s="12"/>
      <c r="D658" s="36"/>
      <c r="E658" s="42"/>
      <c r="F658" s="1"/>
      <c r="G658" s="42"/>
      <c r="H658" s="42"/>
      <c r="I658" s="1"/>
      <c r="J658" s="12"/>
      <c r="K658" s="1"/>
      <c r="L658" s="12"/>
      <c r="M658" s="1"/>
      <c r="N658" s="12"/>
      <c r="O658" s="37"/>
      <c r="P658" s="43"/>
      <c r="Q658" s="40"/>
      <c r="R658" s="38"/>
      <c r="S658" s="41"/>
      <c r="T658" s="39"/>
      <c r="U658" s="41"/>
      <c r="V658" s="41"/>
      <c r="W658" s="39"/>
      <c r="X658" s="40"/>
      <c r="Y658" s="39"/>
      <c r="Z658" s="40"/>
      <c r="AA658" s="39"/>
      <c r="AB658" s="40"/>
      <c r="AC658" s="44"/>
      <c r="AD658" s="200"/>
      <c r="AE658" s="210"/>
      <c r="AF658" s="68" t="e">
        <f t="shared" si="110"/>
        <v>#VALUE!</v>
      </c>
      <c r="AH658" s="45">
        <f t="shared" si="117"/>
        <v>2.0030000000000001</v>
      </c>
      <c r="AI658" s="59">
        <f t="shared" si="111"/>
        <v>0</v>
      </c>
      <c r="AJ658" s="59"/>
      <c r="AK658" s="89">
        <f t="shared" si="118"/>
        <v>2</v>
      </c>
      <c r="AL658" s="59">
        <f t="shared" si="112"/>
        <v>0</v>
      </c>
      <c r="AM658" s="62">
        <f t="shared" si="113"/>
        <v>1.01</v>
      </c>
      <c r="AN658" s="62">
        <f t="shared" si="114"/>
        <v>0.99</v>
      </c>
      <c r="AO658" s="62">
        <f t="shared" si="115"/>
        <v>1.02</v>
      </c>
      <c r="AP658" s="62">
        <f t="shared" si="116"/>
        <v>0.98</v>
      </c>
      <c r="AQ658" s="61">
        <v>218</v>
      </c>
    </row>
    <row r="659" spans="1:43" x14ac:dyDescent="0.25">
      <c r="A659" s="66"/>
      <c r="B659" s="1"/>
      <c r="C659" s="12"/>
      <c r="D659" s="36"/>
      <c r="E659" s="42"/>
      <c r="F659" s="1"/>
      <c r="G659" s="42"/>
      <c r="H659" s="42"/>
      <c r="I659" s="1"/>
      <c r="J659" s="12"/>
      <c r="K659" s="1"/>
      <c r="L659" s="12"/>
      <c r="M659" s="1"/>
      <c r="N659" s="12"/>
      <c r="O659" s="37"/>
      <c r="P659" s="43"/>
      <c r="Q659" s="40"/>
      <c r="R659" s="38"/>
      <c r="S659" s="41"/>
      <c r="T659" s="39"/>
      <c r="U659" s="41"/>
      <c r="V659" s="41"/>
      <c r="W659" s="39"/>
      <c r="X659" s="40"/>
      <c r="Y659" s="39"/>
      <c r="Z659" s="40"/>
      <c r="AA659" s="39"/>
      <c r="AB659" s="40"/>
      <c r="AC659" s="44"/>
      <c r="AD659" s="200"/>
      <c r="AE659" s="210"/>
      <c r="AF659" s="68" t="e">
        <f t="shared" si="110"/>
        <v>#VALUE!</v>
      </c>
      <c r="AH659" s="45">
        <f t="shared" si="117"/>
        <v>2.0030000000000001</v>
      </c>
      <c r="AI659" s="59">
        <f t="shared" si="111"/>
        <v>0</v>
      </c>
      <c r="AJ659" s="59"/>
      <c r="AK659" s="89">
        <f t="shared" si="118"/>
        <v>2</v>
      </c>
      <c r="AL659" s="59">
        <f t="shared" si="112"/>
        <v>0</v>
      </c>
      <c r="AM659" s="62">
        <f t="shared" si="113"/>
        <v>1.01</v>
      </c>
      <c r="AN659" s="62">
        <f t="shared" si="114"/>
        <v>0.99</v>
      </c>
      <c r="AO659" s="62">
        <f t="shared" si="115"/>
        <v>1.02</v>
      </c>
      <c r="AP659" s="62">
        <f t="shared" si="116"/>
        <v>0.98</v>
      </c>
      <c r="AQ659" s="61">
        <v>219</v>
      </c>
    </row>
    <row r="660" spans="1:43" x14ac:dyDescent="0.25">
      <c r="A660" s="66"/>
      <c r="B660" s="1"/>
      <c r="C660" s="12"/>
      <c r="D660" s="36"/>
      <c r="E660" s="42"/>
      <c r="F660" s="1"/>
      <c r="G660" s="42"/>
      <c r="H660" s="42"/>
      <c r="I660" s="1"/>
      <c r="J660" s="12"/>
      <c r="K660" s="1"/>
      <c r="L660" s="12"/>
      <c r="M660" s="1"/>
      <c r="N660" s="12"/>
      <c r="O660" s="37"/>
      <c r="P660" s="43"/>
      <c r="Q660" s="40"/>
      <c r="R660" s="38"/>
      <c r="S660" s="41"/>
      <c r="T660" s="39"/>
      <c r="U660" s="41"/>
      <c r="V660" s="41"/>
      <c r="W660" s="39"/>
      <c r="X660" s="40"/>
      <c r="Y660" s="39"/>
      <c r="Z660" s="40"/>
      <c r="AA660" s="39"/>
      <c r="AB660" s="40"/>
      <c r="AC660" s="44"/>
      <c r="AD660" s="200"/>
      <c r="AE660" s="210"/>
      <c r="AF660" s="68" t="e">
        <f t="shared" si="110"/>
        <v>#VALUE!</v>
      </c>
      <c r="AH660" s="45">
        <f t="shared" si="117"/>
        <v>2.0030000000000001</v>
      </c>
      <c r="AI660" s="59">
        <f t="shared" si="111"/>
        <v>0</v>
      </c>
      <c r="AJ660" s="59"/>
      <c r="AK660" s="89">
        <f t="shared" si="118"/>
        <v>2</v>
      </c>
      <c r="AL660" s="59">
        <f t="shared" si="112"/>
        <v>0</v>
      </c>
      <c r="AM660" s="62">
        <f t="shared" si="113"/>
        <v>1.01</v>
      </c>
      <c r="AN660" s="62">
        <f t="shared" si="114"/>
        <v>0.99</v>
      </c>
      <c r="AO660" s="62">
        <f t="shared" si="115"/>
        <v>1.02</v>
      </c>
      <c r="AP660" s="62">
        <f t="shared" si="116"/>
        <v>0.98</v>
      </c>
      <c r="AQ660" s="61">
        <v>220</v>
      </c>
    </row>
    <row r="661" spans="1:43" x14ac:dyDescent="0.25">
      <c r="A661" s="66"/>
      <c r="B661" s="1"/>
      <c r="C661" s="12"/>
      <c r="D661" s="36"/>
      <c r="E661" s="42"/>
      <c r="F661" s="1"/>
      <c r="G661" s="42"/>
      <c r="H661" s="42"/>
      <c r="I661" s="1"/>
      <c r="J661" s="12"/>
      <c r="K661" s="1"/>
      <c r="L661" s="12"/>
      <c r="M661" s="1"/>
      <c r="N661" s="12"/>
      <c r="O661" s="37"/>
      <c r="P661" s="43"/>
      <c r="Q661" s="40"/>
      <c r="R661" s="38"/>
      <c r="S661" s="41"/>
      <c r="T661" s="39"/>
      <c r="U661" s="41"/>
      <c r="V661" s="41"/>
      <c r="W661" s="39"/>
      <c r="X661" s="40"/>
      <c r="Y661" s="39"/>
      <c r="Z661" s="40"/>
      <c r="AA661" s="39"/>
      <c r="AB661" s="40"/>
      <c r="AC661" s="44"/>
      <c r="AD661" s="200"/>
      <c r="AE661" s="210"/>
      <c r="AF661" s="68" t="e">
        <f t="shared" si="110"/>
        <v>#VALUE!</v>
      </c>
      <c r="AH661" s="45">
        <f t="shared" si="117"/>
        <v>2.0030000000000001</v>
      </c>
      <c r="AI661" s="59">
        <f t="shared" si="111"/>
        <v>0</v>
      </c>
      <c r="AJ661" s="59"/>
      <c r="AK661" s="89">
        <f t="shared" si="118"/>
        <v>2</v>
      </c>
      <c r="AL661" s="59">
        <f t="shared" si="112"/>
        <v>0</v>
      </c>
      <c r="AM661" s="62">
        <f t="shared" si="113"/>
        <v>1.01</v>
      </c>
      <c r="AN661" s="62">
        <f t="shared" si="114"/>
        <v>0.99</v>
      </c>
      <c r="AO661" s="62">
        <f t="shared" si="115"/>
        <v>1.02</v>
      </c>
      <c r="AP661" s="62">
        <f t="shared" si="116"/>
        <v>0.98</v>
      </c>
      <c r="AQ661" s="61">
        <v>221</v>
      </c>
    </row>
    <row r="662" spans="1:43" x14ac:dyDescent="0.25">
      <c r="A662" s="66"/>
      <c r="B662" s="1"/>
      <c r="C662" s="12"/>
      <c r="D662" s="36"/>
      <c r="E662" s="42"/>
      <c r="F662" s="1"/>
      <c r="G662" s="42"/>
      <c r="H662" s="42"/>
      <c r="I662" s="1"/>
      <c r="J662" s="12"/>
      <c r="K662" s="1"/>
      <c r="L662" s="12"/>
      <c r="M662" s="1"/>
      <c r="N662" s="12"/>
      <c r="O662" s="37"/>
      <c r="P662" s="43"/>
      <c r="Q662" s="40"/>
      <c r="R662" s="38"/>
      <c r="S662" s="41"/>
      <c r="T662" s="39"/>
      <c r="U662" s="41"/>
      <c r="V662" s="41"/>
      <c r="W662" s="39"/>
      <c r="X662" s="40"/>
      <c r="Y662" s="39"/>
      <c r="Z662" s="40"/>
      <c r="AA662" s="39"/>
      <c r="AB662" s="40"/>
      <c r="AC662" s="44"/>
      <c r="AD662" s="200"/>
      <c r="AE662" s="210"/>
      <c r="AF662" s="68" t="e">
        <f t="shared" si="110"/>
        <v>#VALUE!</v>
      </c>
      <c r="AH662" s="45">
        <f t="shared" si="117"/>
        <v>2.0030000000000001</v>
      </c>
      <c r="AI662" s="59">
        <f t="shared" si="111"/>
        <v>0</v>
      </c>
      <c r="AJ662" s="59"/>
      <c r="AK662" s="89">
        <f t="shared" si="118"/>
        <v>2</v>
      </c>
      <c r="AL662" s="59">
        <f t="shared" si="112"/>
        <v>0</v>
      </c>
      <c r="AM662" s="62">
        <f t="shared" si="113"/>
        <v>1.01</v>
      </c>
      <c r="AN662" s="62">
        <f t="shared" si="114"/>
        <v>0.99</v>
      </c>
      <c r="AO662" s="62">
        <f t="shared" si="115"/>
        <v>1.02</v>
      </c>
      <c r="AP662" s="62">
        <f t="shared" si="116"/>
        <v>0.98</v>
      </c>
      <c r="AQ662" s="61">
        <v>222</v>
      </c>
    </row>
    <row r="663" spans="1:43" x14ac:dyDescent="0.25">
      <c r="A663" s="66"/>
      <c r="B663" s="1"/>
      <c r="C663" s="12"/>
      <c r="D663" s="36"/>
      <c r="E663" s="42"/>
      <c r="F663" s="1"/>
      <c r="G663" s="42"/>
      <c r="H663" s="42"/>
      <c r="I663" s="1"/>
      <c r="J663" s="12"/>
      <c r="K663" s="1"/>
      <c r="L663" s="12"/>
      <c r="M663" s="1"/>
      <c r="N663" s="12"/>
      <c r="O663" s="37"/>
      <c r="P663" s="43"/>
      <c r="Q663" s="40"/>
      <c r="R663" s="38"/>
      <c r="S663" s="41"/>
      <c r="T663" s="39"/>
      <c r="U663" s="41"/>
      <c r="V663" s="41"/>
      <c r="W663" s="39"/>
      <c r="X663" s="40"/>
      <c r="Y663" s="39"/>
      <c r="Z663" s="40"/>
      <c r="AA663" s="39"/>
      <c r="AB663" s="40"/>
      <c r="AC663" s="44"/>
      <c r="AD663" s="200"/>
      <c r="AE663" s="210"/>
      <c r="AF663" s="68" t="e">
        <f t="shared" si="110"/>
        <v>#VALUE!</v>
      </c>
      <c r="AH663" s="45">
        <f t="shared" si="117"/>
        <v>2.0030000000000001</v>
      </c>
      <c r="AI663" s="59">
        <f t="shared" si="111"/>
        <v>0</v>
      </c>
      <c r="AJ663" s="59"/>
      <c r="AK663" s="89">
        <f t="shared" si="118"/>
        <v>2</v>
      </c>
      <c r="AL663" s="59">
        <f t="shared" si="112"/>
        <v>0</v>
      </c>
      <c r="AM663" s="62">
        <f t="shared" si="113"/>
        <v>1.01</v>
      </c>
      <c r="AN663" s="62">
        <f t="shared" si="114"/>
        <v>0.99</v>
      </c>
      <c r="AO663" s="62">
        <f t="shared" si="115"/>
        <v>1.02</v>
      </c>
      <c r="AP663" s="62">
        <f t="shared" si="116"/>
        <v>0.98</v>
      </c>
      <c r="AQ663" s="61">
        <v>223</v>
      </c>
    </row>
    <row r="664" spans="1:43" x14ac:dyDescent="0.25">
      <c r="A664" s="66"/>
      <c r="B664" s="1"/>
      <c r="C664" s="12"/>
      <c r="D664" s="36"/>
      <c r="E664" s="42"/>
      <c r="F664" s="1"/>
      <c r="G664" s="42"/>
      <c r="H664" s="42"/>
      <c r="I664" s="1"/>
      <c r="J664" s="12"/>
      <c r="K664" s="1"/>
      <c r="L664" s="12"/>
      <c r="M664" s="1"/>
      <c r="N664" s="12"/>
      <c r="O664" s="37"/>
      <c r="P664" s="43"/>
      <c r="Q664" s="40"/>
      <c r="R664" s="38"/>
      <c r="S664" s="41"/>
      <c r="T664" s="39"/>
      <c r="U664" s="41"/>
      <c r="V664" s="41"/>
      <c r="W664" s="39"/>
      <c r="X664" s="40"/>
      <c r="Y664" s="39"/>
      <c r="Z664" s="40"/>
      <c r="AA664" s="39"/>
      <c r="AB664" s="40"/>
      <c r="AC664" s="44"/>
      <c r="AD664" s="200"/>
      <c r="AE664" s="210"/>
      <c r="AF664" s="68" t="e">
        <f t="shared" si="110"/>
        <v>#VALUE!</v>
      </c>
      <c r="AH664" s="45">
        <f t="shared" si="117"/>
        <v>2.0030000000000001</v>
      </c>
      <c r="AI664" s="59">
        <f t="shared" si="111"/>
        <v>0</v>
      </c>
      <c r="AJ664" s="59"/>
      <c r="AK664" s="89">
        <f t="shared" si="118"/>
        <v>2</v>
      </c>
      <c r="AL664" s="59">
        <f t="shared" si="112"/>
        <v>0</v>
      </c>
      <c r="AM664" s="62">
        <f t="shared" si="113"/>
        <v>1.01</v>
      </c>
      <c r="AN664" s="62">
        <f t="shared" si="114"/>
        <v>0.99</v>
      </c>
      <c r="AO664" s="62">
        <f t="shared" si="115"/>
        <v>1.02</v>
      </c>
      <c r="AP664" s="62">
        <f t="shared" si="116"/>
        <v>0.98</v>
      </c>
      <c r="AQ664" s="61">
        <v>224</v>
      </c>
    </row>
    <row r="665" spans="1:43" x14ac:dyDescent="0.25">
      <c r="A665" s="66"/>
      <c r="B665" s="1"/>
      <c r="C665" s="12"/>
      <c r="D665" s="36"/>
      <c r="E665" s="42"/>
      <c r="F665" s="1"/>
      <c r="G665" s="42"/>
      <c r="H665" s="42"/>
      <c r="I665" s="1"/>
      <c r="J665" s="12"/>
      <c r="K665" s="1"/>
      <c r="L665" s="12"/>
      <c r="M665" s="1"/>
      <c r="N665" s="12"/>
      <c r="O665" s="37"/>
      <c r="P665" s="43"/>
      <c r="Q665" s="40"/>
      <c r="R665" s="38"/>
      <c r="S665" s="41"/>
      <c r="T665" s="39"/>
      <c r="U665" s="41"/>
      <c r="V665" s="41"/>
      <c r="W665" s="39"/>
      <c r="X665" s="40"/>
      <c r="Y665" s="39"/>
      <c r="Z665" s="40"/>
      <c r="AA665" s="39"/>
      <c r="AB665" s="40"/>
      <c r="AC665" s="44"/>
      <c r="AD665" s="200"/>
      <c r="AE665" s="210"/>
      <c r="AF665" s="68" t="e">
        <f t="shared" si="110"/>
        <v>#VALUE!</v>
      </c>
      <c r="AH665" s="45">
        <f t="shared" si="117"/>
        <v>2.0030000000000001</v>
      </c>
      <c r="AI665" s="59">
        <f t="shared" si="111"/>
        <v>0</v>
      </c>
      <c r="AJ665" s="59"/>
      <c r="AK665" s="89">
        <f t="shared" si="118"/>
        <v>2</v>
      </c>
      <c r="AL665" s="59">
        <f t="shared" si="112"/>
        <v>0</v>
      </c>
      <c r="AM665" s="62">
        <f t="shared" si="113"/>
        <v>1.01</v>
      </c>
      <c r="AN665" s="62">
        <f t="shared" si="114"/>
        <v>0.99</v>
      </c>
      <c r="AO665" s="62">
        <f t="shared" si="115"/>
        <v>1.02</v>
      </c>
      <c r="AP665" s="62">
        <f t="shared" si="116"/>
        <v>0.98</v>
      </c>
      <c r="AQ665" s="61">
        <v>225</v>
      </c>
    </row>
    <row r="666" spans="1:43" x14ac:dyDescent="0.25">
      <c r="A666" s="66"/>
      <c r="B666" s="1"/>
      <c r="C666" s="12"/>
      <c r="D666" s="36"/>
      <c r="E666" s="42"/>
      <c r="F666" s="1"/>
      <c r="G666" s="42"/>
      <c r="H666" s="42"/>
      <c r="I666" s="1"/>
      <c r="J666" s="12"/>
      <c r="K666" s="1"/>
      <c r="L666" s="12"/>
      <c r="M666" s="1"/>
      <c r="N666" s="12"/>
      <c r="O666" s="37"/>
      <c r="P666" s="43"/>
      <c r="Q666" s="40"/>
      <c r="R666" s="38"/>
      <c r="S666" s="41"/>
      <c r="T666" s="39"/>
      <c r="U666" s="41"/>
      <c r="V666" s="41"/>
      <c r="W666" s="39"/>
      <c r="X666" s="40"/>
      <c r="Y666" s="39"/>
      <c r="Z666" s="40"/>
      <c r="AA666" s="39"/>
      <c r="AB666" s="40"/>
      <c r="AC666" s="44"/>
      <c r="AD666" s="200"/>
      <c r="AE666" s="210"/>
      <c r="AF666" s="68" t="e">
        <f t="shared" si="110"/>
        <v>#VALUE!</v>
      </c>
      <c r="AH666" s="45">
        <f t="shared" si="117"/>
        <v>2.0030000000000001</v>
      </c>
      <c r="AI666" s="59">
        <f t="shared" si="111"/>
        <v>0</v>
      </c>
      <c r="AJ666" s="59"/>
      <c r="AK666" s="89">
        <f t="shared" si="118"/>
        <v>2</v>
      </c>
      <c r="AL666" s="59">
        <f t="shared" si="112"/>
        <v>0</v>
      </c>
      <c r="AM666" s="62">
        <f t="shared" si="113"/>
        <v>1.01</v>
      </c>
      <c r="AN666" s="62">
        <f t="shared" si="114"/>
        <v>0.99</v>
      </c>
      <c r="AO666" s="62">
        <f t="shared" si="115"/>
        <v>1.02</v>
      </c>
      <c r="AP666" s="62">
        <f t="shared" si="116"/>
        <v>0.98</v>
      </c>
      <c r="AQ666" s="61">
        <v>226</v>
      </c>
    </row>
    <row r="667" spans="1:43" x14ac:dyDescent="0.25">
      <c r="A667" s="66"/>
      <c r="B667" s="1"/>
      <c r="C667" s="12"/>
      <c r="D667" s="36"/>
      <c r="E667" s="42"/>
      <c r="F667" s="1"/>
      <c r="G667" s="42"/>
      <c r="H667" s="42"/>
      <c r="I667" s="1"/>
      <c r="J667" s="12"/>
      <c r="K667" s="1"/>
      <c r="L667" s="12"/>
      <c r="M667" s="1"/>
      <c r="N667" s="12"/>
      <c r="O667" s="37"/>
      <c r="P667" s="43"/>
      <c r="Q667" s="40"/>
      <c r="R667" s="38"/>
      <c r="S667" s="41"/>
      <c r="T667" s="39"/>
      <c r="U667" s="41"/>
      <c r="V667" s="41"/>
      <c r="W667" s="39"/>
      <c r="X667" s="40"/>
      <c r="Y667" s="39"/>
      <c r="Z667" s="40"/>
      <c r="AA667" s="39"/>
      <c r="AB667" s="40"/>
      <c r="AC667" s="44"/>
      <c r="AD667" s="200"/>
      <c r="AE667" s="210"/>
      <c r="AF667" s="68" t="e">
        <f t="shared" si="110"/>
        <v>#VALUE!</v>
      </c>
      <c r="AH667" s="45">
        <f t="shared" si="117"/>
        <v>2.0030000000000001</v>
      </c>
      <c r="AI667" s="59">
        <f t="shared" si="111"/>
        <v>0</v>
      </c>
      <c r="AJ667" s="59"/>
      <c r="AK667" s="89">
        <f t="shared" si="118"/>
        <v>2</v>
      </c>
      <c r="AL667" s="59">
        <f t="shared" si="112"/>
        <v>0</v>
      </c>
      <c r="AM667" s="62">
        <f t="shared" si="113"/>
        <v>1.01</v>
      </c>
      <c r="AN667" s="62">
        <f t="shared" si="114"/>
        <v>0.99</v>
      </c>
      <c r="AO667" s="62">
        <f t="shared" si="115"/>
        <v>1.02</v>
      </c>
      <c r="AP667" s="62">
        <f t="shared" si="116"/>
        <v>0.98</v>
      </c>
      <c r="AQ667" s="61">
        <v>227</v>
      </c>
    </row>
    <row r="668" spans="1:43" x14ac:dyDescent="0.25">
      <c r="A668" s="66"/>
      <c r="B668" s="1"/>
      <c r="C668" s="12"/>
      <c r="D668" s="36"/>
      <c r="E668" s="42"/>
      <c r="F668" s="1"/>
      <c r="G668" s="42"/>
      <c r="H668" s="42"/>
      <c r="I668" s="1"/>
      <c r="J668" s="12"/>
      <c r="K668" s="1"/>
      <c r="L668" s="12"/>
      <c r="M668" s="1"/>
      <c r="N668" s="12"/>
      <c r="O668" s="37"/>
      <c r="P668" s="43"/>
      <c r="Q668" s="40"/>
      <c r="R668" s="38"/>
      <c r="S668" s="41"/>
      <c r="T668" s="39"/>
      <c r="U668" s="41"/>
      <c r="V668" s="41"/>
      <c r="W668" s="39"/>
      <c r="X668" s="40"/>
      <c r="Y668" s="39"/>
      <c r="Z668" s="40"/>
      <c r="AA668" s="39"/>
      <c r="AB668" s="40"/>
      <c r="AC668" s="44"/>
      <c r="AD668" s="200"/>
      <c r="AE668" s="210"/>
      <c r="AF668" s="68" t="e">
        <f t="shared" si="110"/>
        <v>#VALUE!</v>
      </c>
      <c r="AH668" s="45">
        <f t="shared" si="117"/>
        <v>2.0030000000000001</v>
      </c>
      <c r="AI668" s="59">
        <f t="shared" si="111"/>
        <v>0</v>
      </c>
      <c r="AJ668" s="59"/>
      <c r="AK668" s="89">
        <f t="shared" si="118"/>
        <v>2</v>
      </c>
      <c r="AL668" s="59">
        <f t="shared" si="112"/>
        <v>0</v>
      </c>
      <c r="AM668" s="62">
        <f t="shared" si="113"/>
        <v>1.01</v>
      </c>
      <c r="AN668" s="62">
        <f t="shared" si="114"/>
        <v>0.99</v>
      </c>
      <c r="AO668" s="62">
        <f t="shared" si="115"/>
        <v>1.02</v>
      </c>
      <c r="AP668" s="62">
        <f t="shared" si="116"/>
        <v>0.98</v>
      </c>
      <c r="AQ668" s="61">
        <v>228</v>
      </c>
    </row>
    <row r="669" spans="1:43" x14ac:dyDescent="0.25">
      <c r="A669" s="66"/>
      <c r="B669" s="1"/>
      <c r="C669" s="12"/>
      <c r="D669" s="36"/>
      <c r="E669" s="42"/>
      <c r="F669" s="1"/>
      <c r="G669" s="42"/>
      <c r="H669" s="42"/>
      <c r="I669" s="1"/>
      <c r="J669" s="12"/>
      <c r="K669" s="1"/>
      <c r="L669" s="12"/>
      <c r="M669" s="1"/>
      <c r="N669" s="12"/>
      <c r="O669" s="37"/>
      <c r="P669" s="43"/>
      <c r="Q669" s="40"/>
      <c r="R669" s="38"/>
      <c r="S669" s="41"/>
      <c r="T669" s="39"/>
      <c r="U669" s="41"/>
      <c r="V669" s="41"/>
      <c r="W669" s="39"/>
      <c r="X669" s="40"/>
      <c r="Y669" s="39"/>
      <c r="Z669" s="40"/>
      <c r="AA669" s="39"/>
      <c r="AB669" s="40"/>
      <c r="AC669" s="44"/>
      <c r="AD669" s="200"/>
      <c r="AE669" s="210"/>
      <c r="AF669" s="68" t="e">
        <f t="shared" si="110"/>
        <v>#VALUE!</v>
      </c>
      <c r="AH669" s="45">
        <f t="shared" si="117"/>
        <v>2.0030000000000001</v>
      </c>
      <c r="AI669" s="59">
        <f t="shared" si="111"/>
        <v>0</v>
      </c>
      <c r="AJ669" s="59"/>
      <c r="AK669" s="89">
        <f t="shared" si="118"/>
        <v>2</v>
      </c>
      <c r="AL669" s="59">
        <f t="shared" si="112"/>
        <v>0</v>
      </c>
      <c r="AM669" s="62">
        <f t="shared" si="113"/>
        <v>1.01</v>
      </c>
      <c r="AN669" s="62">
        <f t="shared" si="114"/>
        <v>0.99</v>
      </c>
      <c r="AO669" s="62">
        <f t="shared" si="115"/>
        <v>1.02</v>
      </c>
      <c r="AP669" s="62">
        <f t="shared" si="116"/>
        <v>0.98</v>
      </c>
      <c r="AQ669" s="61">
        <v>229</v>
      </c>
    </row>
    <row r="670" spans="1:43" x14ac:dyDescent="0.25">
      <c r="A670" s="66"/>
      <c r="B670" s="1"/>
      <c r="C670" s="12"/>
      <c r="D670" s="36"/>
      <c r="E670" s="42"/>
      <c r="F670" s="1"/>
      <c r="G670" s="42"/>
      <c r="H670" s="42"/>
      <c r="I670" s="1"/>
      <c r="J670" s="12"/>
      <c r="K670" s="1"/>
      <c r="L670" s="12"/>
      <c r="M670" s="1"/>
      <c r="N670" s="12"/>
      <c r="O670" s="37"/>
      <c r="P670" s="43"/>
      <c r="Q670" s="40"/>
      <c r="R670" s="38"/>
      <c r="S670" s="41"/>
      <c r="T670" s="39"/>
      <c r="U670" s="41"/>
      <c r="V670" s="41"/>
      <c r="W670" s="39"/>
      <c r="X670" s="40"/>
      <c r="Y670" s="39"/>
      <c r="Z670" s="40"/>
      <c r="AA670" s="39"/>
      <c r="AB670" s="40"/>
      <c r="AC670" s="44"/>
      <c r="AD670" s="200"/>
      <c r="AE670" s="210"/>
      <c r="AF670" s="68" t="e">
        <f t="shared" si="110"/>
        <v>#VALUE!</v>
      </c>
      <c r="AH670" s="45">
        <f t="shared" si="117"/>
        <v>2.0030000000000001</v>
      </c>
      <c r="AI670" s="59">
        <f t="shared" si="111"/>
        <v>0</v>
      </c>
      <c r="AJ670" s="59"/>
      <c r="AK670" s="89">
        <f t="shared" si="118"/>
        <v>2</v>
      </c>
      <c r="AL670" s="59">
        <f t="shared" si="112"/>
        <v>0</v>
      </c>
      <c r="AM670" s="62">
        <f t="shared" si="113"/>
        <v>1.01</v>
      </c>
      <c r="AN670" s="62">
        <f t="shared" si="114"/>
        <v>0.99</v>
      </c>
      <c r="AO670" s="62">
        <f t="shared" si="115"/>
        <v>1.02</v>
      </c>
      <c r="AP670" s="62">
        <f t="shared" si="116"/>
        <v>0.98</v>
      </c>
      <c r="AQ670" s="61">
        <v>230</v>
      </c>
    </row>
    <row r="671" spans="1:43" x14ac:dyDescent="0.25">
      <c r="A671" s="66"/>
      <c r="B671" s="1"/>
      <c r="C671" s="12"/>
      <c r="D671" s="36"/>
      <c r="E671" s="42"/>
      <c r="F671" s="1"/>
      <c r="G671" s="42"/>
      <c r="H671" s="42"/>
      <c r="I671" s="1"/>
      <c r="J671" s="12"/>
      <c r="K671" s="1"/>
      <c r="L671" s="12"/>
      <c r="M671" s="1"/>
      <c r="N671" s="12"/>
      <c r="O671" s="37"/>
      <c r="P671" s="43"/>
      <c r="Q671" s="40"/>
      <c r="R671" s="38"/>
      <c r="S671" s="41"/>
      <c r="T671" s="39"/>
      <c r="U671" s="41"/>
      <c r="V671" s="41"/>
      <c r="W671" s="39"/>
      <c r="X671" s="40"/>
      <c r="Y671" s="39"/>
      <c r="Z671" s="40"/>
      <c r="AA671" s="39"/>
      <c r="AB671" s="40"/>
      <c r="AC671" s="44"/>
      <c r="AD671" s="200"/>
      <c r="AE671" s="210"/>
      <c r="AF671" s="68" t="e">
        <f t="shared" si="110"/>
        <v>#VALUE!</v>
      </c>
      <c r="AH671" s="45">
        <f t="shared" si="117"/>
        <v>2.0030000000000001</v>
      </c>
      <c r="AI671" s="59">
        <f t="shared" si="111"/>
        <v>0</v>
      </c>
      <c r="AJ671" s="59"/>
      <c r="AK671" s="89">
        <f t="shared" si="118"/>
        <v>2</v>
      </c>
      <c r="AL671" s="59">
        <f t="shared" si="112"/>
        <v>0</v>
      </c>
      <c r="AM671" s="62">
        <f t="shared" si="113"/>
        <v>1.01</v>
      </c>
      <c r="AN671" s="62">
        <f t="shared" si="114"/>
        <v>0.99</v>
      </c>
      <c r="AO671" s="62">
        <f t="shared" si="115"/>
        <v>1.02</v>
      </c>
      <c r="AP671" s="62">
        <f t="shared" si="116"/>
        <v>0.98</v>
      </c>
      <c r="AQ671" s="61">
        <v>231</v>
      </c>
    </row>
    <row r="672" spans="1:43" x14ac:dyDescent="0.25">
      <c r="A672" s="66"/>
      <c r="B672" s="1"/>
      <c r="C672" s="12"/>
      <c r="D672" s="36"/>
      <c r="E672" s="42"/>
      <c r="F672" s="1"/>
      <c r="G672" s="42"/>
      <c r="H672" s="42"/>
      <c r="I672" s="1"/>
      <c r="J672" s="12"/>
      <c r="K672" s="1"/>
      <c r="L672" s="12"/>
      <c r="M672" s="1"/>
      <c r="N672" s="12"/>
      <c r="O672" s="37"/>
      <c r="P672" s="43"/>
      <c r="Q672" s="40"/>
      <c r="R672" s="38"/>
      <c r="S672" s="41"/>
      <c r="T672" s="39"/>
      <c r="U672" s="41"/>
      <c r="V672" s="41"/>
      <c r="W672" s="39"/>
      <c r="X672" s="40"/>
      <c r="Y672" s="39"/>
      <c r="Z672" s="40"/>
      <c r="AA672" s="39"/>
      <c r="AB672" s="40"/>
      <c r="AC672" s="44"/>
      <c r="AD672" s="200"/>
      <c r="AE672" s="210"/>
      <c r="AF672" s="68" t="e">
        <f t="shared" si="110"/>
        <v>#VALUE!</v>
      </c>
      <c r="AH672" s="45">
        <f t="shared" si="117"/>
        <v>2.0030000000000001</v>
      </c>
      <c r="AI672" s="59">
        <f t="shared" si="111"/>
        <v>0</v>
      </c>
      <c r="AJ672" s="59"/>
      <c r="AK672" s="89">
        <f t="shared" si="118"/>
        <v>2</v>
      </c>
      <c r="AL672" s="59">
        <f t="shared" si="112"/>
        <v>0</v>
      </c>
      <c r="AM672" s="62">
        <f t="shared" si="113"/>
        <v>1.01</v>
      </c>
      <c r="AN672" s="62">
        <f t="shared" si="114"/>
        <v>0.99</v>
      </c>
      <c r="AO672" s="62">
        <f t="shared" si="115"/>
        <v>1.02</v>
      </c>
      <c r="AP672" s="62">
        <f t="shared" si="116"/>
        <v>0.98</v>
      </c>
      <c r="AQ672" s="61">
        <v>232</v>
      </c>
    </row>
    <row r="673" spans="1:43" x14ac:dyDescent="0.25">
      <c r="A673" s="66"/>
      <c r="B673" s="1"/>
      <c r="C673" s="12"/>
      <c r="D673" s="36"/>
      <c r="E673" s="42"/>
      <c r="F673" s="1"/>
      <c r="G673" s="42"/>
      <c r="H673" s="42"/>
      <c r="I673" s="1"/>
      <c r="J673" s="12"/>
      <c r="K673" s="1"/>
      <c r="L673" s="12"/>
      <c r="M673" s="1"/>
      <c r="N673" s="12"/>
      <c r="O673" s="37"/>
      <c r="P673" s="43"/>
      <c r="Q673" s="40"/>
      <c r="R673" s="38"/>
      <c r="S673" s="41"/>
      <c r="T673" s="39"/>
      <c r="U673" s="41"/>
      <c r="V673" s="41"/>
      <c r="W673" s="39"/>
      <c r="X673" s="40"/>
      <c r="Y673" s="39"/>
      <c r="Z673" s="40"/>
      <c r="AA673" s="39"/>
      <c r="AB673" s="40"/>
      <c r="AC673" s="44"/>
      <c r="AD673" s="200"/>
      <c r="AE673" s="210"/>
      <c r="AF673" s="68" t="e">
        <f t="shared" si="110"/>
        <v>#VALUE!</v>
      </c>
      <c r="AH673" s="45">
        <f t="shared" si="117"/>
        <v>2.0030000000000001</v>
      </c>
      <c r="AI673" s="59">
        <f t="shared" si="111"/>
        <v>0</v>
      </c>
      <c r="AJ673" s="59"/>
      <c r="AK673" s="89">
        <f t="shared" si="118"/>
        <v>2</v>
      </c>
      <c r="AL673" s="59">
        <f t="shared" si="112"/>
        <v>0</v>
      </c>
      <c r="AM673" s="62">
        <f t="shared" si="113"/>
        <v>1.01</v>
      </c>
      <c r="AN673" s="62">
        <f t="shared" si="114"/>
        <v>0.99</v>
      </c>
      <c r="AO673" s="62">
        <f t="shared" si="115"/>
        <v>1.02</v>
      </c>
      <c r="AP673" s="62">
        <f t="shared" si="116"/>
        <v>0.98</v>
      </c>
      <c r="AQ673" s="61">
        <v>233</v>
      </c>
    </row>
    <row r="674" spans="1:43" x14ac:dyDescent="0.25">
      <c r="A674" s="66"/>
      <c r="B674" s="1"/>
      <c r="C674" s="12"/>
      <c r="D674" s="36"/>
      <c r="E674" s="42"/>
      <c r="F674" s="1"/>
      <c r="G674" s="42"/>
      <c r="H674" s="42"/>
      <c r="I674" s="1"/>
      <c r="J674" s="12"/>
      <c r="K674" s="1"/>
      <c r="L674" s="12"/>
      <c r="M674" s="1"/>
      <c r="N674" s="12"/>
      <c r="O674" s="37"/>
      <c r="P674" s="43"/>
      <c r="Q674" s="40"/>
      <c r="R674" s="38"/>
      <c r="S674" s="41"/>
      <c r="T674" s="39"/>
      <c r="U674" s="41"/>
      <c r="V674" s="41"/>
      <c r="W674" s="39"/>
      <c r="X674" s="40"/>
      <c r="Y674" s="39"/>
      <c r="Z674" s="40"/>
      <c r="AA674" s="39"/>
      <c r="AB674" s="40"/>
      <c r="AC674" s="44"/>
      <c r="AD674" s="200"/>
      <c r="AE674" s="210"/>
      <c r="AF674" s="68" t="e">
        <f t="shared" si="110"/>
        <v>#VALUE!</v>
      </c>
      <c r="AH674" s="45">
        <f t="shared" si="117"/>
        <v>2.0030000000000001</v>
      </c>
      <c r="AI674" s="59">
        <f t="shared" si="111"/>
        <v>0</v>
      </c>
      <c r="AJ674" s="59"/>
      <c r="AK674" s="89">
        <f t="shared" si="118"/>
        <v>2</v>
      </c>
      <c r="AL674" s="59">
        <f t="shared" si="112"/>
        <v>0</v>
      </c>
      <c r="AM674" s="62">
        <f t="shared" si="113"/>
        <v>1.01</v>
      </c>
      <c r="AN674" s="62">
        <f t="shared" si="114"/>
        <v>0.99</v>
      </c>
      <c r="AO674" s="62">
        <f t="shared" si="115"/>
        <v>1.02</v>
      </c>
      <c r="AP674" s="62">
        <f t="shared" si="116"/>
        <v>0.98</v>
      </c>
      <c r="AQ674" s="61">
        <v>234</v>
      </c>
    </row>
    <row r="675" spans="1:43" x14ac:dyDescent="0.25">
      <c r="A675" s="66"/>
      <c r="B675" s="1"/>
      <c r="C675" s="12"/>
      <c r="D675" s="36"/>
      <c r="E675" s="42"/>
      <c r="F675" s="1"/>
      <c r="G675" s="42"/>
      <c r="H675" s="42"/>
      <c r="I675" s="1"/>
      <c r="J675" s="12"/>
      <c r="K675" s="1"/>
      <c r="L675" s="12"/>
      <c r="M675" s="1"/>
      <c r="N675" s="12"/>
      <c r="O675" s="37"/>
      <c r="P675" s="43"/>
      <c r="Q675" s="40"/>
      <c r="R675" s="38"/>
      <c r="S675" s="41"/>
      <c r="T675" s="39"/>
      <c r="U675" s="41"/>
      <c r="V675" s="41"/>
      <c r="W675" s="39"/>
      <c r="X675" s="40"/>
      <c r="Y675" s="39"/>
      <c r="Z675" s="40"/>
      <c r="AA675" s="39"/>
      <c r="AB675" s="40"/>
      <c r="AC675" s="44"/>
      <c r="AD675" s="200"/>
      <c r="AE675" s="210"/>
      <c r="AF675" s="68" t="e">
        <f t="shared" si="110"/>
        <v>#VALUE!</v>
      </c>
      <c r="AH675" s="45">
        <f t="shared" si="117"/>
        <v>2.0030000000000001</v>
      </c>
      <c r="AI675" s="59">
        <f t="shared" si="111"/>
        <v>0</v>
      </c>
      <c r="AJ675" s="59"/>
      <c r="AK675" s="89">
        <f t="shared" si="118"/>
        <v>2</v>
      </c>
      <c r="AL675" s="59">
        <f t="shared" si="112"/>
        <v>0</v>
      </c>
      <c r="AM675" s="62">
        <f t="shared" si="113"/>
        <v>1.01</v>
      </c>
      <c r="AN675" s="62">
        <f t="shared" si="114"/>
        <v>0.99</v>
      </c>
      <c r="AO675" s="62">
        <f t="shared" si="115"/>
        <v>1.02</v>
      </c>
      <c r="AP675" s="62">
        <f t="shared" si="116"/>
        <v>0.98</v>
      </c>
      <c r="AQ675" s="61">
        <v>235</v>
      </c>
    </row>
    <row r="676" spans="1:43" x14ac:dyDescent="0.25">
      <c r="A676" s="66"/>
      <c r="B676" s="1"/>
      <c r="C676" s="12"/>
      <c r="D676" s="36"/>
      <c r="E676" s="42"/>
      <c r="F676" s="1"/>
      <c r="G676" s="42"/>
      <c r="H676" s="42"/>
      <c r="I676" s="1"/>
      <c r="J676" s="12"/>
      <c r="K676" s="1"/>
      <c r="L676" s="12"/>
      <c r="M676" s="1"/>
      <c r="N676" s="12"/>
      <c r="O676" s="37"/>
      <c r="P676" s="43"/>
      <c r="Q676" s="40"/>
      <c r="R676" s="38"/>
      <c r="S676" s="41"/>
      <c r="T676" s="39"/>
      <c r="U676" s="41"/>
      <c r="V676" s="41"/>
      <c r="W676" s="39"/>
      <c r="X676" s="40"/>
      <c r="Y676" s="39"/>
      <c r="Z676" s="40"/>
      <c r="AA676" s="39"/>
      <c r="AB676" s="40"/>
      <c r="AC676" s="44"/>
      <c r="AD676" s="200"/>
      <c r="AE676" s="210"/>
      <c r="AF676" s="68" t="e">
        <f t="shared" si="110"/>
        <v>#VALUE!</v>
      </c>
      <c r="AH676" s="45">
        <f t="shared" si="117"/>
        <v>2.0030000000000001</v>
      </c>
      <c r="AI676" s="59">
        <f t="shared" si="111"/>
        <v>0</v>
      </c>
      <c r="AJ676" s="59"/>
      <c r="AK676" s="89">
        <f t="shared" si="118"/>
        <v>2</v>
      </c>
      <c r="AL676" s="59">
        <f t="shared" si="112"/>
        <v>0</v>
      </c>
      <c r="AM676" s="62">
        <f t="shared" si="113"/>
        <v>1.01</v>
      </c>
      <c r="AN676" s="62">
        <f t="shared" si="114"/>
        <v>0.99</v>
      </c>
      <c r="AO676" s="62">
        <f t="shared" si="115"/>
        <v>1.02</v>
      </c>
      <c r="AP676" s="62">
        <f t="shared" si="116"/>
        <v>0.98</v>
      </c>
      <c r="AQ676" s="61">
        <v>236</v>
      </c>
    </row>
    <row r="677" spans="1:43" x14ac:dyDescent="0.25">
      <c r="A677" s="66"/>
      <c r="B677" s="1"/>
      <c r="C677" s="12"/>
      <c r="D677" s="36"/>
      <c r="E677" s="42"/>
      <c r="F677" s="1"/>
      <c r="G677" s="42"/>
      <c r="H677" s="42"/>
      <c r="I677" s="1"/>
      <c r="J677" s="12"/>
      <c r="K677" s="1"/>
      <c r="L677" s="12"/>
      <c r="M677" s="1"/>
      <c r="N677" s="12"/>
      <c r="O677" s="37"/>
      <c r="P677" s="43"/>
      <c r="Q677" s="40"/>
      <c r="R677" s="38"/>
      <c r="S677" s="41"/>
      <c r="T677" s="39"/>
      <c r="U677" s="41"/>
      <c r="V677" s="41"/>
      <c r="W677" s="39"/>
      <c r="X677" s="40"/>
      <c r="Y677" s="39"/>
      <c r="Z677" s="40"/>
      <c r="AA677" s="39"/>
      <c r="AB677" s="40"/>
      <c r="AC677" s="44"/>
      <c r="AD677" s="200"/>
      <c r="AE677" s="211"/>
      <c r="AF677" s="68" t="e">
        <f t="shared" si="110"/>
        <v>#VALUE!</v>
      </c>
      <c r="AH677" s="45">
        <f t="shared" si="117"/>
        <v>2.0030000000000001</v>
      </c>
      <c r="AI677" s="59">
        <f t="shared" si="111"/>
        <v>0</v>
      </c>
      <c r="AJ677" s="59"/>
      <c r="AK677" s="89">
        <f t="shared" si="118"/>
        <v>2</v>
      </c>
      <c r="AL677" s="59">
        <f t="shared" si="112"/>
        <v>0</v>
      </c>
      <c r="AM677" s="62">
        <f t="shared" si="113"/>
        <v>1.01</v>
      </c>
      <c r="AN677" s="62">
        <f t="shared" si="114"/>
        <v>0.99</v>
      </c>
      <c r="AO677" s="62">
        <f t="shared" si="115"/>
        <v>1.02</v>
      </c>
      <c r="AP677" s="62">
        <f t="shared" si="116"/>
        <v>0.98</v>
      </c>
      <c r="AQ677" s="61">
        <v>237</v>
      </c>
    </row>
  </sheetData>
  <mergeCells count="5">
    <mergeCell ref="AD9:AD10"/>
    <mergeCell ref="A9:A10"/>
    <mergeCell ref="B9:O9"/>
    <mergeCell ref="P9:AC9"/>
    <mergeCell ref="AE9:AE10"/>
  </mergeCells>
  <conditionalFormatting sqref="B11:C121">
    <cfRule type="cellIs" dxfId="956" priority="477" operator="lessThanOrEqual">
      <formula>$M$7</formula>
    </cfRule>
    <cfRule type="cellIs" dxfId="955" priority="478" operator="greaterThanOrEqual">
      <formula>$M$6</formula>
    </cfRule>
    <cfRule type="cellIs" dxfId="954" priority="479" operator="lessThanOrEqual">
      <formula>$M$5</formula>
    </cfRule>
    <cfRule type="cellIs" dxfId="953" priority="480" operator="greaterThanOrEqual">
      <formula>$M$4</formula>
    </cfRule>
  </conditionalFormatting>
  <conditionalFormatting sqref="B22:C22">
    <cfRule type="cellIs" dxfId="952" priority="387" operator="lessThanOrEqual">
      <formula>$M$7</formula>
    </cfRule>
    <cfRule type="cellIs" dxfId="951" priority="388" operator="greaterThanOrEqual">
      <formula>$M$6</formula>
    </cfRule>
    <cfRule type="cellIs" dxfId="950" priority="389" operator="lessThanOrEqual">
      <formula>$M$5</formula>
    </cfRule>
    <cfRule type="cellIs" dxfId="949" priority="390" operator="greaterThanOrEqual">
      <formula>$M$4</formula>
    </cfRule>
  </conditionalFormatting>
  <conditionalFormatting sqref="B53:C53">
    <cfRule type="cellIs" dxfId="948" priority="612" operator="lessThanOrEqual">
      <formula>$M$7</formula>
    </cfRule>
    <cfRule type="cellIs" dxfId="947" priority="613" operator="greaterThanOrEqual">
      <formula>$M$6</formula>
    </cfRule>
    <cfRule type="cellIs" dxfId="946" priority="614" operator="lessThanOrEqual">
      <formula>$M$5</formula>
    </cfRule>
    <cfRule type="cellIs" dxfId="945" priority="615" operator="greaterThanOrEqual">
      <formula>$M$4</formula>
    </cfRule>
  </conditionalFormatting>
  <conditionalFormatting sqref="B55:C55">
    <cfRule type="cellIs" dxfId="944" priority="702" operator="lessThanOrEqual">
      <formula>$M$7</formula>
    </cfRule>
    <cfRule type="cellIs" dxfId="943" priority="703" operator="greaterThanOrEqual">
      <formula>$M$6</formula>
    </cfRule>
    <cfRule type="cellIs" dxfId="942" priority="704" operator="lessThanOrEqual">
      <formula>$M$5</formula>
    </cfRule>
    <cfRule type="cellIs" dxfId="941" priority="705" operator="greaterThanOrEqual">
      <formula>$M$4</formula>
    </cfRule>
  </conditionalFormatting>
  <conditionalFormatting sqref="F122:F677 B122:C677">
    <cfRule type="cellIs" dxfId="940" priority="32" operator="lessThanOrEqual">
      <formula>$M$7</formula>
    </cfRule>
    <cfRule type="cellIs" dxfId="939" priority="33" operator="greaterThanOrEqual">
      <formula>$M$6</formula>
    </cfRule>
    <cfRule type="cellIs" dxfId="938" priority="34" operator="lessThanOrEqual">
      <formula>$M$5</formula>
    </cfRule>
    <cfRule type="cellIs" dxfId="937" priority="35" operator="greaterThanOrEqual">
      <formula>$M$4</formula>
    </cfRule>
  </conditionalFormatting>
  <conditionalFormatting sqref="B11:H677">
    <cfRule type="containsBlanks" priority="26">
      <formula>LEN(TRIM(B11))=0</formula>
    </cfRule>
  </conditionalFormatting>
  <conditionalFormatting sqref="D53">
    <cfRule type="cellIs" dxfId="936" priority="609" operator="lessThanOrEqual">
      <formula>$L$5</formula>
    </cfRule>
    <cfRule type="cellIs" dxfId="935" priority="610" operator="greaterThanOrEqual">
      <formula>$L$4</formula>
    </cfRule>
  </conditionalFormatting>
  <conditionalFormatting sqref="D11:E121">
    <cfRule type="cellIs" dxfId="934" priority="467" operator="lessThanOrEqual">
      <formula>$L$7</formula>
    </cfRule>
    <cfRule type="cellIs" dxfId="933" priority="468" operator="greaterThanOrEqual">
      <formula>$L$6</formula>
    </cfRule>
    <cfRule type="cellIs" dxfId="932" priority="469" operator="lessThanOrEqual">
      <formula>$L$5</formula>
    </cfRule>
    <cfRule type="cellIs" dxfId="931" priority="470" operator="greaterThanOrEqual">
      <formula>$L$4</formula>
    </cfRule>
  </conditionalFormatting>
  <conditionalFormatting sqref="D22:E22">
    <cfRule type="cellIs" dxfId="930" priority="377" operator="lessThanOrEqual">
      <formula>$L$7</formula>
    </cfRule>
    <cfRule type="cellIs" dxfId="929" priority="378" operator="greaterThanOrEqual">
      <formula>$L$6</formula>
    </cfRule>
    <cfRule type="cellIs" dxfId="928" priority="379" operator="lessThanOrEqual">
      <formula>$L$5</formula>
    </cfRule>
    <cfRule type="cellIs" dxfId="927" priority="380" operator="greaterThanOrEqual">
      <formula>$L$4</formula>
    </cfRule>
  </conditionalFormatting>
  <conditionalFormatting sqref="D53:E53">
    <cfRule type="cellIs" dxfId="926" priority="602" operator="lessThanOrEqual">
      <formula>$L$7</formula>
    </cfRule>
    <cfRule type="cellIs" dxfId="925" priority="603" operator="greaterThanOrEqual">
      <formula>$L$6</formula>
    </cfRule>
  </conditionalFormatting>
  <conditionalFormatting sqref="D55:E55">
    <cfRule type="cellIs" dxfId="924" priority="692" operator="lessThanOrEqual">
      <formula>$L$7</formula>
    </cfRule>
    <cfRule type="cellIs" dxfId="923" priority="693" operator="greaterThanOrEqual">
      <formula>$L$6</formula>
    </cfRule>
    <cfRule type="cellIs" dxfId="922" priority="694" operator="lessThanOrEqual">
      <formula>$L$5</formula>
    </cfRule>
    <cfRule type="cellIs" dxfId="921" priority="695" operator="greaterThanOrEqual">
      <formula>$L$4</formula>
    </cfRule>
  </conditionalFormatting>
  <conditionalFormatting sqref="G122:H677 D122:E677">
    <cfRule type="cellIs" dxfId="920" priority="27" operator="lessThanOrEqual">
      <formula>$L$7</formula>
    </cfRule>
    <cfRule type="cellIs" dxfId="919" priority="28" operator="greaterThanOrEqual">
      <formula>$L$6</formula>
    </cfRule>
    <cfRule type="cellIs" dxfId="918" priority="29" operator="lessThanOrEqual">
      <formula>$L$5</formula>
    </cfRule>
    <cfRule type="cellIs" dxfId="917" priority="30" operator="greaterThanOrEqual">
      <formula>$L$4</formula>
    </cfRule>
  </conditionalFormatting>
  <conditionalFormatting sqref="E53">
    <cfRule type="cellIs" dxfId="916" priority="604" operator="lessThanOrEqual">
      <formula>$L$5</formula>
    </cfRule>
    <cfRule type="cellIs" dxfId="915" priority="605" operator="greaterThanOrEqual">
      <formula>$L$4</formula>
    </cfRule>
  </conditionalFormatting>
  <conditionalFormatting sqref="F11:F121">
    <cfRule type="cellIs" dxfId="914" priority="462" operator="lessThanOrEqual">
      <formula>$M$7</formula>
    </cfRule>
    <cfRule type="cellIs" dxfId="913" priority="463" operator="greaterThanOrEqual">
      <formula>$M$6</formula>
    </cfRule>
    <cfRule type="cellIs" dxfId="912" priority="464" operator="lessThanOrEqual">
      <formula>$M$5</formula>
    </cfRule>
    <cfRule type="cellIs" dxfId="911" priority="465" operator="greaterThanOrEqual">
      <formula>$M$4</formula>
    </cfRule>
  </conditionalFormatting>
  <conditionalFormatting sqref="F22">
    <cfRule type="cellIs" dxfId="910" priority="372" operator="lessThanOrEqual">
      <formula>$M$7</formula>
    </cfRule>
    <cfRule type="cellIs" dxfId="909" priority="373" operator="greaterThanOrEqual">
      <formula>$M$6</formula>
    </cfRule>
    <cfRule type="cellIs" dxfId="908" priority="374" operator="lessThanOrEqual">
      <formula>$M$5</formula>
    </cfRule>
    <cfRule type="cellIs" dxfId="907" priority="375" operator="greaterThanOrEqual">
      <formula>$M$4</formula>
    </cfRule>
  </conditionalFormatting>
  <conditionalFormatting sqref="F53">
    <cfRule type="cellIs" dxfId="906" priority="597" operator="lessThanOrEqual">
      <formula>$M$7</formula>
    </cfRule>
    <cfRule type="cellIs" dxfId="905" priority="598" operator="greaterThanOrEqual">
      <formula>$M$6</formula>
    </cfRule>
    <cfRule type="cellIs" dxfId="904" priority="599" operator="lessThanOrEqual">
      <formula>$M$5</formula>
    </cfRule>
    <cfRule type="cellIs" dxfId="903" priority="600" operator="greaterThanOrEqual">
      <formula>$M$4</formula>
    </cfRule>
  </conditionalFormatting>
  <conditionalFormatting sqref="F55">
    <cfRule type="cellIs" dxfId="902" priority="687" operator="lessThanOrEqual">
      <formula>$M$7</formula>
    </cfRule>
    <cfRule type="cellIs" dxfId="901" priority="688" operator="greaterThanOrEqual">
      <formula>$M$6</formula>
    </cfRule>
    <cfRule type="cellIs" dxfId="900" priority="689" operator="lessThanOrEqual">
      <formula>$M$5</formula>
    </cfRule>
    <cfRule type="cellIs" dxfId="899" priority="690" operator="greaterThanOrEqual">
      <formula>$M$4</formula>
    </cfRule>
  </conditionalFormatting>
  <conditionalFormatting sqref="G53">
    <cfRule type="cellIs" dxfId="898" priority="594" operator="lessThanOrEqual">
      <formula>$L$5</formula>
    </cfRule>
    <cfRule type="cellIs" dxfId="897" priority="595" operator="greaterThanOrEqual">
      <formula>$L$4</formula>
    </cfRule>
  </conditionalFormatting>
  <conditionalFormatting sqref="G11:H121">
    <cfRule type="cellIs" dxfId="896" priority="452" operator="lessThanOrEqual">
      <formula>$L$7</formula>
    </cfRule>
    <cfRule type="cellIs" dxfId="895" priority="453" operator="greaterThanOrEqual">
      <formula>$L$6</formula>
    </cfRule>
    <cfRule type="cellIs" dxfId="894" priority="454" operator="lessThanOrEqual">
      <formula>$L$5</formula>
    </cfRule>
    <cfRule type="cellIs" dxfId="893" priority="455" operator="greaterThanOrEqual">
      <formula>$L$4</formula>
    </cfRule>
  </conditionalFormatting>
  <conditionalFormatting sqref="G22:H22">
    <cfRule type="cellIs" dxfId="892" priority="362" operator="lessThanOrEqual">
      <formula>$L$7</formula>
    </cfRule>
    <cfRule type="cellIs" dxfId="891" priority="363" operator="greaterThanOrEqual">
      <formula>$L$6</formula>
    </cfRule>
    <cfRule type="cellIs" dxfId="890" priority="364" operator="lessThanOrEqual">
      <formula>$L$5</formula>
    </cfRule>
    <cfRule type="cellIs" dxfId="889" priority="365" operator="greaterThanOrEqual">
      <formula>$L$4</formula>
    </cfRule>
  </conditionalFormatting>
  <conditionalFormatting sqref="G53:H53">
    <cfRule type="cellIs" dxfId="888" priority="587" operator="lessThanOrEqual">
      <formula>$L$7</formula>
    </cfRule>
    <cfRule type="cellIs" dxfId="887" priority="588" operator="greaterThanOrEqual">
      <formula>$L$6</formula>
    </cfRule>
  </conditionalFormatting>
  <conditionalFormatting sqref="G55:H55">
    <cfRule type="cellIs" dxfId="886" priority="677" operator="lessThanOrEqual">
      <formula>$L$7</formula>
    </cfRule>
    <cfRule type="cellIs" dxfId="885" priority="678" operator="greaterThanOrEqual">
      <formula>$L$6</formula>
    </cfRule>
    <cfRule type="cellIs" dxfId="884" priority="679" operator="lessThanOrEqual">
      <formula>$L$5</formula>
    </cfRule>
    <cfRule type="cellIs" dxfId="883" priority="680" operator="greaterThanOrEqual">
      <formula>$L$4</formula>
    </cfRule>
  </conditionalFormatting>
  <conditionalFormatting sqref="H53">
    <cfRule type="cellIs" dxfId="882" priority="589" operator="lessThanOrEqual">
      <formula>$L$5</formula>
    </cfRule>
    <cfRule type="cellIs" dxfId="881" priority="590" operator="greaterThanOrEqual">
      <formula>$L$4</formula>
    </cfRule>
  </conditionalFormatting>
  <conditionalFormatting sqref="I11:I21">
    <cfRule type="containsBlanks" priority="861" stopIfTrue="1">
      <formula>LEN(TRIM(I11))=0</formula>
    </cfRule>
    <cfRule type="cellIs" dxfId="880" priority="866" operator="lessThanOrEqual">
      <formula>$Q$7</formula>
    </cfRule>
    <cfRule type="cellIs" dxfId="879" priority="867" operator="greaterThanOrEqual">
      <formula>$Q$6</formula>
    </cfRule>
    <cfRule type="cellIs" dxfId="878" priority="868" operator="lessThanOrEqual">
      <formula>$Q$5</formula>
    </cfRule>
    <cfRule type="cellIs" dxfId="877" priority="869" operator="greaterThanOrEqual">
      <formula>$Q$4</formula>
    </cfRule>
  </conditionalFormatting>
  <conditionalFormatting sqref="I11:I121">
    <cfRule type="cellIs" dxfId="876" priority="482" operator="lessThanOrEqual">
      <formula>$Q$7</formula>
    </cfRule>
    <cfRule type="cellIs" dxfId="875" priority="483" operator="greaterThanOrEqual">
      <formula>$Q$6</formula>
    </cfRule>
    <cfRule type="cellIs" dxfId="874" priority="484" operator="lessThanOrEqual">
      <formula>$Q$5</formula>
    </cfRule>
    <cfRule type="cellIs" dxfId="873" priority="485" operator="greaterThanOrEqual">
      <formula>$Q$4</formula>
    </cfRule>
  </conditionalFormatting>
  <conditionalFormatting sqref="I22">
    <cfRule type="cellIs" dxfId="872" priority="392" operator="lessThanOrEqual">
      <formula>$Q$7</formula>
    </cfRule>
    <cfRule type="cellIs" dxfId="871" priority="393" operator="greaterThanOrEqual">
      <formula>$Q$6</formula>
    </cfRule>
    <cfRule type="cellIs" dxfId="870" priority="394" operator="lessThanOrEqual">
      <formula>$Q$5</formula>
    </cfRule>
    <cfRule type="cellIs" dxfId="869" priority="395" operator="greaterThanOrEqual">
      <formula>$Q$4</formula>
    </cfRule>
  </conditionalFormatting>
  <conditionalFormatting sqref="I23:I53">
    <cfRule type="containsBlanks" priority="616" stopIfTrue="1">
      <formula>LEN(TRIM(I23))=0</formula>
    </cfRule>
    <cfRule type="cellIs" dxfId="868" priority="617" operator="lessThanOrEqual">
      <formula>$Q$7</formula>
    </cfRule>
    <cfRule type="cellIs" dxfId="867" priority="618" operator="greaterThanOrEqual">
      <formula>$Q$6</formula>
    </cfRule>
    <cfRule type="cellIs" dxfId="866" priority="619" operator="lessThanOrEqual">
      <formula>$Q$5</formula>
    </cfRule>
    <cfRule type="cellIs" dxfId="865" priority="620" operator="greaterThanOrEqual">
      <formula>$Q$4</formula>
    </cfRule>
  </conditionalFormatting>
  <conditionalFormatting sqref="I54:I55">
    <cfRule type="cellIs" dxfId="864" priority="707" operator="lessThanOrEqual">
      <formula>$Q$7</formula>
    </cfRule>
    <cfRule type="cellIs" dxfId="863" priority="708" operator="greaterThanOrEqual">
      <formula>$Q$6</formula>
    </cfRule>
    <cfRule type="cellIs" dxfId="862" priority="709" operator="lessThanOrEqual">
      <formula>$Q$5</formula>
    </cfRule>
    <cfRule type="cellIs" dxfId="861" priority="710" operator="greaterThanOrEqual">
      <formula>$Q$4</formula>
    </cfRule>
  </conditionalFormatting>
  <conditionalFormatting sqref="I122:I677">
    <cfRule type="cellIs" dxfId="860" priority="62" operator="lessThanOrEqual">
      <formula>$Q$7</formula>
    </cfRule>
    <cfRule type="cellIs" dxfId="859" priority="63" operator="greaterThanOrEqual">
      <formula>$Q$6</formula>
    </cfRule>
    <cfRule type="cellIs" dxfId="858" priority="64" operator="lessThanOrEqual">
      <formula>$Q$5</formula>
    </cfRule>
    <cfRule type="cellIs" dxfId="857" priority="65" operator="greaterThanOrEqual">
      <formula>$Q$4</formula>
    </cfRule>
  </conditionalFormatting>
  <conditionalFormatting sqref="I11:O121">
    <cfRule type="containsBlanks" priority="481" stopIfTrue="1">
      <formula>LEN(TRIM(I11))=0</formula>
    </cfRule>
  </conditionalFormatting>
  <conditionalFormatting sqref="I22:O22">
    <cfRule type="containsBlanks" priority="391" stopIfTrue="1">
      <formula>LEN(TRIM(I22))=0</formula>
    </cfRule>
  </conditionalFormatting>
  <conditionalFormatting sqref="I54:O55">
    <cfRule type="containsBlanks" priority="706" stopIfTrue="1">
      <formula>LEN(TRIM(I54))=0</formula>
    </cfRule>
  </conditionalFormatting>
  <conditionalFormatting sqref="I122:O677">
    <cfRule type="containsBlanks" priority="36" stopIfTrue="1">
      <formula>LEN(TRIM(I122))=0</formula>
    </cfRule>
  </conditionalFormatting>
  <conditionalFormatting sqref="J11:M121">
    <cfRule type="cellIs" dxfId="856" priority="487" operator="lessThanOrEqual">
      <formula>$W$7</formula>
    </cfRule>
    <cfRule type="cellIs" dxfId="855" priority="488" operator="greaterThanOrEqual">
      <formula>$W$6</formula>
    </cfRule>
    <cfRule type="cellIs" dxfId="854" priority="489" operator="lessThanOrEqual">
      <formula>$W$5</formula>
    </cfRule>
    <cfRule type="cellIs" dxfId="853" priority="495" operator="greaterThanOrEqual">
      <formula>$W$4</formula>
    </cfRule>
  </conditionalFormatting>
  <conditionalFormatting sqref="J22:M22">
    <cfRule type="cellIs" dxfId="852" priority="397" operator="lessThanOrEqual">
      <formula>$W$7</formula>
    </cfRule>
    <cfRule type="cellIs" dxfId="851" priority="398" operator="greaterThanOrEqual">
      <formula>$W$6</formula>
    </cfRule>
    <cfRule type="cellIs" dxfId="850" priority="399" operator="lessThanOrEqual">
      <formula>$W$5</formula>
    </cfRule>
    <cfRule type="cellIs" dxfId="849" priority="405" operator="greaterThanOrEqual">
      <formula>$W$4</formula>
    </cfRule>
  </conditionalFormatting>
  <conditionalFormatting sqref="J46:M52 J54:M54">
    <cfRule type="cellIs" dxfId="848" priority="860" operator="greaterThanOrEqual">
      <formula>$W$4</formula>
    </cfRule>
  </conditionalFormatting>
  <conditionalFormatting sqref="J46:M53">
    <cfRule type="containsBlanks" priority="621" stopIfTrue="1">
      <formula>LEN(TRIM(J46))=0</formula>
    </cfRule>
    <cfRule type="cellIs" dxfId="847" priority="622" operator="lessThanOrEqual">
      <formula>$W$7</formula>
    </cfRule>
    <cfRule type="cellIs" dxfId="846" priority="623" operator="greaterThanOrEqual">
      <formula>$W$6</formula>
    </cfRule>
  </conditionalFormatting>
  <conditionalFormatting sqref="J53:M53">
    <cfRule type="cellIs" dxfId="845" priority="624" operator="lessThanOrEqual">
      <formula>$W$5</formula>
    </cfRule>
    <cfRule type="cellIs" dxfId="844" priority="630" operator="greaterThanOrEqual">
      <formula>$W$4</formula>
    </cfRule>
  </conditionalFormatting>
  <conditionalFormatting sqref="J54:M54 J46:M52">
    <cfRule type="cellIs" dxfId="843" priority="859" operator="lessThanOrEqual">
      <formula>$W$5</formula>
    </cfRule>
  </conditionalFormatting>
  <conditionalFormatting sqref="J54:M55">
    <cfRule type="cellIs" dxfId="842" priority="712" operator="lessThanOrEqual">
      <formula>$W$7</formula>
    </cfRule>
    <cfRule type="cellIs" dxfId="841" priority="713" operator="greaterThanOrEqual">
      <formula>$W$6</formula>
    </cfRule>
  </conditionalFormatting>
  <conditionalFormatting sqref="J55:M55">
    <cfRule type="cellIs" dxfId="840" priority="714" operator="lessThanOrEqual">
      <formula>$W$5</formula>
    </cfRule>
    <cfRule type="cellIs" dxfId="839" priority="720" operator="greaterThanOrEqual">
      <formula>$W$4</formula>
    </cfRule>
  </conditionalFormatting>
  <conditionalFormatting sqref="J122:M677">
    <cfRule type="cellIs" dxfId="838" priority="37" operator="lessThanOrEqual">
      <formula>$W$7</formula>
    </cfRule>
    <cfRule type="cellIs" dxfId="837" priority="38" operator="greaterThanOrEqual">
      <formula>$W$6</formula>
    </cfRule>
    <cfRule type="cellIs" dxfId="836" priority="39" operator="lessThanOrEqual">
      <formula>$W$5</formula>
    </cfRule>
    <cfRule type="cellIs" dxfId="835" priority="45" operator="greaterThanOrEqual">
      <formula>$W$4</formula>
    </cfRule>
  </conditionalFormatting>
  <conditionalFormatting sqref="N11:O21 N23:O52 N54:O54">
    <cfRule type="cellIs" dxfId="834" priority="855" operator="greaterThanOrEqual">
      <formula>$AB$4</formula>
    </cfRule>
  </conditionalFormatting>
  <conditionalFormatting sqref="N11:O21 N54:O54 N23:O52">
    <cfRule type="cellIs" dxfId="833" priority="854" operator="lessThanOrEqual">
      <formula>$AB$5</formula>
    </cfRule>
  </conditionalFormatting>
  <conditionalFormatting sqref="N11:O21">
    <cfRule type="containsBlanks" priority="851" stopIfTrue="1">
      <formula>LEN(TRIM(N11))=0</formula>
    </cfRule>
    <cfRule type="cellIs" dxfId="832" priority="852" operator="lessThanOrEqual">
      <formula>$AB$7</formula>
    </cfRule>
    <cfRule type="cellIs" dxfId="831" priority="853" operator="greaterThanOrEqual">
      <formula>$AB$6</formula>
    </cfRule>
  </conditionalFormatting>
  <conditionalFormatting sqref="N11:O121">
    <cfRule type="cellIs" dxfId="830" priority="491" operator="lessThanOrEqual">
      <formula>$AB$7</formula>
    </cfRule>
    <cfRule type="cellIs" dxfId="829" priority="492" operator="greaterThanOrEqual">
      <formula>$AB$6</formula>
    </cfRule>
    <cfRule type="cellIs" dxfId="828" priority="493" operator="lessThanOrEqual">
      <formula>$AB$5</formula>
    </cfRule>
    <cfRule type="cellIs" dxfId="827" priority="494" operator="greaterThanOrEqual">
      <formula>$AB$4</formula>
    </cfRule>
  </conditionalFormatting>
  <conditionalFormatting sqref="N22:O22">
    <cfRule type="cellIs" dxfId="826" priority="401" operator="lessThanOrEqual">
      <formula>$AB$7</formula>
    </cfRule>
    <cfRule type="cellIs" dxfId="825" priority="402" operator="greaterThanOrEqual">
      <formula>$AB$6</formula>
    </cfRule>
    <cfRule type="cellIs" dxfId="824" priority="403" operator="lessThanOrEqual">
      <formula>$AB$5</formula>
    </cfRule>
    <cfRule type="cellIs" dxfId="823" priority="404" operator="greaterThanOrEqual">
      <formula>$AB$4</formula>
    </cfRule>
  </conditionalFormatting>
  <conditionalFormatting sqref="N23:O53">
    <cfRule type="containsBlanks" priority="625" stopIfTrue="1">
      <formula>LEN(TRIM(N23))=0</formula>
    </cfRule>
    <cfRule type="cellIs" dxfId="822" priority="626" operator="lessThanOrEqual">
      <formula>$AB$7</formula>
    </cfRule>
    <cfRule type="cellIs" dxfId="821" priority="627" operator="greaterThanOrEqual">
      <formula>$AB$6</formula>
    </cfRule>
  </conditionalFormatting>
  <conditionalFormatting sqref="N53:O53">
    <cfRule type="cellIs" dxfId="820" priority="628" operator="lessThanOrEqual">
      <formula>$AB$5</formula>
    </cfRule>
    <cfRule type="cellIs" dxfId="819" priority="629" operator="greaterThanOrEqual">
      <formula>$AB$4</formula>
    </cfRule>
  </conditionalFormatting>
  <conditionalFormatting sqref="N54:O55">
    <cfRule type="cellIs" dxfId="818" priority="716" operator="lessThanOrEqual">
      <formula>$AB$7</formula>
    </cfRule>
    <cfRule type="cellIs" dxfId="817" priority="717" operator="greaterThanOrEqual">
      <formula>$AB$6</formula>
    </cfRule>
  </conditionalFormatting>
  <conditionalFormatting sqref="N55:O55">
    <cfRule type="cellIs" dxfId="816" priority="718" operator="lessThanOrEqual">
      <formula>$AB$5</formula>
    </cfRule>
    <cfRule type="cellIs" dxfId="815" priority="719" operator="greaterThanOrEqual">
      <formula>$AB$4</formula>
    </cfRule>
  </conditionalFormatting>
  <conditionalFormatting sqref="N122:O677">
    <cfRule type="cellIs" dxfId="814" priority="41" operator="lessThanOrEqual">
      <formula>$AB$7</formula>
    </cfRule>
    <cfRule type="cellIs" dxfId="813" priority="42" operator="greaterThanOrEqual">
      <formula>$AB$6</formula>
    </cfRule>
    <cfRule type="cellIs" dxfId="812" priority="43" operator="lessThanOrEqual">
      <formula>$AB$5</formula>
    </cfRule>
    <cfRule type="cellIs" dxfId="811" priority="44" operator="greaterThanOrEqual">
      <formula>$AB$4</formula>
    </cfRule>
  </conditionalFormatting>
  <conditionalFormatting sqref="P11:Q121">
    <cfRule type="cellIs" dxfId="810" priority="432" operator="lessThanOrEqual">
      <formula>$M$7</formula>
    </cfRule>
    <cfRule type="cellIs" dxfId="809" priority="433" operator="greaterThanOrEqual">
      <formula>$M$6</formula>
    </cfRule>
    <cfRule type="cellIs" dxfId="808" priority="434" operator="lessThanOrEqual">
      <formula>$M$5</formula>
    </cfRule>
    <cfRule type="cellIs" dxfId="807" priority="435" operator="greaterThanOrEqual">
      <formula>$M$4</formula>
    </cfRule>
  </conditionalFormatting>
  <conditionalFormatting sqref="P22:Q22">
    <cfRule type="cellIs" dxfId="806" priority="342" operator="lessThanOrEqual">
      <formula>$M$7</formula>
    </cfRule>
    <cfRule type="cellIs" dxfId="805" priority="343" operator="greaterThanOrEqual">
      <formula>$M$6</formula>
    </cfRule>
    <cfRule type="cellIs" dxfId="804" priority="344" operator="lessThanOrEqual">
      <formula>$M$5</formula>
    </cfRule>
    <cfRule type="cellIs" dxfId="803" priority="345" operator="greaterThanOrEqual">
      <formula>$M$4</formula>
    </cfRule>
  </conditionalFormatting>
  <conditionalFormatting sqref="P53:Q53">
    <cfRule type="cellIs" dxfId="802" priority="567" operator="lessThanOrEqual">
      <formula>$M$7</formula>
    </cfRule>
    <cfRule type="cellIs" dxfId="801" priority="568" operator="greaterThanOrEqual">
      <formula>$M$6</formula>
    </cfRule>
    <cfRule type="cellIs" dxfId="800" priority="569" operator="lessThanOrEqual">
      <formula>$M$5</formula>
    </cfRule>
    <cfRule type="cellIs" dxfId="799" priority="570" operator="greaterThanOrEqual">
      <formula>$M$4</formula>
    </cfRule>
  </conditionalFormatting>
  <conditionalFormatting sqref="P55:Q55">
    <cfRule type="cellIs" dxfId="798" priority="522" operator="lessThanOrEqual">
      <formula>$M$7</formula>
    </cfRule>
    <cfRule type="cellIs" dxfId="797" priority="523" operator="greaterThanOrEqual">
      <formula>$M$6</formula>
    </cfRule>
    <cfRule type="cellIs" dxfId="796" priority="524" operator="lessThanOrEqual">
      <formula>$M$5</formula>
    </cfRule>
    <cfRule type="cellIs" dxfId="795" priority="525" operator="greaterThanOrEqual">
      <formula>$M$4</formula>
    </cfRule>
  </conditionalFormatting>
  <conditionalFormatting sqref="T122:T677 P122:Q677">
    <cfRule type="cellIs" dxfId="794" priority="7" operator="lessThanOrEqual">
      <formula>$M$7</formula>
    </cfRule>
    <cfRule type="cellIs" dxfId="793" priority="8" operator="greaterThanOrEqual">
      <formula>$M$6</formula>
    </cfRule>
    <cfRule type="cellIs" dxfId="792" priority="9" operator="lessThanOrEqual">
      <formula>$M$5</formula>
    </cfRule>
    <cfRule type="cellIs" dxfId="791" priority="10" operator="greaterThanOrEqual">
      <formula>$M$4</formula>
    </cfRule>
  </conditionalFormatting>
  <conditionalFormatting sqref="P11:V677">
    <cfRule type="containsBlanks" priority="1">
      <formula>LEN(TRIM(P11))=0</formula>
    </cfRule>
  </conditionalFormatting>
  <conditionalFormatting sqref="R53">
    <cfRule type="cellIs" dxfId="790" priority="564" operator="lessThanOrEqual">
      <formula>$L$5</formula>
    </cfRule>
    <cfRule type="cellIs" dxfId="789" priority="565" operator="greaterThanOrEqual">
      <formula>$L$4</formula>
    </cfRule>
  </conditionalFormatting>
  <conditionalFormatting sqref="R55">
    <cfRule type="cellIs" dxfId="788" priority="519" operator="lessThanOrEqual">
      <formula>$L$5</formula>
    </cfRule>
    <cfRule type="cellIs" dxfId="787" priority="520" operator="greaterThanOrEqual">
      <formula>$L$4</formula>
    </cfRule>
  </conditionalFormatting>
  <conditionalFormatting sqref="R11:S121">
    <cfRule type="cellIs" dxfId="786" priority="422" operator="lessThanOrEqual">
      <formula>$L$7</formula>
    </cfRule>
    <cfRule type="cellIs" dxfId="785" priority="423" operator="greaterThanOrEqual">
      <formula>$L$6</formula>
    </cfRule>
    <cfRule type="cellIs" dxfId="784" priority="424" operator="lessThanOrEqual">
      <formula>$L$5</formula>
    </cfRule>
    <cfRule type="cellIs" dxfId="783" priority="425" operator="greaterThanOrEqual">
      <formula>$L$4</formula>
    </cfRule>
  </conditionalFormatting>
  <conditionalFormatting sqref="R22:S22">
    <cfRule type="cellIs" dxfId="782" priority="332" operator="lessThanOrEqual">
      <formula>$L$7</formula>
    </cfRule>
    <cfRule type="cellIs" dxfId="781" priority="333" operator="greaterThanOrEqual">
      <formula>$L$6</formula>
    </cfRule>
    <cfRule type="cellIs" dxfId="780" priority="334" operator="lessThanOrEqual">
      <formula>$L$5</formula>
    </cfRule>
    <cfRule type="cellIs" dxfId="779" priority="335" operator="greaterThanOrEqual">
      <formula>$L$4</formula>
    </cfRule>
  </conditionalFormatting>
  <conditionalFormatting sqref="R53:S53">
    <cfRule type="cellIs" dxfId="778" priority="557" operator="lessThanOrEqual">
      <formula>$L$7</formula>
    </cfRule>
    <cfRule type="cellIs" dxfId="777" priority="558" operator="greaterThanOrEqual">
      <formula>$L$6</formula>
    </cfRule>
  </conditionalFormatting>
  <conditionalFormatting sqref="R55:S55">
    <cfRule type="cellIs" dxfId="776" priority="512" operator="lessThanOrEqual">
      <formula>$L$7</formula>
    </cfRule>
    <cfRule type="cellIs" dxfId="775" priority="513" operator="greaterThanOrEqual">
      <formula>$L$6</formula>
    </cfRule>
  </conditionalFormatting>
  <conditionalFormatting sqref="U122:V677 R122:S677">
    <cfRule type="cellIs" dxfId="774" priority="2" operator="lessThanOrEqual">
      <formula>$L$7</formula>
    </cfRule>
    <cfRule type="cellIs" dxfId="773" priority="3" operator="greaterThanOrEqual">
      <formula>$L$6</formula>
    </cfRule>
    <cfRule type="cellIs" dxfId="772" priority="4" operator="lessThanOrEqual">
      <formula>$L$5</formula>
    </cfRule>
    <cfRule type="cellIs" dxfId="771" priority="5" operator="greaterThanOrEqual">
      <formula>$L$4</formula>
    </cfRule>
  </conditionalFormatting>
  <conditionalFormatting sqref="S53">
    <cfRule type="cellIs" dxfId="770" priority="559" operator="lessThanOrEqual">
      <formula>$L$5</formula>
    </cfRule>
    <cfRule type="cellIs" dxfId="769" priority="560" operator="greaterThanOrEqual">
      <formula>$L$4</formula>
    </cfRule>
  </conditionalFormatting>
  <conditionalFormatting sqref="S55">
    <cfRule type="cellIs" dxfId="768" priority="514" operator="lessThanOrEqual">
      <formula>$L$5</formula>
    </cfRule>
    <cfRule type="cellIs" dxfId="767" priority="515" operator="greaterThanOrEqual">
      <formula>$L$4</formula>
    </cfRule>
  </conditionalFormatting>
  <conditionalFormatting sqref="T11:T121">
    <cfRule type="cellIs" dxfId="766" priority="417" operator="lessThanOrEqual">
      <formula>$M$7</formula>
    </cfRule>
    <cfRule type="cellIs" dxfId="765" priority="418" operator="greaterThanOrEqual">
      <formula>$M$6</formula>
    </cfRule>
    <cfRule type="cellIs" dxfId="764" priority="419" operator="lessThanOrEqual">
      <formula>$M$5</formula>
    </cfRule>
    <cfRule type="cellIs" dxfId="763" priority="420" operator="greaterThanOrEqual">
      <formula>$M$4</formula>
    </cfRule>
  </conditionalFormatting>
  <conditionalFormatting sqref="T22">
    <cfRule type="cellIs" dxfId="762" priority="327" operator="lessThanOrEqual">
      <formula>$M$7</formula>
    </cfRule>
    <cfRule type="cellIs" dxfId="761" priority="328" operator="greaterThanOrEqual">
      <formula>$M$6</formula>
    </cfRule>
    <cfRule type="cellIs" dxfId="760" priority="329" operator="lessThanOrEqual">
      <formula>$M$5</formula>
    </cfRule>
    <cfRule type="cellIs" dxfId="759" priority="330" operator="greaterThanOrEqual">
      <formula>$M$4</formula>
    </cfRule>
  </conditionalFormatting>
  <conditionalFormatting sqref="T53">
    <cfRule type="cellIs" dxfId="758" priority="552" operator="lessThanOrEqual">
      <formula>$M$7</formula>
    </cfRule>
    <cfRule type="cellIs" dxfId="757" priority="553" operator="greaterThanOrEqual">
      <formula>$M$6</formula>
    </cfRule>
    <cfRule type="cellIs" dxfId="756" priority="554" operator="lessThanOrEqual">
      <formula>$M$5</formula>
    </cfRule>
    <cfRule type="cellIs" dxfId="755" priority="555" operator="greaterThanOrEqual">
      <formula>$M$4</formula>
    </cfRule>
  </conditionalFormatting>
  <conditionalFormatting sqref="T55">
    <cfRule type="cellIs" dxfId="754" priority="507" operator="lessThanOrEqual">
      <formula>$M$7</formula>
    </cfRule>
    <cfRule type="cellIs" dxfId="753" priority="508" operator="greaterThanOrEqual">
      <formula>$M$6</formula>
    </cfRule>
    <cfRule type="cellIs" dxfId="752" priority="509" operator="lessThanOrEqual">
      <formula>$M$5</formula>
    </cfRule>
    <cfRule type="cellIs" dxfId="751" priority="510" operator="greaterThanOrEqual">
      <formula>$M$4</formula>
    </cfRule>
  </conditionalFormatting>
  <conditionalFormatting sqref="U53">
    <cfRule type="cellIs" dxfId="750" priority="549" operator="lessThanOrEqual">
      <formula>$L$5</formula>
    </cfRule>
    <cfRule type="cellIs" dxfId="749" priority="550" operator="greaterThanOrEqual">
      <formula>$L$4</formula>
    </cfRule>
  </conditionalFormatting>
  <conditionalFormatting sqref="U55">
    <cfRule type="cellIs" dxfId="748" priority="504" operator="lessThanOrEqual">
      <formula>$L$5</formula>
    </cfRule>
    <cfRule type="cellIs" dxfId="747" priority="505" operator="greaterThanOrEqual">
      <formula>$L$4</formula>
    </cfRule>
  </conditionalFormatting>
  <conditionalFormatting sqref="U11:V121">
    <cfRule type="cellIs" dxfId="746" priority="407" operator="lessThanOrEqual">
      <formula>$L$7</formula>
    </cfRule>
    <cfRule type="cellIs" dxfId="745" priority="408" operator="greaterThanOrEqual">
      <formula>$L$6</formula>
    </cfRule>
    <cfRule type="cellIs" dxfId="744" priority="409" operator="lessThanOrEqual">
      <formula>$L$5</formula>
    </cfRule>
    <cfRule type="cellIs" dxfId="743" priority="410" operator="greaterThanOrEqual">
      <formula>$L$4</formula>
    </cfRule>
  </conditionalFormatting>
  <conditionalFormatting sqref="U22:V22">
    <cfRule type="cellIs" dxfId="742" priority="317" operator="lessThanOrEqual">
      <formula>$L$7</formula>
    </cfRule>
    <cfRule type="cellIs" dxfId="741" priority="318" operator="greaterThanOrEqual">
      <formula>$L$6</formula>
    </cfRule>
    <cfRule type="cellIs" dxfId="740" priority="319" operator="lessThanOrEqual">
      <formula>$L$5</formula>
    </cfRule>
    <cfRule type="cellIs" dxfId="739" priority="320" operator="greaterThanOrEqual">
      <formula>$L$4</formula>
    </cfRule>
  </conditionalFormatting>
  <conditionalFormatting sqref="U53:V53">
    <cfRule type="cellIs" dxfId="738" priority="542" operator="lessThanOrEqual">
      <formula>$L$7</formula>
    </cfRule>
    <cfRule type="cellIs" dxfId="737" priority="543" operator="greaterThanOrEqual">
      <formula>$L$6</formula>
    </cfRule>
  </conditionalFormatting>
  <conditionalFormatting sqref="U55:V55">
    <cfRule type="cellIs" dxfId="736" priority="497" operator="lessThanOrEqual">
      <formula>$L$7</formula>
    </cfRule>
    <cfRule type="cellIs" dxfId="735" priority="498" operator="greaterThanOrEqual">
      <formula>$L$6</formula>
    </cfRule>
  </conditionalFormatting>
  <conditionalFormatting sqref="V53">
    <cfRule type="cellIs" dxfId="734" priority="544" operator="lessThanOrEqual">
      <formula>$L$5</formula>
    </cfRule>
    <cfRule type="cellIs" dxfId="733" priority="545" operator="greaterThanOrEqual">
      <formula>$L$4</formula>
    </cfRule>
  </conditionalFormatting>
  <conditionalFormatting sqref="V55">
    <cfRule type="cellIs" dxfId="732" priority="499" operator="lessThanOrEqual">
      <formula>$L$5</formula>
    </cfRule>
    <cfRule type="cellIs" dxfId="731" priority="500" operator="greaterThanOrEqual">
      <formula>$L$4</formula>
    </cfRule>
  </conditionalFormatting>
  <conditionalFormatting sqref="W11:W21">
    <cfRule type="containsBlanks" priority="846" stopIfTrue="1">
      <formula>LEN(TRIM(W11))=0</formula>
    </cfRule>
    <cfRule type="cellIs" dxfId="730" priority="847" operator="lessThanOrEqual">
      <formula>$S$7</formula>
    </cfRule>
    <cfRule type="cellIs" dxfId="729" priority="848" operator="greaterThanOrEqual">
      <formula>$S$6</formula>
    </cfRule>
    <cfRule type="cellIs" dxfId="728" priority="849" operator="lessThanOrEqual">
      <formula>$S$5</formula>
    </cfRule>
    <cfRule type="cellIs" dxfId="727" priority="850" operator="greaterThanOrEqual">
      <formula>$S$4</formula>
    </cfRule>
  </conditionalFormatting>
  <conditionalFormatting sqref="W11:W121">
    <cfRule type="cellIs" dxfId="726" priority="437" operator="lessThanOrEqual">
      <formula>$S$7</formula>
    </cfRule>
    <cfRule type="cellIs" dxfId="725" priority="438" operator="greaterThanOrEqual">
      <formula>$S$6</formula>
    </cfRule>
    <cfRule type="cellIs" dxfId="724" priority="439" operator="lessThanOrEqual">
      <formula>$S$5</formula>
    </cfRule>
    <cfRule type="cellIs" dxfId="723" priority="440" operator="greaterThanOrEqual">
      <formula>$S$4</formula>
    </cfRule>
  </conditionalFormatting>
  <conditionalFormatting sqref="W22">
    <cfRule type="cellIs" dxfId="722" priority="347" operator="lessThanOrEqual">
      <formula>$S$7</formula>
    </cfRule>
    <cfRule type="cellIs" dxfId="721" priority="348" operator="greaterThanOrEqual">
      <formula>$S$6</formula>
    </cfRule>
    <cfRule type="cellIs" dxfId="720" priority="349" operator="lessThanOrEqual">
      <formula>$S$5</formula>
    </cfRule>
    <cfRule type="cellIs" dxfId="719" priority="350" operator="greaterThanOrEqual">
      <formula>$S$4</formula>
    </cfRule>
  </conditionalFormatting>
  <conditionalFormatting sqref="W23:W53">
    <cfRule type="containsBlanks" priority="571" stopIfTrue="1">
      <formula>LEN(TRIM(W23))=0</formula>
    </cfRule>
  </conditionalFormatting>
  <conditionalFormatting sqref="W23:W54">
    <cfRule type="cellIs" dxfId="718" priority="572" operator="lessThanOrEqual">
      <formula>$S$7</formula>
    </cfRule>
    <cfRule type="cellIs" dxfId="717" priority="573" operator="greaterThanOrEqual">
      <formula>$S$6</formula>
    </cfRule>
    <cfRule type="cellIs" dxfId="716" priority="574" operator="lessThanOrEqual">
      <formula>$S$5</formula>
    </cfRule>
    <cfRule type="cellIs" dxfId="715" priority="575" operator="greaterThanOrEqual">
      <formula>$S$4</formula>
    </cfRule>
  </conditionalFormatting>
  <conditionalFormatting sqref="W55">
    <cfRule type="cellIs" dxfId="714" priority="527" operator="lessThanOrEqual">
      <formula>$S$7</formula>
    </cfRule>
    <cfRule type="cellIs" dxfId="713" priority="528" operator="greaterThanOrEqual">
      <formula>$S$6</formula>
    </cfRule>
    <cfRule type="cellIs" dxfId="712" priority="529" operator="lessThanOrEqual">
      <formula>$S$5</formula>
    </cfRule>
    <cfRule type="cellIs" dxfId="711" priority="530" operator="greaterThanOrEqual">
      <formula>$S$4</formula>
    </cfRule>
  </conditionalFormatting>
  <conditionalFormatting sqref="W122:W677">
    <cfRule type="cellIs" dxfId="710" priority="22" operator="lessThanOrEqual">
      <formula>$S$7</formula>
    </cfRule>
    <cfRule type="cellIs" dxfId="709" priority="23" operator="greaterThanOrEqual">
      <formula>$S$6</formula>
    </cfRule>
    <cfRule type="cellIs" dxfId="708" priority="24" operator="lessThanOrEqual">
      <formula>$S$5</formula>
    </cfRule>
    <cfRule type="cellIs" dxfId="707" priority="25" operator="greaterThanOrEqual">
      <formula>$S$4</formula>
    </cfRule>
  </conditionalFormatting>
  <conditionalFormatting sqref="W11:AC121">
    <cfRule type="containsBlanks" priority="436" stopIfTrue="1">
      <formula>LEN(TRIM(W11))=0</formula>
    </cfRule>
  </conditionalFormatting>
  <conditionalFormatting sqref="W22:AC22">
    <cfRule type="containsBlanks" priority="346" stopIfTrue="1">
      <formula>LEN(TRIM(W22))=0</formula>
    </cfRule>
  </conditionalFormatting>
  <conditionalFormatting sqref="W54:AC55">
    <cfRule type="containsBlanks" priority="526" stopIfTrue="1">
      <formula>LEN(TRIM(W54))=0</formula>
    </cfRule>
  </conditionalFormatting>
  <conditionalFormatting sqref="W122:AC677">
    <cfRule type="containsBlanks" priority="11" stopIfTrue="1">
      <formula>LEN(TRIM(W122))=0</formula>
    </cfRule>
  </conditionalFormatting>
  <conditionalFormatting sqref="X11:AA121">
    <cfRule type="cellIs" dxfId="706" priority="442" operator="lessThanOrEqual">
      <formula>$Y$7</formula>
    </cfRule>
    <cfRule type="cellIs" dxfId="705" priority="443" operator="greaterThanOrEqual">
      <formula>$Y$6</formula>
    </cfRule>
    <cfRule type="cellIs" dxfId="704" priority="444" operator="lessThanOrEqual">
      <formula>$Y$5</formula>
    </cfRule>
    <cfRule type="cellIs" dxfId="703" priority="450" operator="greaterThanOrEqual">
      <formula>$Y$4</formula>
    </cfRule>
  </conditionalFormatting>
  <conditionalFormatting sqref="X22:AA22">
    <cfRule type="cellIs" dxfId="702" priority="352" operator="lessThanOrEqual">
      <formula>$Y$7</formula>
    </cfRule>
    <cfRule type="cellIs" dxfId="701" priority="353" operator="greaterThanOrEqual">
      <formula>$Y$6</formula>
    </cfRule>
    <cfRule type="cellIs" dxfId="700" priority="354" operator="lessThanOrEqual">
      <formula>$Y$5</formula>
    </cfRule>
    <cfRule type="cellIs" dxfId="699" priority="360" operator="greaterThanOrEqual">
      <formula>$Y$4</formula>
    </cfRule>
  </conditionalFormatting>
  <conditionalFormatting sqref="X46:AA53">
    <cfRule type="containsBlanks" priority="576" stopIfTrue="1">
      <formula>LEN(TRIM(X46))=0</formula>
    </cfRule>
  </conditionalFormatting>
  <conditionalFormatting sqref="X46:AA54">
    <cfRule type="cellIs" dxfId="698" priority="577" operator="lessThanOrEqual">
      <formula>$Y$7</formula>
    </cfRule>
    <cfRule type="cellIs" dxfId="697" priority="578" operator="greaterThanOrEqual">
      <formula>$Y$6</formula>
    </cfRule>
    <cfRule type="cellIs" dxfId="696" priority="579" operator="lessThanOrEqual">
      <formula>$Y$5</formula>
    </cfRule>
    <cfRule type="cellIs" dxfId="695" priority="585" operator="greaterThanOrEqual">
      <formula>$Y$4</formula>
    </cfRule>
  </conditionalFormatting>
  <conditionalFormatting sqref="X55:AA55">
    <cfRule type="cellIs" dxfId="694" priority="532" operator="lessThanOrEqual">
      <formula>$Y$7</formula>
    </cfRule>
    <cfRule type="cellIs" dxfId="693" priority="533" operator="greaterThanOrEqual">
      <formula>$Y$6</formula>
    </cfRule>
    <cfRule type="cellIs" dxfId="692" priority="534" operator="lessThanOrEqual">
      <formula>$Y$5</formula>
    </cfRule>
    <cfRule type="cellIs" dxfId="691" priority="540" operator="greaterThanOrEqual">
      <formula>$Y$4</formula>
    </cfRule>
  </conditionalFormatting>
  <conditionalFormatting sqref="X122:AA677">
    <cfRule type="cellIs" dxfId="690" priority="17" operator="lessThanOrEqual">
      <formula>$Y$7</formula>
    </cfRule>
    <cfRule type="cellIs" dxfId="689" priority="18" operator="greaterThanOrEqual">
      <formula>$Y$6</formula>
    </cfRule>
    <cfRule type="cellIs" dxfId="688" priority="19" operator="lessThanOrEqual">
      <formula>$Y$5</formula>
    </cfRule>
    <cfRule type="cellIs" dxfId="687" priority="20" operator="greaterThanOrEqual">
      <formula>$Y$4</formula>
    </cfRule>
  </conditionalFormatting>
  <conditionalFormatting sqref="AB11:AC21">
    <cfRule type="containsBlanks" priority="836" stopIfTrue="1">
      <formula>LEN(TRIM(AB11))=0</formula>
    </cfRule>
    <cfRule type="cellIs" dxfId="686" priority="837" operator="lessThanOrEqual">
      <formula>$AD$7</formula>
    </cfRule>
    <cfRule type="cellIs" dxfId="685" priority="838" operator="greaterThanOrEqual">
      <formula>$AD$6</formula>
    </cfRule>
    <cfRule type="cellIs" dxfId="684" priority="839" operator="lessThanOrEqual">
      <formula>$AD$5</formula>
    </cfRule>
    <cfRule type="cellIs" dxfId="683" priority="840" operator="greaterThanOrEqual">
      <formula>$AD$4</formula>
    </cfRule>
  </conditionalFormatting>
  <conditionalFormatting sqref="AB11:AC121">
    <cfRule type="cellIs" dxfId="682" priority="446" operator="lessThanOrEqual">
      <formula>$AD$7</formula>
    </cfRule>
    <cfRule type="cellIs" dxfId="681" priority="447" operator="greaterThanOrEqual">
      <formula>$AD$6</formula>
    </cfRule>
    <cfRule type="cellIs" dxfId="680" priority="448" operator="lessThanOrEqual">
      <formula>$AD$5</formula>
    </cfRule>
    <cfRule type="cellIs" dxfId="679" priority="449" operator="greaterThanOrEqual">
      <formula>$AD$4</formula>
    </cfRule>
  </conditionalFormatting>
  <conditionalFormatting sqref="AB22:AC22">
    <cfRule type="cellIs" dxfId="678" priority="356" operator="lessThanOrEqual">
      <formula>$AD$7</formula>
    </cfRule>
    <cfRule type="cellIs" dxfId="677" priority="357" operator="greaterThanOrEqual">
      <formula>$AD$6</formula>
    </cfRule>
    <cfRule type="cellIs" dxfId="676" priority="358" operator="lessThanOrEqual">
      <formula>$AD$5</formula>
    </cfRule>
    <cfRule type="cellIs" dxfId="675" priority="359" operator="greaterThanOrEqual">
      <formula>$AD$4</formula>
    </cfRule>
  </conditionalFormatting>
  <conditionalFormatting sqref="AB23:AC53">
    <cfRule type="containsBlanks" priority="580" stopIfTrue="1">
      <formula>LEN(TRIM(AB23))=0</formula>
    </cfRule>
  </conditionalFormatting>
  <conditionalFormatting sqref="AB23:AC54">
    <cfRule type="cellIs" dxfId="674" priority="581" operator="lessThanOrEqual">
      <formula>$AD$7</formula>
    </cfRule>
    <cfRule type="cellIs" dxfId="673" priority="582" operator="greaterThanOrEqual">
      <formula>$AD$6</formula>
    </cfRule>
    <cfRule type="cellIs" dxfId="672" priority="583" operator="lessThanOrEqual">
      <formula>$AD$5</formula>
    </cfRule>
    <cfRule type="cellIs" dxfId="671" priority="584" operator="greaterThanOrEqual">
      <formula>$AD$4</formula>
    </cfRule>
  </conditionalFormatting>
  <conditionalFormatting sqref="AB55:AC55">
    <cfRule type="cellIs" dxfId="670" priority="536" operator="lessThanOrEqual">
      <formula>$AD$7</formula>
    </cfRule>
    <cfRule type="cellIs" dxfId="669" priority="537" operator="greaterThanOrEqual">
      <formula>$AD$6</formula>
    </cfRule>
    <cfRule type="cellIs" dxfId="668" priority="538" operator="lessThanOrEqual">
      <formula>$AD$5</formula>
    </cfRule>
    <cfRule type="cellIs" dxfId="667" priority="539" operator="greaterThanOrEqual">
      <formula>$AD$4</formula>
    </cfRule>
  </conditionalFormatting>
  <conditionalFormatting sqref="AB122:AC677">
    <cfRule type="cellIs" dxfId="666" priority="12" operator="lessThanOrEqual">
      <formula>$AD$7</formula>
    </cfRule>
    <cfRule type="cellIs" dxfId="665" priority="13" operator="greaterThanOrEqual">
      <formula>$AD$6</formula>
    </cfRule>
    <cfRule type="cellIs" dxfId="664" priority="14" operator="lessThanOrEqual">
      <formula>$AD$5</formula>
    </cfRule>
    <cfRule type="cellIs" dxfId="663" priority="15" operator="greaterThanOrEqual">
      <formula>$AD$4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518"/>
  <sheetViews>
    <sheetView showGridLines="0" zoomScale="90" zoomScaleNormal="90" workbookViewId="0">
      <pane xSplit="1" ySplit="10" topLeftCell="B377" activePane="bottomRight" state="frozen"/>
      <selection pane="topRight" activeCell="B1" sqref="B1"/>
      <selection pane="bottomLeft" activeCell="A11" sqref="A11"/>
      <selection pane="bottomRight" activeCell="A396" sqref="A396"/>
    </sheetView>
  </sheetViews>
  <sheetFormatPr defaultRowHeight="15" x14ac:dyDescent="0.25"/>
  <cols>
    <col min="1" max="1" width="13" customWidth="1"/>
    <col min="2" max="4" width="7.28515625" bestFit="1" customWidth="1"/>
    <col min="5" max="5" width="10.7109375" bestFit="1" customWidth="1"/>
    <col min="6" max="6" width="13.42578125" bestFit="1" customWidth="1"/>
    <col min="7" max="7" width="14.5703125" bestFit="1" customWidth="1"/>
    <col min="8" max="8" width="15.140625" bestFit="1" customWidth="1"/>
    <col min="9" max="9" width="10.285156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3" width="9.5703125" bestFit="1" customWidth="1"/>
    <col min="14" max="14" width="13" bestFit="1" customWidth="1"/>
    <col min="15" max="15" width="13.85546875" bestFit="1" customWidth="1"/>
    <col min="16" max="19" width="7.28515625" bestFit="1" customWidth="1"/>
    <col min="20" max="20" width="9.42578125" bestFit="1" customWidth="1"/>
    <col min="21" max="21" width="14.5703125" bestFit="1" customWidth="1"/>
    <col min="22" max="22" width="15.140625" bestFit="1" customWidth="1"/>
    <col min="23" max="23" width="10.28515625" bestFit="1" customWidth="1"/>
    <col min="24" max="24" width="9.28515625" bestFit="1" customWidth="1"/>
    <col min="25" max="25" width="9.5703125" bestFit="1" customWidth="1"/>
    <col min="26" max="26" width="9.28515625" bestFit="1" customWidth="1"/>
    <col min="27" max="27" width="9.5703125" bestFit="1" customWidth="1"/>
    <col min="28" max="29" width="13.85546875" bestFit="1" customWidth="1"/>
    <col min="30" max="30" width="42" customWidth="1"/>
    <col min="31" max="31" width="13.28515625" customWidth="1"/>
    <col min="32" max="32" width="30.7109375" style="25" customWidth="1"/>
    <col min="34" max="34" width="20.7109375" bestFit="1" customWidth="1"/>
    <col min="35" max="35" width="6" bestFit="1" customWidth="1"/>
    <col min="36" max="36" width="3" customWidth="1"/>
    <col min="37" max="37" width="20.7109375" bestFit="1" customWidth="1"/>
    <col min="38" max="38" width="21.5703125" bestFit="1" customWidth="1"/>
    <col min="45" max="45" width="227.5703125" customWidth="1"/>
  </cols>
  <sheetData>
    <row r="1" spans="1:44" ht="28.5" x14ac:dyDescent="0.45">
      <c r="A1" s="13" t="s">
        <v>23</v>
      </c>
      <c r="O1" s="108" t="s">
        <v>31</v>
      </c>
      <c r="P1" s="108" t="s">
        <v>95</v>
      </c>
      <c r="Q1" s="108"/>
      <c r="R1" s="108"/>
      <c r="S1" s="108"/>
      <c r="W1">
        <v>2019</v>
      </c>
      <c r="AB1">
        <v>2019</v>
      </c>
    </row>
    <row r="2" spans="1:44" ht="18.75" x14ac:dyDescent="0.3">
      <c r="A2" s="14" t="s">
        <v>10</v>
      </c>
      <c r="P2" t="s">
        <v>32</v>
      </c>
      <c r="R2" t="s">
        <v>62</v>
      </c>
      <c r="W2" t="s">
        <v>32</v>
      </c>
      <c r="Y2" t="s">
        <v>33</v>
      </c>
      <c r="AB2" t="s">
        <v>32</v>
      </c>
      <c r="AD2" t="s">
        <v>33</v>
      </c>
    </row>
    <row r="3" spans="1:44" x14ac:dyDescent="0.25">
      <c r="L3" t="s">
        <v>12</v>
      </c>
      <c r="M3" t="s">
        <v>11</v>
      </c>
      <c r="O3" s="4" t="s">
        <v>99</v>
      </c>
      <c r="P3" s="112">
        <v>1.9774</v>
      </c>
      <c r="Q3" s="112"/>
      <c r="R3" s="112">
        <v>1.9991000000000001</v>
      </c>
      <c r="S3" s="112"/>
      <c r="U3" t="s">
        <v>34</v>
      </c>
      <c r="W3" s="30">
        <f>AVERAGE(J11:M41)</f>
        <v>8.5927419354838701</v>
      </c>
      <c r="X3" s="30"/>
      <c r="Y3" s="30">
        <f>AVERAGE(X11:AA41)</f>
        <v>11.721428571428573</v>
      </c>
      <c r="Z3" s="30"/>
      <c r="AA3" s="30" t="s">
        <v>14</v>
      </c>
      <c r="AB3" s="30">
        <f>AVERAGE(N11:O41)</f>
        <v>119.90645161290321</v>
      </c>
      <c r="AC3" s="30"/>
      <c r="AD3" s="30">
        <f>AVERAGE(AB11:AC41)</f>
        <v>119.66607142857144</v>
      </c>
      <c r="AE3" s="30"/>
    </row>
    <row r="4" spans="1:44" x14ac:dyDescent="0.25">
      <c r="A4" t="s">
        <v>24</v>
      </c>
      <c r="L4" s="34">
        <v>0.5</v>
      </c>
      <c r="M4" s="35">
        <v>1</v>
      </c>
      <c r="O4" s="28">
        <v>0.01</v>
      </c>
      <c r="P4" s="110">
        <f>$P$3*O4</f>
        <v>1.9774E-2</v>
      </c>
      <c r="Q4" s="111">
        <f>$P$3+P4</f>
        <v>1.997174</v>
      </c>
      <c r="R4" s="110">
        <f>$R$3*O4</f>
        <v>1.9991000000000002E-2</v>
      </c>
      <c r="S4" s="111">
        <f>$R$3+R4</f>
        <v>2.019091</v>
      </c>
      <c r="U4">
        <v>1</v>
      </c>
      <c r="W4" s="29">
        <f>$W$3+U4</f>
        <v>9.5927419354838701</v>
      </c>
      <c r="Y4" s="29">
        <f>$Y$3+U4</f>
        <v>12.721428571428573</v>
      </c>
      <c r="AA4">
        <v>1</v>
      </c>
      <c r="AB4" s="29">
        <f>$AB$3+AA4</f>
        <v>120.90645161290321</v>
      </c>
      <c r="AD4" s="29">
        <f>$AD$3+AA4</f>
        <v>120.66607142857144</v>
      </c>
      <c r="AE4" s="29"/>
    </row>
    <row r="5" spans="1:44" x14ac:dyDescent="0.25">
      <c r="B5" s="17" t="s">
        <v>11</v>
      </c>
      <c r="C5" s="17" t="s">
        <v>12</v>
      </c>
      <c r="D5" s="17" t="s">
        <v>13</v>
      </c>
      <c r="E5" s="17" t="s">
        <v>26</v>
      </c>
      <c r="F5" s="17" t="s">
        <v>27</v>
      </c>
      <c r="L5">
        <v>-0.5</v>
      </c>
      <c r="M5" s="35">
        <v>-1</v>
      </c>
      <c r="O5" s="28">
        <v>-0.01</v>
      </c>
      <c r="P5" s="110">
        <f>$P$3*O5</f>
        <v>-1.9774E-2</v>
      </c>
      <c r="Q5" s="111">
        <f>$P$3+P5</f>
        <v>1.9576260000000001</v>
      </c>
      <c r="R5" s="110">
        <f>$R$3*O5</f>
        <v>-1.9991000000000002E-2</v>
      </c>
      <c r="S5" s="111">
        <f t="shared" ref="S5:S7" si="0">$R$3+R5</f>
        <v>1.979109</v>
      </c>
      <c r="U5">
        <v>-1</v>
      </c>
      <c r="W5" s="29">
        <f t="shared" ref="W5:W6" si="1">$W$3+U5</f>
        <v>7.5927419354838701</v>
      </c>
      <c r="Y5" s="29">
        <f t="shared" ref="Y5:Y7" si="2">$Y$3+U5</f>
        <v>10.721428571428573</v>
      </c>
      <c r="AA5">
        <v>-1</v>
      </c>
      <c r="AB5" s="29">
        <f t="shared" ref="AB5:AB7" si="3">$AB$3+AA5</f>
        <v>118.90645161290321</v>
      </c>
      <c r="AD5" s="29">
        <f t="shared" ref="AD5:AD7" si="4">$AD$3+AA5</f>
        <v>118.66607142857144</v>
      </c>
      <c r="AE5" s="29"/>
    </row>
    <row r="6" spans="1:44" x14ac:dyDescent="0.25">
      <c r="A6" t="s">
        <v>7</v>
      </c>
      <c r="B6" s="20">
        <v>0.01</v>
      </c>
      <c r="C6" s="33">
        <v>5.0000000000000001E-3</v>
      </c>
      <c r="D6" s="20">
        <v>0.01</v>
      </c>
      <c r="E6" s="21">
        <v>1</v>
      </c>
      <c r="F6" s="21">
        <v>1</v>
      </c>
      <c r="L6">
        <v>1</v>
      </c>
      <c r="M6" s="35">
        <v>2</v>
      </c>
      <c r="O6" s="28">
        <v>0.02</v>
      </c>
      <c r="P6" s="110">
        <f>$P$3*O6</f>
        <v>3.9548E-2</v>
      </c>
      <c r="Q6" s="111">
        <f t="shared" ref="Q6:Q7" si="5">$P$3+P6</f>
        <v>2.0169480000000002</v>
      </c>
      <c r="R6" s="110">
        <f>$R$3*O6</f>
        <v>3.9982000000000004E-2</v>
      </c>
      <c r="S6" s="111">
        <f t="shared" si="0"/>
        <v>2.0390820000000001</v>
      </c>
      <c r="U6">
        <v>2</v>
      </c>
      <c r="W6" s="29">
        <f t="shared" si="1"/>
        <v>10.59274193548387</v>
      </c>
      <c r="Y6" s="29">
        <f t="shared" si="2"/>
        <v>13.721428571428573</v>
      </c>
      <c r="AA6">
        <v>2</v>
      </c>
      <c r="AB6" s="29">
        <f t="shared" si="3"/>
        <v>121.90645161290321</v>
      </c>
      <c r="AD6" s="29">
        <f t="shared" si="4"/>
        <v>121.66607142857144</v>
      </c>
      <c r="AE6" s="29"/>
    </row>
    <row r="7" spans="1:44" x14ac:dyDescent="0.25">
      <c r="A7" t="s">
        <v>8</v>
      </c>
      <c r="B7" s="22">
        <v>0.02</v>
      </c>
      <c r="C7" s="22">
        <v>0.01</v>
      </c>
      <c r="D7" s="22">
        <v>0.02</v>
      </c>
      <c r="E7" s="23">
        <v>2</v>
      </c>
      <c r="F7" s="23">
        <v>2</v>
      </c>
      <c r="L7">
        <v>-1</v>
      </c>
      <c r="M7" s="35">
        <v>-2</v>
      </c>
      <c r="O7" s="28">
        <v>-0.02</v>
      </c>
      <c r="P7" s="110">
        <f>$P$3*O7</f>
        <v>-3.9548E-2</v>
      </c>
      <c r="Q7" s="111">
        <f t="shared" si="5"/>
        <v>1.9378520000000001</v>
      </c>
      <c r="R7" s="110">
        <f>$R$3*O7</f>
        <v>-3.9982000000000004E-2</v>
      </c>
      <c r="S7" s="111">
        <f t="shared" si="0"/>
        <v>1.9591180000000001</v>
      </c>
      <c r="U7">
        <v>-2</v>
      </c>
      <c r="W7" s="29">
        <f>$W$3+U7</f>
        <v>6.5927419354838701</v>
      </c>
      <c r="Y7" s="29">
        <f t="shared" si="2"/>
        <v>9.7214285714285733</v>
      </c>
      <c r="AA7">
        <v>-2</v>
      </c>
      <c r="AB7" s="29">
        <f t="shared" si="3"/>
        <v>117.90645161290321</v>
      </c>
      <c r="AD7" s="29">
        <f t="shared" si="4"/>
        <v>117.66607142857144</v>
      </c>
      <c r="AE7" s="29"/>
    </row>
    <row r="8" spans="1:44" ht="15.75" thickBot="1" x14ac:dyDescent="0.3"/>
    <row r="9" spans="1:44" s="4" customFormat="1" ht="16.5" thickTop="1" thickBot="1" x14ac:dyDescent="0.3">
      <c r="A9" s="139" t="s">
        <v>5</v>
      </c>
      <c r="B9" s="133" t="s">
        <v>15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5"/>
      <c r="O9" s="135"/>
      <c r="P9" s="136" t="s">
        <v>16</v>
      </c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8"/>
      <c r="AC9" s="138"/>
      <c r="AD9" s="129" t="s">
        <v>6</v>
      </c>
      <c r="AE9" s="196" t="s">
        <v>129</v>
      </c>
      <c r="AF9" s="67"/>
    </row>
    <row r="10" spans="1:44" ht="15.75" thickBot="1" x14ac:dyDescent="0.3">
      <c r="A10" s="140"/>
      <c r="B10" s="6" t="s">
        <v>0</v>
      </c>
      <c r="C10" s="7" t="s">
        <v>1</v>
      </c>
      <c r="D10" s="7" t="s">
        <v>2</v>
      </c>
      <c r="E10" s="7" t="s">
        <v>3</v>
      </c>
      <c r="F10" s="7" t="s">
        <v>4</v>
      </c>
      <c r="G10" s="8" t="s">
        <v>43</v>
      </c>
      <c r="H10" s="8" t="s">
        <v>44</v>
      </c>
      <c r="I10" s="7" t="s">
        <v>9</v>
      </c>
      <c r="J10" s="9" t="s">
        <v>17</v>
      </c>
      <c r="K10" s="7" t="s">
        <v>18</v>
      </c>
      <c r="L10" s="9" t="s">
        <v>20</v>
      </c>
      <c r="M10" s="7" t="s">
        <v>19</v>
      </c>
      <c r="N10" s="7" t="s">
        <v>21</v>
      </c>
      <c r="O10" s="18" t="s">
        <v>22</v>
      </c>
      <c r="P10" s="2" t="s">
        <v>0</v>
      </c>
      <c r="Q10" s="3" t="s">
        <v>1</v>
      </c>
      <c r="R10" s="3" t="s">
        <v>2</v>
      </c>
      <c r="S10" s="3" t="s">
        <v>3</v>
      </c>
      <c r="T10" s="3" t="s">
        <v>4</v>
      </c>
      <c r="U10" s="10" t="s">
        <v>43</v>
      </c>
      <c r="V10" s="10" t="s">
        <v>44</v>
      </c>
      <c r="W10" s="10" t="s">
        <v>9</v>
      </c>
      <c r="X10" s="3" t="s">
        <v>17</v>
      </c>
      <c r="Y10" s="3" t="s">
        <v>18</v>
      </c>
      <c r="Z10" s="3" t="s">
        <v>20</v>
      </c>
      <c r="AA10" s="3" t="s">
        <v>19</v>
      </c>
      <c r="AB10" s="3" t="s">
        <v>21</v>
      </c>
      <c r="AC10" s="19" t="s">
        <v>22</v>
      </c>
      <c r="AD10" s="130"/>
      <c r="AE10" s="196"/>
      <c r="AG10" s="69"/>
      <c r="AH10" s="58" t="s">
        <v>57</v>
      </c>
      <c r="AI10" s="58" t="s">
        <v>60</v>
      </c>
      <c r="AJ10" s="58"/>
      <c r="AK10" s="58" t="s">
        <v>58</v>
      </c>
      <c r="AL10" s="58" t="s">
        <v>61</v>
      </c>
      <c r="AM10" s="60">
        <v>0.01</v>
      </c>
      <c r="AN10" s="60">
        <v>-0.01</v>
      </c>
      <c r="AO10" s="60">
        <v>0.02</v>
      </c>
      <c r="AP10" s="60">
        <v>-0.02</v>
      </c>
      <c r="AQ10" s="61" t="s">
        <v>59</v>
      </c>
    </row>
    <row r="11" spans="1:44" s="45" customFormat="1" ht="15.75" thickTop="1" x14ac:dyDescent="0.25">
      <c r="A11" s="5">
        <v>20190220</v>
      </c>
      <c r="B11" s="1">
        <v>0.48</v>
      </c>
      <c r="C11" s="12">
        <v>0.7</v>
      </c>
      <c r="D11" s="36">
        <v>-0.26</v>
      </c>
      <c r="E11" s="42">
        <v>0.36</v>
      </c>
      <c r="F11" s="1">
        <v>1.32</v>
      </c>
      <c r="G11" s="42">
        <v>-0.27</v>
      </c>
      <c r="H11" s="42">
        <v>0.38</v>
      </c>
      <c r="I11" s="1">
        <v>1.98</v>
      </c>
      <c r="J11" s="12">
        <v>9</v>
      </c>
      <c r="K11" s="1">
        <v>9.1</v>
      </c>
      <c r="L11" s="12">
        <v>7.1</v>
      </c>
      <c r="M11" s="1">
        <v>9.4</v>
      </c>
      <c r="N11" s="12">
        <v>119.8</v>
      </c>
      <c r="O11" s="37">
        <v>119.9</v>
      </c>
      <c r="P11" s="43">
        <v>0.25</v>
      </c>
      <c r="Q11" s="40">
        <v>0.35</v>
      </c>
      <c r="R11" s="38">
        <v>-0.09</v>
      </c>
      <c r="S11" s="41">
        <v>0.06</v>
      </c>
      <c r="T11" s="39">
        <v>0.71</v>
      </c>
      <c r="U11" s="41">
        <v>-0.05</v>
      </c>
      <c r="V11" s="41">
        <v>0.08</v>
      </c>
      <c r="W11" s="39">
        <v>2.0049999999999999</v>
      </c>
      <c r="X11" s="40">
        <v>11.6</v>
      </c>
      <c r="Y11" s="39">
        <v>11.6</v>
      </c>
      <c r="Z11" s="40">
        <v>12.2</v>
      </c>
      <c r="AA11" s="39">
        <v>11.6</v>
      </c>
      <c r="AB11" s="40">
        <v>119.4</v>
      </c>
      <c r="AC11" s="44">
        <v>119.7</v>
      </c>
      <c r="AD11" s="11" t="s">
        <v>25</v>
      </c>
      <c r="AE11"/>
      <c r="AF11" s="68">
        <f>DATE(LEFT(A11,4), MID(A11,5,2), RIGHT(A11,2))</f>
        <v>43516</v>
      </c>
      <c r="AH11" s="45">
        <f>$P$3</f>
        <v>1.9774</v>
      </c>
      <c r="AI11" s="59">
        <f>I11/AH11</f>
        <v>1.0013148578942044</v>
      </c>
      <c r="AJ11" s="59"/>
      <c r="AK11" s="45">
        <f>$R$3</f>
        <v>1.9991000000000001</v>
      </c>
      <c r="AL11" s="59">
        <f>W11/AK11</f>
        <v>1.0029513280976439</v>
      </c>
      <c r="AM11" s="62">
        <f>1+$AM$10*1</f>
        <v>1.01</v>
      </c>
      <c r="AN11" s="62">
        <f>1+$AN$10*1</f>
        <v>0.99</v>
      </c>
      <c r="AO11" s="62">
        <f>1+$AO$10*1</f>
        <v>1.02</v>
      </c>
      <c r="AP11" s="62">
        <f>1+$AP$10*1</f>
        <v>0.98</v>
      </c>
      <c r="AQ11" s="61">
        <v>1</v>
      </c>
      <c r="AR11" s="30"/>
    </row>
    <row r="12" spans="1:44" s="45" customFormat="1" x14ac:dyDescent="0.25">
      <c r="A12" s="5">
        <v>20190313</v>
      </c>
      <c r="B12" s="1">
        <v>0.64</v>
      </c>
      <c r="C12" s="12">
        <v>0.65</v>
      </c>
      <c r="D12" s="36">
        <v>-0.36</v>
      </c>
      <c r="E12" s="42">
        <v>0.2</v>
      </c>
      <c r="F12" s="1">
        <v>1.2</v>
      </c>
      <c r="G12" s="42">
        <v>-0.35</v>
      </c>
      <c r="H12" s="42">
        <v>0.13</v>
      </c>
      <c r="I12" s="1">
        <v>1.988</v>
      </c>
      <c r="J12" s="12">
        <v>8.1999999999999993</v>
      </c>
      <c r="K12" s="1">
        <v>9.6</v>
      </c>
      <c r="L12" s="12">
        <v>9.5</v>
      </c>
      <c r="M12" s="1">
        <v>6.9</v>
      </c>
      <c r="N12" s="12">
        <v>119.8</v>
      </c>
      <c r="O12" s="37">
        <v>120.1</v>
      </c>
      <c r="P12" s="43">
        <v>0.32</v>
      </c>
      <c r="Q12" s="40">
        <v>0.46</v>
      </c>
      <c r="R12" s="38">
        <v>-0.16</v>
      </c>
      <c r="S12" s="41">
        <v>0.21</v>
      </c>
      <c r="T12" s="39">
        <v>0.83</v>
      </c>
      <c r="U12" s="41">
        <v>-0.12</v>
      </c>
      <c r="V12" s="41">
        <v>0.17</v>
      </c>
      <c r="W12" s="39">
        <v>2.016</v>
      </c>
      <c r="X12" s="40">
        <v>12.1</v>
      </c>
      <c r="Y12" s="39">
        <v>11.8</v>
      </c>
      <c r="Z12" s="40">
        <v>11.9</v>
      </c>
      <c r="AA12" s="39">
        <v>12.2</v>
      </c>
      <c r="AB12" s="40">
        <v>119.5</v>
      </c>
      <c r="AC12" s="44">
        <v>119.8</v>
      </c>
      <c r="AD12" s="11" t="s">
        <v>25</v>
      </c>
      <c r="AE12"/>
      <c r="AF12" s="68">
        <f>DATE(LEFT(A12,4), MID(A12,5,2), RIGHT(A12,2))</f>
        <v>43537</v>
      </c>
      <c r="AH12" s="45">
        <f>$P$3</f>
        <v>1.9774</v>
      </c>
      <c r="AI12" s="59">
        <f>I12/AH12</f>
        <v>1.0053605744917569</v>
      </c>
      <c r="AJ12" s="59"/>
      <c r="AK12" s="45">
        <f>$R$3</f>
        <v>1.9991000000000001</v>
      </c>
      <c r="AL12" s="59">
        <f>W12/AK12</f>
        <v>1.0084538042118953</v>
      </c>
      <c r="AM12" s="62">
        <f>1+$AM$10*1</f>
        <v>1.01</v>
      </c>
      <c r="AN12" s="62">
        <f>1+$AN$10*1</f>
        <v>0.99</v>
      </c>
      <c r="AO12" s="62">
        <f>1+$AO$10*1</f>
        <v>1.02</v>
      </c>
      <c r="AP12" s="62">
        <f>1+$AP$10*1</f>
        <v>0.98</v>
      </c>
      <c r="AQ12" s="61">
        <v>1</v>
      </c>
      <c r="AR12" s="30"/>
    </row>
    <row r="13" spans="1:44" s="45" customFormat="1" x14ac:dyDescent="0.25">
      <c r="A13" s="5">
        <v>20190409</v>
      </c>
      <c r="B13" s="1">
        <v>0.63</v>
      </c>
      <c r="C13" s="12">
        <v>0.62</v>
      </c>
      <c r="D13" s="36">
        <v>-0.36</v>
      </c>
      <c r="E13" s="42">
        <v>0.17</v>
      </c>
      <c r="F13" s="1">
        <v>1.17</v>
      </c>
      <c r="G13" s="42">
        <v>-0.3</v>
      </c>
      <c r="H13" s="42">
        <v>0.16</v>
      </c>
      <c r="I13" s="1">
        <v>1.994</v>
      </c>
      <c r="J13" s="12">
        <v>9.1</v>
      </c>
      <c r="K13" s="1">
        <v>9</v>
      </c>
      <c r="L13" s="12">
        <v>9.4</v>
      </c>
      <c r="M13" s="1">
        <v>7.4</v>
      </c>
      <c r="N13" s="12">
        <v>119.8</v>
      </c>
      <c r="O13" s="37">
        <v>120</v>
      </c>
      <c r="P13" s="43">
        <v>0.32</v>
      </c>
      <c r="Q13" s="40">
        <v>0.41</v>
      </c>
      <c r="R13" s="38">
        <v>-0.17</v>
      </c>
      <c r="S13" s="41">
        <v>0.11</v>
      </c>
      <c r="T13" s="39">
        <v>0.9</v>
      </c>
      <c r="U13" s="41">
        <v>-0.13</v>
      </c>
      <c r="V13" s="41">
        <v>0.15</v>
      </c>
      <c r="W13" s="39">
        <v>2.0139999999999998</v>
      </c>
      <c r="X13" s="40">
        <v>11.6</v>
      </c>
      <c r="Y13" s="39">
        <v>11.8</v>
      </c>
      <c r="Z13" s="40">
        <v>11.7</v>
      </c>
      <c r="AA13" s="39">
        <v>12</v>
      </c>
      <c r="AB13" s="40">
        <v>119.6</v>
      </c>
      <c r="AC13" s="44">
        <v>119.9</v>
      </c>
      <c r="AD13" s="11" t="s">
        <v>25</v>
      </c>
      <c r="AE13"/>
      <c r="AF13" s="68">
        <f>DATE(LEFT(A13,4), MID(A13,5,2), RIGHT(A13,2))</f>
        <v>43564</v>
      </c>
      <c r="AH13" s="45">
        <f>$P$3</f>
        <v>1.9774</v>
      </c>
      <c r="AI13" s="59">
        <f>I13/AH13</f>
        <v>1.008394861939921</v>
      </c>
      <c r="AJ13" s="59"/>
      <c r="AK13" s="45">
        <f>$R$3</f>
        <v>1.9991000000000001</v>
      </c>
      <c r="AL13" s="59">
        <f>W13/AK13</f>
        <v>1.007453354009304</v>
      </c>
      <c r="AM13" s="62">
        <f>1+$AM$10*1</f>
        <v>1.01</v>
      </c>
      <c r="AN13" s="62">
        <f>1+$AN$10*1</f>
        <v>0.99</v>
      </c>
      <c r="AO13" s="62">
        <f>1+$AO$10*1</f>
        <v>1.02</v>
      </c>
      <c r="AP13" s="62">
        <f>1+$AP$10*1</f>
        <v>0.98</v>
      </c>
      <c r="AQ13" s="61">
        <v>1</v>
      </c>
      <c r="AR13" s="30"/>
    </row>
    <row r="14" spans="1:44" s="45" customFormat="1" x14ac:dyDescent="0.25">
      <c r="A14" s="5">
        <v>20190424</v>
      </c>
      <c r="B14" s="1">
        <v>0.59</v>
      </c>
      <c r="C14" s="12">
        <v>0.56999999999999995</v>
      </c>
      <c r="D14" s="36">
        <v>-0.38</v>
      </c>
      <c r="E14" s="42">
        <v>0.13</v>
      </c>
      <c r="F14" s="1">
        <v>1.19</v>
      </c>
      <c r="G14" s="42">
        <v>-0.32</v>
      </c>
      <c r="H14" s="42">
        <v>0.15</v>
      </c>
      <c r="I14" s="1">
        <v>1.9790000000000001</v>
      </c>
      <c r="J14" s="12">
        <v>8.6</v>
      </c>
      <c r="K14" s="1">
        <v>9.1</v>
      </c>
      <c r="L14" s="12">
        <v>9.4</v>
      </c>
      <c r="M14" s="1">
        <v>6.9</v>
      </c>
      <c r="N14" s="12">
        <v>119.9</v>
      </c>
      <c r="O14" s="37">
        <v>120.1</v>
      </c>
      <c r="P14" s="43">
        <v>0.15</v>
      </c>
      <c r="Q14" s="40">
        <v>0.24</v>
      </c>
      <c r="R14" s="38">
        <v>0.01</v>
      </c>
      <c r="S14" s="41">
        <v>0.02</v>
      </c>
      <c r="T14" s="39">
        <v>0.64</v>
      </c>
      <c r="U14" s="41">
        <v>-0.04</v>
      </c>
      <c r="V14" s="41">
        <v>0.03</v>
      </c>
      <c r="W14" s="39">
        <v>2</v>
      </c>
      <c r="X14" s="40">
        <v>11.6</v>
      </c>
      <c r="Y14" s="39">
        <v>11.5</v>
      </c>
      <c r="Z14" s="40">
        <v>11.7</v>
      </c>
      <c r="AA14" s="39">
        <v>12</v>
      </c>
      <c r="AB14" s="40">
        <v>119.6</v>
      </c>
      <c r="AC14" s="44">
        <v>120</v>
      </c>
      <c r="AD14" s="11" t="s">
        <v>25</v>
      </c>
      <c r="AE14"/>
      <c r="AF14" s="68">
        <f>DATE(LEFT(A14,4), MID(A14,5,2), RIGHT(A14,2))</f>
        <v>43579</v>
      </c>
      <c r="AH14" s="45">
        <f>$P$3</f>
        <v>1.9774</v>
      </c>
      <c r="AI14" s="59">
        <f>I14/AH14</f>
        <v>1.0008091433195105</v>
      </c>
      <c r="AJ14" s="59"/>
      <c r="AK14" s="45">
        <f>$R$3</f>
        <v>1.9991000000000001</v>
      </c>
      <c r="AL14" s="59">
        <f>W14/AK14</f>
        <v>1.0004502025911659</v>
      </c>
      <c r="AM14" s="62">
        <f>1+$AM$10*1</f>
        <v>1.01</v>
      </c>
      <c r="AN14" s="62">
        <f>1+$AN$10*1</f>
        <v>0.99</v>
      </c>
      <c r="AO14" s="62">
        <f>1+$AO$10*1</f>
        <v>1.02</v>
      </c>
      <c r="AP14" s="62">
        <f>1+$AP$10*1</f>
        <v>0.98</v>
      </c>
      <c r="AQ14" s="61">
        <v>1</v>
      </c>
      <c r="AR14" s="30"/>
    </row>
    <row r="15" spans="1:44" s="45" customFormat="1" x14ac:dyDescent="0.25">
      <c r="A15" s="5">
        <v>20190508</v>
      </c>
      <c r="B15" s="1">
        <v>0.59</v>
      </c>
      <c r="C15" s="12">
        <v>0.62</v>
      </c>
      <c r="D15" s="36">
        <v>-0.28999999999999998</v>
      </c>
      <c r="E15" s="42">
        <v>0.19</v>
      </c>
      <c r="F15" s="1">
        <v>1.25</v>
      </c>
      <c r="G15" s="42">
        <v>-0.24</v>
      </c>
      <c r="H15" s="42">
        <v>0.21</v>
      </c>
      <c r="I15" s="1">
        <v>1.9770000000000001</v>
      </c>
      <c r="J15" s="12">
        <v>8.1999999999999993</v>
      </c>
      <c r="K15" s="1">
        <v>9.4</v>
      </c>
      <c r="L15" s="12">
        <v>9.6</v>
      </c>
      <c r="M15" s="1">
        <v>6.9</v>
      </c>
      <c r="N15" s="12">
        <v>119.8</v>
      </c>
      <c r="O15" s="37">
        <v>120.1</v>
      </c>
      <c r="P15" s="43">
        <v>0.28000000000000003</v>
      </c>
      <c r="Q15" s="40">
        <v>0.44</v>
      </c>
      <c r="R15" s="38">
        <v>-0.11</v>
      </c>
      <c r="S15" s="41">
        <v>0.13</v>
      </c>
      <c r="T15" s="39">
        <v>0.81</v>
      </c>
      <c r="U15" s="41">
        <v>-0.08</v>
      </c>
      <c r="V15" s="41">
        <v>0.15</v>
      </c>
      <c r="W15" s="39">
        <v>2.0369999999999999</v>
      </c>
      <c r="X15" s="40">
        <v>11.6</v>
      </c>
      <c r="Y15" s="39">
        <v>11.7</v>
      </c>
      <c r="Z15" s="40">
        <v>12</v>
      </c>
      <c r="AA15" s="39">
        <v>12</v>
      </c>
      <c r="AB15" s="40">
        <v>118.8</v>
      </c>
      <c r="AC15" s="44">
        <v>118.9</v>
      </c>
      <c r="AD15" s="11" t="s">
        <v>25</v>
      </c>
      <c r="AE15"/>
      <c r="AF15" s="68">
        <f>DATE(LEFT(A15,4), MID(A15,5,2), RIGHT(A15,2))</f>
        <v>43593</v>
      </c>
      <c r="AH15" s="45">
        <f>$P$3</f>
        <v>1.9774</v>
      </c>
      <c r="AI15" s="59">
        <f>I15/AH15</f>
        <v>0.99979771417012242</v>
      </c>
      <c r="AJ15" s="59"/>
      <c r="AK15" s="45">
        <f>$R$3</f>
        <v>1.9991000000000001</v>
      </c>
      <c r="AL15" s="59">
        <f>W15/AK15</f>
        <v>1.0189585313391025</v>
      </c>
      <c r="AM15" s="62">
        <f>1+$AM$10*1</f>
        <v>1.01</v>
      </c>
      <c r="AN15" s="62">
        <f>1+$AN$10*1</f>
        <v>0.99</v>
      </c>
      <c r="AO15" s="62">
        <f>1+$AO$10*1</f>
        <v>1.02</v>
      </c>
      <c r="AP15" s="62">
        <f>1+$AP$10*1</f>
        <v>0.98</v>
      </c>
      <c r="AQ15" s="61">
        <v>1</v>
      </c>
      <c r="AR15" s="30"/>
    </row>
    <row r="16" spans="1:44" s="45" customFormat="1" x14ac:dyDescent="0.25">
      <c r="A16" s="5">
        <v>20190515</v>
      </c>
      <c r="B16" s="1">
        <v>0.43</v>
      </c>
      <c r="C16" s="12">
        <v>0.6</v>
      </c>
      <c r="D16" s="36">
        <v>-0.25</v>
      </c>
      <c r="E16" s="42">
        <v>0.22</v>
      </c>
      <c r="F16" s="1">
        <v>1.1000000000000001</v>
      </c>
      <c r="G16" s="42">
        <v>-0.21</v>
      </c>
      <c r="H16" s="42">
        <v>0.22</v>
      </c>
      <c r="I16" s="1">
        <v>1.982</v>
      </c>
      <c r="J16" s="12">
        <v>8.8000000000000007</v>
      </c>
      <c r="K16" s="1">
        <v>8.9</v>
      </c>
      <c r="L16" s="12">
        <v>9.5</v>
      </c>
      <c r="M16" s="1">
        <v>6.9</v>
      </c>
      <c r="N16" s="12">
        <v>119.9</v>
      </c>
      <c r="O16" s="37">
        <v>120.1</v>
      </c>
      <c r="P16" s="43">
        <v>0.12</v>
      </c>
      <c r="Q16" s="40">
        <v>0.44</v>
      </c>
      <c r="R16" s="38">
        <v>-0.03</v>
      </c>
      <c r="S16" s="41">
        <v>0.15</v>
      </c>
      <c r="T16" s="39">
        <v>0.75</v>
      </c>
      <c r="U16" s="41">
        <v>-0.06</v>
      </c>
      <c r="V16" s="41">
        <v>0.14000000000000001</v>
      </c>
      <c r="W16" s="39">
        <v>2.0049999999999999</v>
      </c>
      <c r="X16" s="40">
        <v>11.5</v>
      </c>
      <c r="Y16" s="39">
        <v>11.5</v>
      </c>
      <c r="Z16" s="40">
        <v>11.8</v>
      </c>
      <c r="AA16" s="39">
        <v>12.1</v>
      </c>
      <c r="AB16" s="40">
        <v>119.7</v>
      </c>
      <c r="AC16" s="44">
        <v>120</v>
      </c>
      <c r="AD16" s="11" t="s">
        <v>25</v>
      </c>
      <c r="AE16"/>
      <c r="AF16" s="68">
        <f>DATE(LEFT(A16,4), MID(A16,5,2), RIGHT(A16,2))</f>
        <v>43600</v>
      </c>
      <c r="AH16" s="45">
        <f>$P$3</f>
        <v>1.9774</v>
      </c>
      <c r="AI16" s="59">
        <f>I16/AH16</f>
        <v>1.0023262870435925</v>
      </c>
      <c r="AJ16" s="59"/>
      <c r="AK16" s="45">
        <f>$R$3</f>
        <v>1.9991000000000001</v>
      </c>
      <c r="AL16" s="59">
        <f>W16/AK16</f>
        <v>1.0029513280976439</v>
      </c>
      <c r="AM16" s="62">
        <f>1+$AM$10*1</f>
        <v>1.01</v>
      </c>
      <c r="AN16" s="62">
        <f>1+$AN$10*1</f>
        <v>0.99</v>
      </c>
      <c r="AO16" s="62">
        <f>1+$AO$10*1</f>
        <v>1.02</v>
      </c>
      <c r="AP16" s="62">
        <f>1+$AP$10*1</f>
        <v>0.98</v>
      </c>
      <c r="AQ16" s="61">
        <v>1</v>
      </c>
      <c r="AR16" s="30"/>
    </row>
    <row r="17" spans="1:44" s="45" customFormat="1" x14ac:dyDescent="0.25">
      <c r="A17" s="5">
        <v>20190528</v>
      </c>
      <c r="B17" s="1">
        <v>0.47</v>
      </c>
      <c r="C17" s="12">
        <v>0.69</v>
      </c>
      <c r="D17" s="36">
        <v>-0.28000000000000003</v>
      </c>
      <c r="E17" s="42">
        <v>0.2</v>
      </c>
      <c r="F17" s="1">
        <v>1.23</v>
      </c>
      <c r="G17" s="42">
        <v>-0.26</v>
      </c>
      <c r="H17" s="42">
        <v>0.23</v>
      </c>
      <c r="I17" s="1">
        <v>1.986</v>
      </c>
      <c r="J17" s="12">
        <v>8.4</v>
      </c>
      <c r="K17" s="1">
        <v>9.1999999999999993</v>
      </c>
      <c r="L17" s="12">
        <v>9.6999999999999993</v>
      </c>
      <c r="M17" s="1">
        <v>7</v>
      </c>
      <c r="N17" s="12">
        <v>119.9</v>
      </c>
      <c r="O17" s="37">
        <v>119.9</v>
      </c>
      <c r="P17" s="43">
        <v>0.16</v>
      </c>
      <c r="Q17" s="40">
        <v>0.43</v>
      </c>
      <c r="R17" s="38">
        <v>-0.04</v>
      </c>
      <c r="S17" s="41">
        <v>0.14000000000000001</v>
      </c>
      <c r="T17" s="39">
        <v>0.76</v>
      </c>
      <c r="U17" s="41">
        <v>-0.06</v>
      </c>
      <c r="V17" s="41">
        <v>0.14000000000000001</v>
      </c>
      <c r="W17" s="39">
        <v>2.0049999999999999</v>
      </c>
      <c r="X17" s="40">
        <v>11.7</v>
      </c>
      <c r="Y17" s="39">
        <v>11.5</v>
      </c>
      <c r="Z17" s="40">
        <v>11.8</v>
      </c>
      <c r="AA17" s="39">
        <v>12</v>
      </c>
      <c r="AB17" s="40">
        <v>119.7</v>
      </c>
      <c r="AC17" s="44">
        <v>119.9</v>
      </c>
      <c r="AD17" s="11" t="s">
        <v>25</v>
      </c>
      <c r="AE17"/>
      <c r="AF17" s="68">
        <f>DATE(LEFT(A17,4), MID(A17,5,2), RIGHT(A17,2))</f>
        <v>43613</v>
      </c>
      <c r="AH17" s="45">
        <f>$P$3</f>
        <v>1.9774</v>
      </c>
      <c r="AI17" s="59">
        <f>I17/AH17</f>
        <v>1.0043491453423687</v>
      </c>
      <c r="AJ17" s="59"/>
      <c r="AK17" s="45">
        <f>$R$3</f>
        <v>1.9991000000000001</v>
      </c>
      <c r="AL17" s="59">
        <f>W17/AK17</f>
        <v>1.0029513280976439</v>
      </c>
      <c r="AM17" s="62">
        <f>1+$AM$10*1</f>
        <v>1.01</v>
      </c>
      <c r="AN17" s="62">
        <f>1+$AN$10*1</f>
        <v>0.99</v>
      </c>
      <c r="AO17" s="62">
        <f>1+$AO$10*1</f>
        <v>1.02</v>
      </c>
      <c r="AP17" s="62">
        <f>1+$AP$10*1</f>
        <v>0.98</v>
      </c>
      <c r="AQ17" s="61">
        <v>1</v>
      </c>
      <c r="AR17" s="30"/>
    </row>
    <row r="18" spans="1:44" s="45" customFormat="1" x14ac:dyDescent="0.25">
      <c r="A18" s="5">
        <v>20190618</v>
      </c>
      <c r="B18" s="1">
        <v>0.46</v>
      </c>
      <c r="C18" s="12">
        <v>0.7</v>
      </c>
      <c r="D18" s="36">
        <v>-0.28999999999999998</v>
      </c>
      <c r="E18" s="42">
        <v>0.31</v>
      </c>
      <c r="F18" s="1">
        <v>1.21</v>
      </c>
      <c r="G18" s="42">
        <v>-0.28000000000000003</v>
      </c>
      <c r="H18" s="42">
        <v>0.26</v>
      </c>
      <c r="I18" s="1">
        <v>1.9870000000000001</v>
      </c>
      <c r="J18" s="12">
        <v>8.8000000000000007</v>
      </c>
      <c r="K18" s="1">
        <v>8.9</v>
      </c>
      <c r="L18" s="12">
        <v>9.4</v>
      </c>
      <c r="M18" s="1">
        <v>6.9</v>
      </c>
      <c r="N18" s="12">
        <v>119.9</v>
      </c>
      <c r="O18" s="37">
        <v>120.1</v>
      </c>
      <c r="P18" s="43">
        <v>0.1</v>
      </c>
      <c r="Q18" s="40">
        <v>0.35</v>
      </c>
      <c r="R18" s="38">
        <v>-0.03</v>
      </c>
      <c r="S18" s="41">
        <v>7.0000000000000007E-2</v>
      </c>
      <c r="T18" s="39">
        <v>0.73</v>
      </c>
      <c r="U18" s="41">
        <v>-0.03</v>
      </c>
      <c r="V18" s="41">
        <v>0.09</v>
      </c>
      <c r="W18" s="39">
        <v>2.0129999999999999</v>
      </c>
      <c r="X18" s="40">
        <v>11.5</v>
      </c>
      <c r="Y18" s="39">
        <v>11.4</v>
      </c>
      <c r="Z18" s="40">
        <v>11.6</v>
      </c>
      <c r="AA18" s="39">
        <v>11.9</v>
      </c>
      <c r="AB18" s="40">
        <v>119.7</v>
      </c>
      <c r="AC18" s="44">
        <v>120</v>
      </c>
      <c r="AD18" s="11" t="s">
        <v>25</v>
      </c>
      <c r="AE18"/>
      <c r="AF18" s="68">
        <f>DATE(LEFT(A18,4), MID(A18,5,2), RIGHT(A18,2))</f>
        <v>43634</v>
      </c>
      <c r="AH18" s="45">
        <f>$P$3</f>
        <v>1.9774</v>
      </c>
      <c r="AI18" s="59">
        <f>I18/AH18</f>
        <v>1.0048548599170628</v>
      </c>
      <c r="AJ18" s="59"/>
      <c r="AK18" s="45">
        <f>$R$3</f>
        <v>1.9991000000000001</v>
      </c>
      <c r="AL18" s="59">
        <f>W18/AK18</f>
        <v>1.0069531289080085</v>
      </c>
      <c r="AM18" s="62">
        <f>1+$AM$10*1</f>
        <v>1.01</v>
      </c>
      <c r="AN18" s="62">
        <f>1+$AN$10*1</f>
        <v>0.99</v>
      </c>
      <c r="AO18" s="62">
        <f>1+$AO$10*1</f>
        <v>1.02</v>
      </c>
      <c r="AP18" s="62">
        <f>1+$AP$10*1</f>
        <v>0.98</v>
      </c>
      <c r="AQ18" s="61">
        <v>1</v>
      </c>
      <c r="AR18" s="30"/>
    </row>
    <row r="19" spans="1:44" s="45" customFormat="1" x14ac:dyDescent="0.25">
      <c r="A19" s="5">
        <v>20190625</v>
      </c>
      <c r="B19" s="1">
        <v>0.41</v>
      </c>
      <c r="C19" s="12">
        <v>0.53</v>
      </c>
      <c r="D19" s="36">
        <v>-0.25</v>
      </c>
      <c r="E19" s="42">
        <v>0.21</v>
      </c>
      <c r="F19" s="1">
        <v>1.1499999999999999</v>
      </c>
      <c r="G19" s="42">
        <v>-0.27</v>
      </c>
      <c r="H19" s="42">
        <v>0.21</v>
      </c>
      <c r="I19" s="1">
        <v>1.986</v>
      </c>
      <c r="J19" s="12">
        <v>8.3000000000000007</v>
      </c>
      <c r="K19" s="1">
        <v>9.3000000000000007</v>
      </c>
      <c r="L19" s="12">
        <v>9.6999999999999993</v>
      </c>
      <c r="M19" s="1">
        <v>6.9</v>
      </c>
      <c r="N19" s="12">
        <v>119.9</v>
      </c>
      <c r="O19" s="37">
        <v>120.1</v>
      </c>
      <c r="P19" s="43">
        <v>0.17</v>
      </c>
      <c r="Q19" s="40">
        <v>0.41</v>
      </c>
      <c r="R19" s="38">
        <v>-0.05</v>
      </c>
      <c r="S19" s="41">
        <v>0.1</v>
      </c>
      <c r="T19" s="39">
        <v>0.77</v>
      </c>
      <c r="U19" s="41">
        <v>-0.05</v>
      </c>
      <c r="V19" s="41">
        <v>0.11</v>
      </c>
      <c r="W19" s="39">
        <v>2.0089999999999999</v>
      </c>
      <c r="X19" s="40">
        <v>11.9</v>
      </c>
      <c r="Y19" s="39">
        <v>11.6</v>
      </c>
      <c r="Z19" s="40">
        <v>11.7</v>
      </c>
      <c r="AA19" s="39">
        <v>12</v>
      </c>
      <c r="AB19" s="40">
        <v>119.7</v>
      </c>
      <c r="AC19" s="44">
        <v>120</v>
      </c>
      <c r="AD19" s="11" t="s">
        <v>25</v>
      </c>
      <c r="AE19"/>
      <c r="AF19" s="68">
        <f>DATE(LEFT(A19,4), MID(A19,5,2), RIGHT(A19,2))</f>
        <v>43641</v>
      </c>
      <c r="AH19" s="45">
        <f>$P$3</f>
        <v>1.9774</v>
      </c>
      <c r="AI19" s="59">
        <f>I19/AH19</f>
        <v>1.0043491453423687</v>
      </c>
      <c r="AJ19" s="59"/>
      <c r="AK19" s="45">
        <f>$R$3</f>
        <v>1.9991000000000001</v>
      </c>
      <c r="AL19" s="59">
        <f>W19/AK19</f>
        <v>1.0049522285028261</v>
      </c>
      <c r="AM19" s="62">
        <f>1+$AM$10*1</f>
        <v>1.01</v>
      </c>
      <c r="AN19" s="62">
        <f>1+$AN$10*1</f>
        <v>0.99</v>
      </c>
      <c r="AO19" s="62">
        <f>1+$AO$10*1</f>
        <v>1.02</v>
      </c>
      <c r="AP19" s="62">
        <f>1+$AP$10*1</f>
        <v>0.98</v>
      </c>
      <c r="AQ19" s="61">
        <v>1</v>
      </c>
      <c r="AR19" s="30"/>
    </row>
    <row r="20" spans="1:44" s="45" customFormat="1" x14ac:dyDescent="0.25">
      <c r="A20" s="5">
        <v>20190702</v>
      </c>
      <c r="B20" s="1">
        <v>0.38</v>
      </c>
      <c r="C20" s="12">
        <v>0.66</v>
      </c>
      <c r="D20" s="36">
        <v>-0.21</v>
      </c>
      <c r="E20" s="42">
        <v>0.27</v>
      </c>
      <c r="F20" s="1">
        <v>1.07</v>
      </c>
      <c r="G20" s="42">
        <v>-0.16</v>
      </c>
      <c r="H20" s="42">
        <v>0.26</v>
      </c>
      <c r="I20" s="1">
        <v>1.972</v>
      </c>
      <c r="J20" s="12">
        <v>8.9</v>
      </c>
      <c r="K20" s="1">
        <v>8.6999999999999993</v>
      </c>
      <c r="L20" s="12">
        <v>9.5</v>
      </c>
      <c r="M20" s="1">
        <v>6.9</v>
      </c>
      <c r="N20" s="12">
        <v>119.9</v>
      </c>
      <c r="O20" s="37">
        <v>120.1</v>
      </c>
      <c r="P20" s="43">
        <v>0.19</v>
      </c>
      <c r="Q20" s="40">
        <v>0.37</v>
      </c>
      <c r="R20" s="38">
        <v>-0.09</v>
      </c>
      <c r="S20" s="41">
        <v>0.1</v>
      </c>
      <c r="T20" s="39">
        <v>0.82</v>
      </c>
      <c r="U20" s="41">
        <v>-0.06</v>
      </c>
      <c r="V20" s="41">
        <v>0.13</v>
      </c>
      <c r="W20" s="39">
        <v>1.9990000000000001</v>
      </c>
      <c r="X20" s="40">
        <v>11.4</v>
      </c>
      <c r="Y20" s="39">
        <v>11.4</v>
      </c>
      <c r="Z20" s="40">
        <v>11.7</v>
      </c>
      <c r="AA20" s="39">
        <v>11.9</v>
      </c>
      <c r="AB20" s="40">
        <v>119.6</v>
      </c>
      <c r="AC20" s="44">
        <v>119.9</v>
      </c>
      <c r="AD20" s="11" t="s">
        <v>25</v>
      </c>
      <c r="AE20"/>
      <c r="AF20" s="68">
        <f>DATE(LEFT(A20,4), MID(A20,5,2), RIGHT(A20,2))</f>
        <v>43648</v>
      </c>
      <c r="AH20" s="45">
        <f>$P$3</f>
        <v>1.9774</v>
      </c>
      <c r="AI20" s="59">
        <f>I20/AH20</f>
        <v>0.99726914129665212</v>
      </c>
      <c r="AJ20" s="59"/>
      <c r="AK20" s="45">
        <f>$R$3</f>
        <v>1.9991000000000001</v>
      </c>
      <c r="AL20" s="59">
        <f>W20/AK20</f>
        <v>0.99994997748987047</v>
      </c>
      <c r="AM20" s="62">
        <f>1+$AM$10*1</f>
        <v>1.01</v>
      </c>
      <c r="AN20" s="62">
        <f>1+$AN$10*1</f>
        <v>0.99</v>
      </c>
      <c r="AO20" s="62">
        <f>1+$AO$10*1</f>
        <v>1.02</v>
      </c>
      <c r="AP20" s="62">
        <f>1+$AP$10*1</f>
        <v>0.98</v>
      </c>
      <c r="AQ20" s="61">
        <v>1</v>
      </c>
      <c r="AR20" s="30"/>
    </row>
    <row r="21" spans="1:44" s="45" customFormat="1" x14ac:dyDescent="0.25">
      <c r="A21" s="5">
        <v>20190717</v>
      </c>
      <c r="B21" s="1">
        <v>0.33</v>
      </c>
      <c r="C21" s="12">
        <v>0.57999999999999996</v>
      </c>
      <c r="D21" s="36">
        <v>-0.21</v>
      </c>
      <c r="E21" s="42">
        <v>0.24</v>
      </c>
      <c r="F21" s="1">
        <v>1.1100000000000001</v>
      </c>
      <c r="G21" s="42">
        <v>-0.19</v>
      </c>
      <c r="H21" s="42">
        <v>0.21</v>
      </c>
      <c r="I21" s="1">
        <v>1.982</v>
      </c>
      <c r="J21" s="12">
        <v>8.8000000000000007</v>
      </c>
      <c r="K21" s="1">
        <v>8.9</v>
      </c>
      <c r="L21" s="12">
        <v>9.5</v>
      </c>
      <c r="M21" s="1">
        <v>6.9</v>
      </c>
      <c r="N21" s="12">
        <v>119.9</v>
      </c>
      <c r="O21" s="37">
        <v>120.1</v>
      </c>
      <c r="P21" s="43">
        <v>0.18</v>
      </c>
      <c r="Q21" s="40">
        <v>0.43</v>
      </c>
      <c r="R21" s="38">
        <v>-0.09</v>
      </c>
      <c r="S21" s="41">
        <v>0.11</v>
      </c>
      <c r="T21" s="39">
        <v>0.78</v>
      </c>
      <c r="U21" s="41">
        <v>-0.06</v>
      </c>
      <c r="V21" s="41">
        <v>0.1</v>
      </c>
      <c r="W21" s="39">
        <v>2.0049999999999999</v>
      </c>
      <c r="X21" s="40">
        <v>11.6</v>
      </c>
      <c r="Y21" s="39">
        <v>11.5</v>
      </c>
      <c r="Z21" s="40">
        <v>11.7</v>
      </c>
      <c r="AA21" s="39">
        <v>11.9</v>
      </c>
      <c r="AB21" s="40">
        <v>119.6</v>
      </c>
      <c r="AC21" s="44">
        <v>120</v>
      </c>
      <c r="AD21" s="11" t="s">
        <v>25</v>
      </c>
      <c r="AE21"/>
      <c r="AF21" s="68">
        <f>DATE(LEFT(A21,4), MID(A21,5,2), RIGHT(A21,2))</f>
        <v>43663</v>
      </c>
      <c r="AH21" s="45">
        <f>$P$3</f>
        <v>1.9774</v>
      </c>
      <c r="AI21" s="59">
        <f>I21/AH21</f>
        <v>1.0023262870435925</v>
      </c>
      <c r="AJ21" s="59"/>
      <c r="AK21" s="45">
        <f>$R$3</f>
        <v>1.9991000000000001</v>
      </c>
      <c r="AL21" s="59">
        <f>W21/AK21</f>
        <v>1.0029513280976439</v>
      </c>
      <c r="AM21" s="62">
        <f>1+$AM$10*1</f>
        <v>1.01</v>
      </c>
      <c r="AN21" s="62">
        <f>1+$AN$10*1</f>
        <v>0.99</v>
      </c>
      <c r="AO21" s="62">
        <f>1+$AO$10*1</f>
        <v>1.02</v>
      </c>
      <c r="AP21" s="62">
        <f>1+$AP$10*1</f>
        <v>0.98</v>
      </c>
      <c r="AQ21" s="61">
        <v>1</v>
      </c>
      <c r="AR21" s="30"/>
    </row>
    <row r="22" spans="1:44" s="45" customFormat="1" x14ac:dyDescent="0.25">
      <c r="A22" s="5">
        <v>20190724</v>
      </c>
      <c r="B22" s="1">
        <v>0.46</v>
      </c>
      <c r="C22" s="12">
        <v>0.68</v>
      </c>
      <c r="D22" s="36">
        <v>-0.23</v>
      </c>
      <c r="E22" s="42">
        <v>0.22</v>
      </c>
      <c r="F22" s="1">
        <v>1.22</v>
      </c>
      <c r="G22" s="42">
        <v>-0.27</v>
      </c>
      <c r="H22" s="42">
        <v>0.23</v>
      </c>
      <c r="I22" s="1">
        <v>1.9830000000000001</v>
      </c>
      <c r="J22" s="12">
        <v>8.5</v>
      </c>
      <c r="K22" s="1">
        <v>9.3000000000000007</v>
      </c>
      <c r="L22" s="12">
        <v>9.4</v>
      </c>
      <c r="M22" s="1">
        <v>7.2</v>
      </c>
      <c r="N22" s="12">
        <v>119.8</v>
      </c>
      <c r="O22" s="37">
        <v>120.1</v>
      </c>
      <c r="P22" s="43">
        <v>0.24</v>
      </c>
      <c r="Q22" s="40">
        <v>0.45</v>
      </c>
      <c r="R22" s="38">
        <v>-0.1</v>
      </c>
      <c r="S22" s="41">
        <v>0.13</v>
      </c>
      <c r="T22" s="39">
        <v>0.73</v>
      </c>
      <c r="U22" s="41">
        <v>-0.06</v>
      </c>
      <c r="V22" s="41">
        <v>0.12</v>
      </c>
      <c r="W22" s="39">
        <v>2.0059999999999998</v>
      </c>
      <c r="X22" s="40">
        <v>11.8</v>
      </c>
      <c r="Y22" s="39">
        <v>11.6</v>
      </c>
      <c r="Z22" s="40">
        <v>11.7</v>
      </c>
      <c r="AA22" s="39">
        <v>11.9</v>
      </c>
      <c r="AB22" s="40">
        <v>119.5</v>
      </c>
      <c r="AC22" s="44">
        <v>119.9</v>
      </c>
      <c r="AD22" s="11" t="s">
        <v>25</v>
      </c>
      <c r="AE22"/>
      <c r="AF22" s="68">
        <f>DATE(LEFT(A22,4), MID(A22,5,2), RIGHT(A22,2))</f>
        <v>43670</v>
      </c>
      <c r="AH22" s="45">
        <f>$P$3</f>
        <v>1.9774</v>
      </c>
      <c r="AI22" s="59">
        <f>I22/AH22</f>
        <v>1.0028320016182866</v>
      </c>
      <c r="AJ22" s="59"/>
      <c r="AK22" s="45">
        <f>$R$3</f>
        <v>1.9991000000000001</v>
      </c>
      <c r="AL22" s="59">
        <f>W22/AK22</f>
        <v>1.0034515531989394</v>
      </c>
      <c r="AM22" s="62">
        <f>1+$AM$10*1</f>
        <v>1.01</v>
      </c>
      <c r="AN22" s="62">
        <f>1+$AN$10*1</f>
        <v>0.99</v>
      </c>
      <c r="AO22" s="62">
        <f>1+$AO$10*1</f>
        <v>1.02</v>
      </c>
      <c r="AP22" s="62">
        <f>1+$AP$10*1</f>
        <v>0.98</v>
      </c>
      <c r="AQ22" s="61">
        <v>1</v>
      </c>
      <c r="AR22" s="30"/>
    </row>
    <row r="23" spans="1:44" s="45" customFormat="1" x14ac:dyDescent="0.25">
      <c r="A23" s="5">
        <v>20190730</v>
      </c>
      <c r="B23" s="1">
        <v>0.43</v>
      </c>
      <c r="C23" s="12">
        <v>0.54</v>
      </c>
      <c r="D23" s="36">
        <v>-0.24</v>
      </c>
      <c r="E23" s="42">
        <v>0.3</v>
      </c>
      <c r="F23" s="1">
        <v>1.1499999999999999</v>
      </c>
      <c r="G23" s="42">
        <v>-0.27</v>
      </c>
      <c r="H23" s="42">
        <v>0.26</v>
      </c>
      <c r="I23" s="1">
        <v>1.9810000000000001</v>
      </c>
      <c r="J23" s="12">
        <v>8.6</v>
      </c>
      <c r="K23" s="1">
        <v>9.1</v>
      </c>
      <c r="L23" s="12">
        <v>9.8000000000000007</v>
      </c>
      <c r="M23" s="1">
        <v>7</v>
      </c>
      <c r="N23" s="12">
        <v>119.9</v>
      </c>
      <c r="O23" s="37">
        <v>120</v>
      </c>
      <c r="P23" s="43">
        <v>0.24</v>
      </c>
      <c r="Q23" s="40">
        <v>0.51</v>
      </c>
      <c r="R23" s="38">
        <v>-0.12</v>
      </c>
      <c r="S23" s="41">
        <v>0.14000000000000001</v>
      </c>
      <c r="T23" s="39">
        <v>0.86</v>
      </c>
      <c r="U23" s="41">
        <v>-0.08</v>
      </c>
      <c r="V23" s="41">
        <v>0.11</v>
      </c>
      <c r="W23" s="39">
        <v>2.0099999999999998</v>
      </c>
      <c r="X23" s="40">
        <v>11.7</v>
      </c>
      <c r="Y23" s="39">
        <v>11.5</v>
      </c>
      <c r="Z23" s="40">
        <v>11.9</v>
      </c>
      <c r="AA23" s="39">
        <v>11.9</v>
      </c>
      <c r="AB23" s="40">
        <v>119.6</v>
      </c>
      <c r="AC23" s="44">
        <v>119.8</v>
      </c>
      <c r="AD23" s="11" t="s">
        <v>25</v>
      </c>
      <c r="AE23"/>
      <c r="AF23" s="68">
        <f>DATE(LEFT(A23,4), MID(A23,5,2), RIGHT(A23,2))</f>
        <v>43676</v>
      </c>
      <c r="AH23" s="45">
        <f>$P$3</f>
        <v>1.9774</v>
      </c>
      <c r="AI23" s="59">
        <f>I23/AH23</f>
        <v>1.0018205724688987</v>
      </c>
      <c r="AJ23" s="59"/>
      <c r="AK23" s="45">
        <f>$R$3</f>
        <v>1.9991000000000001</v>
      </c>
      <c r="AL23" s="59">
        <f>W23/AK23</f>
        <v>1.0054524536041216</v>
      </c>
      <c r="AM23" s="62">
        <f>1+$AM$10*1</f>
        <v>1.01</v>
      </c>
      <c r="AN23" s="62">
        <f>1+$AN$10*1</f>
        <v>0.99</v>
      </c>
      <c r="AO23" s="62">
        <f>1+$AO$10*1</f>
        <v>1.02</v>
      </c>
      <c r="AP23" s="62">
        <f>1+$AP$10*1</f>
        <v>0.98</v>
      </c>
      <c r="AQ23" s="61">
        <v>1</v>
      </c>
      <c r="AR23" s="30"/>
    </row>
    <row r="24" spans="1:44" s="45" customFormat="1" x14ac:dyDescent="0.25">
      <c r="A24" s="5">
        <v>20190809</v>
      </c>
      <c r="B24" s="1">
        <v>0.55000000000000004</v>
      </c>
      <c r="C24" s="12">
        <v>0.67</v>
      </c>
      <c r="D24" s="36">
        <v>-0.32</v>
      </c>
      <c r="E24" s="42">
        <v>0.25</v>
      </c>
      <c r="F24" s="1">
        <v>1.21</v>
      </c>
      <c r="G24" s="42">
        <v>-0.26</v>
      </c>
      <c r="H24" s="42">
        <v>0.23</v>
      </c>
      <c r="I24" s="1">
        <v>1.9910000000000001</v>
      </c>
      <c r="J24" s="12">
        <v>8.6</v>
      </c>
      <c r="K24" s="1">
        <v>9.1999999999999993</v>
      </c>
      <c r="L24" s="12">
        <v>9.6999999999999993</v>
      </c>
      <c r="M24" s="1">
        <v>6.9</v>
      </c>
      <c r="N24" s="12">
        <v>119.8</v>
      </c>
      <c r="O24" s="37">
        <v>120</v>
      </c>
      <c r="P24" s="43">
        <v>0.21</v>
      </c>
      <c r="Q24" s="40">
        <v>0.4</v>
      </c>
      <c r="R24" s="38">
        <v>-0.1</v>
      </c>
      <c r="S24" s="41">
        <v>7.0000000000000007E-2</v>
      </c>
      <c r="T24" s="39">
        <v>0.73</v>
      </c>
      <c r="U24" s="41">
        <v>-0.06</v>
      </c>
      <c r="V24" s="41">
        <v>7.0000000000000007E-2</v>
      </c>
      <c r="W24" s="39">
        <v>2.0150000000000001</v>
      </c>
      <c r="X24" s="40">
        <v>11.5</v>
      </c>
      <c r="Y24" s="39">
        <v>11.5</v>
      </c>
      <c r="Z24" s="40">
        <v>11.8</v>
      </c>
      <c r="AA24" s="39">
        <v>11.9</v>
      </c>
      <c r="AB24" s="40">
        <v>119.5</v>
      </c>
      <c r="AC24" s="44">
        <v>119.8</v>
      </c>
      <c r="AD24" s="11" t="s">
        <v>25</v>
      </c>
      <c r="AE24"/>
      <c r="AF24" s="68">
        <f>DATE(LEFT(A24,4), MID(A24,5,2), RIGHT(A24,2))</f>
        <v>43686</v>
      </c>
      <c r="AH24" s="45">
        <f>$P$3</f>
        <v>1.9774</v>
      </c>
      <c r="AI24" s="59">
        <f>I24/AH24</f>
        <v>1.006877718215839</v>
      </c>
      <c r="AJ24" s="59"/>
      <c r="AK24" s="45">
        <f>$R$3</f>
        <v>1.9991000000000001</v>
      </c>
      <c r="AL24" s="59">
        <f>W24/AK24</f>
        <v>1.0079535791105998</v>
      </c>
      <c r="AM24" s="62">
        <f>1+$AM$10*1</f>
        <v>1.01</v>
      </c>
      <c r="AN24" s="62">
        <f>1+$AN$10*1</f>
        <v>0.99</v>
      </c>
      <c r="AO24" s="62">
        <f>1+$AO$10*1</f>
        <v>1.02</v>
      </c>
      <c r="AP24" s="62">
        <f>1+$AP$10*1</f>
        <v>0.98</v>
      </c>
      <c r="AQ24" s="61">
        <v>1</v>
      </c>
      <c r="AR24" s="30"/>
    </row>
    <row r="25" spans="1:44" s="45" customFormat="1" x14ac:dyDescent="0.25">
      <c r="A25" s="5">
        <v>20190819</v>
      </c>
      <c r="B25" s="1">
        <v>0.43</v>
      </c>
      <c r="C25" s="12">
        <v>0.65</v>
      </c>
      <c r="D25" s="36">
        <v>-0.3</v>
      </c>
      <c r="E25" s="42">
        <v>0.26</v>
      </c>
      <c r="F25" s="1">
        <v>1.2</v>
      </c>
      <c r="G25" s="42">
        <v>-0.28000000000000003</v>
      </c>
      <c r="H25" s="42">
        <v>0.25</v>
      </c>
      <c r="I25" s="1">
        <v>1.99</v>
      </c>
      <c r="J25" s="12">
        <v>8.6999999999999993</v>
      </c>
      <c r="K25" s="1">
        <v>9.1</v>
      </c>
      <c r="L25" s="12">
        <v>9.1999999999999993</v>
      </c>
      <c r="M25" s="1">
        <v>7.7</v>
      </c>
      <c r="N25" s="12">
        <v>119.9</v>
      </c>
      <c r="O25" s="37">
        <v>120.1</v>
      </c>
      <c r="P25" s="43"/>
      <c r="Q25" s="40"/>
      <c r="R25" s="38"/>
      <c r="S25" s="41"/>
      <c r="T25" s="39"/>
      <c r="U25" s="41"/>
      <c r="V25" s="41"/>
      <c r="W25" s="39"/>
      <c r="X25" s="40"/>
      <c r="Y25" s="39"/>
      <c r="Z25" s="40"/>
      <c r="AA25" s="39"/>
      <c r="AB25" s="40"/>
      <c r="AC25" s="44"/>
      <c r="AD25" s="11" t="s">
        <v>25</v>
      </c>
      <c r="AE25"/>
      <c r="AF25" s="68">
        <f>DATE(LEFT(A25,4), MID(A25,5,2), RIGHT(A25,2))</f>
        <v>43696</v>
      </c>
      <c r="AH25" s="45">
        <f>$P$3</f>
        <v>1.9774</v>
      </c>
      <c r="AI25" s="59">
        <f>I25/AH25</f>
        <v>1.006372003641145</v>
      </c>
      <c r="AJ25" s="59"/>
      <c r="AK25" s="45">
        <f>$R$3</f>
        <v>1.9991000000000001</v>
      </c>
      <c r="AL25" s="59">
        <f>W25/AK25</f>
        <v>0</v>
      </c>
      <c r="AM25" s="62">
        <f>1+$AM$10*1</f>
        <v>1.01</v>
      </c>
      <c r="AN25" s="62">
        <f>1+$AN$10*1</f>
        <v>0.99</v>
      </c>
      <c r="AO25" s="62">
        <f>1+$AO$10*1</f>
        <v>1.02</v>
      </c>
      <c r="AP25" s="62">
        <f>1+$AP$10*1</f>
        <v>0.98</v>
      </c>
      <c r="AQ25" s="61">
        <v>1</v>
      </c>
      <c r="AR25" s="30"/>
    </row>
    <row r="26" spans="1:44" s="45" customFormat="1" x14ac:dyDescent="0.25">
      <c r="A26" s="5">
        <v>20190905</v>
      </c>
      <c r="B26" s="1">
        <v>0.48</v>
      </c>
      <c r="C26" s="12">
        <v>0.78</v>
      </c>
      <c r="D26" s="36">
        <v>-0.27</v>
      </c>
      <c r="E26" s="42">
        <v>0.3</v>
      </c>
      <c r="F26" s="1">
        <v>1.26</v>
      </c>
      <c r="G26" s="42">
        <v>-0.24</v>
      </c>
      <c r="H26" s="42">
        <v>0.3</v>
      </c>
      <c r="I26" s="1">
        <v>1.9890000000000001</v>
      </c>
      <c r="J26" s="12">
        <v>8.6</v>
      </c>
      <c r="K26" s="1">
        <v>9.1</v>
      </c>
      <c r="L26" s="12">
        <v>9.9</v>
      </c>
      <c r="M26" s="1">
        <v>6.9</v>
      </c>
      <c r="N26" s="12">
        <v>119.8</v>
      </c>
      <c r="O26" s="37">
        <v>119.9</v>
      </c>
      <c r="P26" s="43">
        <v>0.2</v>
      </c>
      <c r="Q26" s="40">
        <v>0.47</v>
      </c>
      <c r="R26" s="38">
        <v>-7.0000000000000007E-2</v>
      </c>
      <c r="S26" s="41">
        <v>0.15</v>
      </c>
      <c r="T26" s="39">
        <v>0.87</v>
      </c>
      <c r="U26" s="41">
        <v>-0.03</v>
      </c>
      <c r="V26" s="41">
        <v>0.14000000000000001</v>
      </c>
      <c r="W26" s="39">
        <v>2.0099999999999998</v>
      </c>
      <c r="X26" s="40">
        <v>11.6</v>
      </c>
      <c r="Y26" s="39">
        <v>11.5</v>
      </c>
      <c r="Z26" s="40">
        <v>11.9</v>
      </c>
      <c r="AA26" s="39">
        <v>12</v>
      </c>
      <c r="AB26" s="40">
        <v>119.6</v>
      </c>
      <c r="AC26" s="44">
        <v>119.8</v>
      </c>
      <c r="AD26" s="11" t="s">
        <v>25</v>
      </c>
      <c r="AE26"/>
      <c r="AF26" s="68">
        <f>DATE(LEFT(A26,4), MID(A26,5,2), RIGHT(A26,2))</f>
        <v>43713</v>
      </c>
      <c r="AH26" s="45">
        <f>$P$3</f>
        <v>1.9774</v>
      </c>
      <c r="AI26" s="59">
        <f>I26/AH26</f>
        <v>1.0058662890664509</v>
      </c>
      <c r="AJ26" s="59"/>
      <c r="AK26" s="45">
        <f>$R$3</f>
        <v>1.9991000000000001</v>
      </c>
      <c r="AL26" s="59">
        <f>W26/AK26</f>
        <v>1.0054524536041216</v>
      </c>
      <c r="AM26" s="62">
        <f>1+$AM$10*1</f>
        <v>1.01</v>
      </c>
      <c r="AN26" s="62">
        <f>1+$AN$10*1</f>
        <v>0.99</v>
      </c>
      <c r="AO26" s="62">
        <f>1+$AO$10*1</f>
        <v>1.02</v>
      </c>
      <c r="AP26" s="62">
        <f>1+$AP$10*1</f>
        <v>0.98</v>
      </c>
      <c r="AQ26" s="61">
        <v>1</v>
      </c>
      <c r="AR26" s="30"/>
    </row>
    <row r="27" spans="1:44" s="45" customFormat="1" x14ac:dyDescent="0.25">
      <c r="A27" s="5">
        <v>20190912</v>
      </c>
      <c r="B27" s="1">
        <v>0.59</v>
      </c>
      <c r="C27" s="12">
        <v>0.68</v>
      </c>
      <c r="D27" s="36">
        <v>-0.33</v>
      </c>
      <c r="E27" s="42">
        <v>0.21</v>
      </c>
      <c r="F27" s="1">
        <v>1.29</v>
      </c>
      <c r="G27" s="42">
        <v>-0.28000000000000003</v>
      </c>
      <c r="H27" s="42">
        <v>0.19</v>
      </c>
      <c r="I27" s="1">
        <v>1.9910000000000001</v>
      </c>
      <c r="J27" s="12">
        <v>9.3000000000000007</v>
      </c>
      <c r="K27" s="1">
        <v>8.8000000000000007</v>
      </c>
      <c r="L27" s="12">
        <v>9.9</v>
      </c>
      <c r="M27" s="1">
        <v>7</v>
      </c>
      <c r="N27" s="12">
        <v>119.8</v>
      </c>
      <c r="O27" s="37">
        <v>119.7</v>
      </c>
      <c r="P27" s="43"/>
      <c r="Q27" s="40"/>
      <c r="R27" s="38"/>
      <c r="S27" s="41"/>
      <c r="T27" s="39"/>
      <c r="U27" s="41"/>
      <c r="V27" s="41"/>
      <c r="W27" s="39"/>
      <c r="X27" s="40"/>
      <c r="Y27" s="39"/>
      <c r="Z27" s="40"/>
      <c r="AA27" s="39"/>
      <c r="AB27" s="40"/>
      <c r="AC27" s="44"/>
      <c r="AD27" s="11" t="s">
        <v>25</v>
      </c>
      <c r="AE27"/>
      <c r="AF27" s="68">
        <f>DATE(LEFT(A27,4), MID(A27,5,2), RIGHT(A27,2))</f>
        <v>43720</v>
      </c>
      <c r="AH27" s="45">
        <f>$P$3</f>
        <v>1.9774</v>
      </c>
      <c r="AI27" s="59">
        <f>I27/AH27</f>
        <v>1.006877718215839</v>
      </c>
      <c r="AJ27" s="59"/>
      <c r="AK27" s="45">
        <f>$R$3</f>
        <v>1.9991000000000001</v>
      </c>
      <c r="AL27" s="59">
        <f>W27/AK27</f>
        <v>0</v>
      </c>
      <c r="AM27" s="62">
        <f>1+$AM$10*1</f>
        <v>1.01</v>
      </c>
      <c r="AN27" s="62">
        <f>1+$AN$10*1</f>
        <v>0.99</v>
      </c>
      <c r="AO27" s="62">
        <f>1+$AO$10*1</f>
        <v>1.02</v>
      </c>
      <c r="AP27" s="62">
        <f>1+$AP$10*1</f>
        <v>0.98</v>
      </c>
      <c r="AQ27" s="61">
        <v>1</v>
      </c>
      <c r="AR27" s="30"/>
    </row>
    <row r="28" spans="1:44" s="45" customFormat="1" x14ac:dyDescent="0.25">
      <c r="A28" s="5">
        <v>20190920</v>
      </c>
      <c r="B28" s="1">
        <v>0.59</v>
      </c>
      <c r="C28" s="12">
        <v>0.57999999999999996</v>
      </c>
      <c r="D28" s="36">
        <v>-0.3</v>
      </c>
      <c r="E28" s="42">
        <v>0.15</v>
      </c>
      <c r="F28" s="1">
        <v>1.2</v>
      </c>
      <c r="G28" s="42">
        <v>-0.24</v>
      </c>
      <c r="H28" s="42">
        <v>0.2</v>
      </c>
      <c r="I28" s="1">
        <v>1.986</v>
      </c>
      <c r="J28" s="12">
        <v>9.4</v>
      </c>
      <c r="K28" s="1">
        <v>8</v>
      </c>
      <c r="L28" s="12">
        <v>9.1999999999999993</v>
      </c>
      <c r="M28" s="1">
        <v>7.4</v>
      </c>
      <c r="N28" s="12">
        <v>119.9</v>
      </c>
      <c r="O28" s="37">
        <v>120.1</v>
      </c>
      <c r="P28" s="43">
        <v>0.21</v>
      </c>
      <c r="Q28" s="40">
        <v>0.44</v>
      </c>
      <c r="R28" s="38">
        <v>-0.1</v>
      </c>
      <c r="S28" s="41">
        <v>0.16</v>
      </c>
      <c r="T28" s="39">
        <v>0.86</v>
      </c>
      <c r="U28" s="41">
        <v>-0.08</v>
      </c>
      <c r="V28" s="41">
        <v>0.15</v>
      </c>
      <c r="W28" s="39">
        <v>2.0099999999999998</v>
      </c>
      <c r="X28" s="40">
        <v>11.6</v>
      </c>
      <c r="Y28" s="39">
        <v>11.7</v>
      </c>
      <c r="Z28" s="40">
        <v>11.8</v>
      </c>
      <c r="AA28" s="39">
        <v>12</v>
      </c>
      <c r="AB28" s="40">
        <v>119.6</v>
      </c>
      <c r="AC28" s="44">
        <v>119.9</v>
      </c>
      <c r="AD28" s="11" t="s">
        <v>25</v>
      </c>
      <c r="AE28"/>
      <c r="AF28" s="68">
        <f>DATE(LEFT(A28,4), MID(A28,5,2), RIGHT(A28,2))</f>
        <v>43728</v>
      </c>
      <c r="AH28" s="45">
        <f>$P$3</f>
        <v>1.9774</v>
      </c>
      <c r="AI28" s="59">
        <f>I28/AH28</f>
        <v>1.0043491453423687</v>
      </c>
      <c r="AJ28" s="59"/>
      <c r="AK28" s="45">
        <f>$R$3</f>
        <v>1.9991000000000001</v>
      </c>
      <c r="AL28" s="59">
        <f>W28/AK28</f>
        <v>1.0054524536041216</v>
      </c>
      <c r="AM28" s="62">
        <f>1+$AM$10*1</f>
        <v>1.01</v>
      </c>
      <c r="AN28" s="62">
        <f>1+$AN$10*1</f>
        <v>0.99</v>
      </c>
      <c r="AO28" s="62">
        <f>1+$AO$10*1</f>
        <v>1.02</v>
      </c>
      <c r="AP28" s="62">
        <f>1+$AP$10*1</f>
        <v>0.98</v>
      </c>
      <c r="AQ28" s="61">
        <v>1</v>
      </c>
      <c r="AR28" s="30"/>
    </row>
    <row r="29" spans="1:44" s="45" customFormat="1" x14ac:dyDescent="0.25">
      <c r="A29" s="5">
        <v>20191002</v>
      </c>
      <c r="B29" s="1">
        <v>0.47</v>
      </c>
      <c r="C29" s="12">
        <v>0.55000000000000004</v>
      </c>
      <c r="D29" s="36">
        <v>-0.27</v>
      </c>
      <c r="E29" s="42">
        <v>0.2</v>
      </c>
      <c r="F29" s="1">
        <v>1.1000000000000001</v>
      </c>
      <c r="G29" s="42">
        <v>-0.26</v>
      </c>
      <c r="H29" s="42">
        <v>0.18</v>
      </c>
      <c r="I29" s="1">
        <v>1.976</v>
      </c>
      <c r="J29" s="12">
        <v>8.1999999999999993</v>
      </c>
      <c r="K29" s="1">
        <v>9.4</v>
      </c>
      <c r="L29" s="12">
        <v>9.5</v>
      </c>
      <c r="M29" s="1">
        <v>7.1</v>
      </c>
      <c r="N29" s="12">
        <v>119.8</v>
      </c>
      <c r="O29" s="37">
        <v>120</v>
      </c>
      <c r="P29" s="43">
        <v>0.18</v>
      </c>
      <c r="Q29" s="40">
        <v>0.41</v>
      </c>
      <c r="R29" s="38">
        <v>-0.05</v>
      </c>
      <c r="S29" s="41">
        <v>0.1</v>
      </c>
      <c r="T29" s="39">
        <v>0.75</v>
      </c>
      <c r="U29" s="41">
        <v>-0.02</v>
      </c>
      <c r="V29" s="41">
        <v>0.11</v>
      </c>
      <c r="W29" s="39">
        <v>1.998</v>
      </c>
      <c r="X29" s="40">
        <v>11.8</v>
      </c>
      <c r="Y29" s="39">
        <v>11.6</v>
      </c>
      <c r="Z29" s="40">
        <v>11.7</v>
      </c>
      <c r="AA29" s="39">
        <v>11.9</v>
      </c>
      <c r="AB29" s="40">
        <v>119.6</v>
      </c>
      <c r="AC29" s="44">
        <v>119.9</v>
      </c>
      <c r="AD29" s="11" t="s">
        <v>25</v>
      </c>
      <c r="AE29"/>
      <c r="AF29" s="68">
        <f>DATE(LEFT(A29,4), MID(A29,5,2), RIGHT(A29,2))</f>
        <v>43740</v>
      </c>
      <c r="AH29" s="45">
        <f>$P$3</f>
        <v>1.9774</v>
      </c>
      <c r="AI29" s="59">
        <f>I29/AH29</f>
        <v>0.99929199959542836</v>
      </c>
      <c r="AJ29" s="59"/>
      <c r="AK29" s="45">
        <f>$R$3</f>
        <v>1.9991000000000001</v>
      </c>
      <c r="AL29" s="59">
        <f>W29/AK29</f>
        <v>0.99944975238857481</v>
      </c>
      <c r="AM29" s="62">
        <f>1+$AM$10*1</f>
        <v>1.01</v>
      </c>
      <c r="AN29" s="62">
        <f>1+$AN$10*1</f>
        <v>0.99</v>
      </c>
      <c r="AO29" s="62">
        <f>1+$AO$10*1</f>
        <v>1.02</v>
      </c>
      <c r="AP29" s="62">
        <f>1+$AP$10*1</f>
        <v>0.98</v>
      </c>
      <c r="AQ29" s="61">
        <v>1</v>
      </c>
      <c r="AR29" s="30"/>
    </row>
    <row r="30" spans="1:44" s="45" customFormat="1" x14ac:dyDescent="0.25">
      <c r="A30" s="5">
        <v>20191008</v>
      </c>
      <c r="B30" s="1">
        <v>0.44</v>
      </c>
      <c r="C30" s="12">
        <v>0.66</v>
      </c>
      <c r="D30" s="36">
        <v>-0.2</v>
      </c>
      <c r="E30" s="42">
        <v>0.24</v>
      </c>
      <c r="F30" s="1">
        <v>1.2</v>
      </c>
      <c r="G30" s="42">
        <v>-0.27</v>
      </c>
      <c r="H30" s="42">
        <v>0.21</v>
      </c>
      <c r="I30" s="1">
        <v>1.986</v>
      </c>
      <c r="J30" s="12">
        <v>8.1</v>
      </c>
      <c r="K30" s="1">
        <v>9.5</v>
      </c>
      <c r="L30" s="12">
        <v>9.6</v>
      </c>
      <c r="M30" s="1">
        <v>6.9</v>
      </c>
      <c r="N30" s="12">
        <v>119.8</v>
      </c>
      <c r="O30" s="37">
        <v>119.9</v>
      </c>
      <c r="P30" s="43">
        <v>0.18</v>
      </c>
      <c r="Q30" s="40">
        <v>0.38</v>
      </c>
      <c r="R30" s="38">
        <v>-0.05</v>
      </c>
      <c r="S30" s="41">
        <v>0.09</v>
      </c>
      <c r="T30" s="39">
        <v>0.74</v>
      </c>
      <c r="U30" s="41">
        <v>-0.05</v>
      </c>
      <c r="V30" s="41">
        <v>7.0000000000000007E-2</v>
      </c>
      <c r="W30" s="39">
        <v>2.0099999999999998</v>
      </c>
      <c r="X30" s="40">
        <v>11.8</v>
      </c>
      <c r="Y30" s="39">
        <v>11.6</v>
      </c>
      <c r="Z30" s="40">
        <v>11.7</v>
      </c>
      <c r="AA30" s="39">
        <v>11.9</v>
      </c>
      <c r="AB30" s="40">
        <v>119.5</v>
      </c>
      <c r="AC30" s="44">
        <v>119.9</v>
      </c>
      <c r="AD30" s="11" t="s">
        <v>25</v>
      </c>
      <c r="AE30"/>
      <c r="AF30" s="68">
        <f>DATE(LEFT(A30,4), MID(A30,5,2), RIGHT(A30,2))</f>
        <v>43746</v>
      </c>
      <c r="AH30" s="45">
        <f>$P$3</f>
        <v>1.9774</v>
      </c>
      <c r="AI30" s="59">
        <f>I30/AH30</f>
        <v>1.0043491453423687</v>
      </c>
      <c r="AJ30" s="59"/>
      <c r="AK30" s="45">
        <f>$R$3</f>
        <v>1.9991000000000001</v>
      </c>
      <c r="AL30" s="59">
        <f>W30/AK30</f>
        <v>1.0054524536041216</v>
      </c>
      <c r="AM30" s="62">
        <f>1+$AM$10*1</f>
        <v>1.01</v>
      </c>
      <c r="AN30" s="62">
        <f>1+$AN$10*1</f>
        <v>0.99</v>
      </c>
      <c r="AO30" s="62">
        <f>1+$AO$10*1</f>
        <v>1.02</v>
      </c>
      <c r="AP30" s="62">
        <f>1+$AP$10*1</f>
        <v>0.98</v>
      </c>
      <c r="AQ30" s="61">
        <v>1</v>
      </c>
      <c r="AR30" s="30"/>
    </row>
    <row r="31" spans="1:44" s="45" customFormat="1" x14ac:dyDescent="0.25">
      <c r="A31" s="5">
        <v>20191014</v>
      </c>
      <c r="B31" s="1">
        <v>0.41</v>
      </c>
      <c r="C31" s="12">
        <v>0.7</v>
      </c>
      <c r="D31" s="36">
        <v>-0.22</v>
      </c>
      <c r="E31" s="42">
        <v>0.26</v>
      </c>
      <c r="F31" s="1">
        <v>1.17</v>
      </c>
      <c r="G31" s="42">
        <v>-0.26</v>
      </c>
      <c r="H31" s="42">
        <v>0.25</v>
      </c>
      <c r="I31" s="1">
        <v>1.9870000000000001</v>
      </c>
      <c r="J31" s="12">
        <v>8.4</v>
      </c>
      <c r="K31" s="1">
        <v>9.1999999999999993</v>
      </c>
      <c r="L31" s="12">
        <v>9.8000000000000007</v>
      </c>
      <c r="M31" s="1">
        <v>6.9</v>
      </c>
      <c r="N31" s="12">
        <v>119.9</v>
      </c>
      <c r="O31" s="37">
        <v>120</v>
      </c>
      <c r="P31" s="43">
        <v>0.16</v>
      </c>
      <c r="Q31" s="40">
        <v>0.44</v>
      </c>
      <c r="R31" s="38">
        <v>0.03</v>
      </c>
      <c r="S31" s="41">
        <v>0.14000000000000001</v>
      </c>
      <c r="T31" s="39">
        <v>0.84</v>
      </c>
      <c r="U31" s="41">
        <v>-0.03</v>
      </c>
      <c r="V31" s="41">
        <v>0.12</v>
      </c>
      <c r="W31" s="39">
        <v>2.004</v>
      </c>
      <c r="X31" s="40">
        <v>11.5</v>
      </c>
      <c r="Y31" s="39">
        <v>11.4</v>
      </c>
      <c r="Z31" s="40">
        <v>11.8</v>
      </c>
      <c r="AA31" s="39">
        <v>12</v>
      </c>
      <c r="AB31" s="40">
        <v>119.7</v>
      </c>
      <c r="AC31" s="44">
        <v>120</v>
      </c>
      <c r="AD31" s="11" t="s">
        <v>25</v>
      </c>
      <c r="AE31"/>
      <c r="AF31" s="68">
        <f>DATE(LEFT(A31,4), MID(A31,5,2), RIGHT(A31,2))</f>
        <v>43752</v>
      </c>
      <c r="AH31" s="45">
        <f>$P$3</f>
        <v>1.9774</v>
      </c>
      <c r="AI31" s="59">
        <f>I31/AH31</f>
        <v>1.0048548599170628</v>
      </c>
      <c r="AJ31" s="59"/>
      <c r="AK31" s="45">
        <f>$R$3</f>
        <v>1.9991000000000001</v>
      </c>
      <c r="AL31" s="59">
        <f>W31/AK31</f>
        <v>1.0024511029963483</v>
      </c>
      <c r="AM31" s="62">
        <f>1+$AM$10*1</f>
        <v>1.01</v>
      </c>
      <c r="AN31" s="62">
        <f>1+$AN$10*1</f>
        <v>0.99</v>
      </c>
      <c r="AO31" s="62">
        <f>1+$AO$10*1</f>
        <v>1.02</v>
      </c>
      <c r="AP31" s="62">
        <f>1+$AP$10*1</f>
        <v>0.98</v>
      </c>
      <c r="AQ31" s="61">
        <v>1</v>
      </c>
      <c r="AR31" s="30"/>
    </row>
    <row r="32" spans="1:44" s="45" customFormat="1" x14ac:dyDescent="0.25">
      <c r="A32" s="5">
        <v>20191017</v>
      </c>
      <c r="B32" s="1">
        <v>0.43</v>
      </c>
      <c r="C32" s="12">
        <v>0.7</v>
      </c>
      <c r="D32" s="36">
        <v>-0.23</v>
      </c>
      <c r="E32" s="42">
        <v>0.27</v>
      </c>
      <c r="F32" s="1">
        <v>1.22</v>
      </c>
      <c r="G32" s="42">
        <v>-0.27</v>
      </c>
      <c r="H32" s="42">
        <v>0.26</v>
      </c>
      <c r="I32" s="1">
        <v>1.982</v>
      </c>
      <c r="J32" s="12">
        <v>8.6</v>
      </c>
      <c r="K32" s="1">
        <v>9.1999999999999993</v>
      </c>
      <c r="L32" s="12">
        <v>9.6</v>
      </c>
      <c r="M32" s="1">
        <v>7</v>
      </c>
      <c r="N32" s="12">
        <v>119.8</v>
      </c>
      <c r="O32" s="37">
        <v>119.9</v>
      </c>
      <c r="P32" s="43"/>
      <c r="Q32" s="40"/>
      <c r="R32" s="38"/>
      <c r="S32" s="41"/>
      <c r="T32" s="39"/>
      <c r="U32" s="41"/>
      <c r="V32" s="41"/>
      <c r="W32" s="39"/>
      <c r="X32" s="40"/>
      <c r="Y32" s="39"/>
      <c r="Z32" s="40"/>
      <c r="AA32" s="39"/>
      <c r="AB32" s="40"/>
      <c r="AC32" s="44"/>
      <c r="AD32" s="11" t="s">
        <v>25</v>
      </c>
      <c r="AE32"/>
      <c r="AF32" s="68">
        <f>DATE(LEFT(A32,4), MID(A32,5,2), RIGHT(A32,2))</f>
        <v>43755</v>
      </c>
      <c r="AH32" s="45">
        <f>$P$3</f>
        <v>1.9774</v>
      </c>
      <c r="AI32" s="59">
        <f>I32/AH32</f>
        <v>1.0023262870435925</v>
      </c>
      <c r="AJ32" s="59"/>
      <c r="AK32" s="45">
        <f>$R$3</f>
        <v>1.9991000000000001</v>
      </c>
      <c r="AL32" s="59">
        <f>W32/AK32</f>
        <v>0</v>
      </c>
      <c r="AM32" s="62">
        <f>1+$AM$10*1</f>
        <v>1.01</v>
      </c>
      <c r="AN32" s="62">
        <f>1+$AN$10*1</f>
        <v>0.99</v>
      </c>
      <c r="AO32" s="62">
        <f>1+$AO$10*1</f>
        <v>1.02</v>
      </c>
      <c r="AP32" s="62">
        <f>1+$AP$10*1</f>
        <v>0.98</v>
      </c>
      <c r="AQ32" s="61">
        <v>1</v>
      </c>
      <c r="AR32" s="30"/>
    </row>
    <row r="33" spans="1:44" s="45" customFormat="1" x14ac:dyDescent="0.25">
      <c r="A33" s="5">
        <v>20191023</v>
      </c>
      <c r="B33" s="1">
        <v>0.51</v>
      </c>
      <c r="C33" s="12">
        <v>0.56999999999999995</v>
      </c>
      <c r="D33" s="36">
        <v>-0.3</v>
      </c>
      <c r="E33" s="42">
        <v>0.22</v>
      </c>
      <c r="F33" s="1">
        <v>1.2</v>
      </c>
      <c r="G33" s="42">
        <v>-0.27</v>
      </c>
      <c r="H33" s="42">
        <v>0.2</v>
      </c>
      <c r="I33" s="1">
        <v>1.9870000000000001</v>
      </c>
      <c r="J33" s="12">
        <v>8.8000000000000007</v>
      </c>
      <c r="K33" s="1">
        <v>9</v>
      </c>
      <c r="L33" s="12">
        <v>9.6999999999999993</v>
      </c>
      <c r="M33" s="1">
        <v>6.9</v>
      </c>
      <c r="N33" s="12">
        <v>119.8</v>
      </c>
      <c r="O33" s="37">
        <v>119.9</v>
      </c>
      <c r="P33" s="43">
        <v>0.23</v>
      </c>
      <c r="Q33" s="40">
        <v>0.46</v>
      </c>
      <c r="R33" s="38">
        <v>-0.05</v>
      </c>
      <c r="S33" s="41">
        <v>0.12</v>
      </c>
      <c r="T33" s="39">
        <v>0.83</v>
      </c>
      <c r="U33" s="41">
        <v>-0.05</v>
      </c>
      <c r="V33" s="41">
        <v>0.1</v>
      </c>
      <c r="W33" s="39">
        <v>2.008</v>
      </c>
      <c r="X33" s="40">
        <v>11.4</v>
      </c>
      <c r="Y33" s="39">
        <v>11.4</v>
      </c>
      <c r="Z33" s="40">
        <v>11.9</v>
      </c>
      <c r="AA33" s="39">
        <v>12.1</v>
      </c>
      <c r="AB33" s="40">
        <v>119.5</v>
      </c>
      <c r="AC33" s="44">
        <v>119.7</v>
      </c>
      <c r="AD33" s="11" t="s">
        <v>25</v>
      </c>
      <c r="AE33"/>
      <c r="AF33" s="68">
        <f>DATE(LEFT(A33,4), MID(A33,5,2), RIGHT(A33,2))</f>
        <v>43761</v>
      </c>
      <c r="AH33" s="45">
        <f>$P$3</f>
        <v>1.9774</v>
      </c>
      <c r="AI33" s="59">
        <f>I33/AH33</f>
        <v>1.0048548599170628</v>
      </c>
      <c r="AJ33" s="59"/>
      <c r="AK33" s="45">
        <f>$R$3</f>
        <v>1.9991000000000001</v>
      </c>
      <c r="AL33" s="59">
        <f>W33/AK33</f>
        <v>1.0044520034015307</v>
      </c>
      <c r="AM33" s="62">
        <f>1+$AM$10*1</f>
        <v>1.01</v>
      </c>
      <c r="AN33" s="62">
        <f>1+$AN$10*1</f>
        <v>0.99</v>
      </c>
      <c r="AO33" s="62">
        <f>1+$AO$10*1</f>
        <v>1.02</v>
      </c>
      <c r="AP33" s="62">
        <f>1+$AP$10*1</f>
        <v>0.98</v>
      </c>
      <c r="AQ33" s="61">
        <v>1</v>
      </c>
      <c r="AR33" s="30"/>
    </row>
    <row r="34" spans="1:44" s="45" customFormat="1" x14ac:dyDescent="0.25">
      <c r="A34" s="5">
        <v>20191024</v>
      </c>
      <c r="B34" s="1">
        <v>0.5</v>
      </c>
      <c r="C34" s="12">
        <v>0.67</v>
      </c>
      <c r="D34" s="36">
        <v>-0.28999999999999998</v>
      </c>
      <c r="E34" s="42">
        <v>0.24</v>
      </c>
      <c r="F34" s="1">
        <v>1.23</v>
      </c>
      <c r="G34" s="42">
        <v>-0.22</v>
      </c>
      <c r="H34" s="42">
        <v>0.22</v>
      </c>
      <c r="I34" s="1">
        <v>1.964</v>
      </c>
      <c r="J34" s="12">
        <v>8.9</v>
      </c>
      <c r="K34" s="1">
        <v>8.9</v>
      </c>
      <c r="L34" s="12">
        <v>9.6</v>
      </c>
      <c r="M34" s="1">
        <v>7</v>
      </c>
      <c r="N34" s="12">
        <v>119.8</v>
      </c>
      <c r="O34" s="37">
        <v>120</v>
      </c>
      <c r="P34" s="43">
        <v>0.27</v>
      </c>
      <c r="Q34" s="40">
        <v>0.51</v>
      </c>
      <c r="R34" s="38">
        <v>-0.08</v>
      </c>
      <c r="S34" s="41">
        <v>0.14000000000000001</v>
      </c>
      <c r="T34" s="39">
        <v>0.87</v>
      </c>
      <c r="U34" s="41">
        <v>-0.06</v>
      </c>
      <c r="V34" s="41">
        <v>0.11</v>
      </c>
      <c r="W34" s="39">
        <v>1.99</v>
      </c>
      <c r="X34" s="40">
        <v>11.4</v>
      </c>
      <c r="Y34" s="39">
        <v>11.4</v>
      </c>
      <c r="Z34" s="40">
        <v>11.8</v>
      </c>
      <c r="AA34" s="39">
        <v>12.1</v>
      </c>
      <c r="AB34" s="40">
        <v>119.5</v>
      </c>
      <c r="AC34" s="44">
        <v>119.8</v>
      </c>
      <c r="AD34" s="11" t="s">
        <v>25</v>
      </c>
      <c r="AE34"/>
      <c r="AF34" s="68">
        <f>DATE(LEFT(A34,4), MID(A34,5,2), RIGHT(A34,2))</f>
        <v>43762</v>
      </c>
      <c r="AH34" s="45">
        <f>$P$3</f>
        <v>1.9774</v>
      </c>
      <c r="AI34" s="59">
        <f>I34/AH34</f>
        <v>0.99322342469909974</v>
      </c>
      <c r="AJ34" s="59"/>
      <c r="AK34" s="45">
        <f>$R$3</f>
        <v>1.9991000000000001</v>
      </c>
      <c r="AL34" s="59">
        <f>W34/AK34</f>
        <v>0.99544795157821009</v>
      </c>
      <c r="AM34" s="62">
        <f>1+$AM$10*1</f>
        <v>1.01</v>
      </c>
      <c r="AN34" s="62">
        <f>1+$AN$10*1</f>
        <v>0.99</v>
      </c>
      <c r="AO34" s="62">
        <f>1+$AO$10*1</f>
        <v>1.02</v>
      </c>
      <c r="AP34" s="62">
        <f>1+$AP$10*1</f>
        <v>0.98</v>
      </c>
      <c r="AQ34" s="61">
        <v>1</v>
      </c>
      <c r="AR34" s="30"/>
    </row>
    <row r="35" spans="1:44" s="45" customFormat="1" x14ac:dyDescent="0.25">
      <c r="A35" s="5">
        <v>20191031</v>
      </c>
      <c r="B35" s="1">
        <v>0.51</v>
      </c>
      <c r="C35" s="12">
        <v>0.66</v>
      </c>
      <c r="D35" s="36">
        <v>-0.32</v>
      </c>
      <c r="E35" s="42">
        <v>0.28999999999999998</v>
      </c>
      <c r="F35" s="1">
        <v>1.27</v>
      </c>
      <c r="G35" s="42">
        <v>-0.28999999999999998</v>
      </c>
      <c r="H35" s="42">
        <v>0.24</v>
      </c>
      <c r="I35" s="1">
        <v>1.9810000000000001</v>
      </c>
      <c r="J35" s="12">
        <v>8.9</v>
      </c>
      <c r="K35" s="1">
        <v>8.8000000000000007</v>
      </c>
      <c r="L35" s="12">
        <v>9.1</v>
      </c>
      <c r="M35" s="1">
        <v>8</v>
      </c>
      <c r="N35" s="12">
        <v>119.9</v>
      </c>
      <c r="O35" s="37">
        <v>120</v>
      </c>
      <c r="P35" s="43">
        <v>0.21</v>
      </c>
      <c r="Q35" s="40">
        <v>0.41</v>
      </c>
      <c r="R35" s="38">
        <v>-0.05</v>
      </c>
      <c r="S35" s="41">
        <v>0.15</v>
      </c>
      <c r="T35" s="39">
        <v>0.75</v>
      </c>
      <c r="U35" s="41">
        <v>-0.06</v>
      </c>
      <c r="V35" s="41">
        <v>0.1</v>
      </c>
      <c r="W35" s="39">
        <v>2.0099999999999998</v>
      </c>
      <c r="X35" s="40">
        <v>11.4</v>
      </c>
      <c r="Y35" s="39">
        <v>11.4</v>
      </c>
      <c r="Z35" s="40">
        <v>11.8</v>
      </c>
      <c r="AA35" s="39">
        <v>11.9</v>
      </c>
      <c r="AB35" s="40">
        <v>119.5</v>
      </c>
      <c r="AC35" s="44">
        <v>119.6</v>
      </c>
      <c r="AD35" s="11" t="s">
        <v>25</v>
      </c>
      <c r="AE35"/>
      <c r="AF35" s="68">
        <f>DATE(LEFT(A35,4), MID(A35,5,2), RIGHT(A35,2))</f>
        <v>43769</v>
      </c>
      <c r="AH35" s="45">
        <f>$P$3</f>
        <v>1.9774</v>
      </c>
      <c r="AI35" s="59">
        <f>I35/AH35</f>
        <v>1.0018205724688987</v>
      </c>
      <c r="AJ35" s="59"/>
      <c r="AK35" s="45">
        <f>$R$3</f>
        <v>1.9991000000000001</v>
      </c>
      <c r="AL35" s="59">
        <f>W35/AK35</f>
        <v>1.0054524536041216</v>
      </c>
      <c r="AM35" s="62">
        <f>1+$AM$10*1</f>
        <v>1.01</v>
      </c>
      <c r="AN35" s="62">
        <f>1+$AN$10*1</f>
        <v>0.99</v>
      </c>
      <c r="AO35" s="62">
        <f>1+$AO$10*1</f>
        <v>1.02</v>
      </c>
      <c r="AP35" s="62">
        <f>1+$AP$10*1</f>
        <v>0.98</v>
      </c>
      <c r="AQ35" s="61">
        <v>1</v>
      </c>
      <c r="AR35" s="30"/>
    </row>
    <row r="36" spans="1:44" s="45" customFormat="1" x14ac:dyDescent="0.25">
      <c r="A36" s="5">
        <v>20191108</v>
      </c>
      <c r="B36" s="1">
        <v>0.31</v>
      </c>
      <c r="C36" s="12">
        <v>0.72</v>
      </c>
      <c r="D36" s="36">
        <v>-0.21</v>
      </c>
      <c r="E36" s="42">
        <v>0.28000000000000003</v>
      </c>
      <c r="F36" s="1">
        <v>1.17</v>
      </c>
      <c r="G36" s="42">
        <v>-0.19</v>
      </c>
      <c r="H36" s="42">
        <v>0.26</v>
      </c>
      <c r="I36" s="1">
        <v>1.9770000000000001</v>
      </c>
      <c r="J36" s="12">
        <v>9</v>
      </c>
      <c r="K36" s="1">
        <v>8.6999999999999993</v>
      </c>
      <c r="L36" s="12">
        <v>9.6</v>
      </c>
      <c r="M36" s="1">
        <v>7.2</v>
      </c>
      <c r="N36" s="12">
        <v>119.9</v>
      </c>
      <c r="O36" s="37">
        <v>119.9</v>
      </c>
      <c r="P36" s="43">
        <v>0.19</v>
      </c>
      <c r="Q36" s="40">
        <v>0.43</v>
      </c>
      <c r="R36" s="38">
        <v>-0.06</v>
      </c>
      <c r="S36" s="41">
        <v>0.16</v>
      </c>
      <c r="T36" s="39">
        <v>0.82</v>
      </c>
      <c r="U36" s="41">
        <v>-0.05</v>
      </c>
      <c r="V36" s="41">
        <v>0.13</v>
      </c>
      <c r="W36" s="39">
        <v>2.0009999999999999</v>
      </c>
      <c r="X36" s="40">
        <v>11.5</v>
      </c>
      <c r="Y36" s="39">
        <v>11.5</v>
      </c>
      <c r="Z36" s="40">
        <v>11.8</v>
      </c>
      <c r="AA36" s="39">
        <v>12</v>
      </c>
      <c r="AB36" s="40">
        <v>119.5</v>
      </c>
      <c r="AC36" s="44">
        <v>119.7</v>
      </c>
      <c r="AD36" s="11" t="s">
        <v>25</v>
      </c>
      <c r="AE36"/>
      <c r="AF36" s="68">
        <f>DATE(LEFT(A36,4), MID(A36,5,2), RIGHT(A36,2))</f>
        <v>43777</v>
      </c>
      <c r="AH36" s="45">
        <f>$P$3</f>
        <v>1.9774</v>
      </c>
      <c r="AI36" s="59">
        <f>I36/AH36</f>
        <v>0.99979771417012242</v>
      </c>
      <c r="AJ36" s="59"/>
      <c r="AK36" s="45">
        <f>$R$3</f>
        <v>1.9991000000000001</v>
      </c>
      <c r="AL36" s="59">
        <f>W36/AK36</f>
        <v>1.0009504276924615</v>
      </c>
      <c r="AM36" s="62">
        <f>1+$AM$10*1</f>
        <v>1.01</v>
      </c>
      <c r="AN36" s="62">
        <f>1+$AN$10*1</f>
        <v>0.99</v>
      </c>
      <c r="AO36" s="62">
        <f>1+$AO$10*1</f>
        <v>1.02</v>
      </c>
      <c r="AP36" s="62">
        <f>1+$AP$10*1</f>
        <v>0.98</v>
      </c>
      <c r="AQ36" s="61">
        <v>1</v>
      </c>
      <c r="AR36" s="30"/>
    </row>
    <row r="37" spans="1:44" s="45" customFormat="1" x14ac:dyDescent="0.25">
      <c r="A37" s="5">
        <v>20191114</v>
      </c>
      <c r="B37" s="1">
        <v>0.53</v>
      </c>
      <c r="C37" s="12">
        <v>0.51</v>
      </c>
      <c r="D37" s="36">
        <v>-0.28000000000000003</v>
      </c>
      <c r="E37" s="42">
        <v>0.21</v>
      </c>
      <c r="F37" s="1">
        <v>1.2</v>
      </c>
      <c r="G37" s="42">
        <v>-0.21</v>
      </c>
      <c r="H37" s="42">
        <v>0.25</v>
      </c>
      <c r="I37" s="1">
        <v>1.9590000000000001</v>
      </c>
      <c r="J37" s="12">
        <v>10.1</v>
      </c>
      <c r="K37" s="1">
        <v>7.1</v>
      </c>
      <c r="L37" s="12">
        <v>9.5</v>
      </c>
      <c r="M37" s="1">
        <v>7.2</v>
      </c>
      <c r="N37" s="12">
        <v>119.4</v>
      </c>
      <c r="O37" s="37">
        <v>119.9</v>
      </c>
      <c r="P37" s="43">
        <v>0.22</v>
      </c>
      <c r="Q37" s="40">
        <v>0.49</v>
      </c>
      <c r="R37" s="38">
        <v>-0.05</v>
      </c>
      <c r="S37" s="41">
        <v>0.16</v>
      </c>
      <c r="T37" s="39">
        <v>0.85</v>
      </c>
      <c r="U37" s="41">
        <v>-0.09</v>
      </c>
      <c r="V37" s="41">
        <v>0.13</v>
      </c>
      <c r="W37" s="39">
        <v>1.99</v>
      </c>
      <c r="X37" s="40">
        <v>11.7</v>
      </c>
      <c r="Y37" s="39">
        <v>12</v>
      </c>
      <c r="Z37" s="40">
        <v>11.8</v>
      </c>
      <c r="AA37" s="39">
        <v>12</v>
      </c>
      <c r="AB37" s="40">
        <v>119.3</v>
      </c>
      <c r="AC37" s="44">
        <v>119.7</v>
      </c>
      <c r="AD37" s="11" t="s">
        <v>25</v>
      </c>
      <c r="AE37"/>
      <c r="AF37" s="68">
        <f>DATE(LEFT(A37,4), MID(A37,5,2), RIGHT(A37,2))</f>
        <v>43783</v>
      </c>
      <c r="AH37" s="45">
        <f>$P$3</f>
        <v>1.9774</v>
      </c>
      <c r="AI37" s="59">
        <f>I37/AH37</f>
        <v>0.99069485182562966</v>
      </c>
      <c r="AJ37" s="59"/>
      <c r="AK37" s="45">
        <f>$R$3</f>
        <v>1.9991000000000001</v>
      </c>
      <c r="AL37" s="59">
        <f>W37/AK37</f>
        <v>0.99544795157821009</v>
      </c>
      <c r="AM37" s="62">
        <f>1+$AM$10*1</f>
        <v>1.01</v>
      </c>
      <c r="AN37" s="62">
        <f>1+$AN$10*1</f>
        <v>0.99</v>
      </c>
      <c r="AO37" s="62">
        <f>1+$AO$10*1</f>
        <v>1.02</v>
      </c>
      <c r="AP37" s="62">
        <f>1+$AP$10*1</f>
        <v>0.98</v>
      </c>
      <c r="AQ37" s="61">
        <v>1</v>
      </c>
      <c r="AR37" s="30"/>
    </row>
    <row r="38" spans="1:44" s="45" customFormat="1" x14ac:dyDescent="0.25">
      <c r="A38" s="5">
        <v>20191126</v>
      </c>
      <c r="B38" s="1">
        <v>0.62</v>
      </c>
      <c r="C38" s="12">
        <v>0.66</v>
      </c>
      <c r="D38" s="36">
        <v>-0.38</v>
      </c>
      <c r="E38" s="42">
        <v>0.22</v>
      </c>
      <c r="F38" s="1">
        <v>1.23</v>
      </c>
      <c r="G38" s="42">
        <v>-0.32</v>
      </c>
      <c r="H38" s="42">
        <v>0.19</v>
      </c>
      <c r="I38" s="1">
        <v>1.992</v>
      </c>
      <c r="J38" s="12">
        <v>8.8000000000000007</v>
      </c>
      <c r="K38" s="1">
        <v>9.1</v>
      </c>
      <c r="L38" s="12">
        <v>9.5</v>
      </c>
      <c r="M38" s="1">
        <v>7.2</v>
      </c>
      <c r="N38" s="12">
        <v>119.8</v>
      </c>
      <c r="O38" s="37">
        <v>119.9</v>
      </c>
      <c r="P38" s="43">
        <v>0.24</v>
      </c>
      <c r="Q38" s="40">
        <v>0.42</v>
      </c>
      <c r="R38" s="38">
        <v>-0.1</v>
      </c>
      <c r="S38" s="41">
        <v>0.13</v>
      </c>
      <c r="T38" s="39">
        <v>0.76</v>
      </c>
      <c r="U38" s="41">
        <v>-7.0000000000000007E-2</v>
      </c>
      <c r="V38" s="41">
        <v>0.11</v>
      </c>
      <c r="W38" s="39">
        <v>2.016</v>
      </c>
      <c r="X38" s="40">
        <v>11.6</v>
      </c>
      <c r="Y38" s="39">
        <v>11.5</v>
      </c>
      <c r="Z38" s="40">
        <v>11.7</v>
      </c>
      <c r="AA38" s="39">
        <v>11.9</v>
      </c>
      <c r="AB38" s="40">
        <v>119.5</v>
      </c>
      <c r="AC38" s="44">
        <v>119.7</v>
      </c>
      <c r="AD38" s="11" t="s">
        <v>25</v>
      </c>
      <c r="AE38"/>
      <c r="AF38" s="68">
        <f>DATE(LEFT(A38,4), MID(A38,5,2), RIGHT(A38,2))</f>
        <v>43795</v>
      </c>
      <c r="AH38" s="45">
        <f>$P$3</f>
        <v>1.9774</v>
      </c>
      <c r="AI38" s="59">
        <f>I38/AH38</f>
        <v>1.0073834327905331</v>
      </c>
      <c r="AJ38" s="59"/>
      <c r="AK38" s="45">
        <f>$R$3</f>
        <v>1.9991000000000001</v>
      </c>
      <c r="AL38" s="59">
        <f>W38/AK38</f>
        <v>1.0084538042118953</v>
      </c>
      <c r="AM38" s="62">
        <f>1+$AM$10*1</f>
        <v>1.01</v>
      </c>
      <c r="AN38" s="62">
        <f>1+$AN$10*1</f>
        <v>0.99</v>
      </c>
      <c r="AO38" s="62">
        <f>1+$AO$10*1</f>
        <v>1.02</v>
      </c>
      <c r="AP38" s="62">
        <f>1+$AP$10*1</f>
        <v>0.98</v>
      </c>
      <c r="AQ38" s="61">
        <v>1</v>
      </c>
      <c r="AR38" s="30"/>
    </row>
    <row r="39" spans="1:44" s="45" customFormat="1" x14ac:dyDescent="0.25">
      <c r="A39" s="5">
        <v>20191205</v>
      </c>
      <c r="B39" s="1">
        <v>0.56000000000000005</v>
      </c>
      <c r="C39" s="12">
        <v>0.57999999999999996</v>
      </c>
      <c r="D39" s="36">
        <v>-0.35</v>
      </c>
      <c r="E39" s="42">
        <v>0.2</v>
      </c>
      <c r="F39" s="1">
        <v>1.18</v>
      </c>
      <c r="G39" s="42">
        <v>-0.32</v>
      </c>
      <c r="H39" s="42">
        <v>0.2</v>
      </c>
      <c r="I39" s="1">
        <v>1.9830000000000001</v>
      </c>
      <c r="J39" s="12">
        <v>8.9</v>
      </c>
      <c r="K39" s="1">
        <v>9</v>
      </c>
      <c r="L39" s="12">
        <v>9.6</v>
      </c>
      <c r="M39" s="1">
        <v>7</v>
      </c>
      <c r="N39" s="12">
        <v>119.8</v>
      </c>
      <c r="O39" s="37">
        <v>119.9</v>
      </c>
      <c r="P39" s="43">
        <v>0.27</v>
      </c>
      <c r="Q39" s="40">
        <v>0.42</v>
      </c>
      <c r="R39" s="38">
        <v>-0.15</v>
      </c>
      <c r="S39" s="41">
        <v>0.22</v>
      </c>
      <c r="T39" s="39">
        <v>0.79</v>
      </c>
      <c r="U39" s="41">
        <v>-0.12</v>
      </c>
      <c r="V39" s="41">
        <v>0.17</v>
      </c>
      <c r="W39" s="39">
        <v>2.0070000000000001</v>
      </c>
      <c r="X39" s="40">
        <v>11.4</v>
      </c>
      <c r="Y39" s="39">
        <v>11.4</v>
      </c>
      <c r="Z39" s="40">
        <v>11.9</v>
      </c>
      <c r="AA39" s="39">
        <v>12</v>
      </c>
      <c r="AB39" s="40">
        <v>119.6</v>
      </c>
      <c r="AC39" s="44">
        <v>119.7</v>
      </c>
      <c r="AD39" s="11" t="s">
        <v>25</v>
      </c>
      <c r="AE39"/>
      <c r="AF39" s="68">
        <f>DATE(LEFT(A39,4), MID(A39,5,2), RIGHT(A39,2))</f>
        <v>43804</v>
      </c>
      <c r="AH39" s="45">
        <f>$P$3</f>
        <v>1.9774</v>
      </c>
      <c r="AI39" s="59">
        <f>I39/AH39</f>
        <v>1.0028320016182866</v>
      </c>
      <c r="AJ39" s="59"/>
      <c r="AK39" s="45">
        <f>$R$3</f>
        <v>1.9991000000000001</v>
      </c>
      <c r="AL39" s="59">
        <f>W39/AK39</f>
        <v>1.0039517783002352</v>
      </c>
      <c r="AM39" s="62">
        <f>1+$AM$10*1</f>
        <v>1.01</v>
      </c>
      <c r="AN39" s="62">
        <f>1+$AN$10*1</f>
        <v>0.99</v>
      </c>
      <c r="AO39" s="62">
        <f>1+$AO$10*1</f>
        <v>1.02</v>
      </c>
      <c r="AP39" s="62">
        <f>1+$AP$10*1</f>
        <v>0.98</v>
      </c>
      <c r="AQ39" s="61">
        <v>1</v>
      </c>
      <c r="AR39" s="30"/>
    </row>
    <row r="40" spans="1:44" s="45" customFormat="1" x14ac:dyDescent="0.25">
      <c r="A40" s="5">
        <v>20191210</v>
      </c>
      <c r="B40" s="1">
        <v>0.6</v>
      </c>
      <c r="C40" s="12">
        <v>0.64</v>
      </c>
      <c r="D40" s="36">
        <v>-0.36</v>
      </c>
      <c r="E40" s="42">
        <v>0.22</v>
      </c>
      <c r="F40" s="1">
        <v>1.26</v>
      </c>
      <c r="G40" s="42">
        <v>-0.28999999999999998</v>
      </c>
      <c r="H40" s="42">
        <v>0.23</v>
      </c>
      <c r="I40" s="1">
        <v>1.966</v>
      </c>
      <c r="J40" s="12">
        <v>9.1</v>
      </c>
      <c r="K40" s="1">
        <v>8.8000000000000007</v>
      </c>
      <c r="L40" s="12">
        <v>9.1999999999999993</v>
      </c>
      <c r="M40" s="1">
        <v>7.8</v>
      </c>
      <c r="N40" s="12">
        <v>119.8</v>
      </c>
      <c r="O40" s="37">
        <v>120</v>
      </c>
      <c r="P40" s="43">
        <v>0.26</v>
      </c>
      <c r="Q40" s="40">
        <v>0.49</v>
      </c>
      <c r="R40" s="38">
        <v>-0.11</v>
      </c>
      <c r="S40" s="41">
        <v>0.15</v>
      </c>
      <c r="T40" s="39">
        <v>0.8</v>
      </c>
      <c r="U40" s="41">
        <v>-0.1</v>
      </c>
      <c r="V40" s="41">
        <v>0.15</v>
      </c>
      <c r="W40" s="39">
        <v>1.9950000000000001</v>
      </c>
      <c r="X40" s="40">
        <v>11.4</v>
      </c>
      <c r="Y40" s="39">
        <v>11.4</v>
      </c>
      <c r="Z40" s="40">
        <v>11.7</v>
      </c>
      <c r="AA40" s="39">
        <v>11.9</v>
      </c>
      <c r="AB40" s="40">
        <v>119.5</v>
      </c>
      <c r="AC40" s="44">
        <v>119.8</v>
      </c>
      <c r="AD40" s="11" t="s">
        <v>25</v>
      </c>
      <c r="AE40"/>
      <c r="AF40" s="68">
        <f>DATE(LEFT(A40,4), MID(A40,5,2), RIGHT(A40,2))</f>
        <v>43809</v>
      </c>
      <c r="AH40" s="45">
        <f>$P$3</f>
        <v>1.9774</v>
      </c>
      <c r="AI40" s="59">
        <f>I40/AH40</f>
        <v>0.99423485384848787</v>
      </c>
      <c r="AJ40" s="59"/>
      <c r="AK40" s="45">
        <f>$R$3</f>
        <v>1.9991000000000001</v>
      </c>
      <c r="AL40" s="59">
        <f>W40/AK40</f>
        <v>0.99794907708468816</v>
      </c>
      <c r="AM40" s="62">
        <f>1+$AM$10*1</f>
        <v>1.01</v>
      </c>
      <c r="AN40" s="62">
        <f>1+$AN$10*1</f>
        <v>0.99</v>
      </c>
      <c r="AO40" s="62">
        <f>1+$AO$10*1</f>
        <v>1.02</v>
      </c>
      <c r="AP40" s="62">
        <f>1+$AP$10*1</f>
        <v>0.98</v>
      </c>
      <c r="AQ40" s="61">
        <v>1</v>
      </c>
      <c r="AR40" s="30"/>
    </row>
    <row r="41" spans="1:44" s="45" customFormat="1" x14ac:dyDescent="0.25">
      <c r="A41" s="5">
        <v>20191220</v>
      </c>
      <c r="B41" s="1">
        <v>0.5</v>
      </c>
      <c r="C41" s="12">
        <v>0.67</v>
      </c>
      <c r="D41" s="36">
        <v>-0.34</v>
      </c>
      <c r="E41" s="42">
        <v>0.2</v>
      </c>
      <c r="F41" s="1">
        <v>1.31</v>
      </c>
      <c r="G41" s="42">
        <v>-0.28999999999999998</v>
      </c>
      <c r="H41" s="42">
        <v>0.23</v>
      </c>
      <c r="I41" s="1">
        <v>1.9830000000000001</v>
      </c>
      <c r="J41" s="12">
        <v>8.8000000000000007</v>
      </c>
      <c r="K41" s="1">
        <v>9</v>
      </c>
      <c r="L41" s="12">
        <v>9.8000000000000007</v>
      </c>
      <c r="M41" s="1">
        <v>6.9</v>
      </c>
      <c r="N41" s="12">
        <v>119.8</v>
      </c>
      <c r="O41" s="37">
        <v>119.7</v>
      </c>
      <c r="P41" s="43">
        <v>0.28000000000000003</v>
      </c>
      <c r="Q41" s="40">
        <v>0.49</v>
      </c>
      <c r="R41" s="38">
        <v>-0.11</v>
      </c>
      <c r="S41" s="41">
        <v>0.16</v>
      </c>
      <c r="T41" s="39">
        <v>0.84</v>
      </c>
      <c r="U41" s="41">
        <v>-0.1</v>
      </c>
      <c r="V41" s="41">
        <v>0.15</v>
      </c>
      <c r="W41" s="39">
        <v>2.004</v>
      </c>
      <c r="X41" s="40">
        <v>11.4</v>
      </c>
      <c r="Y41" s="39">
        <v>11.4</v>
      </c>
      <c r="Z41" s="40">
        <v>11.8</v>
      </c>
      <c r="AA41" s="39">
        <v>11.8</v>
      </c>
      <c r="AB41" s="40">
        <v>119.5</v>
      </c>
      <c r="AC41" s="44">
        <v>119.6</v>
      </c>
      <c r="AD41" s="11" t="s">
        <v>25</v>
      </c>
      <c r="AE41"/>
      <c r="AF41" s="68">
        <f>DATE(LEFT(A41,4), MID(A41,5,2), RIGHT(A41,2))</f>
        <v>43819</v>
      </c>
      <c r="AH41" s="45">
        <f>$P$3</f>
        <v>1.9774</v>
      </c>
      <c r="AI41" s="59">
        <f>I41/AH41</f>
        <v>1.0028320016182866</v>
      </c>
      <c r="AJ41" s="59"/>
      <c r="AK41" s="45">
        <f>$R$3</f>
        <v>1.9991000000000001</v>
      </c>
      <c r="AL41" s="59">
        <f>W41/AK41</f>
        <v>1.0024511029963483</v>
      </c>
      <c r="AM41" s="62">
        <f>1+$AM$10*1</f>
        <v>1.01</v>
      </c>
      <c r="AN41" s="62">
        <f>1+$AN$10*1</f>
        <v>0.99</v>
      </c>
      <c r="AO41" s="62">
        <f>1+$AO$10*1</f>
        <v>1.02</v>
      </c>
      <c r="AP41" s="62">
        <f>1+$AP$10*1</f>
        <v>0.98</v>
      </c>
      <c r="AQ41" s="61">
        <v>1</v>
      </c>
      <c r="AR41" s="30"/>
    </row>
    <row r="42" spans="1:44" s="45" customFormat="1" x14ac:dyDescent="0.25">
      <c r="A42" s="5">
        <v>20191229</v>
      </c>
      <c r="B42" s="1">
        <v>0.61</v>
      </c>
      <c r="C42" s="12">
        <v>0.66</v>
      </c>
      <c r="D42" s="36">
        <v>-0.38</v>
      </c>
      <c r="E42" s="42">
        <v>0.22</v>
      </c>
      <c r="F42" s="1">
        <v>1.43</v>
      </c>
      <c r="G42" s="42">
        <v>-0.36</v>
      </c>
      <c r="H42" s="42">
        <v>0.22</v>
      </c>
      <c r="I42" s="1">
        <v>1.978</v>
      </c>
      <c r="J42" s="12">
        <v>8.1999999999999993</v>
      </c>
      <c r="K42" s="1">
        <v>9.5</v>
      </c>
      <c r="L42" s="12">
        <v>9.8000000000000007</v>
      </c>
      <c r="M42" s="1">
        <v>7</v>
      </c>
      <c r="N42" s="12">
        <v>119.8</v>
      </c>
      <c r="O42" s="37">
        <v>119.8</v>
      </c>
      <c r="P42" s="43">
        <v>0.33</v>
      </c>
      <c r="Q42" s="40">
        <v>0.43</v>
      </c>
      <c r="R42" s="38">
        <v>-0.15</v>
      </c>
      <c r="S42" s="41">
        <v>0.12</v>
      </c>
      <c r="T42" s="39">
        <v>0.86</v>
      </c>
      <c r="U42" s="41">
        <v>-0.11</v>
      </c>
      <c r="V42" s="41">
        <v>0.13</v>
      </c>
      <c r="W42" s="39">
        <v>1.9970000000000001</v>
      </c>
      <c r="X42" s="40">
        <v>11.8</v>
      </c>
      <c r="Y42" s="39">
        <v>11.5</v>
      </c>
      <c r="Z42" s="40">
        <v>11.9</v>
      </c>
      <c r="AA42" s="39">
        <v>11.9</v>
      </c>
      <c r="AB42" s="40">
        <v>119.5</v>
      </c>
      <c r="AC42" s="44">
        <v>119.6</v>
      </c>
      <c r="AD42" s="11" t="s">
        <v>25</v>
      </c>
      <c r="AE42"/>
      <c r="AF42" s="68">
        <f>DATE(LEFT(A42,4), MID(A42,5,2), RIGHT(A42,2))</f>
        <v>43828</v>
      </c>
      <c r="AH42" s="45">
        <f>$P$3</f>
        <v>1.9774</v>
      </c>
      <c r="AI42" s="59">
        <f>I42/AH42</f>
        <v>1.0003034287448165</v>
      </c>
      <c r="AJ42" s="59"/>
      <c r="AK42" s="45">
        <f>$R$3</f>
        <v>1.9991000000000001</v>
      </c>
      <c r="AL42" s="59">
        <f>W42/AK42</f>
        <v>0.99894952728727926</v>
      </c>
      <c r="AM42" s="62">
        <f>1+$AM$10*1</f>
        <v>1.01</v>
      </c>
      <c r="AN42" s="62">
        <f>1+$AN$10*1</f>
        <v>0.99</v>
      </c>
      <c r="AO42" s="62">
        <f>1+$AO$10*1</f>
        <v>1.02</v>
      </c>
      <c r="AP42" s="62">
        <f>1+$AP$10*1</f>
        <v>0.98</v>
      </c>
      <c r="AQ42" s="61">
        <v>1</v>
      </c>
      <c r="AR42" s="30"/>
    </row>
    <row r="43" spans="1:44" s="45" customFormat="1" x14ac:dyDescent="0.25">
      <c r="A43" s="5">
        <v>20200104</v>
      </c>
      <c r="B43" s="1">
        <v>0.45</v>
      </c>
      <c r="C43" s="12">
        <v>0.62</v>
      </c>
      <c r="D43" s="36">
        <v>-0.2</v>
      </c>
      <c r="E43" s="42">
        <v>0.18</v>
      </c>
      <c r="F43" s="1">
        <v>1.26</v>
      </c>
      <c r="G43" s="42">
        <v>-0.21</v>
      </c>
      <c r="H43" s="42">
        <v>0.22</v>
      </c>
      <c r="I43" s="1">
        <v>1.9830000000000001</v>
      </c>
      <c r="J43" s="12">
        <v>9.3000000000000007</v>
      </c>
      <c r="K43" s="1">
        <v>8.3000000000000007</v>
      </c>
      <c r="L43" s="12">
        <v>9.9</v>
      </c>
      <c r="M43" s="1">
        <v>6.9</v>
      </c>
      <c r="N43" s="12">
        <v>119.8</v>
      </c>
      <c r="O43" s="37">
        <v>119.8</v>
      </c>
      <c r="P43" s="43">
        <v>0.25</v>
      </c>
      <c r="Q43" s="40">
        <v>0.5</v>
      </c>
      <c r="R43" s="38">
        <v>-0.13</v>
      </c>
      <c r="S43" s="41">
        <v>0.17</v>
      </c>
      <c r="T43" s="39">
        <v>0.8</v>
      </c>
      <c r="U43" s="41">
        <v>-0.12</v>
      </c>
      <c r="V43" s="41">
        <v>0.16</v>
      </c>
      <c r="W43" s="39">
        <v>2.0089999999999999</v>
      </c>
      <c r="X43" s="40">
        <v>11.5</v>
      </c>
      <c r="Y43" s="39">
        <v>11.6</v>
      </c>
      <c r="Z43" s="40">
        <v>11.9</v>
      </c>
      <c r="AA43" s="39">
        <v>12</v>
      </c>
      <c r="AB43" s="40">
        <v>119.5</v>
      </c>
      <c r="AC43" s="44">
        <v>119.5</v>
      </c>
      <c r="AD43" s="11" t="s">
        <v>25</v>
      </c>
      <c r="AE43"/>
      <c r="AF43" s="68">
        <f>DATE(LEFT(A43,4), MID(A43,5,2), RIGHT(A43,2))</f>
        <v>43834</v>
      </c>
      <c r="AH43" s="45">
        <f>$P$3</f>
        <v>1.9774</v>
      </c>
      <c r="AI43" s="59">
        <f>I43/AH43</f>
        <v>1.0028320016182866</v>
      </c>
      <c r="AJ43" s="59"/>
      <c r="AK43" s="45">
        <f>$R$3</f>
        <v>1.9991000000000001</v>
      </c>
      <c r="AL43" s="59">
        <f>W43/AK43</f>
        <v>1.0049522285028261</v>
      </c>
      <c r="AM43" s="62">
        <f>1+$AM$10*1</f>
        <v>1.01</v>
      </c>
      <c r="AN43" s="62">
        <f>1+$AN$10*1</f>
        <v>0.99</v>
      </c>
      <c r="AO43" s="62">
        <f>1+$AO$10*1</f>
        <v>1.02</v>
      </c>
      <c r="AP43" s="62">
        <f>1+$AP$10*1</f>
        <v>0.98</v>
      </c>
      <c r="AQ43" s="61">
        <v>1</v>
      </c>
      <c r="AR43" s="30"/>
    </row>
    <row r="44" spans="1:44" s="45" customFormat="1" x14ac:dyDescent="0.25">
      <c r="A44" s="5">
        <v>20200115</v>
      </c>
      <c r="B44" s="1">
        <v>0.53</v>
      </c>
      <c r="C44" s="12">
        <v>0.54</v>
      </c>
      <c r="D44" s="36">
        <v>-0.31</v>
      </c>
      <c r="E44" s="42">
        <v>0.2</v>
      </c>
      <c r="F44" s="1">
        <v>1.1399999999999999</v>
      </c>
      <c r="G44" s="42">
        <v>-0.28000000000000003</v>
      </c>
      <c r="H44" s="42">
        <v>0.2</v>
      </c>
      <c r="I44" s="1">
        <v>1.978</v>
      </c>
      <c r="J44" s="12">
        <v>8.5</v>
      </c>
      <c r="K44" s="1">
        <v>9</v>
      </c>
      <c r="L44" s="12">
        <v>9.9</v>
      </c>
      <c r="M44" s="1">
        <v>6.9</v>
      </c>
      <c r="N44" s="12">
        <v>119.9</v>
      </c>
      <c r="O44" s="37">
        <v>119.8</v>
      </c>
      <c r="P44" s="43">
        <v>0.32</v>
      </c>
      <c r="Q44" s="40">
        <v>0.48</v>
      </c>
      <c r="R44" s="38">
        <v>-0.19</v>
      </c>
      <c r="S44" s="41">
        <v>0.13</v>
      </c>
      <c r="T44" s="39">
        <v>0.81</v>
      </c>
      <c r="U44" s="41">
        <v>-0.1</v>
      </c>
      <c r="V44" s="41">
        <v>0.15</v>
      </c>
      <c r="W44" s="39">
        <v>2</v>
      </c>
      <c r="X44" s="40">
        <v>11.4</v>
      </c>
      <c r="Y44" s="39">
        <v>11.4</v>
      </c>
      <c r="Z44" s="40">
        <v>11.9</v>
      </c>
      <c r="AA44" s="39">
        <v>11.8</v>
      </c>
      <c r="AB44" s="40">
        <v>119.6</v>
      </c>
      <c r="AC44" s="44">
        <v>119.6</v>
      </c>
      <c r="AD44" s="11" t="s">
        <v>25</v>
      </c>
      <c r="AE44"/>
      <c r="AF44" s="68">
        <f>DATE(LEFT(A44,4), MID(A44,5,2), RIGHT(A44,2))</f>
        <v>43845</v>
      </c>
      <c r="AH44" s="45">
        <f>$P$3</f>
        <v>1.9774</v>
      </c>
      <c r="AI44" s="59">
        <f>I44/AH44</f>
        <v>1.0003034287448165</v>
      </c>
      <c r="AJ44" s="59"/>
      <c r="AK44" s="45">
        <f>$R$3</f>
        <v>1.9991000000000001</v>
      </c>
      <c r="AL44" s="59">
        <f>W44/AK44</f>
        <v>1.0004502025911659</v>
      </c>
      <c r="AM44" s="62">
        <f>1+$AM$10*1</f>
        <v>1.01</v>
      </c>
      <c r="AN44" s="62">
        <f>1+$AN$10*1</f>
        <v>0.99</v>
      </c>
      <c r="AO44" s="62">
        <f>1+$AO$10*1</f>
        <v>1.02</v>
      </c>
      <c r="AP44" s="62">
        <f>1+$AP$10*1</f>
        <v>0.98</v>
      </c>
      <c r="AQ44" s="61">
        <v>1</v>
      </c>
      <c r="AR44" s="30"/>
    </row>
    <row r="45" spans="1:44" s="45" customFormat="1" x14ac:dyDescent="0.25">
      <c r="A45" s="5">
        <v>20200122</v>
      </c>
      <c r="B45" s="1">
        <v>0.34</v>
      </c>
      <c r="C45" s="12">
        <v>0.63</v>
      </c>
      <c r="D45" s="36">
        <v>-0.22</v>
      </c>
      <c r="E45" s="42">
        <v>0.18</v>
      </c>
      <c r="F45" s="1">
        <v>1.07</v>
      </c>
      <c r="G45" s="42">
        <v>-0.27</v>
      </c>
      <c r="H45" s="42">
        <v>0.21</v>
      </c>
      <c r="I45" s="1">
        <v>1.9750000000000001</v>
      </c>
      <c r="J45" s="12">
        <v>8.6999999999999993</v>
      </c>
      <c r="K45" s="1">
        <v>9</v>
      </c>
      <c r="L45" s="12">
        <v>9.1999999999999993</v>
      </c>
      <c r="M45" s="1">
        <v>7.6</v>
      </c>
      <c r="N45" s="12">
        <v>119.9</v>
      </c>
      <c r="O45" s="37">
        <v>120</v>
      </c>
      <c r="P45" s="43">
        <v>0.31</v>
      </c>
      <c r="Q45" s="40">
        <v>0.41</v>
      </c>
      <c r="R45" s="38">
        <v>-0.1</v>
      </c>
      <c r="S45" s="41">
        <v>0.1</v>
      </c>
      <c r="T45" s="39">
        <v>0.75</v>
      </c>
      <c r="U45" s="41">
        <v>-0.12</v>
      </c>
      <c r="V45" s="41">
        <v>0.1</v>
      </c>
      <c r="W45" s="39">
        <v>1.998</v>
      </c>
      <c r="X45" s="40">
        <v>11.4</v>
      </c>
      <c r="Y45" s="39">
        <v>11.4</v>
      </c>
      <c r="Z45" s="40">
        <v>11.7</v>
      </c>
      <c r="AA45" s="39">
        <v>11.9</v>
      </c>
      <c r="AB45" s="40">
        <v>119.5</v>
      </c>
      <c r="AC45" s="44">
        <v>119.8</v>
      </c>
      <c r="AD45" s="11" t="s">
        <v>47</v>
      </c>
      <c r="AE45"/>
      <c r="AF45" s="68">
        <f>DATE(LEFT(A45,4), MID(A45,5,2), RIGHT(A45,2))</f>
        <v>43852</v>
      </c>
      <c r="AH45" s="45">
        <f>$P$3</f>
        <v>1.9774</v>
      </c>
      <c r="AI45" s="59">
        <f>I45/AH45</f>
        <v>0.9987862850207343</v>
      </c>
      <c r="AJ45" s="59"/>
      <c r="AK45" s="45">
        <f>$R$3</f>
        <v>1.9991000000000001</v>
      </c>
      <c r="AL45" s="59">
        <f>W45/AK45</f>
        <v>0.99944975238857481</v>
      </c>
      <c r="AM45" s="62">
        <f>1+$AM$10*1</f>
        <v>1.01</v>
      </c>
      <c r="AN45" s="62">
        <f>1+$AN$10*1</f>
        <v>0.99</v>
      </c>
      <c r="AO45" s="62">
        <f>1+$AO$10*1</f>
        <v>1.02</v>
      </c>
      <c r="AP45" s="62">
        <f>1+$AP$10*1</f>
        <v>0.98</v>
      </c>
      <c r="AQ45" s="61">
        <v>1</v>
      </c>
      <c r="AR45" s="30"/>
    </row>
    <row r="46" spans="1:44" s="45" customFormat="1" x14ac:dyDescent="0.25">
      <c r="A46" s="5">
        <v>20200129</v>
      </c>
      <c r="B46" s="1">
        <v>0.37</v>
      </c>
      <c r="C46" s="12">
        <v>0.62</v>
      </c>
      <c r="D46" s="36">
        <v>-0.26</v>
      </c>
      <c r="E46" s="42">
        <v>0.24</v>
      </c>
      <c r="F46" s="1">
        <v>1.06</v>
      </c>
      <c r="G46" s="42">
        <v>-0.28000000000000003</v>
      </c>
      <c r="H46" s="42">
        <v>0.25</v>
      </c>
      <c r="I46" s="1">
        <v>1.982</v>
      </c>
      <c r="J46" s="12">
        <v>8.8000000000000007</v>
      </c>
      <c r="K46" s="1">
        <v>9</v>
      </c>
      <c r="L46" s="12">
        <v>8.9</v>
      </c>
      <c r="M46" s="1">
        <v>8</v>
      </c>
      <c r="N46" s="12">
        <v>119.8</v>
      </c>
      <c r="O46" s="37">
        <v>120</v>
      </c>
      <c r="P46" s="43">
        <v>0.22</v>
      </c>
      <c r="Q46" s="40">
        <v>0.45</v>
      </c>
      <c r="R46" s="38">
        <v>-0.05</v>
      </c>
      <c r="S46" s="41">
        <v>0.16</v>
      </c>
      <c r="T46" s="39">
        <v>0.79</v>
      </c>
      <c r="U46" s="41">
        <v>-0.11</v>
      </c>
      <c r="V46" s="41">
        <v>0.15</v>
      </c>
      <c r="W46" s="39">
        <v>2.0070000000000001</v>
      </c>
      <c r="X46" s="40">
        <v>11.4</v>
      </c>
      <c r="Y46" s="39">
        <v>11.4</v>
      </c>
      <c r="Z46" s="40">
        <v>11.7</v>
      </c>
      <c r="AA46" s="39">
        <v>11.7</v>
      </c>
      <c r="AB46" s="40">
        <v>119.6</v>
      </c>
      <c r="AC46" s="44">
        <v>119.8</v>
      </c>
      <c r="AD46" s="11" t="s">
        <v>25</v>
      </c>
      <c r="AE46"/>
      <c r="AF46" s="68">
        <f>DATE(LEFT(A46,4), MID(A46,5,2), RIGHT(A46,2))</f>
        <v>43859</v>
      </c>
      <c r="AH46" s="45">
        <f>$P$3</f>
        <v>1.9774</v>
      </c>
      <c r="AI46" s="59">
        <f>I46/AH46</f>
        <v>1.0023262870435925</v>
      </c>
      <c r="AJ46" s="59"/>
      <c r="AK46" s="45">
        <f>$R$3</f>
        <v>1.9991000000000001</v>
      </c>
      <c r="AL46" s="59">
        <f>W46/AK46</f>
        <v>1.0039517783002352</v>
      </c>
      <c r="AM46" s="62">
        <f>1+$AM$10*1</f>
        <v>1.01</v>
      </c>
      <c r="AN46" s="62">
        <f>1+$AN$10*1</f>
        <v>0.99</v>
      </c>
      <c r="AO46" s="62">
        <f>1+$AO$10*1</f>
        <v>1.02</v>
      </c>
      <c r="AP46" s="62">
        <f>1+$AP$10*1</f>
        <v>0.98</v>
      </c>
      <c r="AQ46" s="61">
        <v>1</v>
      </c>
      <c r="AR46" s="30"/>
    </row>
    <row r="47" spans="1:44" s="45" customFormat="1" x14ac:dyDescent="0.25">
      <c r="A47" s="5">
        <v>20200203</v>
      </c>
      <c r="B47" s="1">
        <v>0.39</v>
      </c>
      <c r="C47" s="12">
        <v>0.6</v>
      </c>
      <c r="D47" s="36">
        <v>-0.24</v>
      </c>
      <c r="E47" s="42">
        <v>0.27</v>
      </c>
      <c r="F47" s="1">
        <v>1.1200000000000001</v>
      </c>
      <c r="G47" s="42">
        <v>-0.27</v>
      </c>
      <c r="H47" s="42">
        <v>0.27</v>
      </c>
      <c r="I47" s="1">
        <v>1.9910000000000001</v>
      </c>
      <c r="J47" s="12">
        <v>9</v>
      </c>
      <c r="K47" s="1">
        <v>8.6999999999999993</v>
      </c>
      <c r="L47" s="12">
        <v>8.9</v>
      </c>
      <c r="M47" s="1">
        <v>8</v>
      </c>
      <c r="N47" s="12">
        <v>119.8</v>
      </c>
      <c r="O47" s="37">
        <v>120</v>
      </c>
      <c r="P47" s="43">
        <v>0.19</v>
      </c>
      <c r="Q47" s="40">
        <v>0.35</v>
      </c>
      <c r="R47" s="38">
        <v>-0.06</v>
      </c>
      <c r="S47" s="41">
        <v>0.1</v>
      </c>
      <c r="T47" s="39">
        <v>0.79</v>
      </c>
      <c r="U47" s="41">
        <v>-0.11</v>
      </c>
      <c r="V47" s="41">
        <v>0.12</v>
      </c>
      <c r="W47" s="39">
        <v>2.0150000000000001</v>
      </c>
      <c r="X47" s="40">
        <v>11.3</v>
      </c>
      <c r="Y47" s="39">
        <v>11.3</v>
      </c>
      <c r="Z47" s="40">
        <v>11.6</v>
      </c>
      <c r="AA47" s="39">
        <v>11.7</v>
      </c>
      <c r="AB47" s="40">
        <v>119.5</v>
      </c>
      <c r="AC47" s="44">
        <v>119.8</v>
      </c>
      <c r="AD47" s="11" t="s">
        <v>25</v>
      </c>
      <c r="AE47"/>
      <c r="AF47" s="68">
        <f>DATE(LEFT(A47,4), MID(A47,5,2), RIGHT(A47,2))</f>
        <v>43864</v>
      </c>
      <c r="AH47" s="45">
        <f>$P$3</f>
        <v>1.9774</v>
      </c>
      <c r="AI47" s="59">
        <f>I47/AH47</f>
        <v>1.006877718215839</v>
      </c>
      <c r="AJ47" s="59"/>
      <c r="AK47" s="45">
        <f>$R$3</f>
        <v>1.9991000000000001</v>
      </c>
      <c r="AL47" s="59">
        <f>W47/AK47</f>
        <v>1.0079535791105998</v>
      </c>
      <c r="AM47" s="62">
        <f>1+$AM$10*1</f>
        <v>1.01</v>
      </c>
      <c r="AN47" s="62">
        <f>1+$AN$10*1</f>
        <v>0.99</v>
      </c>
      <c r="AO47" s="62">
        <f>1+$AO$10*1</f>
        <v>1.02</v>
      </c>
      <c r="AP47" s="62">
        <f>1+$AP$10*1</f>
        <v>0.98</v>
      </c>
      <c r="AQ47" s="61">
        <v>1</v>
      </c>
      <c r="AR47" s="30"/>
    </row>
    <row r="48" spans="1:44" s="45" customFormat="1" x14ac:dyDescent="0.25">
      <c r="A48" s="5">
        <v>20200213</v>
      </c>
      <c r="B48" s="1">
        <v>0.33</v>
      </c>
      <c r="C48" s="12">
        <v>0.68</v>
      </c>
      <c r="D48" s="36">
        <v>-0.19</v>
      </c>
      <c r="E48" s="42">
        <v>0.21</v>
      </c>
      <c r="F48" s="1">
        <v>0.98</v>
      </c>
      <c r="G48" s="42">
        <v>-0.22</v>
      </c>
      <c r="H48" s="42">
        <v>0.21</v>
      </c>
      <c r="I48" s="1">
        <v>1.986</v>
      </c>
      <c r="J48" s="12">
        <v>9.1</v>
      </c>
      <c r="K48" s="1">
        <v>8.6999999999999993</v>
      </c>
      <c r="L48" s="12">
        <v>8.6</v>
      </c>
      <c r="M48" s="1">
        <v>8.4</v>
      </c>
      <c r="N48" s="12">
        <v>119.8</v>
      </c>
      <c r="O48" s="37">
        <v>120</v>
      </c>
      <c r="P48" s="43">
        <v>0.23</v>
      </c>
      <c r="Q48" s="40">
        <v>0.46</v>
      </c>
      <c r="R48" s="38">
        <v>-0.03</v>
      </c>
      <c r="S48" s="41">
        <v>0.15</v>
      </c>
      <c r="T48" s="39">
        <v>0.77</v>
      </c>
      <c r="U48" s="41">
        <v>-0.08</v>
      </c>
      <c r="V48" s="41">
        <v>0.11</v>
      </c>
      <c r="W48" s="39">
        <v>2.0070000000000001</v>
      </c>
      <c r="X48" s="40">
        <v>11.5</v>
      </c>
      <c r="Y48" s="39">
        <v>11.3</v>
      </c>
      <c r="Z48" s="40">
        <v>11.5</v>
      </c>
      <c r="AA48" s="39">
        <v>11.2</v>
      </c>
      <c r="AB48" s="40">
        <v>119.5</v>
      </c>
      <c r="AC48" s="44">
        <v>119.7</v>
      </c>
      <c r="AD48" s="11" t="s">
        <v>25</v>
      </c>
      <c r="AE48"/>
      <c r="AF48" s="68">
        <f>DATE(LEFT(A48,4), MID(A48,5,2), RIGHT(A48,2))</f>
        <v>43874</v>
      </c>
      <c r="AH48" s="45">
        <f>$P$3</f>
        <v>1.9774</v>
      </c>
      <c r="AI48" s="59">
        <f>I48/AH48</f>
        <v>1.0043491453423687</v>
      </c>
      <c r="AJ48" s="59"/>
      <c r="AK48" s="45">
        <f>$R$3</f>
        <v>1.9991000000000001</v>
      </c>
      <c r="AL48" s="59">
        <f>W48/AK48</f>
        <v>1.0039517783002352</v>
      </c>
      <c r="AM48" s="62">
        <f>1+$AM$10*1</f>
        <v>1.01</v>
      </c>
      <c r="AN48" s="62">
        <f>1+$AN$10*1</f>
        <v>0.99</v>
      </c>
      <c r="AO48" s="62">
        <f>1+$AO$10*1</f>
        <v>1.02</v>
      </c>
      <c r="AP48" s="62">
        <f>1+$AP$10*1</f>
        <v>0.98</v>
      </c>
      <c r="AQ48" s="61">
        <v>1</v>
      </c>
      <c r="AR48" s="30"/>
    </row>
    <row r="49" spans="1:44" s="45" customFormat="1" x14ac:dyDescent="0.25">
      <c r="A49" s="5">
        <v>20200214</v>
      </c>
      <c r="B49" s="1">
        <v>0.39</v>
      </c>
      <c r="C49" s="12">
        <v>0.56999999999999995</v>
      </c>
      <c r="D49" s="36">
        <v>-0.23</v>
      </c>
      <c r="E49" s="42">
        <v>0.18</v>
      </c>
      <c r="F49" s="1">
        <v>1</v>
      </c>
      <c r="G49" s="42">
        <v>-0.26</v>
      </c>
      <c r="H49" s="42">
        <v>0.18</v>
      </c>
      <c r="I49" s="1">
        <v>1.984</v>
      </c>
      <c r="J49" s="12">
        <v>8.8000000000000007</v>
      </c>
      <c r="K49" s="1">
        <v>9</v>
      </c>
      <c r="L49" s="12">
        <v>8.9</v>
      </c>
      <c r="M49" s="1">
        <v>8</v>
      </c>
      <c r="N49" s="12">
        <v>119.8</v>
      </c>
      <c r="O49" s="37">
        <v>120</v>
      </c>
      <c r="P49" s="43">
        <v>0.23</v>
      </c>
      <c r="Q49" s="40">
        <v>0.39</v>
      </c>
      <c r="R49" s="38">
        <v>-0.08</v>
      </c>
      <c r="S49" s="41">
        <v>0.1</v>
      </c>
      <c r="T49" s="39">
        <v>0.76</v>
      </c>
      <c r="U49" s="41">
        <v>-0.14000000000000001</v>
      </c>
      <c r="V49" s="41">
        <v>0.09</v>
      </c>
      <c r="W49" s="39">
        <v>2.0049999999999999</v>
      </c>
      <c r="X49" s="40">
        <v>11.3</v>
      </c>
      <c r="Y49" s="39">
        <v>11.4</v>
      </c>
      <c r="Z49" s="40">
        <v>11.6</v>
      </c>
      <c r="AA49" s="39">
        <v>11.7</v>
      </c>
      <c r="AB49" s="40">
        <v>119.5</v>
      </c>
      <c r="AC49" s="44">
        <v>119.8</v>
      </c>
      <c r="AD49" s="11" t="s">
        <v>25</v>
      </c>
      <c r="AE49"/>
      <c r="AF49" s="68">
        <f>DATE(LEFT(A49,4), MID(A49,5,2), RIGHT(A49,2))</f>
        <v>43875</v>
      </c>
      <c r="AH49" s="45">
        <f>$P$3</f>
        <v>1.9774</v>
      </c>
      <c r="AI49" s="59">
        <f>I49/AH49</f>
        <v>1.0033377161929806</v>
      </c>
      <c r="AJ49" s="59"/>
      <c r="AK49" s="45">
        <f>$R$3</f>
        <v>1.9991000000000001</v>
      </c>
      <c r="AL49" s="59">
        <f>W49/AK49</f>
        <v>1.0029513280976439</v>
      </c>
      <c r="AM49" s="62">
        <f>1+$AM$10*1</f>
        <v>1.01</v>
      </c>
      <c r="AN49" s="62">
        <f>1+$AN$10*1</f>
        <v>0.99</v>
      </c>
      <c r="AO49" s="62">
        <f>1+$AO$10*1</f>
        <v>1.02</v>
      </c>
      <c r="AP49" s="62">
        <f>1+$AP$10*1</f>
        <v>0.98</v>
      </c>
      <c r="AQ49" s="61">
        <v>1</v>
      </c>
      <c r="AR49" s="30"/>
    </row>
    <row r="50" spans="1:44" s="45" customFormat="1" x14ac:dyDescent="0.25">
      <c r="A50" s="5">
        <v>20200220</v>
      </c>
      <c r="B50" s="1">
        <v>0.47</v>
      </c>
      <c r="C50" s="12">
        <v>0.59</v>
      </c>
      <c r="D50" s="36">
        <v>-0.32</v>
      </c>
      <c r="E50" s="42">
        <v>0.25</v>
      </c>
      <c r="F50" s="1">
        <v>0.98</v>
      </c>
      <c r="G50" s="42">
        <v>-0.3</v>
      </c>
      <c r="H50" s="42">
        <v>0.24</v>
      </c>
      <c r="I50" s="1">
        <v>1.984</v>
      </c>
      <c r="J50" s="12">
        <v>8.5</v>
      </c>
      <c r="K50" s="1">
        <v>9.1999999999999993</v>
      </c>
      <c r="L50" s="12">
        <v>9.1</v>
      </c>
      <c r="M50" s="1">
        <v>7.7</v>
      </c>
      <c r="N50" s="12">
        <v>119.8</v>
      </c>
      <c r="O50" s="37">
        <v>120</v>
      </c>
      <c r="P50" s="43">
        <v>0.41</v>
      </c>
      <c r="Q50" s="40">
        <v>0.4</v>
      </c>
      <c r="R50" s="38">
        <v>-0.12</v>
      </c>
      <c r="S50" s="41">
        <v>0.16</v>
      </c>
      <c r="T50" s="39">
        <v>0.83</v>
      </c>
      <c r="U50" s="41">
        <v>-0.1</v>
      </c>
      <c r="V50" s="41">
        <v>0.13</v>
      </c>
      <c r="W50" s="39">
        <v>2.0049999999999999</v>
      </c>
      <c r="X50" s="40">
        <v>11.2</v>
      </c>
      <c r="Y50" s="39">
        <v>11.3</v>
      </c>
      <c r="Z50" s="40">
        <v>11.6</v>
      </c>
      <c r="AA50" s="39">
        <v>11.5</v>
      </c>
      <c r="AB50" s="40">
        <v>119.5</v>
      </c>
      <c r="AC50" s="44">
        <v>119.7</v>
      </c>
      <c r="AD50" s="11" t="s">
        <v>25</v>
      </c>
      <c r="AE50"/>
      <c r="AF50" s="68">
        <f>DATE(LEFT(A50,4), MID(A50,5,2), RIGHT(A50,2))</f>
        <v>43881</v>
      </c>
      <c r="AH50" s="45">
        <f>$P$3</f>
        <v>1.9774</v>
      </c>
      <c r="AI50" s="59">
        <f>I50/AH50</f>
        <v>1.0033377161929806</v>
      </c>
      <c r="AJ50" s="59"/>
      <c r="AK50" s="45">
        <f>$R$3</f>
        <v>1.9991000000000001</v>
      </c>
      <c r="AL50" s="59">
        <f>W50/AK50</f>
        <v>1.0029513280976439</v>
      </c>
      <c r="AM50" s="62">
        <f>1+$AM$10*1</f>
        <v>1.01</v>
      </c>
      <c r="AN50" s="62">
        <f>1+$AN$10*1</f>
        <v>0.99</v>
      </c>
      <c r="AO50" s="62">
        <f>1+$AO$10*1</f>
        <v>1.02</v>
      </c>
      <c r="AP50" s="62">
        <f>1+$AP$10*1</f>
        <v>0.98</v>
      </c>
      <c r="AQ50" s="61">
        <v>1</v>
      </c>
      <c r="AR50" s="30"/>
    </row>
    <row r="51" spans="1:44" s="45" customFormat="1" x14ac:dyDescent="0.25">
      <c r="A51" s="5">
        <v>20200227</v>
      </c>
      <c r="B51" s="1">
        <v>0.42</v>
      </c>
      <c r="C51" s="12">
        <v>0.69</v>
      </c>
      <c r="D51" s="36">
        <v>-0.27</v>
      </c>
      <c r="E51" s="42">
        <v>0.23</v>
      </c>
      <c r="F51" s="1">
        <v>1.05</v>
      </c>
      <c r="G51" s="42">
        <v>-0.28999999999999998</v>
      </c>
      <c r="H51" s="42">
        <v>0.23</v>
      </c>
      <c r="I51" s="1">
        <v>1.9890000000000001</v>
      </c>
      <c r="J51" s="12">
        <v>8.6999999999999993</v>
      </c>
      <c r="K51" s="1">
        <v>9.1</v>
      </c>
      <c r="L51" s="12">
        <v>9.1999999999999993</v>
      </c>
      <c r="M51" s="1">
        <v>7.8</v>
      </c>
      <c r="N51" s="12">
        <v>119.8</v>
      </c>
      <c r="O51" s="37">
        <v>120</v>
      </c>
      <c r="P51" s="43">
        <v>0.25</v>
      </c>
      <c r="Q51" s="40">
        <v>0.39</v>
      </c>
      <c r="R51" s="38">
        <v>-0.1</v>
      </c>
      <c r="S51" s="41">
        <v>0.11</v>
      </c>
      <c r="T51" s="39">
        <v>0.81</v>
      </c>
      <c r="U51" s="41">
        <v>-0.13</v>
      </c>
      <c r="V51" s="41">
        <v>0.1</v>
      </c>
      <c r="W51" s="39">
        <v>2.0099999999999998</v>
      </c>
      <c r="X51" s="40">
        <v>11.4</v>
      </c>
      <c r="Y51" s="39">
        <v>11.4</v>
      </c>
      <c r="Z51" s="40">
        <v>11.7</v>
      </c>
      <c r="AA51" s="39">
        <v>11.8</v>
      </c>
      <c r="AB51" s="40">
        <v>119.5</v>
      </c>
      <c r="AC51" s="44">
        <v>119.7</v>
      </c>
      <c r="AD51" s="11" t="s">
        <v>25</v>
      </c>
      <c r="AE51"/>
      <c r="AF51" s="68">
        <f>DATE(LEFT(A51,4), MID(A51,5,2), RIGHT(A51,2))</f>
        <v>43888</v>
      </c>
      <c r="AH51" s="45">
        <f>$P$3</f>
        <v>1.9774</v>
      </c>
      <c r="AI51" s="59">
        <f>I51/AH51</f>
        <v>1.0058662890664509</v>
      </c>
      <c r="AJ51" s="59"/>
      <c r="AK51" s="45">
        <f>$R$3</f>
        <v>1.9991000000000001</v>
      </c>
      <c r="AL51" s="59">
        <f>W51/AK51</f>
        <v>1.0054524536041216</v>
      </c>
      <c r="AM51" s="62">
        <f>1+$AM$10*1</f>
        <v>1.01</v>
      </c>
      <c r="AN51" s="62">
        <f>1+$AN$10*1</f>
        <v>0.99</v>
      </c>
      <c r="AO51" s="62">
        <f>1+$AO$10*1</f>
        <v>1.02</v>
      </c>
      <c r="AP51" s="62">
        <f>1+$AP$10*1</f>
        <v>0.98</v>
      </c>
      <c r="AQ51" s="61">
        <v>1</v>
      </c>
      <c r="AR51" s="30"/>
    </row>
    <row r="52" spans="1:44" x14ac:dyDescent="0.25">
      <c r="A52" s="5">
        <v>20200311</v>
      </c>
      <c r="B52" s="1">
        <v>0.41</v>
      </c>
      <c r="C52" s="12">
        <v>0.62</v>
      </c>
      <c r="D52" s="36">
        <v>-0.27</v>
      </c>
      <c r="E52" s="42">
        <v>0.2</v>
      </c>
      <c r="F52" s="1">
        <v>1.06</v>
      </c>
      <c r="G52" s="42">
        <v>-0.3</v>
      </c>
      <c r="H52" s="42">
        <v>0.23</v>
      </c>
      <c r="I52" s="1">
        <v>1.982</v>
      </c>
      <c r="J52" s="12">
        <v>8.6</v>
      </c>
      <c r="K52" s="1">
        <v>9.1</v>
      </c>
      <c r="L52" s="12">
        <v>8.9</v>
      </c>
      <c r="M52" s="1">
        <v>7.9</v>
      </c>
      <c r="N52" s="12">
        <v>119.8</v>
      </c>
      <c r="O52" s="37">
        <v>120</v>
      </c>
      <c r="P52" s="43">
        <v>0.26</v>
      </c>
      <c r="Q52" s="40">
        <v>0.43</v>
      </c>
      <c r="R52" s="38">
        <v>-0.08</v>
      </c>
      <c r="S52" s="41">
        <v>0.1</v>
      </c>
      <c r="T52" s="39">
        <v>0.77</v>
      </c>
      <c r="U52" s="41">
        <v>-0.11</v>
      </c>
      <c r="V52" s="41">
        <v>0.12</v>
      </c>
      <c r="W52" s="39">
        <v>2.0049999999999999</v>
      </c>
      <c r="X52" s="40">
        <v>11.3</v>
      </c>
      <c r="Y52" s="39">
        <v>11.4</v>
      </c>
      <c r="Z52" s="40">
        <v>11.6</v>
      </c>
      <c r="AA52" s="39">
        <v>11.7</v>
      </c>
      <c r="AB52" s="40">
        <v>119.6</v>
      </c>
      <c r="AC52" s="44">
        <v>119.8</v>
      </c>
      <c r="AD52" s="11" t="s">
        <v>25</v>
      </c>
      <c r="AF52" s="68">
        <f>DATE(LEFT(A52,4), MID(A52,5,2), RIGHT(A52,2))</f>
        <v>43901</v>
      </c>
      <c r="AG52" s="45"/>
      <c r="AH52" s="45">
        <f>$P$3</f>
        <v>1.9774</v>
      </c>
      <c r="AI52" s="59">
        <f>I52/AH52</f>
        <v>1.0023262870435925</v>
      </c>
      <c r="AJ52" s="59"/>
      <c r="AK52" s="45">
        <f>$R$3</f>
        <v>1.9991000000000001</v>
      </c>
      <c r="AL52" s="59">
        <f>W52/AK52</f>
        <v>1.0029513280976439</v>
      </c>
      <c r="AM52" s="62">
        <f>1+$AM$10*1</f>
        <v>1.01</v>
      </c>
      <c r="AN52" s="62">
        <f>1+$AN$10*1</f>
        <v>0.99</v>
      </c>
      <c r="AO52" s="62">
        <f>1+$AO$10*1</f>
        <v>1.02</v>
      </c>
      <c r="AP52" s="62">
        <f>1+$AP$10*1</f>
        <v>0.98</v>
      </c>
      <c r="AQ52" s="61">
        <v>1</v>
      </c>
      <c r="AR52" s="30"/>
    </row>
    <row r="53" spans="1:44" s="45" customFormat="1" x14ac:dyDescent="0.25">
      <c r="A53" s="5">
        <v>20200318</v>
      </c>
      <c r="B53" s="1">
        <v>0.43</v>
      </c>
      <c r="C53" s="12">
        <v>0.64</v>
      </c>
      <c r="D53" s="36">
        <v>-0.26</v>
      </c>
      <c r="E53" s="42">
        <v>0.21</v>
      </c>
      <c r="F53" s="1">
        <v>1.08</v>
      </c>
      <c r="G53" s="42">
        <v>-0.28999999999999998</v>
      </c>
      <c r="H53" s="42">
        <v>0.22</v>
      </c>
      <c r="I53" s="1">
        <v>1.9890000000000001</v>
      </c>
      <c r="J53" s="12">
        <v>8.6999999999999993</v>
      </c>
      <c r="K53" s="1">
        <v>9.1</v>
      </c>
      <c r="L53" s="12">
        <v>9.1999999999999993</v>
      </c>
      <c r="M53" s="1">
        <v>7.8</v>
      </c>
      <c r="N53" s="12">
        <v>119.8</v>
      </c>
      <c r="O53" s="37">
        <v>120</v>
      </c>
      <c r="P53" s="43">
        <v>0.28000000000000003</v>
      </c>
      <c r="Q53" s="40">
        <v>0.46</v>
      </c>
      <c r="R53" s="38">
        <v>-0.08</v>
      </c>
      <c r="S53" s="41">
        <v>0.1</v>
      </c>
      <c r="T53" s="39">
        <v>0.79</v>
      </c>
      <c r="U53" s="41">
        <v>-0.1</v>
      </c>
      <c r="V53" s="41">
        <v>0.12</v>
      </c>
      <c r="W53" s="39">
        <v>2.0139999999999998</v>
      </c>
      <c r="X53" s="40">
        <v>11.4</v>
      </c>
      <c r="Y53" s="39">
        <v>11.4</v>
      </c>
      <c r="Z53" s="40">
        <v>11.7</v>
      </c>
      <c r="AA53" s="39">
        <v>11.8</v>
      </c>
      <c r="AB53" s="40">
        <v>119.5</v>
      </c>
      <c r="AC53" s="44">
        <v>119.7</v>
      </c>
      <c r="AD53" s="11" t="s">
        <v>25</v>
      </c>
      <c r="AE53"/>
      <c r="AF53" s="68">
        <f>DATE(LEFT(A53,4), MID(A53,5,2), RIGHT(A53,2))</f>
        <v>43908</v>
      </c>
      <c r="AH53" s="45">
        <f>$P$3</f>
        <v>1.9774</v>
      </c>
      <c r="AI53" s="59">
        <f>I53/AH53</f>
        <v>1.0058662890664509</v>
      </c>
      <c r="AJ53" s="59"/>
      <c r="AK53" s="45">
        <f>$R$3</f>
        <v>1.9991000000000001</v>
      </c>
      <c r="AL53" s="59">
        <f>W53/AK53</f>
        <v>1.007453354009304</v>
      </c>
      <c r="AM53" s="62">
        <f>1+$AM$10*1</f>
        <v>1.01</v>
      </c>
      <c r="AN53" s="62">
        <f>1+$AN$10*1</f>
        <v>0.99</v>
      </c>
      <c r="AO53" s="62">
        <f>1+$AO$10*1</f>
        <v>1.02</v>
      </c>
      <c r="AP53" s="62">
        <f>1+$AP$10*1</f>
        <v>0.98</v>
      </c>
      <c r="AQ53" s="61">
        <v>1</v>
      </c>
      <c r="AR53" s="30"/>
    </row>
    <row r="54" spans="1:44" x14ac:dyDescent="0.25">
      <c r="A54" s="5">
        <v>20200326</v>
      </c>
      <c r="B54" s="1">
        <v>0.3</v>
      </c>
      <c r="C54" s="12">
        <v>0.65</v>
      </c>
      <c r="D54" s="36">
        <v>-0.22</v>
      </c>
      <c r="E54" s="42">
        <v>0.23</v>
      </c>
      <c r="F54" s="1">
        <v>1.03</v>
      </c>
      <c r="G54" s="42">
        <v>-0.25</v>
      </c>
      <c r="H54" s="42">
        <v>0.27</v>
      </c>
      <c r="I54" s="1">
        <v>1.984</v>
      </c>
      <c r="J54" s="12">
        <v>8.8000000000000007</v>
      </c>
      <c r="K54" s="1">
        <v>8.9</v>
      </c>
      <c r="L54" s="12">
        <v>9.1</v>
      </c>
      <c r="M54" s="1">
        <v>7.7</v>
      </c>
      <c r="N54" s="12">
        <v>119.8</v>
      </c>
      <c r="O54" s="37">
        <v>120</v>
      </c>
      <c r="P54" s="43">
        <v>0.26</v>
      </c>
      <c r="Q54" s="40">
        <v>0.45</v>
      </c>
      <c r="R54" s="38">
        <v>-7.0000000000000007E-2</v>
      </c>
      <c r="S54" s="41">
        <v>0.15</v>
      </c>
      <c r="T54" s="39">
        <v>0.85</v>
      </c>
      <c r="U54" s="41">
        <v>-0.11</v>
      </c>
      <c r="V54" s="41">
        <v>0.17</v>
      </c>
      <c r="W54" s="39">
        <v>2.0089999999999999</v>
      </c>
      <c r="X54" s="40">
        <v>11.4</v>
      </c>
      <c r="Y54" s="39">
        <v>11.3</v>
      </c>
      <c r="Z54" s="40">
        <v>11.7</v>
      </c>
      <c r="AA54" s="39">
        <v>11.8</v>
      </c>
      <c r="AB54" s="40">
        <v>119.5</v>
      </c>
      <c r="AC54" s="44">
        <v>119.7</v>
      </c>
      <c r="AD54" s="11" t="s">
        <v>25</v>
      </c>
      <c r="AF54" s="68">
        <f>DATE(LEFT(A54,4), MID(A54,5,2), RIGHT(A54,2))</f>
        <v>43916</v>
      </c>
      <c r="AG54" s="45"/>
      <c r="AH54" s="45">
        <f>$P$3</f>
        <v>1.9774</v>
      </c>
      <c r="AI54" s="59">
        <f>I54/AH54</f>
        <v>1.0033377161929806</v>
      </c>
      <c r="AJ54" s="59"/>
      <c r="AK54" s="45">
        <f>$R$3</f>
        <v>1.9991000000000001</v>
      </c>
      <c r="AL54" s="59">
        <f>W54/AK54</f>
        <v>1.0049522285028261</v>
      </c>
      <c r="AM54" s="62">
        <f>1+$AM$10*1</f>
        <v>1.01</v>
      </c>
      <c r="AN54" s="62">
        <f>1+$AN$10*1</f>
        <v>0.99</v>
      </c>
      <c r="AO54" s="62">
        <f>1+$AO$10*1</f>
        <v>1.02</v>
      </c>
      <c r="AP54" s="62">
        <f>1+$AP$10*1</f>
        <v>0.98</v>
      </c>
      <c r="AQ54" s="61">
        <v>1</v>
      </c>
      <c r="AR54" s="30"/>
    </row>
    <row r="55" spans="1:44" x14ac:dyDescent="0.25">
      <c r="A55" s="5">
        <v>20200401</v>
      </c>
      <c r="B55" s="1">
        <v>0.39</v>
      </c>
      <c r="C55" s="12">
        <v>0.55000000000000004</v>
      </c>
      <c r="D55" s="36">
        <v>-0.26</v>
      </c>
      <c r="E55" s="42">
        <v>0.21</v>
      </c>
      <c r="F55" s="1">
        <v>1.02</v>
      </c>
      <c r="G55" s="42">
        <v>-0.32</v>
      </c>
      <c r="H55" s="42">
        <v>0.21</v>
      </c>
      <c r="I55" s="1">
        <v>1.9850000000000001</v>
      </c>
      <c r="J55" s="12">
        <v>8.5</v>
      </c>
      <c r="K55" s="1">
        <v>9.3000000000000007</v>
      </c>
      <c r="L55" s="12">
        <v>9.1999999999999993</v>
      </c>
      <c r="M55" s="1">
        <v>7.7</v>
      </c>
      <c r="N55" s="12">
        <v>119.8</v>
      </c>
      <c r="O55" s="37">
        <v>120</v>
      </c>
      <c r="P55" s="43">
        <v>0.28999999999999998</v>
      </c>
      <c r="Q55" s="40">
        <v>0.37</v>
      </c>
      <c r="R55" s="38">
        <v>-0.09</v>
      </c>
      <c r="S55" s="41">
        <v>7.0000000000000007E-2</v>
      </c>
      <c r="T55" s="39">
        <v>0.74</v>
      </c>
      <c r="U55" s="41">
        <v>-0.09</v>
      </c>
      <c r="V55" s="41">
        <v>0.09</v>
      </c>
      <c r="W55" s="39">
        <v>2.0110000000000001</v>
      </c>
      <c r="X55" s="40">
        <v>11.3</v>
      </c>
      <c r="Y55" s="39">
        <v>11.5</v>
      </c>
      <c r="Z55" s="40">
        <v>11.7</v>
      </c>
      <c r="AA55" s="39">
        <v>11.8</v>
      </c>
      <c r="AB55" s="40">
        <v>119.5</v>
      </c>
      <c r="AC55" s="44">
        <v>119.7</v>
      </c>
      <c r="AD55" s="11" t="s">
        <v>25</v>
      </c>
      <c r="AF55" s="68">
        <f>DATE(LEFT(A55,4), MID(A55,5,2), RIGHT(A55,2))</f>
        <v>43922</v>
      </c>
      <c r="AG55" s="45"/>
      <c r="AH55" s="45">
        <f>$P$3</f>
        <v>1.9774</v>
      </c>
      <c r="AI55" s="59">
        <f>I55/AH55</f>
        <v>1.0038434307676747</v>
      </c>
      <c r="AJ55" s="59"/>
      <c r="AK55" s="45">
        <f>$R$3</f>
        <v>1.9991000000000001</v>
      </c>
      <c r="AL55" s="59">
        <f>W55/AK55</f>
        <v>1.0059526787054174</v>
      </c>
      <c r="AM55" s="62">
        <f>1+$AM$10*1</f>
        <v>1.01</v>
      </c>
      <c r="AN55" s="62">
        <f>1+$AN$10*1</f>
        <v>0.99</v>
      </c>
      <c r="AO55" s="62">
        <f>1+$AO$10*1</f>
        <v>1.02</v>
      </c>
      <c r="AP55" s="62">
        <f>1+$AP$10*1</f>
        <v>0.98</v>
      </c>
      <c r="AQ55" s="61">
        <v>1</v>
      </c>
      <c r="AR55" s="30"/>
    </row>
    <row r="56" spans="1:44" x14ac:dyDescent="0.25">
      <c r="A56" s="5">
        <v>20200408</v>
      </c>
      <c r="B56" s="1">
        <v>0.3</v>
      </c>
      <c r="C56" s="12">
        <v>0.65</v>
      </c>
      <c r="D56" s="36">
        <v>-0.2</v>
      </c>
      <c r="E56" s="42">
        <v>0.22</v>
      </c>
      <c r="F56" s="1">
        <v>0.94</v>
      </c>
      <c r="G56" s="42">
        <v>-0.24</v>
      </c>
      <c r="H56" s="42">
        <v>0.26</v>
      </c>
      <c r="I56" s="1">
        <v>1.9830000000000001</v>
      </c>
      <c r="J56" s="12">
        <v>8.4</v>
      </c>
      <c r="K56" s="1">
        <v>9.3000000000000007</v>
      </c>
      <c r="L56" s="12">
        <v>9.1</v>
      </c>
      <c r="M56" s="1">
        <v>8</v>
      </c>
      <c r="N56" s="12">
        <v>119.8</v>
      </c>
      <c r="O56" s="37">
        <v>119.9</v>
      </c>
      <c r="P56" s="43">
        <v>0.31</v>
      </c>
      <c r="Q56" s="40">
        <v>0.46</v>
      </c>
      <c r="R56" s="38">
        <v>-0.09</v>
      </c>
      <c r="S56" s="41">
        <v>0.14000000000000001</v>
      </c>
      <c r="T56" s="39">
        <v>0.83</v>
      </c>
      <c r="U56" s="41">
        <v>-0.11</v>
      </c>
      <c r="V56" s="41">
        <v>0.16</v>
      </c>
      <c r="W56" s="39">
        <v>2.0019999999999998</v>
      </c>
      <c r="X56" s="40">
        <v>11.5</v>
      </c>
      <c r="Y56" s="39">
        <v>11.5</v>
      </c>
      <c r="Z56" s="40">
        <v>11.7</v>
      </c>
      <c r="AA56" s="39">
        <v>11.8</v>
      </c>
      <c r="AB56" s="40">
        <v>119.5</v>
      </c>
      <c r="AC56" s="44">
        <v>119.7</v>
      </c>
      <c r="AD56" s="11" t="s">
        <v>25</v>
      </c>
      <c r="AF56" s="68">
        <f>DATE(LEFT(A56,4), MID(A56,5,2), RIGHT(A56,2))</f>
        <v>43929</v>
      </c>
      <c r="AG56" s="45"/>
      <c r="AH56" s="45">
        <f>$P$3</f>
        <v>1.9774</v>
      </c>
      <c r="AI56" s="59">
        <f>I56/AH56</f>
        <v>1.0028320016182866</v>
      </c>
      <c r="AJ56" s="59"/>
      <c r="AK56" s="45">
        <f>$R$3</f>
        <v>1.9991000000000001</v>
      </c>
      <c r="AL56" s="59">
        <f>W56/AK56</f>
        <v>1.001450652793757</v>
      </c>
      <c r="AM56" s="62">
        <f>1+$AM$10*1</f>
        <v>1.01</v>
      </c>
      <c r="AN56" s="62">
        <f>1+$AN$10*1</f>
        <v>0.99</v>
      </c>
      <c r="AO56" s="62">
        <f>1+$AO$10*1</f>
        <v>1.02</v>
      </c>
      <c r="AP56" s="62">
        <f>1+$AP$10*1</f>
        <v>0.98</v>
      </c>
      <c r="AQ56" s="61">
        <v>1</v>
      </c>
      <c r="AR56" s="30"/>
    </row>
    <row r="57" spans="1:44" x14ac:dyDescent="0.25">
      <c r="A57" s="5">
        <v>20200417</v>
      </c>
      <c r="B57" s="1">
        <v>0.38</v>
      </c>
      <c r="C57" s="12">
        <v>0.67</v>
      </c>
      <c r="D57" s="36">
        <v>-0.27</v>
      </c>
      <c r="E57" s="42">
        <v>0.19</v>
      </c>
      <c r="F57" s="1">
        <v>1.04</v>
      </c>
      <c r="G57" s="42">
        <v>-0.31</v>
      </c>
      <c r="H57" s="42">
        <v>0.2</v>
      </c>
      <c r="I57" s="1">
        <v>1.9810000000000001</v>
      </c>
      <c r="J57" s="12">
        <v>8.5</v>
      </c>
      <c r="K57" s="1">
        <v>9.1999999999999993</v>
      </c>
      <c r="L57" s="12">
        <v>9.1999999999999993</v>
      </c>
      <c r="M57" s="1">
        <v>7.5</v>
      </c>
      <c r="N57" s="12">
        <v>119.8</v>
      </c>
      <c r="O57" s="37">
        <v>120</v>
      </c>
      <c r="P57" s="43">
        <v>0.27</v>
      </c>
      <c r="Q57" s="40">
        <v>0.47</v>
      </c>
      <c r="R57" s="38">
        <v>-0.1</v>
      </c>
      <c r="S57" s="41">
        <v>0.1</v>
      </c>
      <c r="T57" s="39">
        <v>0.86</v>
      </c>
      <c r="U57" s="41">
        <v>-0.13</v>
      </c>
      <c r="V57" s="41">
        <v>0.11</v>
      </c>
      <c r="W57" s="39">
        <v>2.004</v>
      </c>
      <c r="X57" s="40">
        <v>11.4</v>
      </c>
      <c r="Y57" s="39">
        <v>11.5</v>
      </c>
      <c r="Z57" s="40">
        <v>11.7</v>
      </c>
      <c r="AA57" s="39">
        <v>11.8</v>
      </c>
      <c r="AB57" s="40">
        <v>119.5</v>
      </c>
      <c r="AC57" s="44">
        <v>119.7</v>
      </c>
      <c r="AD57" s="11" t="s">
        <v>25</v>
      </c>
      <c r="AF57" s="68">
        <f>DATE(LEFT(A57,4), MID(A57,5,2), RIGHT(A57,2))</f>
        <v>43938</v>
      </c>
      <c r="AG57" s="45"/>
      <c r="AH57" s="45">
        <f>$P$3</f>
        <v>1.9774</v>
      </c>
      <c r="AI57" s="59">
        <f>I57/AH57</f>
        <v>1.0018205724688987</v>
      </c>
      <c r="AJ57" s="59"/>
      <c r="AK57" s="45">
        <f>$R$3</f>
        <v>1.9991000000000001</v>
      </c>
      <c r="AL57" s="59">
        <f>W57/AK57</f>
        <v>1.0024511029963483</v>
      </c>
      <c r="AM57" s="62">
        <f>1+$AM$10*1</f>
        <v>1.01</v>
      </c>
      <c r="AN57" s="62">
        <f>1+$AN$10*1</f>
        <v>0.99</v>
      </c>
      <c r="AO57" s="62">
        <f>1+$AO$10*1</f>
        <v>1.02</v>
      </c>
      <c r="AP57" s="62">
        <f>1+$AP$10*1</f>
        <v>0.98</v>
      </c>
      <c r="AQ57" s="61">
        <v>1</v>
      </c>
      <c r="AR57" s="30"/>
    </row>
    <row r="58" spans="1:44" x14ac:dyDescent="0.25">
      <c r="A58" s="5">
        <v>20200429</v>
      </c>
      <c r="B58" s="1">
        <v>0.3</v>
      </c>
      <c r="C58" s="12">
        <v>0.68</v>
      </c>
      <c r="D58" s="36">
        <v>-0.2</v>
      </c>
      <c r="E58" s="42">
        <v>0.27</v>
      </c>
      <c r="F58" s="1">
        <v>1.1200000000000001</v>
      </c>
      <c r="G58" s="42">
        <v>-0.25</v>
      </c>
      <c r="H58" s="42">
        <v>0.28999999999999998</v>
      </c>
      <c r="I58" s="1">
        <v>1.9710000000000001</v>
      </c>
      <c r="J58" s="12">
        <v>8.6</v>
      </c>
      <c r="K58" s="1">
        <v>9.1</v>
      </c>
      <c r="L58" s="12">
        <v>9</v>
      </c>
      <c r="M58" s="1">
        <v>7.9</v>
      </c>
      <c r="N58" s="12">
        <v>119.8</v>
      </c>
      <c r="O58" s="37">
        <v>120</v>
      </c>
      <c r="P58" s="43">
        <v>0.28000000000000003</v>
      </c>
      <c r="Q58" s="40">
        <v>0.35</v>
      </c>
      <c r="R58" s="38">
        <v>-0.1</v>
      </c>
      <c r="S58" s="41">
        <v>0.11</v>
      </c>
      <c r="T58" s="39">
        <v>0.81</v>
      </c>
      <c r="U58" s="41">
        <v>-0.09</v>
      </c>
      <c r="V58" s="41">
        <v>0.17</v>
      </c>
      <c r="W58" s="39">
        <v>1.9970000000000001</v>
      </c>
      <c r="X58" s="40">
        <v>11.4</v>
      </c>
      <c r="Y58" s="39">
        <v>11.4</v>
      </c>
      <c r="Z58" s="40">
        <v>11.7</v>
      </c>
      <c r="AA58" s="39">
        <v>11.8</v>
      </c>
      <c r="AB58" s="40">
        <v>119.5</v>
      </c>
      <c r="AC58" s="44">
        <v>119.7</v>
      </c>
      <c r="AD58" s="11" t="s">
        <v>25</v>
      </c>
      <c r="AF58" s="68">
        <f>DATE(LEFT(A58,4), MID(A58,5,2), RIGHT(A58,2))</f>
        <v>43950</v>
      </c>
      <c r="AG58" s="45"/>
      <c r="AH58" s="45">
        <f>$P$3</f>
        <v>1.9774</v>
      </c>
      <c r="AI58" s="59">
        <f>I58/AH58</f>
        <v>0.99676342672195817</v>
      </c>
      <c r="AJ58" s="59"/>
      <c r="AK58" s="45">
        <f>$R$3</f>
        <v>1.9991000000000001</v>
      </c>
      <c r="AL58" s="59">
        <f>W58/AK58</f>
        <v>0.99894952728727926</v>
      </c>
      <c r="AM58" s="62">
        <f>1+$AM$10*1</f>
        <v>1.01</v>
      </c>
      <c r="AN58" s="62">
        <f>1+$AN$10*1</f>
        <v>0.99</v>
      </c>
      <c r="AO58" s="62">
        <f>1+$AO$10*1</f>
        <v>1.02</v>
      </c>
      <c r="AP58" s="62">
        <f>1+$AP$10*1</f>
        <v>0.98</v>
      </c>
      <c r="AQ58" s="61">
        <v>1</v>
      </c>
      <c r="AR58" s="30"/>
    </row>
    <row r="59" spans="1:44" x14ac:dyDescent="0.25">
      <c r="A59" s="5">
        <v>20200506</v>
      </c>
      <c r="B59" s="1">
        <v>0.43</v>
      </c>
      <c r="C59" s="12">
        <v>0.61</v>
      </c>
      <c r="D59" s="36">
        <v>-0.28000000000000003</v>
      </c>
      <c r="E59" s="42">
        <v>0.21</v>
      </c>
      <c r="F59" s="1">
        <v>1.03</v>
      </c>
      <c r="G59" s="42">
        <v>-0.31</v>
      </c>
      <c r="H59" s="42">
        <v>0.23</v>
      </c>
      <c r="I59" s="1">
        <v>1.984</v>
      </c>
      <c r="J59" s="12">
        <v>8.6</v>
      </c>
      <c r="K59" s="1">
        <v>9.1999999999999993</v>
      </c>
      <c r="L59" s="12">
        <v>9</v>
      </c>
      <c r="M59" s="1">
        <v>8.1</v>
      </c>
      <c r="N59" s="12">
        <v>119.8</v>
      </c>
      <c r="O59" s="37">
        <v>120</v>
      </c>
      <c r="P59" s="43">
        <v>0.27</v>
      </c>
      <c r="Q59" s="40">
        <v>0.48</v>
      </c>
      <c r="R59" s="38">
        <v>-0.08</v>
      </c>
      <c r="S59" s="41">
        <v>0.14000000000000001</v>
      </c>
      <c r="T59" s="39">
        <v>0.82</v>
      </c>
      <c r="U59" s="41">
        <v>-0.13</v>
      </c>
      <c r="V59" s="41">
        <v>0.13</v>
      </c>
      <c r="W59" s="39">
        <v>2.0009999999999999</v>
      </c>
      <c r="X59" s="40">
        <v>11.4</v>
      </c>
      <c r="Y59" s="39">
        <v>11.5</v>
      </c>
      <c r="Z59" s="40">
        <v>11.7</v>
      </c>
      <c r="AA59" s="39">
        <v>11.8</v>
      </c>
      <c r="AB59" s="40">
        <v>119.5</v>
      </c>
      <c r="AC59" s="44">
        <v>119.8</v>
      </c>
      <c r="AD59" s="11" t="s">
        <v>25</v>
      </c>
      <c r="AF59" s="68">
        <f>DATE(LEFT(A59,4), MID(A59,5,2), RIGHT(A59,2))</f>
        <v>43957</v>
      </c>
      <c r="AG59" s="45"/>
      <c r="AH59" s="45">
        <f>$P$3</f>
        <v>1.9774</v>
      </c>
      <c r="AI59" s="59">
        <f>I59/AH59</f>
        <v>1.0033377161929806</v>
      </c>
      <c r="AJ59" s="59"/>
      <c r="AK59" s="45">
        <f>$R$3</f>
        <v>1.9991000000000001</v>
      </c>
      <c r="AL59" s="59">
        <f>W59/AK59</f>
        <v>1.0009504276924615</v>
      </c>
      <c r="AM59" s="62">
        <f>1+$AM$10*1</f>
        <v>1.01</v>
      </c>
      <c r="AN59" s="62">
        <f>1+$AN$10*1</f>
        <v>0.99</v>
      </c>
      <c r="AO59" s="62">
        <f>1+$AO$10*1</f>
        <v>1.02</v>
      </c>
      <c r="AP59" s="62">
        <f>1+$AP$10*1</f>
        <v>0.98</v>
      </c>
      <c r="AQ59" s="61">
        <v>1</v>
      </c>
      <c r="AR59" s="30"/>
    </row>
    <row r="60" spans="1:44" x14ac:dyDescent="0.25">
      <c r="A60" s="5">
        <v>20200513</v>
      </c>
      <c r="B60" s="75">
        <v>0.35</v>
      </c>
      <c r="C60" s="74">
        <v>0.67</v>
      </c>
      <c r="D60" s="72">
        <v>-0.22</v>
      </c>
      <c r="E60" s="76">
        <v>0.23</v>
      </c>
      <c r="F60" s="75">
        <v>0.94</v>
      </c>
      <c r="G60" s="76">
        <v>-0.23</v>
      </c>
      <c r="H60" s="76">
        <v>0.21</v>
      </c>
      <c r="I60" s="71">
        <v>1.982</v>
      </c>
      <c r="J60" s="84">
        <v>8.6</v>
      </c>
      <c r="K60" s="83">
        <v>9.1</v>
      </c>
      <c r="L60" s="84">
        <v>8.9</v>
      </c>
      <c r="M60" s="83">
        <v>8.1</v>
      </c>
      <c r="N60" s="74">
        <v>119.8</v>
      </c>
      <c r="O60" s="77">
        <v>120</v>
      </c>
      <c r="P60" s="78">
        <v>0.2</v>
      </c>
      <c r="Q60" s="79">
        <v>0.44</v>
      </c>
      <c r="R60" s="80">
        <v>-0.03</v>
      </c>
      <c r="S60" s="73">
        <v>0.13</v>
      </c>
      <c r="T60" s="81">
        <v>0.76</v>
      </c>
      <c r="U60" s="73">
        <v>-0.09</v>
      </c>
      <c r="V60" s="73">
        <v>0.13</v>
      </c>
      <c r="W60" s="70">
        <v>2.008</v>
      </c>
      <c r="X60" s="85">
        <v>11.6</v>
      </c>
      <c r="Y60" s="86">
        <v>11.6</v>
      </c>
      <c r="Z60" s="85">
        <v>11.8</v>
      </c>
      <c r="AA60" s="86">
        <v>12</v>
      </c>
      <c r="AB60" s="79">
        <v>119.5</v>
      </c>
      <c r="AC60" s="82">
        <v>119.7</v>
      </c>
      <c r="AD60" s="11" t="s">
        <v>48</v>
      </c>
      <c r="AF60" s="68">
        <f>DATE(LEFT(A60,4), MID(A60,5,2), RIGHT(A60,2))</f>
        <v>43964</v>
      </c>
      <c r="AG60" s="45"/>
      <c r="AH60" s="45">
        <f>$P$3</f>
        <v>1.9774</v>
      </c>
      <c r="AI60" s="59">
        <f>I60/AH60</f>
        <v>1.0023262870435925</v>
      </c>
      <c r="AJ60" s="59"/>
      <c r="AK60" s="45">
        <f>$R$3</f>
        <v>1.9991000000000001</v>
      </c>
      <c r="AL60" s="59">
        <f>W60/AK60</f>
        <v>1.0044520034015307</v>
      </c>
      <c r="AM60" s="62">
        <f>1+$AM$10*1</f>
        <v>1.01</v>
      </c>
      <c r="AN60" s="62">
        <f>1+$AN$10*1</f>
        <v>0.99</v>
      </c>
      <c r="AO60" s="62">
        <f>1+$AO$10*1</f>
        <v>1.02</v>
      </c>
      <c r="AP60" s="62">
        <f>1+$AP$10*1</f>
        <v>0.98</v>
      </c>
      <c r="AQ60" s="61">
        <v>1</v>
      </c>
      <c r="AR60" s="30"/>
    </row>
    <row r="61" spans="1:44" x14ac:dyDescent="0.25">
      <c r="A61" s="5">
        <v>20200519</v>
      </c>
      <c r="B61" s="75">
        <v>0.4</v>
      </c>
      <c r="C61" s="74">
        <v>0.56999999999999995</v>
      </c>
      <c r="D61" s="72">
        <v>-0.27</v>
      </c>
      <c r="E61" s="76">
        <v>0.23</v>
      </c>
      <c r="F61" s="75">
        <v>0.98</v>
      </c>
      <c r="G61" s="76">
        <v>-0.31</v>
      </c>
      <c r="H61" s="76">
        <v>0.23</v>
      </c>
      <c r="I61" s="71">
        <v>1.9770000000000001</v>
      </c>
      <c r="J61" s="84">
        <v>8.5</v>
      </c>
      <c r="K61" s="83">
        <v>9.1999999999999993</v>
      </c>
      <c r="L61" s="84">
        <v>8.6</v>
      </c>
      <c r="M61" s="83">
        <v>8.3000000000000007</v>
      </c>
      <c r="N61" s="74">
        <v>119.8</v>
      </c>
      <c r="O61" s="77">
        <v>120.1</v>
      </c>
      <c r="P61" s="78">
        <v>0.27</v>
      </c>
      <c r="Q61" s="79">
        <v>0.44</v>
      </c>
      <c r="R61" s="80">
        <v>-0.1</v>
      </c>
      <c r="S61" s="73">
        <v>0.12</v>
      </c>
      <c r="T61" s="81">
        <v>0.78</v>
      </c>
      <c r="U61" s="73">
        <v>-0.12</v>
      </c>
      <c r="V61" s="73">
        <v>0.11</v>
      </c>
      <c r="W61" s="70">
        <v>2</v>
      </c>
      <c r="X61" s="85">
        <v>11.5</v>
      </c>
      <c r="Y61" s="86">
        <v>11.5</v>
      </c>
      <c r="Z61" s="85">
        <v>11.6</v>
      </c>
      <c r="AA61" s="86">
        <v>11.7</v>
      </c>
      <c r="AB61" s="79">
        <v>119.5</v>
      </c>
      <c r="AC61" s="82">
        <v>119.8</v>
      </c>
      <c r="AD61" s="11" t="s">
        <v>49</v>
      </c>
      <c r="AF61" s="68">
        <f>DATE(LEFT(A61,4), MID(A61,5,2), RIGHT(A61,2))</f>
        <v>43970</v>
      </c>
      <c r="AG61" s="45"/>
      <c r="AH61" s="45">
        <f>$P$3</f>
        <v>1.9774</v>
      </c>
      <c r="AI61" s="59">
        <f>I61/AH61</f>
        <v>0.99979771417012242</v>
      </c>
      <c r="AJ61" s="59"/>
      <c r="AK61" s="45">
        <f>$R$3</f>
        <v>1.9991000000000001</v>
      </c>
      <c r="AL61" s="59">
        <f>W61/AK61</f>
        <v>1.0004502025911659</v>
      </c>
      <c r="AM61" s="62">
        <f>1+$AM$10*1</f>
        <v>1.01</v>
      </c>
      <c r="AN61" s="62">
        <f>1+$AN$10*1</f>
        <v>0.99</v>
      </c>
      <c r="AO61" s="62">
        <f>1+$AO$10*1</f>
        <v>1.02</v>
      </c>
      <c r="AP61" s="62">
        <f>1+$AP$10*1</f>
        <v>0.98</v>
      </c>
      <c r="AQ61" s="61">
        <v>1</v>
      </c>
      <c r="AR61" s="30"/>
    </row>
    <row r="62" spans="1:44" x14ac:dyDescent="0.25">
      <c r="A62" s="5">
        <v>20200525</v>
      </c>
      <c r="B62" s="75">
        <v>0.35</v>
      </c>
      <c r="C62" s="74">
        <v>0.64</v>
      </c>
      <c r="D62" s="72">
        <v>-0.25</v>
      </c>
      <c r="E62" s="76">
        <v>0.2</v>
      </c>
      <c r="F62" s="75">
        <v>1.04</v>
      </c>
      <c r="G62" s="76">
        <v>-0.28999999999999998</v>
      </c>
      <c r="H62" s="76">
        <v>0.2</v>
      </c>
      <c r="I62" s="71">
        <v>1.9870000000000001</v>
      </c>
      <c r="J62" s="84">
        <v>8.1</v>
      </c>
      <c r="K62" s="83">
        <v>9.5</v>
      </c>
      <c r="L62" s="84">
        <v>9</v>
      </c>
      <c r="M62" s="83">
        <v>8.1</v>
      </c>
      <c r="N62" s="74">
        <v>119.7</v>
      </c>
      <c r="O62" s="77">
        <v>120</v>
      </c>
      <c r="P62" s="78">
        <v>0.24</v>
      </c>
      <c r="Q62" s="79">
        <v>0.39</v>
      </c>
      <c r="R62" s="80">
        <v>-0.09</v>
      </c>
      <c r="S62" s="73">
        <v>0.08</v>
      </c>
      <c r="T62" s="81">
        <v>0.77</v>
      </c>
      <c r="U62" s="73">
        <v>-0.11</v>
      </c>
      <c r="V62" s="73">
        <v>0.11</v>
      </c>
      <c r="W62" s="70">
        <v>2.0059999999999998</v>
      </c>
      <c r="X62" s="85">
        <v>11.9</v>
      </c>
      <c r="Y62" s="86">
        <v>11.6</v>
      </c>
      <c r="Z62" s="85">
        <v>11.6</v>
      </c>
      <c r="AA62" s="86">
        <v>11.6</v>
      </c>
      <c r="AB62" s="79">
        <v>119.5</v>
      </c>
      <c r="AC62" s="82">
        <v>119.8</v>
      </c>
      <c r="AD62" s="11" t="s">
        <v>25</v>
      </c>
      <c r="AF62" s="68">
        <f>DATE(LEFT(A62,4), MID(A62,5,2), RIGHT(A62,2))</f>
        <v>43976</v>
      </c>
      <c r="AG62" s="45"/>
      <c r="AH62" s="45">
        <f>$P$3</f>
        <v>1.9774</v>
      </c>
      <c r="AI62" s="59">
        <f>I62/AH62</f>
        <v>1.0048548599170628</v>
      </c>
      <c r="AJ62" s="59"/>
      <c r="AK62" s="45">
        <f>$R$3</f>
        <v>1.9991000000000001</v>
      </c>
      <c r="AL62" s="59">
        <f>W62/AK62</f>
        <v>1.0034515531989394</v>
      </c>
      <c r="AM62" s="62">
        <f>1+$AM$10*1</f>
        <v>1.01</v>
      </c>
      <c r="AN62" s="62">
        <f>1+$AN$10*1</f>
        <v>0.99</v>
      </c>
      <c r="AO62" s="62">
        <f>1+$AO$10*1</f>
        <v>1.02</v>
      </c>
      <c r="AP62" s="62">
        <f>1+$AP$10*1</f>
        <v>0.98</v>
      </c>
      <c r="AQ62" s="61">
        <v>1</v>
      </c>
      <c r="AR62" s="30"/>
    </row>
    <row r="63" spans="1:44" x14ac:dyDescent="0.25">
      <c r="A63" s="5">
        <v>20200604</v>
      </c>
      <c r="B63" s="75">
        <v>0.36</v>
      </c>
      <c r="C63" s="74">
        <v>0.62</v>
      </c>
      <c r="D63" s="72">
        <v>-0.23</v>
      </c>
      <c r="E63" s="76">
        <v>0.16</v>
      </c>
      <c r="F63" s="75">
        <v>1.06</v>
      </c>
      <c r="G63" s="76">
        <v>-0.28999999999999998</v>
      </c>
      <c r="H63" s="76">
        <v>0.2</v>
      </c>
      <c r="I63" s="71">
        <v>1.9850000000000001</v>
      </c>
      <c r="J63" s="84">
        <v>8</v>
      </c>
      <c r="K63" s="83">
        <v>9.6</v>
      </c>
      <c r="L63" s="84">
        <v>9.1</v>
      </c>
      <c r="M63" s="83">
        <v>8</v>
      </c>
      <c r="N63" s="74">
        <v>119.7</v>
      </c>
      <c r="O63" s="77">
        <v>119.9</v>
      </c>
      <c r="P63" s="78">
        <v>0.23</v>
      </c>
      <c r="Q63" s="79">
        <v>0.48</v>
      </c>
      <c r="R63" s="80">
        <v>0</v>
      </c>
      <c r="S63" s="73">
        <v>0.02</v>
      </c>
      <c r="T63" s="81">
        <v>0.85</v>
      </c>
      <c r="U63" s="73">
        <v>-0.09</v>
      </c>
      <c r="V63" s="73">
        <v>0.03</v>
      </c>
      <c r="W63" s="70">
        <v>2.0059999999999998</v>
      </c>
      <c r="X63" s="85">
        <v>11.7</v>
      </c>
      <c r="Y63" s="86">
        <v>11.6</v>
      </c>
      <c r="Z63" s="85">
        <v>11.7</v>
      </c>
      <c r="AA63" s="86">
        <v>11.9</v>
      </c>
      <c r="AB63" s="79">
        <v>119.4</v>
      </c>
      <c r="AC63" s="82">
        <v>119.7</v>
      </c>
      <c r="AD63" s="11" t="s">
        <v>49</v>
      </c>
      <c r="AF63" s="68">
        <f>DATE(LEFT(A63,4), MID(A63,5,2), RIGHT(A63,2))</f>
        <v>43986</v>
      </c>
      <c r="AG63" s="45"/>
      <c r="AH63" s="45">
        <f>$P$3</f>
        <v>1.9774</v>
      </c>
      <c r="AI63" s="59">
        <f>I63/AH63</f>
        <v>1.0038434307676747</v>
      </c>
      <c r="AJ63" s="59"/>
      <c r="AK63" s="45">
        <f>$R$3</f>
        <v>1.9991000000000001</v>
      </c>
      <c r="AL63" s="59">
        <f>W63/AK63</f>
        <v>1.0034515531989394</v>
      </c>
      <c r="AM63" s="62">
        <f>1+$AM$10*1</f>
        <v>1.01</v>
      </c>
      <c r="AN63" s="62">
        <f>1+$AN$10*1</f>
        <v>0.99</v>
      </c>
      <c r="AO63" s="62">
        <f>1+$AO$10*1</f>
        <v>1.02</v>
      </c>
      <c r="AP63" s="62">
        <f>1+$AP$10*1</f>
        <v>0.98</v>
      </c>
      <c r="AQ63" s="61">
        <v>1</v>
      </c>
      <c r="AR63" s="30"/>
    </row>
    <row r="64" spans="1:44" x14ac:dyDescent="0.25">
      <c r="A64" s="5">
        <v>20200611</v>
      </c>
      <c r="B64" s="75">
        <v>0.34</v>
      </c>
      <c r="C64" s="74">
        <v>0.57999999999999996</v>
      </c>
      <c r="D64" s="72">
        <v>-0.24</v>
      </c>
      <c r="E64" s="76">
        <v>0.21</v>
      </c>
      <c r="F64" s="75">
        <v>0.99</v>
      </c>
      <c r="G64" s="76">
        <v>-0.27</v>
      </c>
      <c r="H64" s="76">
        <v>0.2</v>
      </c>
      <c r="I64" s="71">
        <v>1.986</v>
      </c>
      <c r="J64" s="84">
        <v>8.9</v>
      </c>
      <c r="K64" s="83">
        <v>9</v>
      </c>
      <c r="L64" s="84">
        <v>8.8000000000000007</v>
      </c>
      <c r="M64" s="83">
        <v>8.1999999999999993</v>
      </c>
      <c r="N64" s="74">
        <v>119.8</v>
      </c>
      <c r="O64" s="77">
        <v>120</v>
      </c>
      <c r="P64" s="78">
        <v>0.26</v>
      </c>
      <c r="Q64" s="79">
        <v>0.39</v>
      </c>
      <c r="R64" s="80">
        <v>-7.0000000000000007E-2</v>
      </c>
      <c r="S64" s="73">
        <v>7.0000000000000007E-2</v>
      </c>
      <c r="T64" s="81">
        <v>0.77</v>
      </c>
      <c r="U64" s="73">
        <v>-0.1</v>
      </c>
      <c r="V64" s="73">
        <v>0.08</v>
      </c>
      <c r="W64" s="70">
        <v>2.0110000000000001</v>
      </c>
      <c r="X64" s="85">
        <v>11.8</v>
      </c>
      <c r="Y64" s="86">
        <v>11.6</v>
      </c>
      <c r="Z64" s="85">
        <v>11.5</v>
      </c>
      <c r="AA64" s="86">
        <v>11.2</v>
      </c>
      <c r="AB64" s="79">
        <v>119.4</v>
      </c>
      <c r="AC64" s="82">
        <v>119.7</v>
      </c>
      <c r="AD64" s="11" t="s">
        <v>25</v>
      </c>
      <c r="AF64" s="68">
        <f>DATE(LEFT(A64,4), MID(A64,5,2), RIGHT(A64,2))</f>
        <v>43993</v>
      </c>
      <c r="AG64" s="45"/>
      <c r="AH64" s="45">
        <f>$P$3</f>
        <v>1.9774</v>
      </c>
      <c r="AI64" s="59">
        <f>I64/AH64</f>
        <v>1.0043491453423687</v>
      </c>
      <c r="AJ64" s="59"/>
      <c r="AK64" s="45">
        <f>$R$3</f>
        <v>1.9991000000000001</v>
      </c>
      <c r="AL64" s="59">
        <f>W64/AK64</f>
        <v>1.0059526787054174</v>
      </c>
      <c r="AM64" s="62">
        <f>1+$AM$10*1</f>
        <v>1.01</v>
      </c>
      <c r="AN64" s="62">
        <f>1+$AN$10*1</f>
        <v>0.99</v>
      </c>
      <c r="AO64" s="62">
        <f>1+$AO$10*1</f>
        <v>1.02</v>
      </c>
      <c r="AP64" s="62">
        <f>1+$AP$10*1</f>
        <v>0.98</v>
      </c>
      <c r="AQ64" s="61">
        <v>1</v>
      </c>
      <c r="AR64" s="30"/>
    </row>
    <row r="65" spans="1:44" x14ac:dyDescent="0.25">
      <c r="A65" s="5">
        <v>20200616</v>
      </c>
      <c r="B65" s="75">
        <v>0.15</v>
      </c>
      <c r="C65" s="74">
        <v>0.76</v>
      </c>
      <c r="D65" s="72">
        <v>-0.1</v>
      </c>
      <c r="E65" s="76">
        <v>0.3</v>
      </c>
      <c r="F65" s="75">
        <v>1.06</v>
      </c>
      <c r="G65" s="76">
        <v>-0.15</v>
      </c>
      <c r="H65" s="76">
        <v>0.33</v>
      </c>
      <c r="I65" s="71">
        <v>1.98</v>
      </c>
      <c r="J65" s="84">
        <v>8.6999999999999993</v>
      </c>
      <c r="K65" s="83">
        <v>8.9</v>
      </c>
      <c r="L65" s="84">
        <v>8.3000000000000007</v>
      </c>
      <c r="M65" s="83">
        <v>8.3000000000000007</v>
      </c>
      <c r="N65" s="74">
        <v>119.9</v>
      </c>
      <c r="O65" s="77">
        <v>120.1</v>
      </c>
      <c r="P65" s="78">
        <v>0.17</v>
      </c>
      <c r="Q65" s="79">
        <v>0.36</v>
      </c>
      <c r="R65" s="80">
        <v>-0.05</v>
      </c>
      <c r="S65" s="73">
        <v>0.03</v>
      </c>
      <c r="T65" s="81">
        <v>0.73</v>
      </c>
      <c r="U65" s="73">
        <v>-7.0000000000000007E-2</v>
      </c>
      <c r="V65" s="73">
        <v>0.08</v>
      </c>
      <c r="W65" s="70">
        <v>2.0070000000000001</v>
      </c>
      <c r="X65" s="85">
        <v>11.3</v>
      </c>
      <c r="Y65" s="86">
        <v>11.4</v>
      </c>
      <c r="Z65" s="85">
        <v>11.5</v>
      </c>
      <c r="AA65" s="86">
        <v>11.3</v>
      </c>
      <c r="AB65" s="79">
        <v>119.6</v>
      </c>
      <c r="AC65" s="82">
        <v>119.9</v>
      </c>
      <c r="AD65" s="11" t="s">
        <v>49</v>
      </c>
      <c r="AF65" s="68">
        <f>DATE(LEFT(A65,4), MID(A65,5,2), RIGHT(A65,2))</f>
        <v>43998</v>
      </c>
      <c r="AG65" s="45"/>
      <c r="AH65" s="45">
        <f>$P$3</f>
        <v>1.9774</v>
      </c>
      <c r="AI65" s="59">
        <f>I65/AH65</f>
        <v>1.0013148578942044</v>
      </c>
      <c r="AJ65" s="59"/>
      <c r="AK65" s="45">
        <f>$R$3</f>
        <v>1.9991000000000001</v>
      </c>
      <c r="AL65" s="59">
        <f>W65/AK65</f>
        <v>1.0039517783002352</v>
      </c>
      <c r="AM65" s="62">
        <f>1+$AM$10*1</f>
        <v>1.01</v>
      </c>
      <c r="AN65" s="62">
        <f>1+$AN$10*1</f>
        <v>0.99</v>
      </c>
      <c r="AO65" s="62">
        <f>1+$AO$10*1</f>
        <v>1.02</v>
      </c>
      <c r="AP65" s="62">
        <f>1+$AP$10*1</f>
        <v>0.98</v>
      </c>
      <c r="AQ65" s="61">
        <v>1</v>
      </c>
      <c r="AR65" s="30"/>
    </row>
    <row r="66" spans="1:44" x14ac:dyDescent="0.25">
      <c r="A66" s="5">
        <v>20200618</v>
      </c>
      <c r="B66" s="75">
        <v>0.37</v>
      </c>
      <c r="C66" s="74">
        <v>0.56000000000000005</v>
      </c>
      <c r="D66" s="72">
        <v>-0.2</v>
      </c>
      <c r="E66" s="76">
        <v>0.2</v>
      </c>
      <c r="F66" s="75">
        <v>0.99</v>
      </c>
      <c r="G66" s="76">
        <v>-0.23</v>
      </c>
      <c r="H66" s="76">
        <v>0.22</v>
      </c>
      <c r="I66" s="71">
        <v>1.9830000000000001</v>
      </c>
      <c r="J66" s="84">
        <v>8.6999999999999993</v>
      </c>
      <c r="K66" s="83">
        <v>9.1</v>
      </c>
      <c r="L66" s="84">
        <v>8.9</v>
      </c>
      <c r="M66" s="83">
        <v>7.7</v>
      </c>
      <c r="N66" s="74">
        <v>119.8</v>
      </c>
      <c r="O66" s="77">
        <v>120.1</v>
      </c>
      <c r="P66" s="78">
        <v>0.25</v>
      </c>
      <c r="Q66" s="79">
        <v>0.4</v>
      </c>
      <c r="R66" s="80">
        <v>-0.06</v>
      </c>
      <c r="S66" s="73">
        <v>0.09</v>
      </c>
      <c r="T66" s="81">
        <v>0.73</v>
      </c>
      <c r="U66" s="73">
        <v>-0.08</v>
      </c>
      <c r="V66" s="73">
        <v>0.09</v>
      </c>
      <c r="W66" s="70">
        <v>2.008</v>
      </c>
      <c r="X66" s="85">
        <v>11.4</v>
      </c>
      <c r="Y66" s="86">
        <v>11.4</v>
      </c>
      <c r="Z66" s="85">
        <v>11.7</v>
      </c>
      <c r="AA66" s="86">
        <v>11.8</v>
      </c>
      <c r="AB66" s="79">
        <v>119.4</v>
      </c>
      <c r="AC66" s="82">
        <v>119.8</v>
      </c>
      <c r="AD66" s="11" t="s">
        <v>49</v>
      </c>
      <c r="AF66" s="68">
        <f>DATE(LEFT(A66,4), MID(A66,5,2), RIGHT(A66,2))</f>
        <v>44000</v>
      </c>
      <c r="AG66" s="45"/>
      <c r="AH66" s="45">
        <f>$P$3</f>
        <v>1.9774</v>
      </c>
      <c r="AI66" s="59">
        <f>I66/AH66</f>
        <v>1.0028320016182866</v>
      </c>
      <c r="AJ66" s="59"/>
      <c r="AK66" s="45">
        <f>$R$3</f>
        <v>1.9991000000000001</v>
      </c>
      <c r="AL66" s="59">
        <f>W66/AK66</f>
        <v>1.0044520034015307</v>
      </c>
      <c r="AM66" s="62">
        <f>1+$AM$10*1</f>
        <v>1.01</v>
      </c>
      <c r="AN66" s="62">
        <f>1+$AN$10*1</f>
        <v>0.99</v>
      </c>
      <c r="AO66" s="62">
        <f>1+$AO$10*1</f>
        <v>1.02</v>
      </c>
      <c r="AP66" s="62">
        <f>1+$AP$10*1</f>
        <v>0.98</v>
      </c>
      <c r="AQ66" s="61">
        <v>1</v>
      </c>
      <c r="AR66" s="30"/>
    </row>
    <row r="67" spans="1:44" x14ac:dyDescent="0.25">
      <c r="A67" s="5">
        <v>20200625</v>
      </c>
      <c r="B67" s="75">
        <v>0.44</v>
      </c>
      <c r="C67" s="74">
        <v>0.67</v>
      </c>
      <c r="D67" s="72">
        <v>-0.26</v>
      </c>
      <c r="E67" s="76">
        <v>0.23</v>
      </c>
      <c r="F67" s="75">
        <v>1.07</v>
      </c>
      <c r="G67" s="76">
        <v>-0.28999999999999998</v>
      </c>
      <c r="H67" s="76">
        <v>0.23</v>
      </c>
      <c r="I67" s="71">
        <v>1.9830000000000001</v>
      </c>
      <c r="J67" s="84">
        <v>8.6</v>
      </c>
      <c r="K67" s="83">
        <v>9.1999999999999993</v>
      </c>
      <c r="L67" s="84">
        <v>8.9</v>
      </c>
      <c r="M67" s="83">
        <v>8</v>
      </c>
      <c r="N67" s="74">
        <v>119.8</v>
      </c>
      <c r="O67" s="77">
        <v>120</v>
      </c>
      <c r="P67" s="78">
        <v>0.23</v>
      </c>
      <c r="Q67" s="79">
        <v>0.48</v>
      </c>
      <c r="R67" s="80">
        <v>-0.05</v>
      </c>
      <c r="S67" s="73">
        <v>0.16</v>
      </c>
      <c r="T67" s="81">
        <v>0.77</v>
      </c>
      <c r="U67" s="73">
        <v>-0.1</v>
      </c>
      <c r="V67" s="73">
        <v>0.14000000000000001</v>
      </c>
      <c r="W67" s="70">
        <v>2.0089999999999999</v>
      </c>
      <c r="X67" s="85">
        <v>11.4</v>
      </c>
      <c r="Y67" s="86">
        <v>11.5</v>
      </c>
      <c r="Z67" s="85">
        <v>11.7</v>
      </c>
      <c r="AA67" s="86">
        <v>11.7</v>
      </c>
      <c r="AB67" s="79">
        <v>119.4</v>
      </c>
      <c r="AC67" s="82">
        <v>119.7</v>
      </c>
      <c r="AD67" s="11" t="s">
        <v>25</v>
      </c>
      <c r="AF67" s="68">
        <f>DATE(LEFT(A67,4), MID(A67,5,2), RIGHT(A67,2))</f>
        <v>44007</v>
      </c>
      <c r="AG67" s="45"/>
      <c r="AH67" s="45">
        <f>$P$3</f>
        <v>1.9774</v>
      </c>
      <c r="AI67" s="59">
        <f>I67/AH67</f>
        <v>1.0028320016182866</v>
      </c>
      <c r="AJ67" s="59"/>
      <c r="AK67" s="45">
        <f>$R$3</f>
        <v>1.9991000000000001</v>
      </c>
      <c r="AL67" s="59">
        <f>W67/AK67</f>
        <v>1.0049522285028261</v>
      </c>
      <c r="AM67" s="62">
        <f>1+$AM$10*1</f>
        <v>1.01</v>
      </c>
      <c r="AN67" s="62">
        <f>1+$AN$10*1</f>
        <v>0.99</v>
      </c>
      <c r="AO67" s="62">
        <f>1+$AO$10*1</f>
        <v>1.02</v>
      </c>
      <c r="AP67" s="62">
        <f>1+$AP$10*1</f>
        <v>0.98</v>
      </c>
      <c r="AQ67" s="61">
        <v>1</v>
      </c>
      <c r="AR67" s="30"/>
    </row>
    <row r="68" spans="1:44" x14ac:dyDescent="0.25">
      <c r="A68" s="5">
        <v>20200701</v>
      </c>
      <c r="B68" s="75">
        <v>0.38</v>
      </c>
      <c r="C68" s="74">
        <v>0.57999999999999996</v>
      </c>
      <c r="D68" s="72">
        <v>-0.21</v>
      </c>
      <c r="E68" s="76">
        <v>0.24</v>
      </c>
      <c r="F68" s="75">
        <v>0.92</v>
      </c>
      <c r="G68" s="76">
        <v>-0.28000000000000003</v>
      </c>
      <c r="H68" s="76">
        <v>0.2</v>
      </c>
      <c r="I68" s="71">
        <v>1.974</v>
      </c>
      <c r="J68" s="84">
        <v>8.3000000000000007</v>
      </c>
      <c r="K68" s="83">
        <v>9.1999999999999993</v>
      </c>
      <c r="L68" s="84">
        <v>9.1</v>
      </c>
      <c r="M68" s="83">
        <v>7.3</v>
      </c>
      <c r="N68" s="74">
        <v>119.8</v>
      </c>
      <c r="O68" s="77">
        <v>120.1</v>
      </c>
      <c r="P68" s="78">
        <v>0.24</v>
      </c>
      <c r="Q68" s="79">
        <v>0.33</v>
      </c>
      <c r="R68" s="80">
        <v>-0.05</v>
      </c>
      <c r="S68" s="73">
        <v>0.05</v>
      </c>
      <c r="T68" s="81">
        <v>0.77</v>
      </c>
      <c r="U68" s="73">
        <v>-0.08</v>
      </c>
      <c r="V68" s="73">
        <v>0.05</v>
      </c>
      <c r="W68" s="70">
        <v>2.0019999999999998</v>
      </c>
      <c r="X68" s="85">
        <v>11.5</v>
      </c>
      <c r="Y68" s="86">
        <v>11.5</v>
      </c>
      <c r="Z68" s="85">
        <v>11.7</v>
      </c>
      <c r="AA68" s="86">
        <v>11.8</v>
      </c>
      <c r="AB68" s="79">
        <v>119.5</v>
      </c>
      <c r="AC68" s="82">
        <v>119.8</v>
      </c>
      <c r="AD68" s="11" t="s">
        <v>49</v>
      </c>
      <c r="AF68" s="68">
        <f>DATE(LEFT(A68,4), MID(A68,5,2), RIGHT(A68,2))</f>
        <v>44013</v>
      </c>
      <c r="AG68" s="45"/>
      <c r="AH68" s="45">
        <f>$P$3</f>
        <v>1.9774</v>
      </c>
      <c r="AI68" s="59">
        <f>I68/AH68</f>
        <v>0.99828057044604024</v>
      </c>
      <c r="AJ68" s="59"/>
      <c r="AK68" s="45">
        <f>$R$3</f>
        <v>1.9991000000000001</v>
      </c>
      <c r="AL68" s="59">
        <f>W68/AK68</f>
        <v>1.001450652793757</v>
      </c>
      <c r="AM68" s="62">
        <f>1+$AM$10*1</f>
        <v>1.01</v>
      </c>
      <c r="AN68" s="62">
        <f>1+$AN$10*1</f>
        <v>0.99</v>
      </c>
      <c r="AO68" s="62">
        <f>1+$AO$10*1</f>
        <v>1.02</v>
      </c>
      <c r="AP68" s="62">
        <f>1+$AP$10*1</f>
        <v>0.98</v>
      </c>
      <c r="AQ68" s="61">
        <v>1</v>
      </c>
      <c r="AR68" s="30"/>
    </row>
    <row r="69" spans="1:44" x14ac:dyDescent="0.25">
      <c r="A69" s="5">
        <v>20200706</v>
      </c>
      <c r="B69" s="75">
        <v>0.32</v>
      </c>
      <c r="C69" s="74">
        <v>0.61</v>
      </c>
      <c r="D69" s="72">
        <v>-0.23</v>
      </c>
      <c r="E69" s="76">
        <v>0.19</v>
      </c>
      <c r="F69" s="75">
        <v>0.96</v>
      </c>
      <c r="G69" s="76">
        <v>-0.26</v>
      </c>
      <c r="H69" s="76">
        <v>0.24</v>
      </c>
      <c r="I69" s="71">
        <v>1.982</v>
      </c>
      <c r="J69" s="84">
        <v>8.3000000000000007</v>
      </c>
      <c r="K69" s="83">
        <v>9.3000000000000007</v>
      </c>
      <c r="L69" s="84">
        <v>9.1</v>
      </c>
      <c r="M69" s="83">
        <v>7.5</v>
      </c>
      <c r="N69" s="74">
        <v>119.8</v>
      </c>
      <c r="O69" s="77">
        <v>120.1</v>
      </c>
      <c r="P69" s="78">
        <v>0.3</v>
      </c>
      <c r="Q69" s="79">
        <v>0.41</v>
      </c>
      <c r="R69" s="80">
        <v>-0.11</v>
      </c>
      <c r="S69" s="73">
        <v>0.1</v>
      </c>
      <c r="T69" s="81">
        <v>0.8</v>
      </c>
      <c r="U69" s="73">
        <v>-0.08</v>
      </c>
      <c r="V69" s="73">
        <v>0.14000000000000001</v>
      </c>
      <c r="W69" s="70">
        <v>2.0059999999999998</v>
      </c>
      <c r="X69" s="85">
        <v>11.4</v>
      </c>
      <c r="Y69" s="86">
        <v>11.5</v>
      </c>
      <c r="Z69" s="85">
        <v>11.7</v>
      </c>
      <c r="AA69" s="86">
        <v>11.7</v>
      </c>
      <c r="AB69" s="79">
        <v>119.5</v>
      </c>
      <c r="AC69" s="82">
        <v>119.8</v>
      </c>
      <c r="AD69" s="11" t="s">
        <v>25</v>
      </c>
      <c r="AF69" s="68">
        <f>DATE(LEFT(A69,4), MID(A69,5,2), RIGHT(A69,2))</f>
        <v>44018</v>
      </c>
      <c r="AG69" s="45"/>
      <c r="AH69" s="45">
        <f>$P$3</f>
        <v>1.9774</v>
      </c>
      <c r="AI69" s="59">
        <f>I69/AH69</f>
        <v>1.0023262870435925</v>
      </c>
      <c r="AJ69" s="59"/>
      <c r="AK69" s="45">
        <f>$R$3</f>
        <v>1.9991000000000001</v>
      </c>
      <c r="AL69" s="59">
        <f>W69/AK69</f>
        <v>1.0034515531989394</v>
      </c>
      <c r="AM69" s="62">
        <f>1+$AM$10*1</f>
        <v>1.01</v>
      </c>
      <c r="AN69" s="62">
        <f>1+$AN$10*1</f>
        <v>0.99</v>
      </c>
      <c r="AO69" s="62">
        <f>1+$AO$10*1</f>
        <v>1.02</v>
      </c>
      <c r="AP69" s="62">
        <f>1+$AP$10*1</f>
        <v>0.98</v>
      </c>
      <c r="AQ69" s="61">
        <v>1</v>
      </c>
      <c r="AR69" s="30"/>
    </row>
    <row r="70" spans="1:44" x14ac:dyDescent="0.25">
      <c r="A70" s="5">
        <v>20200707</v>
      </c>
      <c r="B70" s="75">
        <v>0.25</v>
      </c>
      <c r="C70" s="74">
        <v>0.3</v>
      </c>
      <c r="D70" s="72">
        <v>0.13</v>
      </c>
      <c r="E70" s="76">
        <v>7.0000000000000007E-2</v>
      </c>
      <c r="F70" s="75">
        <v>0.42</v>
      </c>
      <c r="G70" s="76">
        <v>7.0000000000000007E-2</v>
      </c>
      <c r="H70" s="76">
        <v>0.08</v>
      </c>
      <c r="I70" s="71">
        <v>2.0030000000000001</v>
      </c>
      <c r="J70" s="84">
        <v>8.8000000000000007</v>
      </c>
      <c r="K70" s="83">
        <v>9.3000000000000007</v>
      </c>
      <c r="L70" s="84">
        <v>9</v>
      </c>
      <c r="M70" s="83">
        <v>8.5</v>
      </c>
      <c r="N70" s="74">
        <v>119.6</v>
      </c>
      <c r="O70" s="77">
        <v>119.9</v>
      </c>
      <c r="P70" s="78"/>
      <c r="Q70" s="79"/>
      <c r="R70" s="80"/>
      <c r="S70" s="73"/>
      <c r="T70" s="81"/>
      <c r="U70" s="73"/>
      <c r="V70" s="73"/>
      <c r="W70" s="70"/>
      <c r="X70" s="85"/>
      <c r="Y70" s="86"/>
      <c r="Z70" s="85"/>
      <c r="AA70" s="86"/>
      <c r="AB70" s="79"/>
      <c r="AC70" s="82"/>
      <c r="AD70" s="11" t="s">
        <v>25</v>
      </c>
      <c r="AF70" s="68">
        <f>DATE(LEFT(A70,4), MID(A70,5,2), RIGHT(A70,2))</f>
        <v>44019</v>
      </c>
      <c r="AG70" s="45"/>
      <c r="AH70" s="45">
        <f>$P$3</f>
        <v>1.9774</v>
      </c>
      <c r="AI70" s="59">
        <f>I70/AH70</f>
        <v>1.0129462931121676</v>
      </c>
      <c r="AJ70" s="59"/>
      <c r="AK70" s="45">
        <f>$R$3</f>
        <v>1.9991000000000001</v>
      </c>
      <c r="AL70" s="59">
        <f>W70/AK70</f>
        <v>0</v>
      </c>
      <c r="AM70" s="62">
        <f>1+$AM$10*1</f>
        <v>1.01</v>
      </c>
      <c r="AN70" s="62">
        <f>1+$AN$10*1</f>
        <v>0.99</v>
      </c>
      <c r="AO70" s="62">
        <f>1+$AO$10*1</f>
        <v>1.02</v>
      </c>
      <c r="AP70" s="62">
        <f>1+$AP$10*1</f>
        <v>0.98</v>
      </c>
      <c r="AQ70" s="61">
        <v>1</v>
      </c>
      <c r="AR70" s="30"/>
    </row>
    <row r="71" spans="1:44" x14ac:dyDescent="0.25">
      <c r="A71" s="5">
        <v>20200709</v>
      </c>
      <c r="B71" s="75">
        <v>0.43</v>
      </c>
      <c r="C71" s="74">
        <v>0.61</v>
      </c>
      <c r="D71" s="72">
        <v>-0.27</v>
      </c>
      <c r="E71" s="76">
        <v>0.2</v>
      </c>
      <c r="F71" s="75">
        <v>0.95</v>
      </c>
      <c r="G71" s="76">
        <v>-0.28000000000000003</v>
      </c>
      <c r="H71" s="76">
        <v>0.19</v>
      </c>
      <c r="I71" s="71">
        <v>1.982</v>
      </c>
      <c r="J71" s="84">
        <v>8.1</v>
      </c>
      <c r="K71" s="83">
        <v>9.5</v>
      </c>
      <c r="L71" s="84">
        <v>8.9</v>
      </c>
      <c r="M71" s="83">
        <v>7.8</v>
      </c>
      <c r="N71" s="74">
        <v>119.7</v>
      </c>
      <c r="O71" s="77">
        <v>120.1</v>
      </c>
      <c r="P71" s="78">
        <v>0.24</v>
      </c>
      <c r="Q71" s="79">
        <v>0.4</v>
      </c>
      <c r="R71" s="80">
        <v>-0.09</v>
      </c>
      <c r="S71" s="73">
        <v>0.08</v>
      </c>
      <c r="T71" s="81">
        <v>0.77</v>
      </c>
      <c r="U71" s="73">
        <v>-0.11</v>
      </c>
      <c r="V71" s="73">
        <v>0.09</v>
      </c>
      <c r="W71" s="70">
        <v>2.008</v>
      </c>
      <c r="X71" s="85">
        <v>11.6</v>
      </c>
      <c r="Y71" s="86">
        <v>11.5</v>
      </c>
      <c r="Z71" s="85">
        <v>11.5</v>
      </c>
      <c r="AA71" s="86">
        <v>11.3</v>
      </c>
      <c r="AB71" s="79">
        <v>119.4</v>
      </c>
      <c r="AC71" s="82">
        <v>119.8</v>
      </c>
      <c r="AD71" s="11" t="s">
        <v>25</v>
      </c>
      <c r="AF71" s="68">
        <f>DATE(LEFT(A71,4), MID(A71,5,2), RIGHT(A71,2))</f>
        <v>44021</v>
      </c>
      <c r="AG71" s="45"/>
      <c r="AH71" s="45">
        <f>$P$3</f>
        <v>1.9774</v>
      </c>
      <c r="AI71" s="59">
        <f>I71/AH71</f>
        <v>1.0023262870435925</v>
      </c>
      <c r="AJ71" s="59"/>
      <c r="AK71" s="45">
        <f>$R$3</f>
        <v>1.9991000000000001</v>
      </c>
      <c r="AL71" s="59">
        <f>W71/AK71</f>
        <v>1.0044520034015307</v>
      </c>
      <c r="AM71" s="62">
        <f>1+$AM$10*1</f>
        <v>1.01</v>
      </c>
      <c r="AN71" s="62">
        <f>1+$AN$10*1</f>
        <v>0.99</v>
      </c>
      <c r="AO71" s="62">
        <f>1+$AO$10*1</f>
        <v>1.02</v>
      </c>
      <c r="AP71" s="62">
        <f>1+$AP$10*1</f>
        <v>0.98</v>
      </c>
      <c r="AQ71" s="61">
        <v>1</v>
      </c>
      <c r="AR71" s="30"/>
    </row>
    <row r="72" spans="1:44" x14ac:dyDescent="0.25">
      <c r="A72" s="5">
        <v>20200728</v>
      </c>
      <c r="B72" s="75">
        <v>0.46</v>
      </c>
      <c r="C72" s="74">
        <v>0.61</v>
      </c>
      <c r="D72" s="72">
        <v>-0.26</v>
      </c>
      <c r="E72" s="76">
        <v>0.24</v>
      </c>
      <c r="F72" s="75">
        <v>1.01</v>
      </c>
      <c r="G72" s="76">
        <v>-0.28999999999999998</v>
      </c>
      <c r="H72" s="76">
        <v>0.25</v>
      </c>
      <c r="I72" s="71">
        <v>1.98</v>
      </c>
      <c r="J72" s="84">
        <v>8.1999999999999993</v>
      </c>
      <c r="K72" s="83">
        <v>9.4</v>
      </c>
      <c r="L72" s="84">
        <v>8.6999999999999993</v>
      </c>
      <c r="M72" s="83">
        <v>7.9</v>
      </c>
      <c r="N72" s="74">
        <v>119.8</v>
      </c>
      <c r="O72" s="77">
        <v>120.1</v>
      </c>
      <c r="P72" s="78">
        <v>0.2</v>
      </c>
      <c r="Q72" s="79">
        <v>0.36</v>
      </c>
      <c r="R72" s="80">
        <v>0</v>
      </c>
      <c r="S72" s="73">
        <v>7.0000000000000007E-2</v>
      </c>
      <c r="T72" s="81">
        <v>0.76</v>
      </c>
      <c r="U72" s="73">
        <v>-0.05</v>
      </c>
      <c r="V72" s="73">
        <v>7.0000000000000007E-2</v>
      </c>
      <c r="W72" s="70">
        <v>2.0070000000000001</v>
      </c>
      <c r="X72" s="85">
        <v>11.6</v>
      </c>
      <c r="Y72" s="86">
        <v>11.5</v>
      </c>
      <c r="Z72" s="85">
        <v>11.5</v>
      </c>
      <c r="AA72" s="86">
        <v>11.4</v>
      </c>
      <c r="AB72" s="79">
        <v>119.4</v>
      </c>
      <c r="AC72" s="82">
        <v>119.9</v>
      </c>
      <c r="AD72" s="11" t="s">
        <v>56</v>
      </c>
      <c r="AF72" s="68">
        <f>DATE(LEFT(A72,4), MID(A72,5,2), RIGHT(A72,2))</f>
        <v>44040</v>
      </c>
      <c r="AG72" s="45"/>
      <c r="AH72" s="45">
        <f>$P$3</f>
        <v>1.9774</v>
      </c>
      <c r="AI72" s="59">
        <f>I72/AH72</f>
        <v>1.0013148578942044</v>
      </c>
      <c r="AJ72" s="59"/>
      <c r="AK72" s="45">
        <f>$R$3</f>
        <v>1.9991000000000001</v>
      </c>
      <c r="AL72" s="59">
        <f>W72/AK72</f>
        <v>1.0039517783002352</v>
      </c>
      <c r="AM72" s="62">
        <f>1+$AM$10*1</f>
        <v>1.01</v>
      </c>
      <c r="AN72" s="62">
        <f>1+$AN$10*1</f>
        <v>0.99</v>
      </c>
      <c r="AO72" s="62">
        <f>1+$AO$10*1</f>
        <v>1.02</v>
      </c>
      <c r="AP72" s="62">
        <f>1+$AP$10*1</f>
        <v>0.98</v>
      </c>
      <c r="AQ72" s="61">
        <v>1</v>
      </c>
      <c r="AR72" s="30"/>
    </row>
    <row r="73" spans="1:44" x14ac:dyDescent="0.25">
      <c r="A73" s="5">
        <v>20200806</v>
      </c>
      <c r="B73" s="75">
        <v>0.4</v>
      </c>
      <c r="C73" s="74">
        <v>0.56000000000000005</v>
      </c>
      <c r="D73" s="72">
        <v>-0.21</v>
      </c>
      <c r="E73" s="76">
        <v>0.25</v>
      </c>
      <c r="F73" s="75">
        <v>1.1100000000000001</v>
      </c>
      <c r="G73" s="76">
        <v>-0.24</v>
      </c>
      <c r="H73" s="76">
        <v>0.28999999999999998</v>
      </c>
      <c r="I73" s="71">
        <v>1.978</v>
      </c>
      <c r="J73" s="84">
        <v>9.1</v>
      </c>
      <c r="K73" s="83">
        <v>8.6</v>
      </c>
      <c r="L73" s="84">
        <v>8.5</v>
      </c>
      <c r="M73" s="83">
        <v>8</v>
      </c>
      <c r="N73" s="74">
        <v>119.8</v>
      </c>
      <c r="O73" s="77">
        <v>120.1</v>
      </c>
      <c r="P73" s="78">
        <v>0.15</v>
      </c>
      <c r="Q73" s="79">
        <v>0.32</v>
      </c>
      <c r="R73" s="80">
        <v>-0.03</v>
      </c>
      <c r="S73" s="73">
        <v>7.0000000000000007E-2</v>
      </c>
      <c r="T73" s="81">
        <v>0.76</v>
      </c>
      <c r="U73" s="73">
        <v>-0.09</v>
      </c>
      <c r="V73" s="73">
        <v>0.08</v>
      </c>
      <c r="W73" s="70">
        <v>2.0019999999999998</v>
      </c>
      <c r="X73" s="85">
        <v>11.4</v>
      </c>
      <c r="Y73" s="86">
        <v>11.2</v>
      </c>
      <c r="Z73" s="85">
        <v>11.4</v>
      </c>
      <c r="AA73" s="86">
        <v>11.3</v>
      </c>
      <c r="AB73" s="79">
        <v>119.5</v>
      </c>
      <c r="AC73" s="82">
        <v>119.9</v>
      </c>
      <c r="AD73" s="11" t="s">
        <v>25</v>
      </c>
      <c r="AF73" s="68">
        <f>DATE(LEFT(A73,4), MID(A73,5,2), RIGHT(A73,2))</f>
        <v>44049</v>
      </c>
      <c r="AG73" s="45"/>
      <c r="AH73" s="45">
        <f>$P$3</f>
        <v>1.9774</v>
      </c>
      <c r="AI73" s="59">
        <f>I73/AH73</f>
        <v>1.0003034287448165</v>
      </c>
      <c r="AJ73" s="59"/>
      <c r="AK73" s="45">
        <f>$R$3</f>
        <v>1.9991000000000001</v>
      </c>
      <c r="AL73" s="59">
        <f>W73/AK73</f>
        <v>1.001450652793757</v>
      </c>
      <c r="AM73" s="62">
        <f>1+$AM$10*1</f>
        <v>1.01</v>
      </c>
      <c r="AN73" s="62">
        <f>1+$AN$10*1</f>
        <v>0.99</v>
      </c>
      <c r="AO73" s="62">
        <f>1+$AO$10*1</f>
        <v>1.02</v>
      </c>
      <c r="AP73" s="62">
        <f>1+$AP$10*1</f>
        <v>0.98</v>
      </c>
      <c r="AQ73" s="61">
        <v>1</v>
      </c>
      <c r="AR73" s="30"/>
    </row>
    <row r="74" spans="1:44" x14ac:dyDescent="0.25">
      <c r="A74" s="5">
        <v>20200813</v>
      </c>
      <c r="B74" s="75">
        <v>0.36</v>
      </c>
      <c r="C74" s="74">
        <v>0.59</v>
      </c>
      <c r="D74" s="72">
        <v>-0.24</v>
      </c>
      <c r="E74" s="76">
        <v>0.2</v>
      </c>
      <c r="F74" s="75">
        <v>0.95</v>
      </c>
      <c r="G74" s="76">
        <v>-0.28000000000000003</v>
      </c>
      <c r="H74" s="76">
        <v>0.19</v>
      </c>
      <c r="I74" s="71">
        <v>1.9770000000000001</v>
      </c>
      <c r="J74" s="84">
        <v>8.1999999999999993</v>
      </c>
      <c r="K74" s="83">
        <v>9.4</v>
      </c>
      <c r="L74" s="84">
        <v>9</v>
      </c>
      <c r="M74" s="83">
        <v>7.6</v>
      </c>
      <c r="N74" s="74">
        <v>119.7</v>
      </c>
      <c r="O74" s="77">
        <v>120.1</v>
      </c>
      <c r="P74" s="78">
        <v>0.23</v>
      </c>
      <c r="Q74" s="79">
        <v>0.48</v>
      </c>
      <c r="R74" s="80">
        <v>-0.06</v>
      </c>
      <c r="S74" s="73">
        <v>0.14000000000000001</v>
      </c>
      <c r="T74" s="81">
        <v>0.79</v>
      </c>
      <c r="U74" s="73">
        <v>-0.11</v>
      </c>
      <c r="V74" s="73">
        <v>0.1</v>
      </c>
      <c r="W74" s="70">
        <v>2</v>
      </c>
      <c r="X74" s="85">
        <v>11.7</v>
      </c>
      <c r="Y74" s="86">
        <v>11.5</v>
      </c>
      <c r="Z74" s="85">
        <v>11.6</v>
      </c>
      <c r="AA74" s="86">
        <v>11.8</v>
      </c>
      <c r="AB74" s="79">
        <v>119.5</v>
      </c>
      <c r="AC74" s="82">
        <v>119.9</v>
      </c>
      <c r="AD74" s="11" t="s">
        <v>25</v>
      </c>
      <c r="AF74" s="68">
        <f>DATE(LEFT(A74,4), MID(A74,5,2), RIGHT(A74,2))</f>
        <v>44056</v>
      </c>
      <c r="AG74" s="45"/>
      <c r="AH74" s="45">
        <f>$P$3</f>
        <v>1.9774</v>
      </c>
      <c r="AI74" s="59">
        <f>I74/AH74</f>
        <v>0.99979771417012242</v>
      </c>
      <c r="AJ74" s="59"/>
      <c r="AK74" s="45">
        <f>$R$3</f>
        <v>1.9991000000000001</v>
      </c>
      <c r="AL74" s="59">
        <f>W74/AK74</f>
        <v>1.0004502025911659</v>
      </c>
      <c r="AM74" s="62">
        <f>1+$AM$10*1</f>
        <v>1.01</v>
      </c>
      <c r="AN74" s="62">
        <f>1+$AN$10*1</f>
        <v>0.99</v>
      </c>
      <c r="AO74" s="62">
        <f>1+$AO$10*1</f>
        <v>1.02</v>
      </c>
      <c r="AP74" s="62">
        <f>1+$AP$10*1</f>
        <v>0.98</v>
      </c>
      <c r="AQ74" s="61">
        <v>1</v>
      </c>
      <c r="AR74" s="30"/>
    </row>
    <row r="75" spans="1:44" x14ac:dyDescent="0.25">
      <c r="A75" s="5">
        <v>20200820</v>
      </c>
      <c r="B75" s="75">
        <v>0.33</v>
      </c>
      <c r="C75" s="74">
        <v>0.47</v>
      </c>
      <c r="D75" s="72">
        <v>-0.22</v>
      </c>
      <c r="E75" s="76">
        <v>0.17</v>
      </c>
      <c r="F75" s="75">
        <v>0.96</v>
      </c>
      <c r="G75" s="76">
        <v>-0.24</v>
      </c>
      <c r="H75" s="76">
        <v>0.21</v>
      </c>
      <c r="I75" s="71">
        <v>1.9810000000000001</v>
      </c>
      <c r="J75" s="84">
        <v>9</v>
      </c>
      <c r="K75" s="83">
        <v>8.8000000000000007</v>
      </c>
      <c r="L75" s="84">
        <v>8.8000000000000007</v>
      </c>
      <c r="M75" s="83">
        <v>7.9</v>
      </c>
      <c r="N75" s="74">
        <v>119.8</v>
      </c>
      <c r="O75" s="77">
        <v>120.1</v>
      </c>
      <c r="P75" s="78">
        <v>0.28000000000000003</v>
      </c>
      <c r="Q75" s="79">
        <v>0.42</v>
      </c>
      <c r="R75" s="80">
        <v>-0.09</v>
      </c>
      <c r="S75" s="73">
        <v>0.1</v>
      </c>
      <c r="T75" s="81">
        <v>0.81</v>
      </c>
      <c r="U75" s="73">
        <v>-0.1</v>
      </c>
      <c r="V75" s="73">
        <v>0.11</v>
      </c>
      <c r="W75" s="70">
        <v>2.0099999999999998</v>
      </c>
      <c r="X75" s="85">
        <v>11.4</v>
      </c>
      <c r="Y75" s="86">
        <v>11.3</v>
      </c>
      <c r="Z75" s="85">
        <v>11.6</v>
      </c>
      <c r="AA75" s="86">
        <v>11.7</v>
      </c>
      <c r="AB75" s="79">
        <v>119.4</v>
      </c>
      <c r="AC75" s="82">
        <v>119.8</v>
      </c>
      <c r="AD75" s="11" t="s">
        <v>25</v>
      </c>
      <c r="AF75" s="68">
        <f>DATE(LEFT(A75,4), MID(A75,5,2), RIGHT(A75,2))</f>
        <v>44063</v>
      </c>
      <c r="AG75" s="45"/>
      <c r="AH75" s="45">
        <f>$P$3</f>
        <v>1.9774</v>
      </c>
      <c r="AI75" s="59">
        <f>I75/AH75</f>
        <v>1.0018205724688987</v>
      </c>
      <c r="AJ75" s="59"/>
      <c r="AK75" s="45">
        <f>$R$3</f>
        <v>1.9991000000000001</v>
      </c>
      <c r="AL75" s="59">
        <f>W75/AK75</f>
        <v>1.0054524536041216</v>
      </c>
      <c r="AM75" s="62">
        <f>1+$AM$10*1</f>
        <v>1.01</v>
      </c>
      <c r="AN75" s="62">
        <f>1+$AN$10*1</f>
        <v>0.99</v>
      </c>
      <c r="AO75" s="62">
        <f>1+$AO$10*1</f>
        <v>1.02</v>
      </c>
      <c r="AP75" s="62">
        <f>1+$AP$10*1</f>
        <v>0.98</v>
      </c>
      <c r="AQ75" s="61">
        <v>1</v>
      </c>
      <c r="AR75" s="30"/>
    </row>
    <row r="76" spans="1:44" x14ac:dyDescent="0.25">
      <c r="A76" s="5">
        <v>20200827</v>
      </c>
      <c r="B76" s="75">
        <v>0.28999999999999998</v>
      </c>
      <c r="C76" s="74">
        <v>0.65</v>
      </c>
      <c r="D76" s="72">
        <v>-0.19</v>
      </c>
      <c r="E76" s="76">
        <v>0.23</v>
      </c>
      <c r="F76" s="75">
        <v>1</v>
      </c>
      <c r="G76" s="76">
        <v>-0.22</v>
      </c>
      <c r="H76" s="76">
        <v>0.26</v>
      </c>
      <c r="I76" s="71">
        <v>1.988</v>
      </c>
      <c r="J76" s="84">
        <v>8.6</v>
      </c>
      <c r="K76" s="83">
        <v>9.1</v>
      </c>
      <c r="L76" s="84">
        <v>8.6999999999999993</v>
      </c>
      <c r="M76" s="83">
        <v>8</v>
      </c>
      <c r="N76" s="74">
        <v>119.8</v>
      </c>
      <c r="O76" s="77">
        <v>120.1</v>
      </c>
      <c r="P76" s="78">
        <v>0.21</v>
      </c>
      <c r="Q76" s="79">
        <v>0.44</v>
      </c>
      <c r="R76" s="80">
        <v>-0.06</v>
      </c>
      <c r="S76" s="73">
        <v>0.12</v>
      </c>
      <c r="T76" s="81">
        <v>0.81</v>
      </c>
      <c r="U76" s="73">
        <v>-0.1</v>
      </c>
      <c r="V76" s="73">
        <v>0.13</v>
      </c>
      <c r="W76" s="70">
        <v>2.012</v>
      </c>
      <c r="X76" s="85">
        <v>11.2</v>
      </c>
      <c r="Y76" s="86">
        <v>11.4</v>
      </c>
      <c r="Z76" s="85">
        <v>11.6</v>
      </c>
      <c r="AA76" s="86">
        <v>11.6</v>
      </c>
      <c r="AB76" s="79">
        <v>119.5</v>
      </c>
      <c r="AC76" s="82">
        <v>119.8</v>
      </c>
      <c r="AD76" s="11" t="s">
        <v>63</v>
      </c>
      <c r="AF76" s="68">
        <f>DATE(LEFT(A76,4), MID(A76,5,2), RIGHT(A76,2))</f>
        <v>44070</v>
      </c>
      <c r="AG76" s="45"/>
      <c r="AH76" s="45">
        <f>$P$3</f>
        <v>1.9774</v>
      </c>
      <c r="AI76" s="59">
        <f>I76/AH76</f>
        <v>1.0053605744917569</v>
      </c>
      <c r="AJ76" s="59"/>
      <c r="AK76" s="45">
        <f>$R$3</f>
        <v>1.9991000000000001</v>
      </c>
      <c r="AL76" s="59">
        <f>W76/AK76</f>
        <v>1.0064529038067129</v>
      </c>
      <c r="AM76" s="62">
        <f>1+$AM$10*1</f>
        <v>1.01</v>
      </c>
      <c r="AN76" s="62">
        <f>1+$AN$10*1</f>
        <v>0.99</v>
      </c>
      <c r="AO76" s="62">
        <f>1+$AO$10*1</f>
        <v>1.02</v>
      </c>
      <c r="AP76" s="62">
        <f>1+$AP$10*1</f>
        <v>0.98</v>
      </c>
      <c r="AQ76" s="61">
        <v>1</v>
      </c>
      <c r="AR76" s="30"/>
    </row>
    <row r="77" spans="1:44" x14ac:dyDescent="0.25">
      <c r="A77" s="5">
        <v>20200904</v>
      </c>
      <c r="B77" s="75">
        <v>0.33</v>
      </c>
      <c r="C77" s="74">
        <v>0.66</v>
      </c>
      <c r="D77" s="72">
        <v>-0.23</v>
      </c>
      <c r="E77" s="76">
        <v>0.24</v>
      </c>
      <c r="F77" s="75">
        <v>0.95</v>
      </c>
      <c r="G77" s="76">
        <v>-0.27</v>
      </c>
      <c r="H77" s="76">
        <v>0.23</v>
      </c>
      <c r="I77" s="71">
        <v>1.984</v>
      </c>
      <c r="J77" s="84">
        <v>8.4</v>
      </c>
      <c r="K77" s="83">
        <v>9.3000000000000007</v>
      </c>
      <c r="L77" s="84">
        <v>8.6999999999999993</v>
      </c>
      <c r="M77" s="83">
        <v>8</v>
      </c>
      <c r="N77" s="74">
        <v>119.7</v>
      </c>
      <c r="O77" s="77">
        <v>120.1</v>
      </c>
      <c r="P77" s="78">
        <v>0.27</v>
      </c>
      <c r="Q77" s="79">
        <v>0.45</v>
      </c>
      <c r="R77" s="80">
        <v>-0.09</v>
      </c>
      <c r="S77" s="73">
        <v>0.12</v>
      </c>
      <c r="T77" s="81">
        <v>0.77</v>
      </c>
      <c r="U77" s="73">
        <v>-0.08</v>
      </c>
      <c r="V77" s="73">
        <v>0.11</v>
      </c>
      <c r="W77" s="70">
        <v>2.0110000000000001</v>
      </c>
      <c r="X77" s="85">
        <v>11.5</v>
      </c>
      <c r="Y77" s="86">
        <v>11.5</v>
      </c>
      <c r="Z77" s="85">
        <v>11.6</v>
      </c>
      <c r="AA77" s="86">
        <v>11.6</v>
      </c>
      <c r="AB77" s="79">
        <v>119.4</v>
      </c>
      <c r="AC77" s="82">
        <v>119.7</v>
      </c>
      <c r="AD77" s="11" t="s">
        <v>63</v>
      </c>
      <c r="AF77" s="68">
        <f>DATE(LEFT(A77,4), MID(A77,5,2), RIGHT(A77,2))</f>
        <v>44078</v>
      </c>
      <c r="AG77" s="45"/>
      <c r="AH77" s="45">
        <f>$P$3</f>
        <v>1.9774</v>
      </c>
      <c r="AI77" s="59">
        <f>I77/AH77</f>
        <v>1.0033377161929806</v>
      </c>
      <c r="AJ77" s="59"/>
      <c r="AK77" s="45">
        <f>$R$3</f>
        <v>1.9991000000000001</v>
      </c>
      <c r="AL77" s="59">
        <f>W77/AK77</f>
        <v>1.0059526787054174</v>
      </c>
      <c r="AM77" s="62">
        <f>1+$AM$10*1</f>
        <v>1.01</v>
      </c>
      <c r="AN77" s="62">
        <f>1+$AN$10*1</f>
        <v>0.99</v>
      </c>
      <c r="AO77" s="62">
        <f>1+$AO$10*1</f>
        <v>1.02</v>
      </c>
      <c r="AP77" s="62">
        <f>1+$AP$10*1</f>
        <v>0.98</v>
      </c>
      <c r="AQ77" s="61">
        <v>1</v>
      </c>
      <c r="AR77" s="30"/>
    </row>
    <row r="78" spans="1:44" x14ac:dyDescent="0.25">
      <c r="A78" s="5">
        <v>20200911</v>
      </c>
      <c r="B78" s="75">
        <v>0.44</v>
      </c>
      <c r="C78" s="74">
        <v>0.55000000000000004</v>
      </c>
      <c r="D78" s="72">
        <v>-0.28000000000000003</v>
      </c>
      <c r="E78" s="76">
        <v>0.22</v>
      </c>
      <c r="F78" s="75">
        <v>0.95</v>
      </c>
      <c r="G78" s="76">
        <v>-0.33</v>
      </c>
      <c r="H78" s="76">
        <v>0.2</v>
      </c>
      <c r="I78" s="71">
        <v>1.988</v>
      </c>
      <c r="J78" s="84">
        <v>8.1999999999999993</v>
      </c>
      <c r="K78" s="83">
        <v>9.4</v>
      </c>
      <c r="L78" s="84">
        <v>9</v>
      </c>
      <c r="M78" s="83">
        <v>7.7</v>
      </c>
      <c r="N78" s="74">
        <v>119.7</v>
      </c>
      <c r="O78" s="77">
        <v>120.1</v>
      </c>
      <c r="P78" s="78">
        <v>0.21</v>
      </c>
      <c r="Q78" s="79">
        <v>0.43</v>
      </c>
      <c r="R78" s="80">
        <v>-7.0000000000000007E-2</v>
      </c>
      <c r="S78" s="73">
        <v>0.15</v>
      </c>
      <c r="T78" s="81">
        <v>0.83</v>
      </c>
      <c r="U78" s="73">
        <v>-0.13</v>
      </c>
      <c r="V78" s="73">
        <v>0.14000000000000001</v>
      </c>
      <c r="W78" s="70">
        <v>2.0139999999999998</v>
      </c>
      <c r="X78" s="85">
        <v>11.4</v>
      </c>
      <c r="Y78" s="86">
        <v>11.5</v>
      </c>
      <c r="Z78" s="85">
        <v>11.6</v>
      </c>
      <c r="AA78" s="86">
        <v>11.7</v>
      </c>
      <c r="AB78" s="79">
        <v>119.5</v>
      </c>
      <c r="AC78" s="82">
        <v>119.8</v>
      </c>
      <c r="AD78" s="11" t="s">
        <v>63</v>
      </c>
      <c r="AF78" s="68">
        <f>DATE(LEFT(A78,4), MID(A78,5,2), RIGHT(A78,2))</f>
        <v>44085</v>
      </c>
      <c r="AG78" s="45"/>
      <c r="AH78" s="45">
        <f>$P$3</f>
        <v>1.9774</v>
      </c>
      <c r="AI78" s="59">
        <f>I78/AH78</f>
        <v>1.0053605744917569</v>
      </c>
      <c r="AJ78" s="59"/>
      <c r="AK78" s="45">
        <f>$R$3</f>
        <v>1.9991000000000001</v>
      </c>
      <c r="AL78" s="59">
        <f>W78/AK78</f>
        <v>1.007453354009304</v>
      </c>
      <c r="AM78" s="62">
        <f>1+$AM$10*1</f>
        <v>1.01</v>
      </c>
      <c r="AN78" s="62">
        <f>1+$AN$10*1</f>
        <v>0.99</v>
      </c>
      <c r="AO78" s="62">
        <f>1+$AO$10*1</f>
        <v>1.02</v>
      </c>
      <c r="AP78" s="62">
        <f>1+$AP$10*1</f>
        <v>0.98</v>
      </c>
      <c r="AQ78" s="61">
        <v>1</v>
      </c>
      <c r="AR78" s="30"/>
    </row>
    <row r="79" spans="1:44" x14ac:dyDescent="0.25">
      <c r="A79" s="5">
        <v>20200917</v>
      </c>
      <c r="B79" s="75">
        <v>0.36</v>
      </c>
      <c r="C79" s="74">
        <v>0.7</v>
      </c>
      <c r="D79" s="72">
        <v>-0.22</v>
      </c>
      <c r="E79" s="76">
        <v>0.28000000000000003</v>
      </c>
      <c r="F79" s="75">
        <v>1.1100000000000001</v>
      </c>
      <c r="G79" s="76">
        <v>-0.22</v>
      </c>
      <c r="H79" s="76">
        <v>0.32</v>
      </c>
      <c r="I79" s="71">
        <v>1.996</v>
      </c>
      <c r="J79" s="84">
        <v>8.8000000000000007</v>
      </c>
      <c r="K79" s="83">
        <v>9</v>
      </c>
      <c r="L79" s="84">
        <v>8.1999999999999993</v>
      </c>
      <c r="M79" s="83">
        <v>8.5</v>
      </c>
      <c r="N79" s="74">
        <v>119.8</v>
      </c>
      <c r="O79" s="77">
        <v>120.1</v>
      </c>
      <c r="P79" s="78">
        <v>0.21</v>
      </c>
      <c r="Q79" s="79">
        <v>0.42</v>
      </c>
      <c r="R79" s="80">
        <v>-0.06</v>
      </c>
      <c r="S79" s="73">
        <v>0.09</v>
      </c>
      <c r="T79" s="81">
        <v>0.75</v>
      </c>
      <c r="U79" s="73">
        <v>-0.1</v>
      </c>
      <c r="V79" s="73">
        <v>0.08</v>
      </c>
      <c r="W79" s="70">
        <v>2.024</v>
      </c>
      <c r="X79" s="85">
        <v>11.2</v>
      </c>
      <c r="Y79" s="86">
        <v>11.3</v>
      </c>
      <c r="Z79" s="85">
        <v>11.5</v>
      </c>
      <c r="AA79" s="86">
        <v>11.4</v>
      </c>
      <c r="AB79" s="79">
        <v>119.5</v>
      </c>
      <c r="AC79" s="82">
        <v>119.8</v>
      </c>
      <c r="AD79" s="11" t="s">
        <v>63</v>
      </c>
      <c r="AF79" s="68">
        <f>DATE(LEFT(A79,4), MID(A79,5,2), RIGHT(A79,2))</f>
        <v>44091</v>
      </c>
      <c r="AG79" s="45"/>
      <c r="AH79" s="45">
        <f>$P$3</f>
        <v>1.9774</v>
      </c>
      <c r="AI79" s="59">
        <f>I79/AH79</f>
        <v>1.0094062910893091</v>
      </c>
      <c r="AJ79" s="59"/>
      <c r="AK79" s="45">
        <f>$R$3</f>
        <v>1.9991000000000001</v>
      </c>
      <c r="AL79" s="59">
        <f>W79/AK79</f>
        <v>1.01245560502226</v>
      </c>
      <c r="AM79" s="62">
        <f>1+$AM$10*1</f>
        <v>1.01</v>
      </c>
      <c r="AN79" s="62">
        <f>1+$AN$10*1</f>
        <v>0.99</v>
      </c>
      <c r="AO79" s="62">
        <f>1+$AO$10*1</f>
        <v>1.02</v>
      </c>
      <c r="AP79" s="62">
        <f>1+$AP$10*1</f>
        <v>0.98</v>
      </c>
      <c r="AQ79" s="61">
        <v>1</v>
      </c>
      <c r="AR79" s="30"/>
    </row>
    <row r="80" spans="1:44" x14ac:dyDescent="0.25">
      <c r="A80" s="5">
        <v>20200924</v>
      </c>
      <c r="B80" s="75">
        <v>0.43</v>
      </c>
      <c r="C80" s="74">
        <v>0.65</v>
      </c>
      <c r="D80" s="72">
        <v>-0.28999999999999998</v>
      </c>
      <c r="E80" s="76">
        <v>0.23</v>
      </c>
      <c r="F80" s="75">
        <v>0.96</v>
      </c>
      <c r="G80" s="76">
        <v>-0.3</v>
      </c>
      <c r="H80" s="76">
        <v>0.22</v>
      </c>
      <c r="I80" s="71">
        <v>1.9870000000000001</v>
      </c>
      <c r="J80" s="84">
        <v>8.6</v>
      </c>
      <c r="K80" s="83">
        <v>9.1999999999999993</v>
      </c>
      <c r="L80" s="84">
        <v>8.8000000000000007</v>
      </c>
      <c r="M80" s="83">
        <v>8.1</v>
      </c>
      <c r="N80" s="74">
        <v>119.7</v>
      </c>
      <c r="O80" s="77">
        <v>120</v>
      </c>
      <c r="P80" s="78">
        <v>0.28999999999999998</v>
      </c>
      <c r="Q80" s="79">
        <v>0.45</v>
      </c>
      <c r="R80" s="80">
        <v>-0.11</v>
      </c>
      <c r="S80" s="73">
        <v>0.11</v>
      </c>
      <c r="T80" s="81">
        <v>0.8</v>
      </c>
      <c r="U80" s="73">
        <v>-0.13</v>
      </c>
      <c r="V80" s="73">
        <v>0.09</v>
      </c>
      <c r="W80" s="70">
        <v>2.0089999999999999</v>
      </c>
      <c r="X80" s="85">
        <v>11.3</v>
      </c>
      <c r="Y80" s="86">
        <v>11.4</v>
      </c>
      <c r="Z80" s="85">
        <v>11.6</v>
      </c>
      <c r="AA80" s="86">
        <v>11.6</v>
      </c>
      <c r="AB80" s="79">
        <v>119.4</v>
      </c>
      <c r="AC80" s="82">
        <v>119.8</v>
      </c>
      <c r="AD80" s="11" t="s">
        <v>63</v>
      </c>
      <c r="AF80" s="68">
        <f>DATE(LEFT(A80,4), MID(A80,5,2), RIGHT(A80,2))</f>
        <v>44098</v>
      </c>
      <c r="AG80" s="45"/>
      <c r="AH80" s="45">
        <f>$P$3</f>
        <v>1.9774</v>
      </c>
      <c r="AI80" s="59">
        <f>I80/AH80</f>
        <v>1.0048548599170628</v>
      </c>
      <c r="AJ80" s="59"/>
      <c r="AK80" s="45">
        <f>$R$3</f>
        <v>1.9991000000000001</v>
      </c>
      <c r="AL80" s="59">
        <f>W80/AK80</f>
        <v>1.0049522285028261</v>
      </c>
      <c r="AM80" s="62">
        <f>1+$AM$10*1</f>
        <v>1.01</v>
      </c>
      <c r="AN80" s="62">
        <f>1+$AN$10*1</f>
        <v>0.99</v>
      </c>
      <c r="AO80" s="62">
        <f>1+$AO$10*1</f>
        <v>1.02</v>
      </c>
      <c r="AP80" s="62">
        <f>1+$AP$10*1</f>
        <v>0.98</v>
      </c>
      <c r="AQ80" s="61">
        <v>1</v>
      </c>
      <c r="AR80" s="30"/>
    </row>
    <row r="81" spans="1:44" x14ac:dyDescent="0.25">
      <c r="A81" s="5">
        <v>20201001</v>
      </c>
      <c r="B81" s="75">
        <v>0.37</v>
      </c>
      <c r="C81" s="74">
        <v>0.64</v>
      </c>
      <c r="D81" s="72">
        <v>-0.24</v>
      </c>
      <c r="E81" s="76">
        <v>0.23</v>
      </c>
      <c r="F81" s="75">
        <v>0.94</v>
      </c>
      <c r="G81" s="76">
        <v>-0.27</v>
      </c>
      <c r="H81" s="76">
        <v>0.22</v>
      </c>
      <c r="I81" s="71">
        <v>1.9870000000000001</v>
      </c>
      <c r="J81" s="84">
        <v>8.5</v>
      </c>
      <c r="K81" s="83">
        <v>9.3000000000000007</v>
      </c>
      <c r="L81" s="84">
        <v>8.9</v>
      </c>
      <c r="M81" s="83">
        <v>7.9</v>
      </c>
      <c r="N81" s="74">
        <v>119.7</v>
      </c>
      <c r="O81" s="77">
        <v>120</v>
      </c>
      <c r="P81" s="78">
        <v>0.34</v>
      </c>
      <c r="Q81" s="79">
        <v>0.45</v>
      </c>
      <c r="R81" s="80">
        <v>-0.1</v>
      </c>
      <c r="S81" s="73">
        <v>0.13</v>
      </c>
      <c r="T81" s="81">
        <v>0.81</v>
      </c>
      <c r="U81" s="73">
        <v>-0.1</v>
      </c>
      <c r="V81" s="73">
        <v>0.12</v>
      </c>
      <c r="W81" s="70">
        <v>2.0169999999999999</v>
      </c>
      <c r="X81" s="85">
        <v>11.3</v>
      </c>
      <c r="Y81" s="86">
        <v>11.5</v>
      </c>
      <c r="Z81" s="85">
        <v>11.6</v>
      </c>
      <c r="AA81" s="86">
        <v>11.6</v>
      </c>
      <c r="AB81" s="79">
        <v>119.3</v>
      </c>
      <c r="AC81" s="82">
        <v>119.7</v>
      </c>
      <c r="AD81" s="11" t="s">
        <v>63</v>
      </c>
      <c r="AF81" s="68">
        <f>DATE(LEFT(A81,4), MID(A81,5,2), RIGHT(A81,2))</f>
        <v>44105</v>
      </c>
      <c r="AG81" s="45"/>
      <c r="AH81" s="45">
        <f>$P$3</f>
        <v>1.9774</v>
      </c>
      <c r="AI81" s="59">
        <f>I81/AH81</f>
        <v>1.0048548599170628</v>
      </c>
      <c r="AJ81" s="59"/>
      <c r="AK81" s="45">
        <f>$R$3</f>
        <v>1.9991000000000001</v>
      </c>
      <c r="AL81" s="59">
        <f>W81/AK81</f>
        <v>1.0089540293131909</v>
      </c>
      <c r="AM81" s="62">
        <f>1+$AM$10*1</f>
        <v>1.01</v>
      </c>
      <c r="AN81" s="62">
        <f>1+$AN$10*1</f>
        <v>0.99</v>
      </c>
      <c r="AO81" s="62">
        <f>1+$AO$10*1</f>
        <v>1.02</v>
      </c>
      <c r="AP81" s="62">
        <f>1+$AP$10*1</f>
        <v>0.98</v>
      </c>
      <c r="AQ81" s="61">
        <v>1</v>
      </c>
      <c r="AR81" s="30"/>
    </row>
    <row r="82" spans="1:44" x14ac:dyDescent="0.25">
      <c r="A82" s="5">
        <v>20201008</v>
      </c>
      <c r="B82" s="75">
        <v>0.49</v>
      </c>
      <c r="C82" s="74">
        <v>0.74</v>
      </c>
      <c r="D82" s="72">
        <v>-0.35</v>
      </c>
      <c r="E82" s="76">
        <v>0.31</v>
      </c>
      <c r="F82" s="75">
        <v>1.18</v>
      </c>
      <c r="G82" s="76">
        <v>-0.31</v>
      </c>
      <c r="H82" s="76">
        <v>0.34</v>
      </c>
      <c r="I82" s="71">
        <v>1.9870000000000001</v>
      </c>
      <c r="J82" s="84">
        <v>9.1</v>
      </c>
      <c r="K82" s="83">
        <v>8.8000000000000007</v>
      </c>
      <c r="L82" s="84">
        <v>8.5</v>
      </c>
      <c r="M82" s="83">
        <v>8.4</v>
      </c>
      <c r="N82" s="74">
        <v>119.7</v>
      </c>
      <c r="O82" s="77">
        <v>120.1</v>
      </c>
      <c r="P82" s="78">
        <v>0.31</v>
      </c>
      <c r="Q82" s="79">
        <v>0.48</v>
      </c>
      <c r="R82" s="80">
        <v>-0.16</v>
      </c>
      <c r="S82" s="73">
        <v>0.13</v>
      </c>
      <c r="T82" s="81">
        <v>0.82</v>
      </c>
      <c r="U82" s="73">
        <v>-0.16</v>
      </c>
      <c r="V82" s="73">
        <v>0.14000000000000001</v>
      </c>
      <c r="W82" s="70">
        <v>2.016</v>
      </c>
      <c r="X82" s="85">
        <v>11.4</v>
      </c>
      <c r="Y82" s="86">
        <v>11.3</v>
      </c>
      <c r="Z82" s="85">
        <v>11.5</v>
      </c>
      <c r="AA82" s="86">
        <v>11.4</v>
      </c>
      <c r="AB82" s="79">
        <v>119.4</v>
      </c>
      <c r="AC82" s="82">
        <v>119.8</v>
      </c>
      <c r="AD82" s="11" t="s">
        <v>63</v>
      </c>
      <c r="AF82" s="68">
        <f>DATE(LEFT(A82,4), MID(A82,5,2), RIGHT(A82,2))</f>
        <v>44112</v>
      </c>
      <c r="AG82" s="45"/>
      <c r="AH82" s="45">
        <f>$P$3</f>
        <v>1.9774</v>
      </c>
      <c r="AI82" s="59">
        <f>I82/AH82</f>
        <v>1.0048548599170628</v>
      </c>
      <c r="AJ82" s="59"/>
      <c r="AK82" s="45">
        <f>$R$3</f>
        <v>1.9991000000000001</v>
      </c>
      <c r="AL82" s="59">
        <f>W82/AK82</f>
        <v>1.0084538042118953</v>
      </c>
      <c r="AM82" s="62">
        <f>1+$AM$10*1</f>
        <v>1.01</v>
      </c>
      <c r="AN82" s="62">
        <f>1+$AN$10*1</f>
        <v>0.99</v>
      </c>
      <c r="AO82" s="62">
        <f>1+$AO$10*1</f>
        <v>1.02</v>
      </c>
      <c r="AP82" s="62">
        <f>1+$AP$10*1</f>
        <v>0.98</v>
      </c>
      <c r="AQ82" s="61">
        <v>1</v>
      </c>
      <c r="AR82" s="30"/>
    </row>
    <row r="83" spans="1:44" x14ac:dyDescent="0.25">
      <c r="A83" s="5">
        <v>20201011</v>
      </c>
      <c r="B83" s="75">
        <v>0.41</v>
      </c>
      <c r="C83" s="74">
        <v>0.61</v>
      </c>
      <c r="D83" s="72">
        <v>-0.22</v>
      </c>
      <c r="E83" s="76">
        <v>0.25</v>
      </c>
      <c r="F83" s="75">
        <v>1.06</v>
      </c>
      <c r="G83" s="76">
        <v>-0.28000000000000003</v>
      </c>
      <c r="H83" s="76">
        <v>0.2</v>
      </c>
      <c r="I83" s="71">
        <v>1.986</v>
      </c>
      <c r="J83" s="84">
        <v>8.9</v>
      </c>
      <c r="K83" s="83">
        <v>8.9</v>
      </c>
      <c r="L83" s="84">
        <v>9</v>
      </c>
      <c r="M83" s="83">
        <v>7.7</v>
      </c>
      <c r="N83" s="74">
        <v>119.8</v>
      </c>
      <c r="O83" s="77">
        <v>120.1</v>
      </c>
      <c r="P83" s="78">
        <v>0.23</v>
      </c>
      <c r="Q83" s="79">
        <v>0.42</v>
      </c>
      <c r="R83" s="80">
        <v>-0.05</v>
      </c>
      <c r="S83" s="73">
        <v>0.12</v>
      </c>
      <c r="T83" s="81">
        <v>0.83</v>
      </c>
      <c r="U83" s="73">
        <v>-0.11</v>
      </c>
      <c r="V83" s="73">
        <v>0.08</v>
      </c>
      <c r="W83" s="70">
        <v>2.0139999999999998</v>
      </c>
      <c r="X83" s="85">
        <v>11.6</v>
      </c>
      <c r="Y83" s="86">
        <v>11.5</v>
      </c>
      <c r="Z83" s="85">
        <v>11.7</v>
      </c>
      <c r="AA83" s="86">
        <v>11.8</v>
      </c>
      <c r="AB83" s="79">
        <v>119.4</v>
      </c>
      <c r="AC83" s="82">
        <v>119.7</v>
      </c>
      <c r="AD83" s="11" t="s">
        <v>63</v>
      </c>
      <c r="AF83" s="68">
        <f>DATE(LEFT(A83,4), MID(A83,5,2), RIGHT(A83,2))</f>
        <v>44115</v>
      </c>
      <c r="AG83" s="45"/>
      <c r="AH83" s="45">
        <f>$P$3</f>
        <v>1.9774</v>
      </c>
      <c r="AI83" s="59">
        <f>I83/AH83</f>
        <v>1.0043491453423687</v>
      </c>
      <c r="AJ83" s="59"/>
      <c r="AK83" s="45">
        <f>$R$3</f>
        <v>1.9991000000000001</v>
      </c>
      <c r="AL83" s="59">
        <f>W83/AK83</f>
        <v>1.007453354009304</v>
      </c>
      <c r="AM83" s="62">
        <f>1+$AM$10*1</f>
        <v>1.01</v>
      </c>
      <c r="AN83" s="62">
        <f>1+$AN$10*1</f>
        <v>0.99</v>
      </c>
      <c r="AO83" s="62">
        <f>1+$AO$10*1</f>
        <v>1.02</v>
      </c>
      <c r="AP83" s="62">
        <f>1+$AP$10*1</f>
        <v>0.98</v>
      </c>
      <c r="AQ83" s="61">
        <v>1</v>
      </c>
      <c r="AR83" s="30"/>
    </row>
    <row r="84" spans="1:44" x14ac:dyDescent="0.25">
      <c r="A84" s="5">
        <v>20201022</v>
      </c>
      <c r="B84" s="75">
        <v>0.35</v>
      </c>
      <c r="C84" s="74">
        <v>0.53</v>
      </c>
      <c r="D84" s="72">
        <v>-0.21</v>
      </c>
      <c r="E84" s="76">
        <v>0.21</v>
      </c>
      <c r="F84" s="75">
        <v>0.96</v>
      </c>
      <c r="G84" s="76">
        <v>-0.26</v>
      </c>
      <c r="H84" s="76">
        <v>0.22</v>
      </c>
      <c r="I84" s="71">
        <v>1.9890000000000001</v>
      </c>
      <c r="J84" s="84">
        <v>8.3000000000000007</v>
      </c>
      <c r="K84" s="83">
        <v>9.4</v>
      </c>
      <c r="L84" s="84">
        <v>9</v>
      </c>
      <c r="M84" s="83">
        <v>8</v>
      </c>
      <c r="N84" s="74">
        <v>119.7</v>
      </c>
      <c r="O84" s="77">
        <v>119.9</v>
      </c>
      <c r="P84" s="78">
        <v>0.27</v>
      </c>
      <c r="Q84" s="79">
        <v>0.47</v>
      </c>
      <c r="R84" s="80">
        <v>-0.11</v>
      </c>
      <c r="S84" s="73">
        <v>0.13</v>
      </c>
      <c r="T84" s="81">
        <v>0.82</v>
      </c>
      <c r="U84" s="73">
        <v>-0.12</v>
      </c>
      <c r="V84" s="73">
        <v>0.14000000000000001</v>
      </c>
      <c r="W84" s="70">
        <v>2.0099999999999998</v>
      </c>
      <c r="X84" s="85">
        <v>11.6</v>
      </c>
      <c r="Y84" s="86">
        <v>11.5</v>
      </c>
      <c r="Z84" s="85">
        <v>11.7</v>
      </c>
      <c r="AA84" s="86">
        <v>11.8</v>
      </c>
      <c r="AB84" s="79">
        <v>119.4</v>
      </c>
      <c r="AC84" s="82">
        <v>119.6</v>
      </c>
      <c r="AD84" s="11" t="s">
        <v>64</v>
      </c>
      <c r="AF84" s="68">
        <f>DATE(LEFT(A84,4), MID(A84,5,2), RIGHT(A84,2))</f>
        <v>44126</v>
      </c>
      <c r="AG84" s="45"/>
      <c r="AH84" s="45">
        <f>$P$3</f>
        <v>1.9774</v>
      </c>
      <c r="AI84" s="59">
        <f>I84/AH84</f>
        <v>1.0058662890664509</v>
      </c>
      <c r="AJ84" s="59"/>
      <c r="AK84" s="45">
        <f>$R$3</f>
        <v>1.9991000000000001</v>
      </c>
      <c r="AL84" s="59">
        <f>W84/AK84</f>
        <v>1.0054524536041216</v>
      </c>
      <c r="AM84" s="62">
        <f>1+$AM$10*1</f>
        <v>1.01</v>
      </c>
      <c r="AN84" s="62">
        <f>1+$AN$10*1</f>
        <v>0.99</v>
      </c>
      <c r="AO84" s="62">
        <f>1+$AO$10*1</f>
        <v>1.02</v>
      </c>
      <c r="AP84" s="62">
        <f>1+$AP$10*1</f>
        <v>0.98</v>
      </c>
      <c r="AQ84" s="61">
        <v>1</v>
      </c>
      <c r="AR84" s="30"/>
    </row>
    <row r="85" spans="1:44" x14ac:dyDescent="0.25">
      <c r="A85" s="5">
        <v>20201029</v>
      </c>
      <c r="B85" s="75">
        <v>0.4</v>
      </c>
      <c r="C85" s="74">
        <v>0.62</v>
      </c>
      <c r="D85" s="72">
        <v>-0.27</v>
      </c>
      <c r="E85" s="76">
        <v>0.25</v>
      </c>
      <c r="F85" s="75">
        <v>1.01</v>
      </c>
      <c r="G85" s="76">
        <v>-0.28999999999999998</v>
      </c>
      <c r="H85" s="76">
        <v>0.25</v>
      </c>
      <c r="I85" s="71">
        <v>1.9810000000000001</v>
      </c>
      <c r="J85" s="84">
        <v>8.4</v>
      </c>
      <c r="K85" s="83">
        <v>9.4</v>
      </c>
      <c r="L85" s="84">
        <v>9</v>
      </c>
      <c r="M85" s="83">
        <v>8.1</v>
      </c>
      <c r="N85" s="74">
        <v>119.7</v>
      </c>
      <c r="O85" s="77">
        <v>119.9</v>
      </c>
      <c r="P85" s="78">
        <v>0.25</v>
      </c>
      <c r="Q85" s="79">
        <v>0.43</v>
      </c>
      <c r="R85" s="80">
        <v>-0.06</v>
      </c>
      <c r="S85" s="73">
        <v>0.14000000000000001</v>
      </c>
      <c r="T85" s="81">
        <v>0.85</v>
      </c>
      <c r="U85" s="73">
        <v>-0.09</v>
      </c>
      <c r="V85" s="73">
        <v>0.13</v>
      </c>
      <c r="W85" s="70">
        <v>1.998</v>
      </c>
      <c r="X85" s="85">
        <v>11.6</v>
      </c>
      <c r="Y85" s="86">
        <v>11.6</v>
      </c>
      <c r="Z85" s="85">
        <v>11.7</v>
      </c>
      <c r="AA85" s="86">
        <v>11.8</v>
      </c>
      <c r="AB85" s="79">
        <v>119.5</v>
      </c>
      <c r="AC85" s="82">
        <v>119.7</v>
      </c>
      <c r="AD85" s="11" t="s">
        <v>64</v>
      </c>
      <c r="AF85" s="68">
        <f>DATE(LEFT(A85,4), MID(A85,5,2), RIGHT(A85,2))</f>
        <v>44133</v>
      </c>
      <c r="AG85" s="45"/>
      <c r="AH85" s="45">
        <f>$P$3</f>
        <v>1.9774</v>
      </c>
      <c r="AI85" s="59">
        <f>I85/AH85</f>
        <v>1.0018205724688987</v>
      </c>
      <c r="AJ85" s="59"/>
      <c r="AK85" s="45">
        <f>$R$3</f>
        <v>1.9991000000000001</v>
      </c>
      <c r="AL85" s="59">
        <f>W85/AK85</f>
        <v>0.99944975238857481</v>
      </c>
      <c r="AM85" s="62">
        <f>1+$AM$10*1</f>
        <v>1.01</v>
      </c>
      <c r="AN85" s="62">
        <f>1+$AN$10*1</f>
        <v>0.99</v>
      </c>
      <c r="AO85" s="62">
        <f>1+$AO$10*1</f>
        <v>1.02</v>
      </c>
      <c r="AP85" s="62">
        <f>1+$AP$10*1</f>
        <v>0.98</v>
      </c>
      <c r="AQ85" s="61">
        <v>1</v>
      </c>
      <c r="AR85" s="30"/>
    </row>
    <row r="86" spans="1:44" x14ac:dyDescent="0.25">
      <c r="A86" s="5">
        <v>20201106</v>
      </c>
      <c r="B86" s="75">
        <v>0.43</v>
      </c>
      <c r="C86" s="74">
        <v>0.66</v>
      </c>
      <c r="D86" s="72">
        <v>-0.28000000000000003</v>
      </c>
      <c r="E86" s="76">
        <v>0.24</v>
      </c>
      <c r="F86" s="75">
        <v>1.02</v>
      </c>
      <c r="G86" s="76">
        <v>-0.28999999999999998</v>
      </c>
      <c r="H86" s="76">
        <v>0.21</v>
      </c>
      <c r="I86" s="71">
        <v>1.9770000000000001</v>
      </c>
      <c r="J86" s="84">
        <v>8.9</v>
      </c>
      <c r="K86" s="83">
        <v>8.9</v>
      </c>
      <c r="L86" s="84">
        <v>8.9</v>
      </c>
      <c r="M86" s="83">
        <v>8.3000000000000007</v>
      </c>
      <c r="N86" s="74">
        <v>119.8</v>
      </c>
      <c r="O86" s="77">
        <v>119.9</v>
      </c>
      <c r="P86" s="78">
        <v>0.2</v>
      </c>
      <c r="Q86" s="79">
        <v>0.47</v>
      </c>
      <c r="R86" s="80">
        <v>-0.04</v>
      </c>
      <c r="S86" s="73">
        <v>0.14000000000000001</v>
      </c>
      <c r="T86" s="81">
        <v>0.74</v>
      </c>
      <c r="U86" s="73">
        <v>-0.1</v>
      </c>
      <c r="V86" s="73">
        <v>0.1</v>
      </c>
      <c r="W86" s="70">
        <v>2.0019999999999998</v>
      </c>
      <c r="X86" s="85">
        <v>11.5</v>
      </c>
      <c r="Y86" s="86">
        <v>11.5</v>
      </c>
      <c r="Z86" s="85">
        <v>11.7</v>
      </c>
      <c r="AA86" s="86">
        <v>11.6</v>
      </c>
      <c r="AB86" s="79">
        <v>119.4</v>
      </c>
      <c r="AC86" s="82">
        <v>119.6</v>
      </c>
      <c r="AD86" s="11" t="s">
        <v>64</v>
      </c>
      <c r="AF86" s="68">
        <f>DATE(LEFT(A86,4), MID(A86,5,2), RIGHT(A86,2))</f>
        <v>44141</v>
      </c>
      <c r="AG86" s="45"/>
      <c r="AH86" s="45">
        <f>$P$3</f>
        <v>1.9774</v>
      </c>
      <c r="AI86" s="59">
        <f>I86/AH86</f>
        <v>0.99979771417012242</v>
      </c>
      <c r="AJ86" s="59"/>
      <c r="AK86" s="45">
        <f>$R$3</f>
        <v>1.9991000000000001</v>
      </c>
      <c r="AL86" s="59">
        <f>W86/AK86</f>
        <v>1.001450652793757</v>
      </c>
      <c r="AM86" s="62">
        <f>1+$AM$10*1</f>
        <v>1.01</v>
      </c>
      <c r="AN86" s="62">
        <f>1+$AN$10*1</f>
        <v>0.99</v>
      </c>
      <c r="AO86" s="62">
        <f>1+$AO$10*1</f>
        <v>1.02</v>
      </c>
      <c r="AP86" s="62">
        <f>1+$AP$10*1</f>
        <v>0.98</v>
      </c>
      <c r="AQ86" s="61">
        <v>1</v>
      </c>
      <c r="AR86" s="30"/>
    </row>
    <row r="87" spans="1:44" x14ac:dyDescent="0.25">
      <c r="A87" s="5">
        <v>20201112</v>
      </c>
      <c r="B87" s="75">
        <v>0.51</v>
      </c>
      <c r="C87" s="74">
        <v>0.65</v>
      </c>
      <c r="D87" s="72">
        <v>-0.3</v>
      </c>
      <c r="E87" s="76">
        <v>0.34</v>
      </c>
      <c r="F87" s="75">
        <v>1.18</v>
      </c>
      <c r="G87" s="76">
        <v>-0.27</v>
      </c>
      <c r="H87" s="76">
        <v>0.34</v>
      </c>
      <c r="I87" s="71">
        <v>1.984</v>
      </c>
      <c r="J87" s="84">
        <v>9</v>
      </c>
      <c r="K87" s="83">
        <v>8.8000000000000007</v>
      </c>
      <c r="L87" s="84">
        <v>8.3000000000000007</v>
      </c>
      <c r="M87" s="83">
        <v>8.6999999999999993</v>
      </c>
      <c r="N87" s="74">
        <v>119.8</v>
      </c>
      <c r="O87" s="77">
        <v>119.9</v>
      </c>
      <c r="P87" s="78">
        <v>0.28000000000000003</v>
      </c>
      <c r="Q87" s="79">
        <v>0.39</v>
      </c>
      <c r="R87" s="80">
        <v>-0.11</v>
      </c>
      <c r="S87" s="73">
        <v>0.09</v>
      </c>
      <c r="T87" s="81">
        <v>0.78</v>
      </c>
      <c r="U87" s="73">
        <v>-0.12</v>
      </c>
      <c r="V87" s="73">
        <v>0.1</v>
      </c>
      <c r="W87" s="70">
        <v>2.0059999999999998</v>
      </c>
      <c r="X87" s="85">
        <v>11.5</v>
      </c>
      <c r="Y87" s="86">
        <v>11.4</v>
      </c>
      <c r="Z87" s="85">
        <v>11.6</v>
      </c>
      <c r="AA87" s="86">
        <v>11.5</v>
      </c>
      <c r="AB87" s="79">
        <v>119.5</v>
      </c>
      <c r="AC87" s="82">
        <v>119.8</v>
      </c>
      <c r="AD87" s="11" t="s">
        <v>64</v>
      </c>
      <c r="AF87" s="68">
        <f>DATE(LEFT(A87,4), MID(A87,5,2), RIGHT(A87,2))</f>
        <v>44147</v>
      </c>
      <c r="AG87" s="45"/>
      <c r="AH87" s="45">
        <f>$P$3</f>
        <v>1.9774</v>
      </c>
      <c r="AI87" s="59">
        <f>I87/AH87</f>
        <v>1.0033377161929806</v>
      </c>
      <c r="AJ87" s="59"/>
      <c r="AK87" s="45">
        <f>$R$3</f>
        <v>1.9991000000000001</v>
      </c>
      <c r="AL87" s="59">
        <f>W87/AK87</f>
        <v>1.0034515531989394</v>
      </c>
      <c r="AM87" s="62">
        <f>1+$AM$10*1</f>
        <v>1.01</v>
      </c>
      <c r="AN87" s="62">
        <f>1+$AN$10*1</f>
        <v>0.99</v>
      </c>
      <c r="AO87" s="62">
        <f>1+$AO$10*1</f>
        <v>1.02</v>
      </c>
      <c r="AP87" s="62">
        <f>1+$AP$10*1</f>
        <v>0.98</v>
      </c>
      <c r="AQ87" s="61">
        <v>1</v>
      </c>
      <c r="AR87" s="30"/>
    </row>
    <row r="88" spans="1:44" x14ac:dyDescent="0.25">
      <c r="A88" s="5">
        <v>20201118</v>
      </c>
      <c r="B88" s="75">
        <v>0.53</v>
      </c>
      <c r="C88" s="74">
        <v>0.55000000000000004</v>
      </c>
      <c r="D88" s="72">
        <v>-0.32</v>
      </c>
      <c r="E88" s="76">
        <v>0.2</v>
      </c>
      <c r="F88" s="75">
        <v>1.08</v>
      </c>
      <c r="G88" s="76">
        <v>-0.36</v>
      </c>
      <c r="H88" s="76">
        <v>0.17</v>
      </c>
      <c r="I88" s="71">
        <v>1.988</v>
      </c>
      <c r="J88" s="84">
        <v>8.5</v>
      </c>
      <c r="K88" s="83">
        <v>9.1999999999999993</v>
      </c>
      <c r="L88" s="84">
        <v>8.8000000000000007</v>
      </c>
      <c r="M88" s="83">
        <v>8.1</v>
      </c>
      <c r="N88" s="74">
        <v>119.8</v>
      </c>
      <c r="O88" s="77">
        <v>120</v>
      </c>
      <c r="P88" s="78">
        <v>0.3</v>
      </c>
      <c r="Q88" s="79">
        <v>0.28999999999999998</v>
      </c>
      <c r="R88" s="80">
        <v>-0.05</v>
      </c>
      <c r="S88" s="73">
        <v>0.04</v>
      </c>
      <c r="T88" s="81">
        <v>0.75</v>
      </c>
      <c r="U88" s="73">
        <v>-0.11</v>
      </c>
      <c r="V88" s="73">
        <v>0</v>
      </c>
      <c r="W88" s="70">
        <v>2.0089999999999999</v>
      </c>
      <c r="X88" s="85">
        <v>11.7</v>
      </c>
      <c r="Y88" s="86">
        <v>11.6</v>
      </c>
      <c r="Z88" s="85">
        <v>11.5</v>
      </c>
      <c r="AA88" s="86">
        <v>11.3</v>
      </c>
      <c r="AB88" s="79">
        <v>119.5</v>
      </c>
      <c r="AC88" s="82">
        <v>119.8</v>
      </c>
      <c r="AD88" s="11" t="s">
        <v>64</v>
      </c>
      <c r="AF88" s="68">
        <f>DATE(LEFT(A88,4), MID(A88,5,2), RIGHT(A88,2))</f>
        <v>44153</v>
      </c>
      <c r="AG88" s="45"/>
      <c r="AH88" s="45">
        <f>$P$3</f>
        <v>1.9774</v>
      </c>
      <c r="AI88" s="59">
        <f>I88/AH88</f>
        <v>1.0053605744917569</v>
      </c>
      <c r="AJ88" s="59"/>
      <c r="AK88" s="45">
        <f>$R$3</f>
        <v>1.9991000000000001</v>
      </c>
      <c r="AL88" s="59">
        <f>W88/AK88</f>
        <v>1.0049522285028261</v>
      </c>
      <c r="AM88" s="62">
        <f>1+$AM$10*1</f>
        <v>1.01</v>
      </c>
      <c r="AN88" s="62">
        <f>1+$AN$10*1</f>
        <v>0.99</v>
      </c>
      <c r="AO88" s="62">
        <f>1+$AO$10*1</f>
        <v>1.02</v>
      </c>
      <c r="AP88" s="62">
        <f>1+$AP$10*1</f>
        <v>0.98</v>
      </c>
      <c r="AQ88" s="61">
        <v>1</v>
      </c>
      <c r="AR88" s="30"/>
    </row>
    <row r="89" spans="1:44" x14ac:dyDescent="0.25">
      <c r="A89" s="5">
        <v>20201126</v>
      </c>
      <c r="B89" s="75">
        <v>0.69</v>
      </c>
      <c r="C89" s="74">
        <v>0.77</v>
      </c>
      <c r="D89" s="72">
        <v>-0.31</v>
      </c>
      <c r="E89" s="76">
        <v>0.51</v>
      </c>
      <c r="F89" s="75">
        <v>1.18</v>
      </c>
      <c r="G89" s="76">
        <v>-0.31</v>
      </c>
      <c r="H89" s="76">
        <v>0.46</v>
      </c>
      <c r="I89" s="71">
        <v>1.9670000000000001</v>
      </c>
      <c r="J89" s="84">
        <v>8.6999999999999993</v>
      </c>
      <c r="K89" s="83">
        <v>8.8000000000000007</v>
      </c>
      <c r="L89" s="84">
        <v>8.1</v>
      </c>
      <c r="M89" s="83">
        <v>8.3000000000000007</v>
      </c>
      <c r="N89" s="74">
        <v>119.9</v>
      </c>
      <c r="O89" s="77">
        <v>120.2</v>
      </c>
      <c r="P89" s="78">
        <v>0.38</v>
      </c>
      <c r="Q89" s="79">
        <v>0.36</v>
      </c>
      <c r="R89" s="80">
        <v>-0.16</v>
      </c>
      <c r="S89" s="73">
        <v>0.17</v>
      </c>
      <c r="T89" s="81">
        <v>0.67</v>
      </c>
      <c r="U89" s="73">
        <v>-0.13</v>
      </c>
      <c r="V89" s="73">
        <v>0.2</v>
      </c>
      <c r="W89" s="70">
        <v>1.9970000000000001</v>
      </c>
      <c r="X89" s="85">
        <v>11.4</v>
      </c>
      <c r="Y89" s="86">
        <v>11.4</v>
      </c>
      <c r="Z89" s="85">
        <v>11.4</v>
      </c>
      <c r="AA89" s="86">
        <v>11.5</v>
      </c>
      <c r="AB89" s="79">
        <v>119.5</v>
      </c>
      <c r="AC89" s="82">
        <v>119.9</v>
      </c>
      <c r="AD89" s="11" t="s">
        <v>65</v>
      </c>
      <c r="AF89" s="68">
        <f>DATE(LEFT(A89,4), MID(A89,5,2), RIGHT(A89,2))</f>
        <v>44161</v>
      </c>
      <c r="AG89" s="45"/>
      <c r="AH89" s="45">
        <f>$P$3</f>
        <v>1.9774</v>
      </c>
      <c r="AI89" s="59">
        <f>I89/AH89</f>
        <v>0.99474056842318193</v>
      </c>
      <c r="AJ89" s="59"/>
      <c r="AK89" s="45">
        <f>$R$3</f>
        <v>1.9991000000000001</v>
      </c>
      <c r="AL89" s="59">
        <f>W89/AK89</f>
        <v>0.99894952728727926</v>
      </c>
      <c r="AM89" s="62">
        <f>1+$AM$10*1</f>
        <v>1.01</v>
      </c>
      <c r="AN89" s="62">
        <f>1+$AN$10*1</f>
        <v>0.99</v>
      </c>
      <c r="AO89" s="62">
        <f>1+$AO$10*1</f>
        <v>1.02</v>
      </c>
      <c r="AP89" s="62">
        <f>1+$AP$10*1</f>
        <v>0.98</v>
      </c>
      <c r="AQ89" s="61">
        <v>1</v>
      </c>
      <c r="AR89" s="30"/>
    </row>
    <row r="90" spans="1:44" x14ac:dyDescent="0.25">
      <c r="A90" s="5">
        <v>20201204</v>
      </c>
      <c r="B90" s="75">
        <v>0.76</v>
      </c>
      <c r="C90" s="74">
        <v>0.75</v>
      </c>
      <c r="D90" s="72">
        <v>-0.33</v>
      </c>
      <c r="E90" s="76">
        <v>0.49</v>
      </c>
      <c r="F90" s="75">
        <v>1.17</v>
      </c>
      <c r="G90" s="76">
        <v>-0.28999999999999998</v>
      </c>
      <c r="H90" s="76">
        <v>0.42</v>
      </c>
      <c r="I90" s="71">
        <v>1.968</v>
      </c>
      <c r="J90" s="84">
        <v>8.9</v>
      </c>
      <c r="K90" s="83">
        <v>8.6999999999999993</v>
      </c>
      <c r="L90" s="84">
        <v>8.3000000000000007</v>
      </c>
      <c r="M90" s="83">
        <v>8.5</v>
      </c>
      <c r="N90" s="74">
        <v>119.8</v>
      </c>
      <c r="O90" s="77">
        <v>120</v>
      </c>
      <c r="P90" s="78">
        <v>0.3</v>
      </c>
      <c r="Q90" s="79">
        <v>0.35</v>
      </c>
      <c r="R90" s="80">
        <v>-0.08</v>
      </c>
      <c r="S90" s="73">
        <v>0.16</v>
      </c>
      <c r="T90" s="81">
        <v>0.6</v>
      </c>
      <c r="U90" s="73">
        <v>-0.11</v>
      </c>
      <c r="V90" s="73">
        <v>0.16</v>
      </c>
      <c r="W90" s="70">
        <v>1.9930000000000001</v>
      </c>
      <c r="X90" s="85">
        <v>11.4</v>
      </c>
      <c r="Y90" s="86">
        <v>11.4</v>
      </c>
      <c r="Z90" s="85">
        <v>11.4</v>
      </c>
      <c r="AA90" s="86">
        <v>11.5</v>
      </c>
      <c r="AB90" s="79">
        <v>119.6</v>
      </c>
      <c r="AC90" s="82">
        <v>119.8</v>
      </c>
      <c r="AD90" s="11" t="s">
        <v>65</v>
      </c>
      <c r="AF90" s="68">
        <f>DATE(LEFT(A90,4), MID(A90,5,2), RIGHT(A90,2))</f>
        <v>44169</v>
      </c>
      <c r="AG90" s="45"/>
      <c r="AH90" s="45">
        <f>$P$3</f>
        <v>1.9774</v>
      </c>
      <c r="AI90" s="59">
        <f>I90/AH90</f>
        <v>0.99524628299787599</v>
      </c>
      <c r="AJ90" s="59"/>
      <c r="AK90" s="45">
        <f>$R$3</f>
        <v>1.9991000000000001</v>
      </c>
      <c r="AL90" s="59">
        <f>W90/AK90</f>
        <v>0.99694862688209696</v>
      </c>
      <c r="AM90" s="62">
        <f>1+$AM$10*1</f>
        <v>1.01</v>
      </c>
      <c r="AN90" s="62">
        <f>1+$AN$10*1</f>
        <v>0.99</v>
      </c>
      <c r="AO90" s="62">
        <f>1+$AO$10*1</f>
        <v>1.02</v>
      </c>
      <c r="AP90" s="62">
        <f>1+$AP$10*1</f>
        <v>0.98</v>
      </c>
      <c r="AQ90" s="61">
        <v>1</v>
      </c>
      <c r="AR90" s="30"/>
    </row>
    <row r="91" spans="1:44" x14ac:dyDescent="0.25">
      <c r="A91" s="5">
        <v>20201210</v>
      </c>
      <c r="B91" s="75">
        <v>0.79</v>
      </c>
      <c r="C91" s="74">
        <v>0.83</v>
      </c>
      <c r="D91" s="72">
        <v>-0.4</v>
      </c>
      <c r="E91" s="76">
        <v>0.49</v>
      </c>
      <c r="F91" s="75">
        <v>1.27</v>
      </c>
      <c r="G91" s="76">
        <v>-0.32</v>
      </c>
      <c r="H91" s="76">
        <v>0.45</v>
      </c>
      <c r="I91" s="71">
        <v>1.978</v>
      </c>
      <c r="J91" s="84">
        <v>8.3000000000000007</v>
      </c>
      <c r="K91" s="83">
        <v>9.1999999999999993</v>
      </c>
      <c r="L91" s="84">
        <v>9</v>
      </c>
      <c r="M91" s="83">
        <v>7.8</v>
      </c>
      <c r="N91" s="74">
        <v>119.8</v>
      </c>
      <c r="O91" s="77">
        <v>119.9</v>
      </c>
      <c r="P91" s="78">
        <v>0.33</v>
      </c>
      <c r="Q91" s="79">
        <v>0.47</v>
      </c>
      <c r="R91" s="80">
        <v>-0.11</v>
      </c>
      <c r="S91" s="73">
        <v>0.27</v>
      </c>
      <c r="T91" s="81">
        <v>0.73</v>
      </c>
      <c r="U91" s="73">
        <v>-0.12</v>
      </c>
      <c r="V91" s="73">
        <v>0.22</v>
      </c>
      <c r="W91" s="70">
        <v>2.0070000000000001</v>
      </c>
      <c r="X91" s="85">
        <v>11.4</v>
      </c>
      <c r="Y91" s="86">
        <v>11.4</v>
      </c>
      <c r="Z91" s="85">
        <v>11.5</v>
      </c>
      <c r="AA91" s="86">
        <v>11.5</v>
      </c>
      <c r="AB91" s="79">
        <v>119.5</v>
      </c>
      <c r="AC91" s="82">
        <v>119.7</v>
      </c>
      <c r="AD91" s="11" t="s">
        <v>65</v>
      </c>
      <c r="AF91" s="68">
        <f>DATE(LEFT(A91,4), MID(A91,5,2), RIGHT(A91,2))</f>
        <v>44175</v>
      </c>
      <c r="AG91" s="45"/>
      <c r="AH91" s="45">
        <f>$P$3</f>
        <v>1.9774</v>
      </c>
      <c r="AI91" s="59">
        <f>I91/AH91</f>
        <v>1.0003034287448165</v>
      </c>
      <c r="AJ91" s="59"/>
      <c r="AK91" s="45">
        <f>$R$3</f>
        <v>1.9991000000000001</v>
      </c>
      <c r="AL91" s="59">
        <f>W91/AK91</f>
        <v>1.0039517783002352</v>
      </c>
      <c r="AM91" s="62">
        <f>1+$AM$10*1</f>
        <v>1.01</v>
      </c>
      <c r="AN91" s="62">
        <f>1+$AN$10*1</f>
        <v>0.99</v>
      </c>
      <c r="AO91" s="62">
        <f>1+$AO$10*1</f>
        <v>1.02</v>
      </c>
      <c r="AP91" s="62">
        <f>1+$AP$10*1</f>
        <v>0.98</v>
      </c>
      <c r="AQ91" s="61">
        <v>1</v>
      </c>
      <c r="AR91" s="30"/>
    </row>
    <row r="92" spans="1:44" x14ac:dyDescent="0.25">
      <c r="A92" s="5">
        <v>20201217</v>
      </c>
      <c r="B92" s="75">
        <v>0.79</v>
      </c>
      <c r="C92" s="74">
        <v>0.72</v>
      </c>
      <c r="D92" s="72">
        <v>-0.4</v>
      </c>
      <c r="E92" s="76">
        <v>0.34</v>
      </c>
      <c r="F92" s="75">
        <v>1.1299999999999999</v>
      </c>
      <c r="G92" s="76">
        <v>-0.33</v>
      </c>
      <c r="H92" s="76">
        <v>0.32</v>
      </c>
      <c r="I92" s="71">
        <v>1.978</v>
      </c>
      <c r="J92" s="84">
        <v>8.1</v>
      </c>
      <c r="K92" s="83">
        <v>9.4</v>
      </c>
      <c r="L92" s="84">
        <v>8.8000000000000007</v>
      </c>
      <c r="M92" s="83">
        <v>8</v>
      </c>
      <c r="N92" s="74">
        <v>119.8</v>
      </c>
      <c r="O92" s="77">
        <v>120</v>
      </c>
      <c r="P92" s="78">
        <v>0.26</v>
      </c>
      <c r="Q92" s="79">
        <v>0.37</v>
      </c>
      <c r="R92" s="80">
        <v>-7.0000000000000007E-2</v>
      </c>
      <c r="S92" s="73">
        <v>0.17</v>
      </c>
      <c r="T92" s="81">
        <v>0.56999999999999995</v>
      </c>
      <c r="U92" s="73">
        <v>-0.11</v>
      </c>
      <c r="V92" s="73">
        <v>0.15</v>
      </c>
      <c r="W92" s="70">
        <v>2</v>
      </c>
      <c r="X92" s="85">
        <v>11.7</v>
      </c>
      <c r="Y92" s="86">
        <v>11.5</v>
      </c>
      <c r="Z92" s="85">
        <v>11.5</v>
      </c>
      <c r="AA92" s="86">
        <v>11.7</v>
      </c>
      <c r="AB92" s="79">
        <v>119.5</v>
      </c>
      <c r="AC92" s="82">
        <v>119.6</v>
      </c>
      <c r="AD92" s="11" t="s">
        <v>65</v>
      </c>
      <c r="AF92" s="68">
        <f>DATE(LEFT(A92,4), MID(A92,5,2), RIGHT(A92,2))</f>
        <v>44182</v>
      </c>
      <c r="AG92" s="45"/>
      <c r="AH92" s="45">
        <f>$P$3</f>
        <v>1.9774</v>
      </c>
      <c r="AI92" s="59">
        <f>I92/AH92</f>
        <v>1.0003034287448165</v>
      </c>
      <c r="AJ92" s="59"/>
      <c r="AK92" s="45">
        <f>$R$3</f>
        <v>1.9991000000000001</v>
      </c>
      <c r="AL92" s="59">
        <f>W92/AK92</f>
        <v>1.0004502025911659</v>
      </c>
      <c r="AM92" s="62">
        <f>1+$AM$10*1</f>
        <v>1.01</v>
      </c>
      <c r="AN92" s="62">
        <f>1+$AN$10*1</f>
        <v>0.99</v>
      </c>
      <c r="AO92" s="62">
        <f>1+$AO$10*1</f>
        <v>1.02</v>
      </c>
      <c r="AP92" s="62">
        <f>1+$AP$10*1</f>
        <v>0.98</v>
      </c>
      <c r="AQ92" s="61">
        <v>1</v>
      </c>
      <c r="AR92" s="30"/>
    </row>
    <row r="93" spans="1:44" x14ac:dyDescent="0.25">
      <c r="A93" s="5">
        <v>20201223</v>
      </c>
      <c r="B93" s="75">
        <v>0.81</v>
      </c>
      <c r="C93" s="74">
        <v>0.89</v>
      </c>
      <c r="D93" s="72">
        <v>-0.4</v>
      </c>
      <c r="E93" s="76">
        <v>0.5</v>
      </c>
      <c r="F93" s="75">
        <v>1.22</v>
      </c>
      <c r="G93" s="76">
        <v>-0.35</v>
      </c>
      <c r="H93" s="76">
        <v>0.43</v>
      </c>
      <c r="I93" s="71">
        <v>1.9710000000000001</v>
      </c>
      <c r="J93" s="84">
        <v>8.9</v>
      </c>
      <c r="K93" s="83">
        <v>8.6999999999999993</v>
      </c>
      <c r="L93" s="84">
        <v>8.6</v>
      </c>
      <c r="M93" s="83">
        <v>8.3000000000000007</v>
      </c>
      <c r="N93" s="74">
        <v>119.8</v>
      </c>
      <c r="O93" s="77">
        <v>119.9</v>
      </c>
      <c r="P93" s="78">
        <v>0.28999999999999998</v>
      </c>
      <c r="Q93" s="79">
        <v>0.38</v>
      </c>
      <c r="R93" s="80">
        <v>-0.12</v>
      </c>
      <c r="S93" s="73">
        <v>-0.02</v>
      </c>
      <c r="T93" s="81">
        <v>0.57999999999999996</v>
      </c>
      <c r="U93" s="73">
        <v>-0.12</v>
      </c>
      <c r="V93" s="73">
        <v>-0.02</v>
      </c>
      <c r="W93" s="70">
        <v>1.9910000000000001</v>
      </c>
      <c r="X93" s="85">
        <v>11.3</v>
      </c>
      <c r="Y93" s="86">
        <v>11.3</v>
      </c>
      <c r="Z93" s="85">
        <v>11.4</v>
      </c>
      <c r="AA93" s="86">
        <v>11.5</v>
      </c>
      <c r="AB93" s="79">
        <v>119.6</v>
      </c>
      <c r="AC93" s="82">
        <v>119.7</v>
      </c>
      <c r="AD93" s="11" t="s">
        <v>65</v>
      </c>
      <c r="AF93" s="68">
        <f>DATE(LEFT(A93,4), MID(A93,5,2), RIGHT(A93,2))</f>
        <v>44188</v>
      </c>
      <c r="AG93" s="45"/>
      <c r="AH93" s="45">
        <f>$P$3</f>
        <v>1.9774</v>
      </c>
      <c r="AI93" s="59">
        <f>I93/AH93</f>
        <v>0.99676342672195817</v>
      </c>
      <c r="AJ93" s="59"/>
      <c r="AK93" s="45">
        <f>$R$3</f>
        <v>1.9991000000000001</v>
      </c>
      <c r="AL93" s="59">
        <f>W93/AK93</f>
        <v>0.99594817667950575</v>
      </c>
      <c r="AM93" s="62">
        <f>1+$AM$10*1</f>
        <v>1.01</v>
      </c>
      <c r="AN93" s="62">
        <f>1+$AN$10*1</f>
        <v>0.99</v>
      </c>
      <c r="AO93" s="62">
        <f>1+$AO$10*1</f>
        <v>1.02</v>
      </c>
      <c r="AP93" s="62">
        <f>1+$AP$10*1</f>
        <v>0.98</v>
      </c>
      <c r="AQ93" s="61">
        <v>1</v>
      </c>
      <c r="AR93" s="30"/>
    </row>
    <row r="94" spans="1:44" x14ac:dyDescent="0.25">
      <c r="A94" s="5">
        <v>20210103</v>
      </c>
      <c r="B94" s="75">
        <v>0.79</v>
      </c>
      <c r="C94" s="74">
        <v>0.78</v>
      </c>
      <c r="D94" s="72">
        <v>-0.39</v>
      </c>
      <c r="E94" s="76">
        <v>0.42</v>
      </c>
      <c r="F94" s="75">
        <v>1.51</v>
      </c>
      <c r="G94" s="76">
        <v>-0.38</v>
      </c>
      <c r="H94" s="76">
        <v>0.44</v>
      </c>
      <c r="I94" s="71">
        <v>1.976</v>
      </c>
      <c r="J94" s="84">
        <v>8.4</v>
      </c>
      <c r="K94" s="83">
        <v>9.1</v>
      </c>
      <c r="L94" s="84">
        <v>9</v>
      </c>
      <c r="M94" s="83">
        <v>7.6</v>
      </c>
      <c r="N94" s="74">
        <v>119.9</v>
      </c>
      <c r="O94" s="77">
        <v>120</v>
      </c>
      <c r="P94" s="78">
        <v>0.35</v>
      </c>
      <c r="Q94" s="79">
        <v>0.43</v>
      </c>
      <c r="R94" s="80">
        <v>-0.16</v>
      </c>
      <c r="S94" s="73">
        <v>-0.03</v>
      </c>
      <c r="T94" s="81">
        <v>0.71</v>
      </c>
      <c r="U94" s="73">
        <v>-0.15</v>
      </c>
      <c r="V94" s="73">
        <v>0.01</v>
      </c>
      <c r="W94" s="70">
        <v>1.9990000000000001</v>
      </c>
      <c r="X94" s="85">
        <v>11.2</v>
      </c>
      <c r="Y94" s="86">
        <v>11.3</v>
      </c>
      <c r="Z94" s="85">
        <v>11.5</v>
      </c>
      <c r="AA94" s="86">
        <v>11.7</v>
      </c>
      <c r="AB94" s="79">
        <v>119.6</v>
      </c>
      <c r="AC94" s="82">
        <v>119.7</v>
      </c>
      <c r="AD94" s="11" t="s">
        <v>65</v>
      </c>
      <c r="AF94" s="68">
        <f>DATE(LEFT(A94,4), MID(A94,5,2), RIGHT(A94,2))</f>
        <v>44199</v>
      </c>
      <c r="AG94" s="45"/>
      <c r="AH94" s="45">
        <f>$P$3</f>
        <v>1.9774</v>
      </c>
      <c r="AI94" s="59">
        <f>I94/AH94</f>
        <v>0.99929199959542836</v>
      </c>
      <c r="AJ94" s="59"/>
      <c r="AK94" s="45">
        <f>$R$3</f>
        <v>1.9991000000000001</v>
      </c>
      <c r="AL94" s="59">
        <f>W94/AK94</f>
        <v>0.99994997748987047</v>
      </c>
      <c r="AM94" s="62">
        <f>1+$AM$10*1</f>
        <v>1.01</v>
      </c>
      <c r="AN94" s="62">
        <f>1+$AN$10*1</f>
        <v>0.99</v>
      </c>
      <c r="AO94" s="62">
        <f>1+$AO$10*1</f>
        <v>1.02</v>
      </c>
      <c r="AP94" s="62">
        <f>1+$AP$10*1</f>
        <v>0.98</v>
      </c>
      <c r="AQ94" s="61">
        <v>1</v>
      </c>
      <c r="AR94" s="30"/>
    </row>
    <row r="95" spans="1:44" x14ac:dyDescent="0.25">
      <c r="A95" s="5">
        <v>20210114</v>
      </c>
      <c r="B95" s="75">
        <v>0.71</v>
      </c>
      <c r="C95" s="74">
        <v>0.81</v>
      </c>
      <c r="D95" s="72">
        <v>-0.37</v>
      </c>
      <c r="E95" s="76">
        <v>0.53</v>
      </c>
      <c r="F95" s="75">
        <v>1.08</v>
      </c>
      <c r="G95" s="76">
        <v>-0.28000000000000003</v>
      </c>
      <c r="H95" s="76">
        <v>0.44</v>
      </c>
      <c r="I95" s="71">
        <v>1.966</v>
      </c>
      <c r="J95" s="84">
        <v>8.5</v>
      </c>
      <c r="K95" s="83">
        <v>8.9</v>
      </c>
      <c r="L95" s="84">
        <v>7.8</v>
      </c>
      <c r="M95" s="83">
        <v>8.3000000000000007</v>
      </c>
      <c r="N95" s="74">
        <v>119.9</v>
      </c>
      <c r="O95" s="77">
        <v>120.3</v>
      </c>
      <c r="P95" s="78">
        <v>0.34</v>
      </c>
      <c r="Q95" s="79">
        <v>0.37</v>
      </c>
      <c r="R95" s="80">
        <v>-0.18</v>
      </c>
      <c r="S95" s="73">
        <v>0.22</v>
      </c>
      <c r="T95" s="81">
        <v>0.65</v>
      </c>
      <c r="U95" s="73">
        <v>-0.15</v>
      </c>
      <c r="V95" s="73">
        <v>0.23</v>
      </c>
      <c r="W95" s="70">
        <v>1.998</v>
      </c>
      <c r="X95" s="85">
        <v>11.3</v>
      </c>
      <c r="Y95" s="86">
        <v>11.4</v>
      </c>
      <c r="Z95" s="85">
        <v>11.3</v>
      </c>
      <c r="AA95" s="86">
        <v>11.4</v>
      </c>
      <c r="AB95" s="79">
        <v>119.5</v>
      </c>
      <c r="AC95" s="82">
        <v>120</v>
      </c>
      <c r="AD95" s="11" t="s">
        <v>65</v>
      </c>
      <c r="AF95" s="68">
        <f>DATE(LEFT(A95,4), MID(A95,5,2), RIGHT(A95,2))</f>
        <v>44210</v>
      </c>
      <c r="AG95" s="45"/>
      <c r="AH95" s="45">
        <f>$P$3</f>
        <v>1.9774</v>
      </c>
      <c r="AI95" s="59">
        <f>I95/AH95</f>
        <v>0.99423485384848787</v>
      </c>
      <c r="AJ95" s="59"/>
      <c r="AK95" s="45">
        <f>$R$3</f>
        <v>1.9991000000000001</v>
      </c>
      <c r="AL95" s="59">
        <f>W95/AK95</f>
        <v>0.99944975238857481</v>
      </c>
      <c r="AM95" s="62">
        <f>1+$AM$10*1</f>
        <v>1.01</v>
      </c>
      <c r="AN95" s="62">
        <f>1+$AN$10*1</f>
        <v>0.99</v>
      </c>
      <c r="AO95" s="62">
        <f>1+$AO$10*1</f>
        <v>1.02</v>
      </c>
      <c r="AP95" s="62">
        <f>1+$AP$10*1</f>
        <v>0.98</v>
      </c>
      <c r="AQ95" s="61">
        <v>1</v>
      </c>
      <c r="AR95" s="30"/>
    </row>
    <row r="96" spans="1:44" x14ac:dyDescent="0.25">
      <c r="A96" s="5">
        <v>20210121</v>
      </c>
      <c r="B96" s="75">
        <v>0.85</v>
      </c>
      <c r="C96" s="74">
        <v>0.71</v>
      </c>
      <c r="D96" s="72">
        <v>-0.41</v>
      </c>
      <c r="E96" s="76">
        <v>0.47</v>
      </c>
      <c r="F96" s="75">
        <v>1.1100000000000001</v>
      </c>
      <c r="G96" s="76">
        <v>-0.34</v>
      </c>
      <c r="H96" s="76">
        <v>0.39</v>
      </c>
      <c r="I96" s="71">
        <v>1.9730000000000001</v>
      </c>
      <c r="J96" s="84">
        <v>8.1</v>
      </c>
      <c r="K96" s="83">
        <v>9.3000000000000007</v>
      </c>
      <c r="L96" s="84">
        <v>8.1</v>
      </c>
      <c r="M96" s="83">
        <v>8.1</v>
      </c>
      <c r="N96" s="74">
        <v>119.8</v>
      </c>
      <c r="O96" s="77">
        <v>120.2</v>
      </c>
      <c r="P96" s="78">
        <v>0.28999999999999998</v>
      </c>
      <c r="Q96" s="79">
        <v>0.31</v>
      </c>
      <c r="R96" s="80">
        <v>-0.1</v>
      </c>
      <c r="S96" s="73">
        <v>0.06</v>
      </c>
      <c r="T96" s="81">
        <v>0.53</v>
      </c>
      <c r="U96" s="73">
        <v>-0.11</v>
      </c>
      <c r="V96" s="73">
        <v>7.0000000000000007E-2</v>
      </c>
      <c r="W96" s="70">
        <v>1.9950000000000001</v>
      </c>
      <c r="X96" s="85">
        <v>11.7</v>
      </c>
      <c r="Y96" s="86">
        <v>11.5</v>
      </c>
      <c r="Z96" s="85">
        <v>11.4</v>
      </c>
      <c r="AA96" s="86">
        <v>11.3</v>
      </c>
      <c r="AB96" s="79">
        <v>119.6</v>
      </c>
      <c r="AC96" s="82">
        <v>120</v>
      </c>
      <c r="AD96" s="11" t="s">
        <v>65</v>
      </c>
      <c r="AF96" s="68">
        <f>DATE(LEFT(A96,4), MID(A96,5,2), RIGHT(A96,2))</f>
        <v>44217</v>
      </c>
      <c r="AG96" s="45"/>
      <c r="AH96" s="45">
        <f>$P$3</f>
        <v>1.9774</v>
      </c>
      <c r="AI96" s="59">
        <f>I96/AH96</f>
        <v>0.99777485587134618</v>
      </c>
      <c r="AJ96" s="59"/>
      <c r="AK96" s="45">
        <f>$R$3</f>
        <v>1.9991000000000001</v>
      </c>
      <c r="AL96" s="59">
        <f>W96/AK96</f>
        <v>0.99794907708468816</v>
      </c>
      <c r="AM96" s="62">
        <f>1+$AM$10*1</f>
        <v>1.01</v>
      </c>
      <c r="AN96" s="62">
        <f>1+$AN$10*1</f>
        <v>0.99</v>
      </c>
      <c r="AO96" s="62">
        <f>1+$AO$10*1</f>
        <v>1.02</v>
      </c>
      <c r="AP96" s="62">
        <f>1+$AP$10*1</f>
        <v>0.98</v>
      </c>
      <c r="AQ96" s="61">
        <v>1</v>
      </c>
      <c r="AR96" s="30"/>
    </row>
    <row r="97" spans="1:44" x14ac:dyDescent="0.25">
      <c r="A97" s="5">
        <v>20210128</v>
      </c>
      <c r="B97" s="1">
        <v>0.78</v>
      </c>
      <c r="C97" s="12">
        <v>0.7</v>
      </c>
      <c r="D97" s="36">
        <v>-0.38</v>
      </c>
      <c r="E97" s="42">
        <v>0.39</v>
      </c>
      <c r="F97" s="1">
        <v>1.1100000000000001</v>
      </c>
      <c r="G97" s="42">
        <v>-0.33</v>
      </c>
      <c r="H97" s="42">
        <v>0.36</v>
      </c>
      <c r="I97" s="1">
        <v>1.974</v>
      </c>
      <c r="J97" s="12">
        <v>7.6</v>
      </c>
      <c r="K97" s="1">
        <v>9.6</v>
      </c>
      <c r="L97" s="12">
        <v>7.7</v>
      </c>
      <c r="M97" s="1">
        <v>8.5</v>
      </c>
      <c r="N97" s="12">
        <v>119.7</v>
      </c>
      <c r="O97" s="37">
        <v>120.2</v>
      </c>
      <c r="P97" s="43">
        <v>0.31</v>
      </c>
      <c r="Q97" s="40">
        <v>0.3</v>
      </c>
      <c r="R97" s="38">
        <v>-0.12</v>
      </c>
      <c r="S97" s="41">
        <v>0.11</v>
      </c>
      <c r="T97" s="39">
        <v>0.65</v>
      </c>
      <c r="U97" s="41">
        <v>-0.11</v>
      </c>
      <c r="V97" s="41">
        <v>0.14000000000000001</v>
      </c>
      <c r="W97" s="39">
        <v>1.998</v>
      </c>
      <c r="X97" s="40">
        <v>11.5</v>
      </c>
      <c r="Y97" s="39">
        <v>11.5</v>
      </c>
      <c r="Z97" s="40">
        <v>11.3</v>
      </c>
      <c r="AA97" s="39">
        <v>11.5</v>
      </c>
      <c r="AB97" s="40">
        <v>119.5</v>
      </c>
      <c r="AC97" s="44">
        <v>120</v>
      </c>
      <c r="AD97" s="11" t="s">
        <v>65</v>
      </c>
      <c r="AF97" s="68">
        <f>DATE(LEFT(A97,4), MID(A97,5,2), RIGHT(A97,2))</f>
        <v>44224</v>
      </c>
      <c r="AG97" s="45"/>
      <c r="AH97" s="45">
        <f>$P$3</f>
        <v>1.9774</v>
      </c>
      <c r="AI97" s="59">
        <f>I97/AH97</f>
        <v>0.99828057044604024</v>
      </c>
      <c r="AJ97" s="59"/>
      <c r="AK97" s="45">
        <f>$R$3</f>
        <v>1.9991000000000001</v>
      </c>
      <c r="AL97" s="59">
        <f>W97/AK97</f>
        <v>0.99944975238857481</v>
      </c>
      <c r="AM97" s="62">
        <f>1+$AM$10*1</f>
        <v>1.01</v>
      </c>
      <c r="AN97" s="62">
        <f>1+$AN$10*1</f>
        <v>0.99</v>
      </c>
      <c r="AO97" s="62">
        <f>1+$AO$10*1</f>
        <v>1.02</v>
      </c>
      <c r="AP97" s="62">
        <f>1+$AP$10*1</f>
        <v>0.98</v>
      </c>
      <c r="AQ97" s="61">
        <v>1</v>
      </c>
      <c r="AR97" s="30"/>
    </row>
    <row r="98" spans="1:44" x14ac:dyDescent="0.25">
      <c r="A98" s="5">
        <v>20210205</v>
      </c>
      <c r="B98" s="1">
        <v>0.69</v>
      </c>
      <c r="C98" s="12">
        <v>0.66</v>
      </c>
      <c r="D98" s="36">
        <v>-0.37</v>
      </c>
      <c r="E98" s="42">
        <v>0.43</v>
      </c>
      <c r="F98" s="1">
        <v>1.1499999999999999</v>
      </c>
      <c r="G98" s="42">
        <v>-0.34</v>
      </c>
      <c r="H98" s="42">
        <v>0.41</v>
      </c>
      <c r="I98" s="1">
        <v>1.9710000000000001</v>
      </c>
      <c r="J98" s="12">
        <v>8.4</v>
      </c>
      <c r="K98" s="1">
        <v>9.1</v>
      </c>
      <c r="L98" s="12">
        <v>8.3000000000000007</v>
      </c>
      <c r="M98" s="1">
        <v>7.9</v>
      </c>
      <c r="N98" s="12">
        <v>119.9</v>
      </c>
      <c r="O98" s="37">
        <v>120.2</v>
      </c>
      <c r="P98" s="43">
        <v>0.38</v>
      </c>
      <c r="Q98" s="40">
        <v>0.39</v>
      </c>
      <c r="R98" s="38">
        <v>-0.16</v>
      </c>
      <c r="S98" s="41">
        <v>0.19</v>
      </c>
      <c r="T98" s="39">
        <v>0.74</v>
      </c>
      <c r="U98" s="41">
        <v>-0.14000000000000001</v>
      </c>
      <c r="V98" s="41">
        <v>0.21</v>
      </c>
      <c r="W98" s="39">
        <v>1.9970000000000001</v>
      </c>
      <c r="X98" s="40">
        <v>11.5</v>
      </c>
      <c r="Y98" s="39">
        <v>11.5</v>
      </c>
      <c r="Z98" s="40">
        <v>11.4</v>
      </c>
      <c r="AA98" s="39">
        <v>11.7</v>
      </c>
      <c r="AB98" s="40">
        <v>119.5</v>
      </c>
      <c r="AC98" s="44">
        <v>119.9</v>
      </c>
      <c r="AD98" s="11" t="s">
        <v>65</v>
      </c>
      <c r="AF98" s="68">
        <f>DATE(LEFT(A98,4), MID(A98,5,2), RIGHT(A98,2))</f>
        <v>44232</v>
      </c>
      <c r="AG98" s="45"/>
      <c r="AH98" s="45">
        <f>$P$3</f>
        <v>1.9774</v>
      </c>
      <c r="AI98" s="59">
        <f>I98/AH98</f>
        <v>0.99676342672195817</v>
      </c>
      <c r="AJ98" s="59"/>
      <c r="AK98" s="45">
        <f>$R$3</f>
        <v>1.9991000000000001</v>
      </c>
      <c r="AL98" s="59">
        <f>W98/AK98</f>
        <v>0.99894952728727926</v>
      </c>
      <c r="AM98" s="62">
        <f>1+$AM$10*1</f>
        <v>1.01</v>
      </c>
      <c r="AN98" s="62">
        <f>1+$AN$10*1</f>
        <v>0.99</v>
      </c>
      <c r="AO98" s="62">
        <f>1+$AO$10*1</f>
        <v>1.02</v>
      </c>
      <c r="AP98" s="62">
        <f>1+$AP$10*1</f>
        <v>0.98</v>
      </c>
      <c r="AQ98" s="61">
        <v>1</v>
      </c>
      <c r="AR98" s="30"/>
    </row>
    <row r="99" spans="1:44" x14ac:dyDescent="0.25">
      <c r="A99" s="5">
        <v>20210211</v>
      </c>
      <c r="B99" s="1">
        <v>0.56999999999999995</v>
      </c>
      <c r="C99" s="12">
        <v>0.71</v>
      </c>
      <c r="D99" s="36">
        <v>-0.4</v>
      </c>
      <c r="E99" s="42">
        <v>0.23</v>
      </c>
      <c r="F99" s="1">
        <v>1.32</v>
      </c>
      <c r="G99" s="42">
        <v>-0.41</v>
      </c>
      <c r="H99" s="42">
        <v>0.23</v>
      </c>
      <c r="I99" s="71">
        <v>1.97</v>
      </c>
      <c r="J99" s="12">
        <v>8.8000000000000007</v>
      </c>
      <c r="K99" s="1">
        <v>8.6999999999999993</v>
      </c>
      <c r="L99" s="12">
        <v>8.4</v>
      </c>
      <c r="M99" s="1">
        <v>7.8</v>
      </c>
      <c r="N99" s="12">
        <v>119.9</v>
      </c>
      <c r="O99" s="37">
        <v>120.3</v>
      </c>
      <c r="P99" s="43">
        <v>0.28000000000000003</v>
      </c>
      <c r="Q99" s="40">
        <v>0.43</v>
      </c>
      <c r="R99" s="38">
        <v>0.01</v>
      </c>
      <c r="S99" s="41">
        <v>0.14000000000000001</v>
      </c>
      <c r="T99" s="39">
        <v>0.6</v>
      </c>
      <c r="U99" s="41">
        <v>-0.04</v>
      </c>
      <c r="V99" s="41">
        <v>0.1</v>
      </c>
      <c r="W99" s="70">
        <v>1.99</v>
      </c>
      <c r="X99" s="40">
        <v>11.2</v>
      </c>
      <c r="Y99" s="39">
        <v>11.5</v>
      </c>
      <c r="Z99" s="40">
        <v>11.4</v>
      </c>
      <c r="AA99" s="39">
        <v>11.3</v>
      </c>
      <c r="AB99" s="40">
        <v>119.6</v>
      </c>
      <c r="AC99" s="44">
        <v>120.1</v>
      </c>
      <c r="AD99" s="11" t="s">
        <v>67</v>
      </c>
      <c r="AF99" s="68">
        <f>DATE(LEFT(A99,4), MID(A99,5,2), RIGHT(A99,2))</f>
        <v>44238</v>
      </c>
      <c r="AG99" s="45"/>
      <c r="AH99" s="45">
        <f>$P$3</f>
        <v>1.9774</v>
      </c>
      <c r="AI99" s="59">
        <f>I99/AH99</f>
        <v>0.996257712147264</v>
      </c>
      <c r="AJ99" s="59"/>
      <c r="AK99" s="45">
        <f>$R$3</f>
        <v>1.9991000000000001</v>
      </c>
      <c r="AL99" s="59">
        <f>W99/AK99</f>
        <v>0.99544795157821009</v>
      </c>
      <c r="AM99" s="62">
        <f>1+$AM$10*1</f>
        <v>1.01</v>
      </c>
      <c r="AN99" s="62">
        <f>1+$AN$10*1</f>
        <v>0.99</v>
      </c>
      <c r="AO99" s="62">
        <f>1+$AO$10*1</f>
        <v>1.02</v>
      </c>
      <c r="AP99" s="62">
        <f>1+$AP$10*1</f>
        <v>0.98</v>
      </c>
      <c r="AQ99" s="61">
        <v>1</v>
      </c>
      <c r="AR99" s="30"/>
    </row>
    <row r="100" spans="1:44" x14ac:dyDescent="0.25">
      <c r="A100" s="5">
        <v>20210215</v>
      </c>
      <c r="B100" s="1">
        <v>0.81</v>
      </c>
      <c r="C100" s="12">
        <v>0.71</v>
      </c>
      <c r="D100" s="36">
        <v>-0.41</v>
      </c>
      <c r="E100" s="42">
        <v>0.47</v>
      </c>
      <c r="F100" s="1">
        <v>1.1599999999999999</v>
      </c>
      <c r="G100" s="42">
        <v>-0.38</v>
      </c>
      <c r="H100" s="42">
        <v>0.42</v>
      </c>
      <c r="I100" s="1">
        <v>1.9770000000000001</v>
      </c>
      <c r="J100" s="12">
        <v>8.1</v>
      </c>
      <c r="K100" s="1">
        <v>9.4</v>
      </c>
      <c r="L100" s="12">
        <v>7.9</v>
      </c>
      <c r="M100" s="1">
        <v>8.5</v>
      </c>
      <c r="N100" s="12">
        <v>119.8</v>
      </c>
      <c r="O100" s="37">
        <v>120.2</v>
      </c>
      <c r="P100" s="43">
        <v>0.27</v>
      </c>
      <c r="Q100" s="40">
        <v>0.32</v>
      </c>
      <c r="R100" s="38">
        <v>-0.11</v>
      </c>
      <c r="S100" s="41">
        <v>-0.03</v>
      </c>
      <c r="T100" s="39">
        <v>0.53</v>
      </c>
      <c r="U100" s="41">
        <v>-0.12</v>
      </c>
      <c r="V100" s="41">
        <v>-0.02</v>
      </c>
      <c r="W100" s="39">
        <v>1.9910000000000001</v>
      </c>
      <c r="X100" s="40">
        <v>11.7</v>
      </c>
      <c r="Y100" s="39">
        <v>11.5</v>
      </c>
      <c r="Z100" s="40">
        <v>11.6</v>
      </c>
      <c r="AA100" s="39">
        <v>11.4</v>
      </c>
      <c r="AB100" s="40">
        <v>119.5</v>
      </c>
      <c r="AC100" s="44">
        <v>119.9</v>
      </c>
      <c r="AD100" s="11" t="s">
        <v>65</v>
      </c>
      <c r="AF100" s="68">
        <f>DATE(LEFT(A100,4), MID(A100,5,2), RIGHT(A100,2))</f>
        <v>44242</v>
      </c>
      <c r="AG100" s="45"/>
      <c r="AH100" s="45">
        <f>$P$3</f>
        <v>1.9774</v>
      </c>
      <c r="AI100" s="59">
        <f>I100/AH100</f>
        <v>0.99979771417012242</v>
      </c>
      <c r="AJ100" s="59"/>
      <c r="AK100" s="45">
        <f>$R$3</f>
        <v>1.9991000000000001</v>
      </c>
      <c r="AL100" s="59">
        <f>W100/AK100</f>
        <v>0.99594817667950575</v>
      </c>
      <c r="AM100" s="62">
        <f>1+$AM$10*1</f>
        <v>1.01</v>
      </c>
      <c r="AN100" s="62">
        <f>1+$AN$10*1</f>
        <v>0.99</v>
      </c>
      <c r="AO100" s="62">
        <f>1+$AO$10*1</f>
        <v>1.02</v>
      </c>
      <c r="AP100" s="62">
        <f>1+$AP$10*1</f>
        <v>0.98</v>
      </c>
      <c r="AQ100" s="61">
        <v>1</v>
      </c>
      <c r="AR100" s="30"/>
    </row>
    <row r="101" spans="1:44" x14ac:dyDescent="0.25">
      <c r="A101" s="5">
        <v>20210226</v>
      </c>
      <c r="B101" s="1">
        <v>0.69</v>
      </c>
      <c r="C101" s="12">
        <v>0.68</v>
      </c>
      <c r="D101" s="36">
        <v>-0.33</v>
      </c>
      <c r="E101" s="42">
        <v>0.47</v>
      </c>
      <c r="F101" s="1">
        <v>1.18</v>
      </c>
      <c r="G101" s="42">
        <v>-0.32</v>
      </c>
      <c r="H101" s="42">
        <v>0.46</v>
      </c>
      <c r="I101" s="1">
        <v>1.974</v>
      </c>
      <c r="J101" s="12">
        <v>8.4</v>
      </c>
      <c r="K101" s="1">
        <v>9.1999999999999993</v>
      </c>
      <c r="L101" s="12">
        <v>8.5</v>
      </c>
      <c r="M101" s="1">
        <v>7.8</v>
      </c>
      <c r="N101" s="12">
        <v>119.8</v>
      </c>
      <c r="O101" s="37">
        <v>120.2</v>
      </c>
      <c r="P101" s="43">
        <v>0.37</v>
      </c>
      <c r="Q101" s="40">
        <v>0.28000000000000003</v>
      </c>
      <c r="R101" s="38">
        <v>-0.16</v>
      </c>
      <c r="S101" s="41">
        <v>0.11</v>
      </c>
      <c r="T101" s="39">
        <v>0.64</v>
      </c>
      <c r="U101" s="41">
        <v>-0.14000000000000001</v>
      </c>
      <c r="V101" s="41">
        <v>0.14000000000000001</v>
      </c>
      <c r="W101" s="39">
        <v>1.996</v>
      </c>
      <c r="X101" s="40">
        <v>11.4</v>
      </c>
      <c r="Y101" s="39">
        <v>11.4</v>
      </c>
      <c r="Z101" s="40">
        <v>11.3</v>
      </c>
      <c r="AA101" s="39">
        <v>11.6</v>
      </c>
      <c r="AB101" s="40">
        <v>119.5</v>
      </c>
      <c r="AC101" s="44">
        <v>120</v>
      </c>
      <c r="AD101" s="11" t="s">
        <v>65</v>
      </c>
      <c r="AF101" s="68">
        <f>DATE(LEFT(A101,4), MID(A101,5,2), RIGHT(A101,2))</f>
        <v>44253</v>
      </c>
      <c r="AG101" s="45"/>
      <c r="AH101" s="45">
        <f>$P$3</f>
        <v>1.9774</v>
      </c>
      <c r="AI101" s="59">
        <f>I101/AH101</f>
        <v>0.99828057044604024</v>
      </c>
      <c r="AJ101" s="59"/>
      <c r="AK101" s="45">
        <f>$R$3</f>
        <v>1.9991000000000001</v>
      </c>
      <c r="AL101" s="59">
        <f>W101/AK101</f>
        <v>0.9984493021859836</v>
      </c>
      <c r="AM101" s="62">
        <f>1+$AM$10*1</f>
        <v>1.01</v>
      </c>
      <c r="AN101" s="62">
        <f>1+$AN$10*1</f>
        <v>0.99</v>
      </c>
      <c r="AO101" s="62">
        <f>1+$AO$10*1</f>
        <v>1.02</v>
      </c>
      <c r="AP101" s="62">
        <f>1+$AP$10*1</f>
        <v>0.98</v>
      </c>
      <c r="AQ101" s="61">
        <v>1</v>
      </c>
      <c r="AR101" s="30"/>
    </row>
    <row r="102" spans="1:44" x14ac:dyDescent="0.25">
      <c r="A102" s="5">
        <v>20210304</v>
      </c>
      <c r="B102" s="1">
        <v>0.86</v>
      </c>
      <c r="C102" s="12">
        <v>0.7</v>
      </c>
      <c r="D102" s="36">
        <v>-0.45</v>
      </c>
      <c r="E102" s="42">
        <v>0.39</v>
      </c>
      <c r="F102" s="1">
        <v>1.2</v>
      </c>
      <c r="G102" s="42">
        <v>-0.36</v>
      </c>
      <c r="H102" s="42">
        <v>0.35</v>
      </c>
      <c r="I102" s="1">
        <v>1.978</v>
      </c>
      <c r="J102" s="12">
        <v>8.4</v>
      </c>
      <c r="K102" s="1">
        <v>9.1999999999999993</v>
      </c>
      <c r="L102" s="12">
        <v>8.6999999999999993</v>
      </c>
      <c r="M102" s="1">
        <v>7.6</v>
      </c>
      <c r="N102" s="12">
        <v>119.9</v>
      </c>
      <c r="O102" s="37">
        <v>120.2</v>
      </c>
      <c r="P102" s="43">
        <v>0.27</v>
      </c>
      <c r="Q102" s="40">
        <v>0.3</v>
      </c>
      <c r="R102" s="38">
        <v>-0.1</v>
      </c>
      <c r="S102" s="41">
        <v>0.06</v>
      </c>
      <c r="T102" s="39">
        <v>0.56000000000000005</v>
      </c>
      <c r="U102" s="41">
        <v>-0.1</v>
      </c>
      <c r="V102" s="41">
        <v>0.09</v>
      </c>
      <c r="W102" s="39">
        <v>2</v>
      </c>
      <c r="X102" s="40">
        <v>11.6</v>
      </c>
      <c r="Y102" s="39">
        <v>11.4</v>
      </c>
      <c r="Z102" s="40">
        <v>11.4</v>
      </c>
      <c r="AA102" s="39">
        <v>11.9</v>
      </c>
      <c r="AB102" s="40">
        <v>119.6</v>
      </c>
      <c r="AC102" s="44">
        <v>120</v>
      </c>
      <c r="AD102" s="11" t="s">
        <v>65</v>
      </c>
      <c r="AF102" s="68">
        <f>DATE(LEFT(A102,4), MID(A102,5,2), RIGHT(A102,2))</f>
        <v>44259</v>
      </c>
      <c r="AG102" s="45"/>
      <c r="AH102" s="45">
        <f>$P$3</f>
        <v>1.9774</v>
      </c>
      <c r="AI102" s="59">
        <f>I102/AH102</f>
        <v>1.0003034287448165</v>
      </c>
      <c r="AJ102" s="59"/>
      <c r="AK102" s="45">
        <f>$R$3</f>
        <v>1.9991000000000001</v>
      </c>
      <c r="AL102" s="59">
        <f>W102/AK102</f>
        <v>1.0004502025911659</v>
      </c>
      <c r="AM102" s="62">
        <f>1+$AM$10*1</f>
        <v>1.01</v>
      </c>
      <c r="AN102" s="62">
        <f>1+$AN$10*1</f>
        <v>0.99</v>
      </c>
      <c r="AO102" s="62">
        <f>1+$AO$10*1</f>
        <v>1.02</v>
      </c>
      <c r="AP102" s="62">
        <f>1+$AP$10*1</f>
        <v>0.98</v>
      </c>
      <c r="AQ102" s="61">
        <v>1</v>
      </c>
      <c r="AR102" s="30"/>
    </row>
    <row r="103" spans="1:44" x14ac:dyDescent="0.25">
      <c r="A103" s="5">
        <v>20210306</v>
      </c>
      <c r="B103" s="1">
        <v>0.73</v>
      </c>
      <c r="C103" s="12">
        <v>0.83</v>
      </c>
      <c r="D103" s="36">
        <v>-0.36</v>
      </c>
      <c r="E103" s="42">
        <v>0.54</v>
      </c>
      <c r="F103" s="1">
        <v>1.32</v>
      </c>
      <c r="G103" s="42">
        <v>-0.33</v>
      </c>
      <c r="H103" s="42">
        <v>0.49</v>
      </c>
      <c r="I103" s="1">
        <v>1.964</v>
      </c>
      <c r="J103" s="12">
        <v>8.6999999999999993</v>
      </c>
      <c r="K103" s="1">
        <v>9</v>
      </c>
      <c r="L103" s="12">
        <v>7.9</v>
      </c>
      <c r="M103" s="1">
        <v>8.5</v>
      </c>
      <c r="N103" s="12">
        <v>119.8</v>
      </c>
      <c r="O103" s="37">
        <v>120.2</v>
      </c>
      <c r="P103" s="43">
        <v>0.31</v>
      </c>
      <c r="Q103" s="40">
        <v>0.4</v>
      </c>
      <c r="R103" s="38">
        <v>-0.13</v>
      </c>
      <c r="S103" s="41">
        <v>-0.05</v>
      </c>
      <c r="T103" s="39">
        <v>0.61</v>
      </c>
      <c r="U103" s="41">
        <v>-0.13</v>
      </c>
      <c r="V103" s="41">
        <v>-0.04</v>
      </c>
      <c r="W103" s="39">
        <v>1.978</v>
      </c>
      <c r="X103" s="40">
        <v>11.4</v>
      </c>
      <c r="Y103" s="39">
        <v>11.4</v>
      </c>
      <c r="Z103" s="40">
        <v>11.7</v>
      </c>
      <c r="AA103" s="39">
        <v>11.5</v>
      </c>
      <c r="AB103" s="40">
        <v>119.6</v>
      </c>
      <c r="AC103" s="44">
        <v>120.1</v>
      </c>
      <c r="AD103" s="11" t="s">
        <v>65</v>
      </c>
      <c r="AF103" s="68">
        <f>DATE(LEFT(A103,4), MID(A103,5,2), RIGHT(A103,2))</f>
        <v>44261</v>
      </c>
      <c r="AG103" s="45"/>
      <c r="AH103" s="45">
        <f>$P$3</f>
        <v>1.9774</v>
      </c>
      <c r="AI103" s="59">
        <f>I103/AH103</f>
        <v>0.99322342469909974</v>
      </c>
      <c r="AJ103" s="59"/>
      <c r="AK103" s="45">
        <f>$R$3</f>
        <v>1.9991000000000001</v>
      </c>
      <c r="AL103" s="59">
        <f>W103/AK103</f>
        <v>0.98944525036266318</v>
      </c>
      <c r="AM103" s="62">
        <f>1+$AM$10*1</f>
        <v>1.01</v>
      </c>
      <c r="AN103" s="62">
        <f>1+$AN$10*1</f>
        <v>0.99</v>
      </c>
      <c r="AO103" s="62">
        <f>1+$AO$10*1</f>
        <v>1.02</v>
      </c>
      <c r="AP103" s="62">
        <f>1+$AP$10*1</f>
        <v>0.98</v>
      </c>
      <c r="AQ103" s="61">
        <v>1</v>
      </c>
      <c r="AR103" s="30"/>
    </row>
    <row r="104" spans="1:44" x14ac:dyDescent="0.25">
      <c r="A104" s="5">
        <v>20210311</v>
      </c>
      <c r="B104" s="1">
        <v>0.8</v>
      </c>
      <c r="C104" s="12">
        <v>0.68</v>
      </c>
      <c r="D104" s="36">
        <v>-0.41</v>
      </c>
      <c r="E104" s="42">
        <v>0.39</v>
      </c>
      <c r="F104" s="1">
        <v>1.17</v>
      </c>
      <c r="G104" s="42">
        <v>-0.31</v>
      </c>
      <c r="H104" s="42">
        <v>0.38</v>
      </c>
      <c r="I104" s="1">
        <v>1.984</v>
      </c>
      <c r="J104" s="12">
        <v>9.5</v>
      </c>
      <c r="K104" s="1">
        <v>7.7</v>
      </c>
      <c r="L104" s="12">
        <v>8.5</v>
      </c>
      <c r="M104" s="1">
        <v>7.9</v>
      </c>
      <c r="N104" s="12">
        <v>119.8</v>
      </c>
      <c r="O104" s="37">
        <v>120.2</v>
      </c>
      <c r="P104" s="43">
        <v>0.31</v>
      </c>
      <c r="Q104" s="40">
        <v>0.46</v>
      </c>
      <c r="R104" s="38">
        <v>-0.12</v>
      </c>
      <c r="S104" s="41">
        <v>0.18</v>
      </c>
      <c r="T104" s="39">
        <v>0.75</v>
      </c>
      <c r="U104" s="41">
        <v>-0.16</v>
      </c>
      <c r="V104" s="41">
        <v>0.17</v>
      </c>
      <c r="W104" s="39">
        <v>2.0070000000000001</v>
      </c>
      <c r="X104" s="40">
        <v>11.5</v>
      </c>
      <c r="Y104" s="39">
        <v>11.7</v>
      </c>
      <c r="Z104" s="40">
        <v>11.5</v>
      </c>
      <c r="AA104" s="39">
        <v>11.7</v>
      </c>
      <c r="AB104" s="40">
        <v>119.5</v>
      </c>
      <c r="AC104" s="44">
        <v>119.9</v>
      </c>
      <c r="AD104" s="11" t="s">
        <v>65</v>
      </c>
      <c r="AF104" s="68">
        <f>DATE(LEFT(A104,4), MID(A104,5,2), RIGHT(A104,2))</f>
        <v>44266</v>
      </c>
      <c r="AG104" s="45"/>
      <c r="AH104" s="45">
        <f>$P$3</f>
        <v>1.9774</v>
      </c>
      <c r="AI104" s="59">
        <f>I104/AH104</f>
        <v>1.0033377161929806</v>
      </c>
      <c r="AJ104" s="59"/>
      <c r="AK104" s="45">
        <f>$R$3</f>
        <v>1.9991000000000001</v>
      </c>
      <c r="AL104" s="59">
        <f>W104/AK104</f>
        <v>1.0039517783002352</v>
      </c>
      <c r="AM104" s="62">
        <f>1+$AM$10*1</f>
        <v>1.01</v>
      </c>
      <c r="AN104" s="62">
        <f>1+$AN$10*1</f>
        <v>0.99</v>
      </c>
      <c r="AO104" s="62">
        <f>1+$AO$10*1</f>
        <v>1.02</v>
      </c>
      <c r="AP104" s="62">
        <f>1+$AP$10*1</f>
        <v>0.98</v>
      </c>
      <c r="AQ104" s="61">
        <v>1</v>
      </c>
      <c r="AR104" s="30"/>
    </row>
    <row r="105" spans="1:44" x14ac:dyDescent="0.25">
      <c r="A105" s="5">
        <v>20210323</v>
      </c>
      <c r="B105" s="1">
        <v>0.8</v>
      </c>
      <c r="C105" s="12">
        <v>0.69</v>
      </c>
      <c r="D105" s="36">
        <v>-0.37</v>
      </c>
      <c r="E105" s="42">
        <v>0.43</v>
      </c>
      <c r="F105" s="1">
        <v>1.08</v>
      </c>
      <c r="G105" s="42">
        <v>-0.32</v>
      </c>
      <c r="H105" s="42">
        <v>0.41</v>
      </c>
      <c r="I105" s="1">
        <v>1.974</v>
      </c>
      <c r="J105" s="12">
        <v>9.1999999999999993</v>
      </c>
      <c r="K105" s="1">
        <v>8.1999999999999993</v>
      </c>
      <c r="L105" s="12">
        <v>8.1</v>
      </c>
      <c r="M105" s="1">
        <v>8.1999999999999993</v>
      </c>
      <c r="N105" s="12">
        <v>119.8</v>
      </c>
      <c r="O105" s="37">
        <v>120.2</v>
      </c>
      <c r="P105" s="43">
        <v>0.33</v>
      </c>
      <c r="Q105" s="40">
        <v>0.39</v>
      </c>
      <c r="R105" s="38">
        <v>-0.14000000000000001</v>
      </c>
      <c r="S105" s="41">
        <v>-0.05</v>
      </c>
      <c r="T105" s="39">
        <v>0.55000000000000004</v>
      </c>
      <c r="U105" s="41">
        <v>-0.14000000000000001</v>
      </c>
      <c r="V105" s="41">
        <v>-0.01</v>
      </c>
      <c r="W105" s="39">
        <v>1.992</v>
      </c>
      <c r="X105" s="40">
        <v>11.4</v>
      </c>
      <c r="Y105" s="39">
        <v>11.5</v>
      </c>
      <c r="Z105" s="40">
        <v>11.5</v>
      </c>
      <c r="AA105" s="39">
        <v>11.4</v>
      </c>
      <c r="AB105" s="40">
        <v>119.6</v>
      </c>
      <c r="AC105" s="44">
        <v>120</v>
      </c>
      <c r="AD105" s="11" t="s">
        <v>65</v>
      </c>
      <c r="AF105" s="68">
        <f>DATE(LEFT(A105,4), MID(A105,5,2), RIGHT(A105,2))</f>
        <v>44278</v>
      </c>
      <c r="AG105" s="45"/>
      <c r="AH105" s="45">
        <f>$P$3</f>
        <v>1.9774</v>
      </c>
      <c r="AI105" s="59">
        <f>I105/AH105</f>
        <v>0.99828057044604024</v>
      </c>
      <c r="AJ105" s="59"/>
      <c r="AK105" s="45">
        <f>$R$3</f>
        <v>1.9991000000000001</v>
      </c>
      <c r="AL105" s="59">
        <f>W105/AK105</f>
        <v>0.9964484017808013</v>
      </c>
      <c r="AM105" s="62">
        <f>1+$AM$10*1</f>
        <v>1.01</v>
      </c>
      <c r="AN105" s="62">
        <f>1+$AN$10*1</f>
        <v>0.99</v>
      </c>
      <c r="AO105" s="62">
        <f>1+$AO$10*1</f>
        <v>1.02</v>
      </c>
      <c r="AP105" s="62">
        <f>1+$AP$10*1</f>
        <v>0.98</v>
      </c>
      <c r="AQ105" s="61">
        <v>1</v>
      </c>
      <c r="AR105" s="30"/>
    </row>
    <row r="106" spans="1:44" x14ac:dyDescent="0.25">
      <c r="A106" s="5">
        <v>20210323</v>
      </c>
      <c r="B106" s="1">
        <v>0.44</v>
      </c>
      <c r="C106" s="12">
        <v>0.73</v>
      </c>
      <c r="D106" s="36">
        <v>-0.23</v>
      </c>
      <c r="E106" s="42">
        <v>0.36</v>
      </c>
      <c r="F106" s="1">
        <v>1.0900000000000001</v>
      </c>
      <c r="G106" s="42">
        <v>-0.24</v>
      </c>
      <c r="H106" s="42">
        <v>0.36</v>
      </c>
      <c r="I106" s="1">
        <v>1.986</v>
      </c>
      <c r="J106" s="12">
        <v>8.5</v>
      </c>
      <c r="K106" s="1">
        <v>9.1</v>
      </c>
      <c r="L106" s="12">
        <v>8.9</v>
      </c>
      <c r="M106" s="1">
        <v>7.8</v>
      </c>
      <c r="N106" s="12">
        <v>119.8</v>
      </c>
      <c r="O106" s="37">
        <v>120.1</v>
      </c>
      <c r="P106" s="43">
        <v>0.28999999999999998</v>
      </c>
      <c r="Q106" s="40">
        <v>0.53</v>
      </c>
      <c r="R106" s="38">
        <v>-0.12</v>
      </c>
      <c r="S106" s="41">
        <v>0.22</v>
      </c>
      <c r="T106" s="39">
        <v>0.94</v>
      </c>
      <c r="U106" s="41">
        <v>-0.09</v>
      </c>
      <c r="V106" s="41">
        <v>0.24</v>
      </c>
      <c r="W106" s="39">
        <v>2.0089999999999999</v>
      </c>
      <c r="X106" s="40">
        <v>11.7</v>
      </c>
      <c r="Y106" s="39">
        <v>11.5</v>
      </c>
      <c r="Z106" s="40">
        <v>11.6</v>
      </c>
      <c r="AA106" s="39">
        <v>11.5</v>
      </c>
      <c r="AB106" s="40">
        <v>119.5</v>
      </c>
      <c r="AC106" s="44">
        <v>119.9</v>
      </c>
      <c r="AD106" s="11" t="s">
        <v>70</v>
      </c>
      <c r="AF106" s="68">
        <f>DATE(LEFT(A106,4), MID(A106,5,2), RIGHT(A106,2))</f>
        <v>44278</v>
      </c>
      <c r="AG106" s="45"/>
      <c r="AH106" s="45">
        <f>$P$3</f>
        <v>1.9774</v>
      </c>
      <c r="AI106" s="59">
        <f>I106/AH106</f>
        <v>1.0043491453423687</v>
      </c>
      <c r="AJ106" s="59"/>
      <c r="AK106" s="45">
        <f>$R$3</f>
        <v>1.9991000000000001</v>
      </c>
      <c r="AL106" s="59">
        <f>W106/AK106</f>
        <v>1.0049522285028261</v>
      </c>
      <c r="AM106" s="62">
        <f>1+$AM$10*1</f>
        <v>1.01</v>
      </c>
      <c r="AN106" s="62">
        <f>1+$AN$10*1</f>
        <v>0.99</v>
      </c>
      <c r="AO106" s="62">
        <f>1+$AO$10*1</f>
        <v>1.02</v>
      </c>
      <c r="AP106" s="62">
        <f>1+$AP$10*1</f>
        <v>0.98</v>
      </c>
      <c r="AQ106" s="61">
        <v>1</v>
      </c>
      <c r="AR106" s="30"/>
    </row>
    <row r="107" spans="1:44" x14ac:dyDescent="0.25">
      <c r="A107" s="5">
        <v>20210401</v>
      </c>
      <c r="B107" s="1">
        <v>0.75</v>
      </c>
      <c r="C107" s="12">
        <v>0.6</v>
      </c>
      <c r="D107" s="36">
        <v>-0.38</v>
      </c>
      <c r="E107" s="42">
        <v>0.32</v>
      </c>
      <c r="F107" s="1">
        <v>1.18</v>
      </c>
      <c r="G107" s="42">
        <v>-0.32</v>
      </c>
      <c r="H107" s="42">
        <v>0.33</v>
      </c>
      <c r="I107" s="1">
        <v>1.972</v>
      </c>
      <c r="J107" s="12">
        <v>8.4</v>
      </c>
      <c r="K107" s="1">
        <v>9.1999999999999993</v>
      </c>
      <c r="L107" s="12">
        <v>8.6</v>
      </c>
      <c r="M107" s="1">
        <v>7.9</v>
      </c>
      <c r="N107" s="12">
        <v>119.8</v>
      </c>
      <c r="O107" s="37">
        <v>120.2</v>
      </c>
      <c r="P107" s="43">
        <v>0.33</v>
      </c>
      <c r="Q107" s="40">
        <v>0.38</v>
      </c>
      <c r="R107" s="38">
        <v>-0.11</v>
      </c>
      <c r="S107" s="41">
        <v>0.16</v>
      </c>
      <c r="T107" s="39">
        <v>0.67</v>
      </c>
      <c r="U107" s="41">
        <v>-0.1</v>
      </c>
      <c r="V107" s="41">
        <v>0.2</v>
      </c>
      <c r="W107" s="39">
        <v>1.9950000000000001</v>
      </c>
      <c r="X107" s="40">
        <v>11.6</v>
      </c>
      <c r="Y107" s="39">
        <v>11.5</v>
      </c>
      <c r="Z107" s="40">
        <v>11.5</v>
      </c>
      <c r="AA107" s="39">
        <v>11.8</v>
      </c>
      <c r="AB107" s="40">
        <v>119.5</v>
      </c>
      <c r="AC107" s="44">
        <v>120</v>
      </c>
      <c r="AD107" s="11" t="s">
        <v>69</v>
      </c>
      <c r="AF107" s="68">
        <f>DATE(LEFT(A107,4), MID(A107,5,2), RIGHT(A107,2))</f>
        <v>44287</v>
      </c>
      <c r="AG107" s="45"/>
      <c r="AH107" s="45">
        <f>$P$3</f>
        <v>1.9774</v>
      </c>
      <c r="AI107" s="59">
        <f>I107/AH107</f>
        <v>0.99726914129665212</v>
      </c>
      <c r="AJ107" s="59"/>
      <c r="AK107" s="45">
        <f>$R$3</f>
        <v>1.9991000000000001</v>
      </c>
      <c r="AL107" s="59">
        <f>W107/AK107</f>
        <v>0.99794907708468816</v>
      </c>
      <c r="AM107" s="62">
        <f>1+$AM$10*1</f>
        <v>1.01</v>
      </c>
      <c r="AN107" s="62">
        <f>1+$AN$10*1</f>
        <v>0.99</v>
      </c>
      <c r="AO107" s="62">
        <f>1+$AO$10*1</f>
        <v>1.02</v>
      </c>
      <c r="AP107" s="62">
        <f>1+$AP$10*1</f>
        <v>0.98</v>
      </c>
      <c r="AQ107" s="61">
        <v>1</v>
      </c>
      <c r="AR107" s="30"/>
    </row>
    <row r="108" spans="1:44" x14ac:dyDescent="0.25">
      <c r="A108" s="5">
        <v>20210409</v>
      </c>
      <c r="B108" s="1">
        <v>0.51</v>
      </c>
      <c r="C108" s="12">
        <v>0.83</v>
      </c>
      <c r="D108" s="36">
        <v>-0.24</v>
      </c>
      <c r="E108" s="42">
        <v>0.38</v>
      </c>
      <c r="F108" s="1">
        <v>1.1599999999999999</v>
      </c>
      <c r="G108" s="42">
        <v>-0.24</v>
      </c>
      <c r="H108" s="42">
        <v>0.36</v>
      </c>
      <c r="I108" s="1">
        <v>1.978</v>
      </c>
      <c r="J108" s="12">
        <v>8.6</v>
      </c>
      <c r="K108" s="1">
        <v>9.3000000000000007</v>
      </c>
      <c r="L108" s="12">
        <v>9.1</v>
      </c>
      <c r="M108" s="1">
        <v>7.9</v>
      </c>
      <c r="N108" s="12">
        <v>119.7</v>
      </c>
      <c r="O108" s="37">
        <v>120</v>
      </c>
      <c r="P108" s="43">
        <v>0.28000000000000003</v>
      </c>
      <c r="Q108" s="40">
        <v>0.56999999999999995</v>
      </c>
      <c r="R108" s="38">
        <v>-0.1</v>
      </c>
      <c r="S108" s="41">
        <v>0.24</v>
      </c>
      <c r="T108" s="39">
        <v>0.88</v>
      </c>
      <c r="U108" s="41">
        <v>-0.06</v>
      </c>
      <c r="V108" s="41">
        <v>0.23</v>
      </c>
      <c r="W108" s="39">
        <v>1.9990000000000001</v>
      </c>
      <c r="X108" s="40">
        <v>11.7</v>
      </c>
      <c r="Y108" s="39">
        <v>11.6</v>
      </c>
      <c r="Z108" s="40">
        <v>11.8</v>
      </c>
      <c r="AA108" s="39">
        <v>11.8</v>
      </c>
      <c r="AB108" s="40">
        <v>119.4</v>
      </c>
      <c r="AC108" s="44">
        <v>119.8</v>
      </c>
      <c r="AD108" s="11" t="s">
        <v>68</v>
      </c>
      <c r="AF108" s="68">
        <f>DATE(LEFT(A108,4), MID(A108,5,2), RIGHT(A108,2))</f>
        <v>44295</v>
      </c>
      <c r="AG108" s="45"/>
      <c r="AH108" s="45">
        <f>$P$3</f>
        <v>1.9774</v>
      </c>
      <c r="AI108" s="59">
        <f>I108/AH108</f>
        <v>1.0003034287448165</v>
      </c>
      <c r="AJ108" s="59"/>
      <c r="AK108" s="45">
        <f>$R$3</f>
        <v>1.9991000000000001</v>
      </c>
      <c r="AL108" s="59">
        <f>W108/AK108</f>
        <v>0.99994997748987047</v>
      </c>
      <c r="AM108" s="62">
        <f>1+$AM$10*1</f>
        <v>1.01</v>
      </c>
      <c r="AN108" s="62">
        <f>1+$AN$10*1</f>
        <v>0.99</v>
      </c>
      <c r="AO108" s="62">
        <f>1+$AO$10*1</f>
        <v>1.02</v>
      </c>
      <c r="AP108" s="62">
        <f>1+$AP$10*1</f>
        <v>0.98</v>
      </c>
      <c r="AQ108" s="61">
        <v>1</v>
      </c>
      <c r="AR108" s="30"/>
    </row>
    <row r="109" spans="1:44" x14ac:dyDescent="0.25">
      <c r="A109" s="5">
        <v>20210415</v>
      </c>
      <c r="B109" s="1">
        <v>0.7</v>
      </c>
      <c r="C109" s="12">
        <v>0.87</v>
      </c>
      <c r="D109" s="36">
        <v>-0.34</v>
      </c>
      <c r="E109" s="42">
        <v>0.56999999999999995</v>
      </c>
      <c r="F109" s="1">
        <v>1.19</v>
      </c>
      <c r="G109" s="42">
        <v>-0.31</v>
      </c>
      <c r="H109" s="42">
        <v>0.46</v>
      </c>
      <c r="I109" s="1">
        <v>1.9810000000000001</v>
      </c>
      <c r="J109" s="12">
        <v>8.8000000000000007</v>
      </c>
      <c r="K109" s="1">
        <v>8.8000000000000007</v>
      </c>
      <c r="L109" s="12">
        <v>8.1</v>
      </c>
      <c r="M109" s="1">
        <v>8.4</v>
      </c>
      <c r="N109" s="12">
        <v>119.9</v>
      </c>
      <c r="O109" s="37">
        <v>120.2</v>
      </c>
      <c r="P109" s="43">
        <v>0.35</v>
      </c>
      <c r="Q109" s="40">
        <v>0.38</v>
      </c>
      <c r="R109" s="38">
        <v>-0.14000000000000001</v>
      </c>
      <c r="S109" s="41">
        <v>0.19</v>
      </c>
      <c r="T109" s="39">
        <v>0.71</v>
      </c>
      <c r="U109" s="41">
        <v>-0.14000000000000001</v>
      </c>
      <c r="V109" s="41">
        <v>0.19</v>
      </c>
      <c r="W109" s="39">
        <v>2.0059999999999998</v>
      </c>
      <c r="X109" s="40">
        <v>11.6</v>
      </c>
      <c r="Y109" s="39">
        <v>11.5</v>
      </c>
      <c r="Z109" s="40">
        <v>11.7</v>
      </c>
      <c r="AA109" s="39">
        <v>11.4</v>
      </c>
      <c r="AB109" s="40">
        <v>119.6</v>
      </c>
      <c r="AC109" s="44">
        <v>120</v>
      </c>
      <c r="AD109" s="11" t="s">
        <v>69</v>
      </c>
      <c r="AF109" s="68">
        <f>DATE(LEFT(A109,4), MID(A109,5,2), RIGHT(A109,2))</f>
        <v>44301</v>
      </c>
      <c r="AG109" s="45"/>
      <c r="AH109" s="45">
        <f>$P$3</f>
        <v>1.9774</v>
      </c>
      <c r="AI109" s="59">
        <f>I109/AH109</f>
        <v>1.0018205724688987</v>
      </c>
      <c r="AJ109" s="59"/>
      <c r="AK109" s="45">
        <f>$R$3</f>
        <v>1.9991000000000001</v>
      </c>
      <c r="AL109" s="59">
        <f>W109/AK109</f>
        <v>1.0034515531989394</v>
      </c>
      <c r="AM109" s="62">
        <f>1+$AM$10*1</f>
        <v>1.01</v>
      </c>
      <c r="AN109" s="62">
        <f>1+$AN$10*1</f>
        <v>0.99</v>
      </c>
      <c r="AO109" s="62">
        <f>1+$AO$10*1</f>
        <v>1.02</v>
      </c>
      <c r="AP109" s="62">
        <f>1+$AP$10*1</f>
        <v>0.98</v>
      </c>
      <c r="AQ109" s="61">
        <v>1</v>
      </c>
      <c r="AR109" s="30"/>
    </row>
    <row r="110" spans="1:44" x14ac:dyDescent="0.25">
      <c r="A110" s="5">
        <v>20210421</v>
      </c>
      <c r="B110" s="1">
        <v>0.71</v>
      </c>
      <c r="C110" s="12">
        <v>0.68</v>
      </c>
      <c r="D110" s="36">
        <v>-0.42</v>
      </c>
      <c r="E110" s="42">
        <v>0.35</v>
      </c>
      <c r="F110" s="1">
        <v>1.47</v>
      </c>
      <c r="G110" s="42">
        <v>-0.49</v>
      </c>
      <c r="H110" s="42">
        <v>0.31</v>
      </c>
      <c r="I110" s="1">
        <v>1.974</v>
      </c>
      <c r="J110" s="12">
        <v>8.9</v>
      </c>
      <c r="K110" s="1">
        <v>9</v>
      </c>
      <c r="L110" s="12">
        <v>8.1999999999999993</v>
      </c>
      <c r="M110" s="1">
        <v>8.3000000000000007</v>
      </c>
      <c r="N110" s="12">
        <v>119.8</v>
      </c>
      <c r="O110" s="37">
        <v>120.3</v>
      </c>
      <c r="P110" s="43">
        <v>0.37</v>
      </c>
      <c r="Q110" s="40">
        <v>0.56999999999999995</v>
      </c>
      <c r="R110" s="38">
        <v>-0.13</v>
      </c>
      <c r="S110" s="41">
        <v>0.21</v>
      </c>
      <c r="T110" s="39">
        <v>1.04</v>
      </c>
      <c r="U110" s="41">
        <v>-0.21</v>
      </c>
      <c r="V110" s="41">
        <v>0.15</v>
      </c>
      <c r="W110" s="39">
        <v>1.998</v>
      </c>
      <c r="X110" s="40">
        <v>11.6</v>
      </c>
      <c r="Y110" s="39">
        <v>11.5</v>
      </c>
      <c r="Z110" s="40">
        <v>11.8</v>
      </c>
      <c r="AA110" s="39">
        <v>11.4</v>
      </c>
      <c r="AB110" s="40">
        <v>119.6</v>
      </c>
      <c r="AC110" s="44">
        <v>120.1</v>
      </c>
      <c r="AD110" s="11" t="s">
        <v>68</v>
      </c>
      <c r="AF110" s="68">
        <f>DATE(LEFT(A110,4), MID(A110,5,2), RIGHT(A110,2))</f>
        <v>44307</v>
      </c>
      <c r="AG110" s="45"/>
      <c r="AH110" s="45">
        <f>$P$3</f>
        <v>1.9774</v>
      </c>
      <c r="AI110" s="59">
        <f>I110/AH110</f>
        <v>0.99828057044604024</v>
      </c>
      <c r="AJ110" s="59"/>
      <c r="AK110" s="45">
        <f>$R$3</f>
        <v>1.9991000000000001</v>
      </c>
      <c r="AL110" s="59">
        <f>W110/AK110</f>
        <v>0.99944975238857481</v>
      </c>
      <c r="AM110" s="62">
        <f>1+$AM$10*1</f>
        <v>1.01</v>
      </c>
      <c r="AN110" s="62">
        <f>1+$AN$10*1</f>
        <v>0.99</v>
      </c>
      <c r="AO110" s="62">
        <f>1+$AO$10*1</f>
        <v>1.02</v>
      </c>
      <c r="AP110" s="62">
        <f>1+$AP$10*1</f>
        <v>0.98</v>
      </c>
      <c r="AQ110" s="61">
        <v>1</v>
      </c>
      <c r="AR110" s="30"/>
    </row>
    <row r="111" spans="1:44" x14ac:dyDescent="0.25">
      <c r="A111" s="5">
        <v>20210430</v>
      </c>
      <c r="B111" s="1">
        <v>0.76</v>
      </c>
      <c r="C111" s="12">
        <v>0.61</v>
      </c>
      <c r="D111" s="36">
        <v>-0.42</v>
      </c>
      <c r="E111" s="42">
        <v>0.32</v>
      </c>
      <c r="F111" s="1">
        <v>1.1299999999999999</v>
      </c>
      <c r="G111" s="42">
        <v>-0.35</v>
      </c>
      <c r="H111" s="42">
        <v>0.3</v>
      </c>
      <c r="I111" s="1">
        <v>1.9930000000000001</v>
      </c>
      <c r="J111" s="12">
        <v>8.5</v>
      </c>
      <c r="K111" s="1">
        <v>9.1</v>
      </c>
      <c r="L111" s="12">
        <v>8.6</v>
      </c>
      <c r="M111" s="1">
        <v>7.8</v>
      </c>
      <c r="N111" s="12">
        <v>119.8</v>
      </c>
      <c r="O111" s="37">
        <v>120.2</v>
      </c>
      <c r="P111" s="43">
        <v>0.28999999999999998</v>
      </c>
      <c r="Q111" s="40">
        <v>0.35</v>
      </c>
      <c r="R111" s="38">
        <v>-0.09</v>
      </c>
      <c r="S111" s="41">
        <v>0.04</v>
      </c>
      <c r="T111" s="39">
        <v>0.54</v>
      </c>
      <c r="U111" s="41">
        <v>-0.12</v>
      </c>
      <c r="V111" s="41">
        <v>0.04</v>
      </c>
      <c r="W111" s="39">
        <v>2.0139999999999998</v>
      </c>
      <c r="X111" s="40">
        <v>11.4</v>
      </c>
      <c r="Y111" s="39">
        <v>11.4</v>
      </c>
      <c r="Z111" s="40">
        <v>11.4</v>
      </c>
      <c r="AA111" s="39">
        <v>11.8</v>
      </c>
      <c r="AB111" s="40">
        <v>119.5</v>
      </c>
      <c r="AC111" s="44">
        <v>119.9</v>
      </c>
      <c r="AD111" s="11" t="s">
        <v>69</v>
      </c>
      <c r="AF111" s="68">
        <f>DATE(LEFT(A111,4), MID(A111,5,2), RIGHT(A111,2))</f>
        <v>44316</v>
      </c>
      <c r="AG111" s="45"/>
      <c r="AH111" s="45">
        <f>$P$3</f>
        <v>1.9774</v>
      </c>
      <c r="AI111" s="59">
        <f>I111/AH111</f>
        <v>1.0078891473652272</v>
      </c>
      <c r="AJ111" s="59"/>
      <c r="AK111" s="45">
        <f>$R$3</f>
        <v>1.9991000000000001</v>
      </c>
      <c r="AL111" s="59">
        <f>W111/AK111</f>
        <v>1.007453354009304</v>
      </c>
      <c r="AM111" s="62">
        <f>1+$AM$10*1</f>
        <v>1.01</v>
      </c>
      <c r="AN111" s="62">
        <f>1+$AN$10*1</f>
        <v>0.99</v>
      </c>
      <c r="AO111" s="62">
        <f>1+$AO$10*1</f>
        <v>1.02</v>
      </c>
      <c r="AP111" s="62">
        <f>1+$AP$10*1</f>
        <v>0.98</v>
      </c>
      <c r="AQ111" s="61">
        <v>1</v>
      </c>
      <c r="AR111" s="30"/>
    </row>
    <row r="112" spans="1:44" x14ac:dyDescent="0.25">
      <c r="A112" s="5">
        <v>20210430</v>
      </c>
      <c r="B112" s="1">
        <v>0.93</v>
      </c>
      <c r="C112" s="12">
        <v>0.59</v>
      </c>
      <c r="D112" s="36">
        <v>-0.5</v>
      </c>
      <c r="E112" s="42">
        <v>0.39</v>
      </c>
      <c r="F112" s="1">
        <v>1.19</v>
      </c>
      <c r="G112" s="42">
        <v>-0.42</v>
      </c>
      <c r="H112" s="42">
        <v>0.35</v>
      </c>
      <c r="I112" s="1">
        <v>1.9830000000000001</v>
      </c>
      <c r="J112" s="12">
        <v>8.3000000000000007</v>
      </c>
      <c r="K112" s="1">
        <v>9.1999999999999993</v>
      </c>
      <c r="L112" s="12">
        <v>8</v>
      </c>
      <c r="M112" s="1">
        <v>8.3000000000000007</v>
      </c>
      <c r="N112" s="12">
        <v>119.8</v>
      </c>
      <c r="O112" s="37">
        <v>120.2</v>
      </c>
      <c r="P112" s="43">
        <v>0.34</v>
      </c>
      <c r="Q112" s="40">
        <v>0.36</v>
      </c>
      <c r="R112" s="38">
        <v>-0.11</v>
      </c>
      <c r="S112" s="41">
        <v>0.02</v>
      </c>
      <c r="T112" s="39">
        <v>0.56000000000000005</v>
      </c>
      <c r="U112" s="41">
        <v>-0.13</v>
      </c>
      <c r="V112" s="41">
        <v>0.02</v>
      </c>
      <c r="W112" s="39">
        <v>2.0030000000000001</v>
      </c>
      <c r="X112" s="40">
        <v>11.7</v>
      </c>
      <c r="Y112" s="39">
        <v>11.5</v>
      </c>
      <c r="Z112" s="40">
        <v>11.4</v>
      </c>
      <c r="AA112" s="39">
        <v>11.4</v>
      </c>
      <c r="AB112" s="40">
        <v>119.6</v>
      </c>
      <c r="AC112" s="44">
        <v>120</v>
      </c>
      <c r="AD112" s="11" t="s">
        <v>73</v>
      </c>
      <c r="AF112" s="68">
        <f>DATE(LEFT(A112,4), MID(A112,5,2), RIGHT(A112,2))</f>
        <v>44316</v>
      </c>
      <c r="AG112" s="45"/>
      <c r="AH112" s="45">
        <f>$P$3</f>
        <v>1.9774</v>
      </c>
      <c r="AI112" s="59">
        <f>I112/AH112</f>
        <v>1.0028320016182866</v>
      </c>
      <c r="AJ112" s="59"/>
      <c r="AK112" s="45">
        <f>$R$3</f>
        <v>1.9991000000000001</v>
      </c>
      <c r="AL112" s="59">
        <f>W112/AK112</f>
        <v>1.0019508778950528</v>
      </c>
      <c r="AM112" s="62">
        <f>1+$AM$10*1</f>
        <v>1.01</v>
      </c>
      <c r="AN112" s="62">
        <f>1+$AN$10*1</f>
        <v>0.99</v>
      </c>
      <c r="AO112" s="62">
        <f>1+$AO$10*1</f>
        <v>1.02</v>
      </c>
      <c r="AP112" s="62">
        <f>1+$AP$10*1</f>
        <v>0.98</v>
      </c>
      <c r="AQ112" s="61">
        <v>1</v>
      </c>
      <c r="AR112" s="30"/>
    </row>
    <row r="113" spans="1:44" x14ac:dyDescent="0.25">
      <c r="A113" s="5">
        <v>20210430</v>
      </c>
      <c r="B113" s="1">
        <v>0.82</v>
      </c>
      <c r="C113" s="12">
        <v>0.59</v>
      </c>
      <c r="D113" s="36">
        <v>-0.43</v>
      </c>
      <c r="E113" s="42">
        <v>0.37</v>
      </c>
      <c r="F113" s="1">
        <v>1.1100000000000001</v>
      </c>
      <c r="G113" s="42">
        <v>-0.37</v>
      </c>
      <c r="H113" s="42">
        <v>0.33</v>
      </c>
      <c r="I113" s="71">
        <v>1.98</v>
      </c>
      <c r="J113" s="12">
        <v>8.4</v>
      </c>
      <c r="K113" s="1">
        <v>9.1999999999999993</v>
      </c>
      <c r="L113" s="12">
        <v>8.1</v>
      </c>
      <c r="M113" s="1">
        <v>8.1999999999999993</v>
      </c>
      <c r="N113" s="12">
        <v>119.8</v>
      </c>
      <c r="O113" s="37">
        <v>120.2</v>
      </c>
      <c r="P113" s="43">
        <v>0.31</v>
      </c>
      <c r="Q113" s="40">
        <v>0.37</v>
      </c>
      <c r="R113" s="38">
        <v>-0.11</v>
      </c>
      <c r="S113" s="41">
        <v>-0.02</v>
      </c>
      <c r="T113" s="39">
        <v>0.54</v>
      </c>
      <c r="U113" s="41">
        <v>-0.12</v>
      </c>
      <c r="V113" s="41">
        <v>-0.02</v>
      </c>
      <c r="W113" s="39">
        <v>2.0030000000000001</v>
      </c>
      <c r="X113" s="40">
        <v>11.7</v>
      </c>
      <c r="Y113" s="39">
        <v>11.5</v>
      </c>
      <c r="Z113" s="40">
        <v>11.5</v>
      </c>
      <c r="AA113" s="39">
        <v>11.4</v>
      </c>
      <c r="AB113" s="40">
        <v>119.6</v>
      </c>
      <c r="AC113" s="44">
        <v>120</v>
      </c>
      <c r="AD113" s="11" t="s">
        <v>74</v>
      </c>
      <c r="AF113" s="68">
        <f>DATE(LEFT(A113,4), MID(A113,5,2), RIGHT(A113,2))</f>
        <v>44316</v>
      </c>
      <c r="AG113" s="45"/>
      <c r="AH113" s="45">
        <f>$P$3</f>
        <v>1.9774</v>
      </c>
      <c r="AI113" s="59">
        <f>I113/AH113</f>
        <v>1.0013148578942044</v>
      </c>
      <c r="AJ113" s="59"/>
      <c r="AK113" s="45">
        <f>$R$3</f>
        <v>1.9991000000000001</v>
      </c>
      <c r="AL113" s="59">
        <f>W113/AK113</f>
        <v>1.0019508778950528</v>
      </c>
      <c r="AM113" s="62">
        <f>1+$AM$10*1</f>
        <v>1.01</v>
      </c>
      <c r="AN113" s="62">
        <f>1+$AN$10*1</f>
        <v>0.99</v>
      </c>
      <c r="AO113" s="62">
        <f>1+$AO$10*1</f>
        <v>1.02</v>
      </c>
      <c r="AP113" s="62">
        <f>1+$AP$10*1</f>
        <v>0.98</v>
      </c>
      <c r="AQ113" s="61">
        <v>1</v>
      </c>
      <c r="AR113" s="30"/>
    </row>
    <row r="114" spans="1:44" x14ac:dyDescent="0.25">
      <c r="A114" s="5">
        <v>20210430</v>
      </c>
      <c r="B114" s="1">
        <v>0.8</v>
      </c>
      <c r="C114" s="12">
        <v>0.57999999999999996</v>
      </c>
      <c r="D114" s="36">
        <v>-0.44</v>
      </c>
      <c r="E114" s="42">
        <v>0.37</v>
      </c>
      <c r="F114" s="1">
        <v>1.1599999999999999</v>
      </c>
      <c r="G114" s="42">
        <v>-0.4</v>
      </c>
      <c r="H114" s="42">
        <v>0.34</v>
      </c>
      <c r="I114" s="1">
        <v>1.982</v>
      </c>
      <c r="J114" s="12">
        <v>8.4</v>
      </c>
      <c r="K114" s="1">
        <v>9.1999999999999993</v>
      </c>
      <c r="L114" s="12">
        <v>8</v>
      </c>
      <c r="M114" s="1">
        <v>8.1999999999999993</v>
      </c>
      <c r="N114" s="12">
        <v>119.8</v>
      </c>
      <c r="O114" s="37">
        <v>120.2</v>
      </c>
      <c r="P114" s="43">
        <v>0.31</v>
      </c>
      <c r="Q114" s="40">
        <v>0.38</v>
      </c>
      <c r="R114" s="38">
        <v>-0.11</v>
      </c>
      <c r="S114" s="41">
        <v>0</v>
      </c>
      <c r="T114" s="39">
        <v>0.54</v>
      </c>
      <c r="U114" s="41">
        <v>-0.11</v>
      </c>
      <c r="V114" s="41">
        <v>0.02</v>
      </c>
      <c r="W114" s="39">
        <v>2.004</v>
      </c>
      <c r="X114" s="40">
        <v>11.7</v>
      </c>
      <c r="Y114" s="39">
        <v>11.5</v>
      </c>
      <c r="Z114" s="40">
        <v>11.4</v>
      </c>
      <c r="AA114" s="39">
        <v>11.4</v>
      </c>
      <c r="AB114" s="40">
        <v>119.6</v>
      </c>
      <c r="AC114" s="44">
        <v>120</v>
      </c>
      <c r="AD114" s="11" t="s">
        <v>75</v>
      </c>
      <c r="AF114" s="68">
        <f>DATE(LEFT(A114,4), MID(A114,5,2), RIGHT(A114,2))</f>
        <v>44316</v>
      </c>
      <c r="AG114" s="45"/>
      <c r="AH114" s="45">
        <f>$P$3</f>
        <v>1.9774</v>
      </c>
      <c r="AI114" s="59">
        <f>I114/AH114</f>
        <v>1.0023262870435925</v>
      </c>
      <c r="AJ114" s="59"/>
      <c r="AK114" s="45">
        <f>$R$3</f>
        <v>1.9991000000000001</v>
      </c>
      <c r="AL114" s="59">
        <f>W114/AK114</f>
        <v>1.0024511029963483</v>
      </c>
      <c r="AM114" s="62">
        <f>1+$AM$10*1</f>
        <v>1.01</v>
      </c>
      <c r="AN114" s="62">
        <f>1+$AN$10*1</f>
        <v>0.99</v>
      </c>
      <c r="AO114" s="62">
        <f>1+$AO$10*1</f>
        <v>1.02</v>
      </c>
      <c r="AP114" s="62">
        <f>1+$AP$10*1</f>
        <v>0.98</v>
      </c>
      <c r="AQ114" s="61">
        <v>1</v>
      </c>
      <c r="AR114" s="30"/>
    </row>
    <row r="115" spans="1:44" x14ac:dyDescent="0.25">
      <c r="A115" s="5">
        <v>20210505</v>
      </c>
      <c r="B115" s="1">
        <v>0.76</v>
      </c>
      <c r="C115" s="12">
        <v>0.7</v>
      </c>
      <c r="D115" s="36">
        <v>-0.41</v>
      </c>
      <c r="E115" s="42">
        <v>0.45</v>
      </c>
      <c r="F115" s="1">
        <v>1.18</v>
      </c>
      <c r="G115" s="42">
        <v>-0.33</v>
      </c>
      <c r="H115" s="42">
        <v>0.4</v>
      </c>
      <c r="I115" s="1">
        <v>1.972</v>
      </c>
      <c r="J115" s="12">
        <v>8.9</v>
      </c>
      <c r="K115" s="1">
        <v>8.6999999999999993</v>
      </c>
      <c r="L115" s="12">
        <v>8.3000000000000007</v>
      </c>
      <c r="M115" s="1">
        <v>8.1</v>
      </c>
      <c r="N115" s="12">
        <v>119.8</v>
      </c>
      <c r="O115" s="37">
        <v>120.2</v>
      </c>
      <c r="P115" s="43">
        <v>0.48</v>
      </c>
      <c r="Q115" s="40">
        <v>0.36</v>
      </c>
      <c r="R115" s="38">
        <v>-0.23</v>
      </c>
      <c r="S115" s="41">
        <v>0.15</v>
      </c>
      <c r="T115" s="39">
        <v>0.75</v>
      </c>
      <c r="U115" s="41">
        <v>-0.2</v>
      </c>
      <c r="V115" s="41">
        <v>0.18</v>
      </c>
      <c r="W115" s="39">
        <v>1.998</v>
      </c>
      <c r="X115" s="40">
        <v>11.6</v>
      </c>
      <c r="Y115" s="39">
        <v>11.6</v>
      </c>
      <c r="Z115" s="40">
        <v>11.6</v>
      </c>
      <c r="AA115" s="39">
        <v>11.8</v>
      </c>
      <c r="AB115" s="40">
        <v>119.5</v>
      </c>
      <c r="AC115" s="44">
        <v>119.7</v>
      </c>
      <c r="AD115" s="11" t="s">
        <v>69</v>
      </c>
      <c r="AF115" s="68">
        <f>DATE(LEFT(A115,4), MID(A115,5,2), RIGHT(A115,2))</f>
        <v>44321</v>
      </c>
      <c r="AG115" s="45"/>
      <c r="AH115" s="45">
        <f>$P$3</f>
        <v>1.9774</v>
      </c>
      <c r="AI115" s="59">
        <f>I115/AH115</f>
        <v>0.99726914129665212</v>
      </c>
      <c r="AJ115" s="59"/>
      <c r="AK115" s="45">
        <f>$R$3</f>
        <v>1.9991000000000001</v>
      </c>
      <c r="AL115" s="59">
        <f>W115/AK115</f>
        <v>0.99944975238857481</v>
      </c>
      <c r="AM115" s="62">
        <f>1+$AM$10*1</f>
        <v>1.01</v>
      </c>
      <c r="AN115" s="62">
        <f>1+$AN$10*1</f>
        <v>0.99</v>
      </c>
      <c r="AO115" s="62">
        <f>1+$AO$10*1</f>
        <v>1.02</v>
      </c>
      <c r="AP115" s="62">
        <f>1+$AP$10*1</f>
        <v>0.98</v>
      </c>
      <c r="AQ115" s="61">
        <v>1</v>
      </c>
      <c r="AR115" s="30"/>
    </row>
    <row r="116" spans="1:44" x14ac:dyDescent="0.25">
      <c r="A116" s="5">
        <v>20210509</v>
      </c>
      <c r="B116" s="1">
        <v>0.78</v>
      </c>
      <c r="C116" s="12">
        <v>0.61</v>
      </c>
      <c r="D116" s="36">
        <v>-0.42</v>
      </c>
      <c r="E116" s="42">
        <v>0.39</v>
      </c>
      <c r="F116" s="1">
        <v>1.1399999999999999</v>
      </c>
      <c r="G116" s="42">
        <v>-0.34</v>
      </c>
      <c r="H116" s="42">
        <v>0.36</v>
      </c>
      <c r="I116" s="1">
        <v>1.9630000000000001</v>
      </c>
      <c r="J116" s="12">
        <v>8.9</v>
      </c>
      <c r="K116" s="1">
        <v>8.6999999999999993</v>
      </c>
      <c r="L116" s="12">
        <v>7.8</v>
      </c>
      <c r="M116" s="1">
        <v>8.4</v>
      </c>
      <c r="N116" s="12">
        <v>119.9</v>
      </c>
      <c r="O116" s="37">
        <v>120.2</v>
      </c>
      <c r="P116" s="43">
        <v>0.27</v>
      </c>
      <c r="Q116" s="40">
        <v>0.44</v>
      </c>
      <c r="R116" s="38">
        <v>-0.13</v>
      </c>
      <c r="S116" s="41">
        <v>-0.09</v>
      </c>
      <c r="T116" s="39">
        <v>0.56999999999999995</v>
      </c>
      <c r="U116" s="41">
        <v>-0.14000000000000001</v>
      </c>
      <c r="V116" s="41">
        <v>-0.05</v>
      </c>
      <c r="W116" s="39">
        <v>1.9750000000000001</v>
      </c>
      <c r="X116" s="40">
        <v>11.5</v>
      </c>
      <c r="Y116" s="39">
        <v>11.5</v>
      </c>
      <c r="Z116" s="40">
        <v>11.7</v>
      </c>
      <c r="AA116" s="39">
        <v>11.5</v>
      </c>
      <c r="AB116" s="40">
        <v>119.6</v>
      </c>
      <c r="AC116" s="44">
        <v>120</v>
      </c>
      <c r="AD116" s="11" t="s">
        <v>76</v>
      </c>
      <c r="AF116" s="68">
        <f>DATE(LEFT(A116,4), MID(A116,5,2), RIGHT(A116,2))</f>
        <v>44325</v>
      </c>
      <c r="AG116" s="45"/>
      <c r="AH116" s="45">
        <f>$P$3</f>
        <v>1.9774</v>
      </c>
      <c r="AI116" s="59">
        <f>I116/AH116</f>
        <v>0.99271771012440579</v>
      </c>
      <c r="AJ116" s="59"/>
      <c r="AK116" s="45">
        <f>$R$3</f>
        <v>1.9991000000000001</v>
      </c>
      <c r="AL116" s="59">
        <f>W116/AK116</f>
        <v>0.98794457505877642</v>
      </c>
      <c r="AM116" s="62">
        <f>1+$AM$10*1</f>
        <v>1.01</v>
      </c>
      <c r="AN116" s="62">
        <f>1+$AN$10*1</f>
        <v>0.99</v>
      </c>
      <c r="AO116" s="62">
        <f>1+$AO$10*1</f>
        <v>1.02</v>
      </c>
      <c r="AP116" s="62">
        <f>1+$AP$10*1</f>
        <v>0.98</v>
      </c>
      <c r="AQ116" s="61">
        <v>1</v>
      </c>
      <c r="AR116" s="30"/>
    </row>
    <row r="117" spans="1:44" x14ac:dyDescent="0.25">
      <c r="A117" s="5">
        <v>20210521</v>
      </c>
      <c r="B117" s="1">
        <v>0.73</v>
      </c>
      <c r="C117" s="12">
        <v>0.83</v>
      </c>
      <c r="D117" s="36">
        <v>-0.37</v>
      </c>
      <c r="E117" s="42">
        <v>0.5</v>
      </c>
      <c r="F117" s="1">
        <v>1.1499999999999999</v>
      </c>
      <c r="G117" s="42">
        <v>-0.33</v>
      </c>
      <c r="H117" s="42">
        <v>0.45</v>
      </c>
      <c r="I117" s="1">
        <v>1.9750000000000001</v>
      </c>
      <c r="J117" s="12">
        <v>8.8000000000000007</v>
      </c>
      <c r="K117" s="1">
        <v>8.8000000000000007</v>
      </c>
      <c r="L117" s="12">
        <v>7.7</v>
      </c>
      <c r="M117" s="1">
        <v>8.5</v>
      </c>
      <c r="N117" s="12">
        <v>119.9</v>
      </c>
      <c r="O117" s="37">
        <v>120.2</v>
      </c>
      <c r="P117" s="43">
        <v>0.26</v>
      </c>
      <c r="Q117" s="40">
        <v>0.28999999999999998</v>
      </c>
      <c r="R117" s="38">
        <v>-0.12</v>
      </c>
      <c r="S117" s="41">
        <v>0.12</v>
      </c>
      <c r="T117" s="39">
        <v>0.62</v>
      </c>
      <c r="U117" s="41">
        <v>-0.11</v>
      </c>
      <c r="V117" s="41">
        <v>0.17</v>
      </c>
      <c r="W117" s="39">
        <v>1.992</v>
      </c>
      <c r="X117" s="40">
        <v>11.3</v>
      </c>
      <c r="Y117" s="39">
        <v>11.3</v>
      </c>
      <c r="Z117" s="40">
        <v>11.6</v>
      </c>
      <c r="AA117" s="39">
        <v>11.4</v>
      </c>
      <c r="AB117" s="40">
        <v>119.7</v>
      </c>
      <c r="AC117" s="44">
        <v>120</v>
      </c>
      <c r="AD117" s="11" t="s">
        <v>76</v>
      </c>
      <c r="AF117" s="68">
        <f>DATE(LEFT(A117,4), MID(A117,5,2), RIGHT(A117,2))</f>
        <v>44337</v>
      </c>
      <c r="AG117" s="45"/>
      <c r="AH117" s="45">
        <f>$P$3</f>
        <v>1.9774</v>
      </c>
      <c r="AI117" s="59">
        <f>I117/AH117</f>
        <v>0.9987862850207343</v>
      </c>
      <c r="AJ117" s="59"/>
      <c r="AK117" s="45">
        <f>$R$3</f>
        <v>1.9991000000000001</v>
      </c>
      <c r="AL117" s="59">
        <f>W117/AK117</f>
        <v>0.9964484017808013</v>
      </c>
      <c r="AM117" s="62">
        <f>1+$AM$10*1</f>
        <v>1.01</v>
      </c>
      <c r="AN117" s="62">
        <f>1+$AN$10*1</f>
        <v>0.99</v>
      </c>
      <c r="AO117" s="62">
        <f>1+$AO$10*1</f>
        <v>1.02</v>
      </c>
      <c r="AP117" s="62">
        <f>1+$AP$10*1</f>
        <v>0.98</v>
      </c>
      <c r="AQ117" s="61">
        <v>1</v>
      </c>
      <c r="AR117" s="30"/>
    </row>
    <row r="118" spans="1:44" x14ac:dyDescent="0.25">
      <c r="A118" s="5">
        <v>20210604</v>
      </c>
      <c r="B118" s="1">
        <v>0.41</v>
      </c>
      <c r="C118" s="12">
        <v>0.78</v>
      </c>
      <c r="D118" s="36">
        <v>-0.21</v>
      </c>
      <c r="E118" s="42">
        <v>0.32</v>
      </c>
      <c r="F118" s="1">
        <v>1.1100000000000001</v>
      </c>
      <c r="G118" s="42">
        <v>-0.22</v>
      </c>
      <c r="H118" s="42">
        <v>0.34</v>
      </c>
      <c r="I118" s="1">
        <v>1.9950000000000001</v>
      </c>
      <c r="J118" s="12">
        <v>8.5</v>
      </c>
      <c r="K118" s="1">
        <v>9.3000000000000007</v>
      </c>
      <c r="L118" s="12">
        <v>9</v>
      </c>
      <c r="M118" s="1">
        <v>7.9</v>
      </c>
      <c r="N118" s="12">
        <v>119.7</v>
      </c>
      <c r="O118" s="37">
        <v>120.1</v>
      </c>
      <c r="P118" s="43">
        <v>0.33</v>
      </c>
      <c r="Q118" s="40">
        <v>0.57999999999999996</v>
      </c>
      <c r="R118" s="38">
        <v>-0.08</v>
      </c>
      <c r="S118" s="41">
        <v>0.25</v>
      </c>
      <c r="T118" s="39">
        <v>0.9</v>
      </c>
      <c r="U118" s="41">
        <v>-0.06</v>
      </c>
      <c r="V118" s="41">
        <v>0.25</v>
      </c>
      <c r="W118" s="39">
        <v>2.0190000000000001</v>
      </c>
      <c r="X118" s="40">
        <v>11.6</v>
      </c>
      <c r="Y118" s="39">
        <v>11.6</v>
      </c>
      <c r="Z118" s="40">
        <v>11.8</v>
      </c>
      <c r="AA118" s="39">
        <v>11.8</v>
      </c>
      <c r="AB118" s="40">
        <v>119.4</v>
      </c>
      <c r="AC118" s="44">
        <v>119.7</v>
      </c>
      <c r="AD118" s="11" t="s">
        <v>77</v>
      </c>
      <c r="AF118" s="68">
        <f>DATE(LEFT(A118,4), MID(A118,5,2), RIGHT(A118,2))</f>
        <v>44351</v>
      </c>
      <c r="AG118" s="45"/>
      <c r="AH118" s="45">
        <f>$P$3</f>
        <v>1.9774</v>
      </c>
      <c r="AI118" s="59">
        <f>I118/AH118</f>
        <v>1.0089005765146153</v>
      </c>
      <c r="AJ118" s="59"/>
      <c r="AK118" s="45">
        <f>$R$3</f>
        <v>1.9991000000000001</v>
      </c>
      <c r="AL118" s="59">
        <f>W118/AK118</f>
        <v>1.0099544795157822</v>
      </c>
      <c r="AM118" s="62">
        <f>1+$AM$10*1</f>
        <v>1.01</v>
      </c>
      <c r="AN118" s="62">
        <f>1+$AN$10*1</f>
        <v>0.99</v>
      </c>
      <c r="AO118" s="62">
        <f>1+$AO$10*1</f>
        <v>1.02</v>
      </c>
      <c r="AP118" s="62">
        <f>1+$AP$10*1</f>
        <v>0.98</v>
      </c>
      <c r="AQ118" s="61">
        <v>1</v>
      </c>
      <c r="AR118" s="30"/>
    </row>
    <row r="119" spans="1:44" x14ac:dyDescent="0.25">
      <c r="A119" s="5">
        <v>20210607</v>
      </c>
      <c r="B119" s="1">
        <v>0.63</v>
      </c>
      <c r="C119" s="12">
        <v>0.68</v>
      </c>
      <c r="D119" s="36">
        <v>-0.3</v>
      </c>
      <c r="E119" s="42">
        <v>0.47</v>
      </c>
      <c r="F119" s="1">
        <v>1.1200000000000001</v>
      </c>
      <c r="G119" s="42">
        <v>-0.32</v>
      </c>
      <c r="H119" s="42">
        <v>0.42</v>
      </c>
      <c r="I119" s="71">
        <v>1.9750000000000001</v>
      </c>
      <c r="J119" s="12">
        <v>8.1999999999999993</v>
      </c>
      <c r="K119" s="1">
        <v>9.3000000000000007</v>
      </c>
      <c r="L119" s="12">
        <v>8.1</v>
      </c>
      <c r="M119" s="1">
        <v>8.4</v>
      </c>
      <c r="N119" s="12">
        <v>119.8</v>
      </c>
      <c r="O119" s="37">
        <v>120.2</v>
      </c>
      <c r="P119" s="43">
        <v>0.27</v>
      </c>
      <c r="Q119" s="40">
        <v>0.44</v>
      </c>
      <c r="R119" s="38">
        <v>-7.0000000000000007E-2</v>
      </c>
      <c r="S119" s="41">
        <v>0.22</v>
      </c>
      <c r="T119" s="39">
        <v>0.61</v>
      </c>
      <c r="U119" s="41">
        <v>-0.11</v>
      </c>
      <c r="V119" s="41">
        <v>0.19</v>
      </c>
      <c r="W119" s="70">
        <v>2</v>
      </c>
      <c r="X119" s="40">
        <v>11.8</v>
      </c>
      <c r="Y119" s="39">
        <v>11.6</v>
      </c>
      <c r="Z119" s="40">
        <v>11.6</v>
      </c>
      <c r="AA119" s="39">
        <v>11.3</v>
      </c>
      <c r="AB119" s="40">
        <v>119.6</v>
      </c>
      <c r="AC119" s="44">
        <v>120</v>
      </c>
      <c r="AD119" s="11" t="s">
        <v>71</v>
      </c>
      <c r="AF119" s="68">
        <f>DATE(LEFT(A119,4), MID(A119,5,2), RIGHT(A119,2))</f>
        <v>44354</v>
      </c>
      <c r="AG119" s="45"/>
      <c r="AH119" s="45">
        <f>$P$3</f>
        <v>1.9774</v>
      </c>
      <c r="AI119" s="59">
        <f>I119/AH119</f>
        <v>0.9987862850207343</v>
      </c>
      <c r="AJ119" s="59"/>
      <c r="AK119" s="45">
        <f>$R$3</f>
        <v>1.9991000000000001</v>
      </c>
      <c r="AL119" s="59">
        <f>W119/AK119</f>
        <v>1.0004502025911659</v>
      </c>
      <c r="AM119" s="62">
        <f>1+$AM$10*1</f>
        <v>1.01</v>
      </c>
      <c r="AN119" s="62">
        <f>1+$AN$10*1</f>
        <v>0.99</v>
      </c>
      <c r="AO119" s="62">
        <f>1+$AO$10*1</f>
        <v>1.02</v>
      </c>
      <c r="AP119" s="62">
        <f>1+$AP$10*1</f>
        <v>0.98</v>
      </c>
      <c r="AQ119" s="61">
        <v>1</v>
      </c>
      <c r="AR119" s="30"/>
    </row>
    <row r="120" spans="1:44" x14ac:dyDescent="0.25">
      <c r="A120" s="5">
        <v>20210609</v>
      </c>
      <c r="B120" s="1">
        <v>0.66</v>
      </c>
      <c r="C120" s="12">
        <v>0.77</v>
      </c>
      <c r="D120" s="36">
        <v>-0.36</v>
      </c>
      <c r="E120" s="42">
        <v>0.46</v>
      </c>
      <c r="F120" s="1">
        <v>1.0900000000000001</v>
      </c>
      <c r="G120" s="42">
        <v>-0.3</v>
      </c>
      <c r="H120" s="42">
        <v>0.4</v>
      </c>
      <c r="I120" s="1">
        <v>1.9670000000000001</v>
      </c>
      <c r="J120" s="12">
        <v>8.6</v>
      </c>
      <c r="K120" s="1">
        <v>9</v>
      </c>
      <c r="L120" s="12">
        <v>8</v>
      </c>
      <c r="M120" s="1">
        <v>8.3000000000000007</v>
      </c>
      <c r="N120" s="12">
        <v>119.9</v>
      </c>
      <c r="O120" s="37">
        <v>120.2</v>
      </c>
      <c r="P120" s="43">
        <v>0.35</v>
      </c>
      <c r="Q120" s="40">
        <v>0.38</v>
      </c>
      <c r="R120" s="38">
        <v>-0.13</v>
      </c>
      <c r="S120" s="41">
        <v>0.21</v>
      </c>
      <c r="T120" s="39">
        <v>0.67</v>
      </c>
      <c r="U120" s="41">
        <v>-0.12</v>
      </c>
      <c r="V120" s="41">
        <v>0.2</v>
      </c>
      <c r="W120" s="39">
        <v>1.9930000000000001</v>
      </c>
      <c r="X120" s="40">
        <v>11.6</v>
      </c>
      <c r="Y120" s="39">
        <v>11.5</v>
      </c>
      <c r="Z120" s="40">
        <v>11.7</v>
      </c>
      <c r="AA120" s="39">
        <v>11.3</v>
      </c>
      <c r="AB120" s="40">
        <v>119.5</v>
      </c>
      <c r="AC120" s="44">
        <v>120</v>
      </c>
      <c r="AD120" s="11" t="s">
        <v>80</v>
      </c>
      <c r="AF120" s="68">
        <f>DATE(LEFT(A120,4), MID(A120,5,2), RIGHT(A120,2))</f>
        <v>44356</v>
      </c>
      <c r="AG120" s="45"/>
      <c r="AH120" s="45">
        <f>$P$3</f>
        <v>1.9774</v>
      </c>
      <c r="AI120" s="59">
        <f>I120/AH120</f>
        <v>0.99474056842318193</v>
      </c>
      <c r="AJ120" s="59"/>
      <c r="AK120" s="45">
        <f>$R$3</f>
        <v>1.9991000000000001</v>
      </c>
      <c r="AL120" s="59">
        <f>W120/AK120</f>
        <v>0.99694862688209696</v>
      </c>
      <c r="AM120" s="62">
        <f>1+$AM$10*1</f>
        <v>1.01</v>
      </c>
      <c r="AN120" s="62">
        <f>1+$AN$10*1</f>
        <v>0.99</v>
      </c>
      <c r="AO120" s="62">
        <f>1+$AO$10*1</f>
        <v>1.02</v>
      </c>
      <c r="AP120" s="62">
        <f>1+$AP$10*1</f>
        <v>0.98</v>
      </c>
      <c r="AQ120" s="61">
        <v>1</v>
      </c>
      <c r="AR120" s="30"/>
    </row>
    <row r="121" spans="1:44" x14ac:dyDescent="0.25">
      <c r="A121" s="5">
        <v>20210610</v>
      </c>
      <c r="B121" s="1">
        <v>0.74</v>
      </c>
      <c r="C121" s="12">
        <v>0.72</v>
      </c>
      <c r="D121" s="36">
        <v>-0.38</v>
      </c>
      <c r="E121" s="42">
        <v>0.44</v>
      </c>
      <c r="F121" s="1">
        <v>1.19</v>
      </c>
      <c r="G121" s="42">
        <v>-0.32</v>
      </c>
      <c r="H121" s="42">
        <v>0.4</v>
      </c>
      <c r="I121" s="1">
        <v>1.976</v>
      </c>
      <c r="J121" s="12">
        <v>7.8</v>
      </c>
      <c r="K121" s="1">
        <v>9.5</v>
      </c>
      <c r="L121" s="12">
        <v>8.4</v>
      </c>
      <c r="M121" s="1">
        <v>8.3000000000000007</v>
      </c>
      <c r="N121" s="12">
        <v>119.8</v>
      </c>
      <c r="O121" s="37">
        <v>120.1</v>
      </c>
      <c r="P121" s="43">
        <v>0.31</v>
      </c>
      <c r="Q121" s="40">
        <v>0.38</v>
      </c>
      <c r="R121" s="38">
        <v>-0.11</v>
      </c>
      <c r="S121" s="41">
        <v>0.14000000000000001</v>
      </c>
      <c r="T121" s="39">
        <v>0.67</v>
      </c>
      <c r="U121" s="41">
        <v>-0.13</v>
      </c>
      <c r="V121" s="41">
        <v>0.14000000000000001</v>
      </c>
      <c r="W121" s="39">
        <v>2</v>
      </c>
      <c r="X121" s="40">
        <v>11.9</v>
      </c>
      <c r="Y121" s="39">
        <v>11.6</v>
      </c>
      <c r="Z121" s="40">
        <v>11.5</v>
      </c>
      <c r="AA121" s="39">
        <v>11.4</v>
      </c>
      <c r="AB121" s="40">
        <v>119.5</v>
      </c>
      <c r="AC121" s="44">
        <v>119.9</v>
      </c>
      <c r="AD121" s="11" t="s">
        <v>80</v>
      </c>
      <c r="AF121" s="68">
        <f>DATE(LEFT(A121,4), MID(A121,5,2), RIGHT(A121,2))</f>
        <v>44357</v>
      </c>
      <c r="AG121" s="45"/>
      <c r="AH121" s="45">
        <f>$P$3</f>
        <v>1.9774</v>
      </c>
      <c r="AI121" s="59">
        <f>I121/AH121</f>
        <v>0.99929199959542836</v>
      </c>
      <c r="AJ121" s="59"/>
      <c r="AK121" s="45">
        <f>$R$3</f>
        <v>1.9991000000000001</v>
      </c>
      <c r="AL121" s="59">
        <f>W121/AK121</f>
        <v>1.0004502025911659</v>
      </c>
      <c r="AM121" s="62">
        <f>1+$AM$10*1</f>
        <v>1.01</v>
      </c>
      <c r="AN121" s="62">
        <f>1+$AN$10*1</f>
        <v>0.99</v>
      </c>
      <c r="AO121" s="62">
        <f>1+$AO$10*1</f>
        <v>1.02</v>
      </c>
      <c r="AP121" s="62">
        <f>1+$AP$10*1</f>
        <v>0.98</v>
      </c>
      <c r="AQ121" s="61">
        <v>1</v>
      </c>
      <c r="AR121" s="30"/>
    </row>
    <row r="122" spans="1:44" x14ac:dyDescent="0.25">
      <c r="A122" s="5">
        <v>20210611</v>
      </c>
      <c r="B122" s="1">
        <v>0.56999999999999995</v>
      </c>
      <c r="C122" s="12">
        <v>0.66</v>
      </c>
      <c r="D122" s="36">
        <v>-0.31</v>
      </c>
      <c r="E122" s="42">
        <v>0.35</v>
      </c>
      <c r="F122" s="1">
        <v>0.97</v>
      </c>
      <c r="G122" s="42">
        <v>-0.24</v>
      </c>
      <c r="H122" s="42">
        <v>0.33</v>
      </c>
      <c r="I122" s="1">
        <v>1.974</v>
      </c>
      <c r="J122" s="12">
        <v>8.6</v>
      </c>
      <c r="K122" s="1">
        <v>8.9</v>
      </c>
      <c r="L122" s="12">
        <v>8.1999999999999993</v>
      </c>
      <c r="M122" s="1">
        <v>8.3000000000000007</v>
      </c>
      <c r="N122" s="12">
        <v>119.9</v>
      </c>
      <c r="O122" s="37">
        <v>120.1</v>
      </c>
      <c r="P122" s="43">
        <v>0.28999999999999998</v>
      </c>
      <c r="Q122" s="40">
        <v>0.4</v>
      </c>
      <c r="R122" s="38">
        <v>-0.11</v>
      </c>
      <c r="S122" s="41">
        <v>0.17</v>
      </c>
      <c r="T122" s="39">
        <v>0.69</v>
      </c>
      <c r="U122" s="41">
        <v>-0.12</v>
      </c>
      <c r="V122" s="41">
        <v>0.16</v>
      </c>
      <c r="W122" s="39">
        <v>2</v>
      </c>
      <c r="X122" s="40">
        <v>11.5</v>
      </c>
      <c r="Y122" s="39">
        <v>11.5</v>
      </c>
      <c r="Z122" s="40">
        <v>11.6</v>
      </c>
      <c r="AA122" s="39">
        <v>11.3</v>
      </c>
      <c r="AB122" s="40">
        <v>119.6</v>
      </c>
      <c r="AC122" s="44">
        <v>119.9</v>
      </c>
      <c r="AD122" s="11" t="s">
        <v>80</v>
      </c>
      <c r="AF122" s="68">
        <f>DATE(LEFT(A122,4), MID(A122,5,2), RIGHT(A122,2))</f>
        <v>44358</v>
      </c>
      <c r="AG122" s="45"/>
      <c r="AH122" s="45">
        <f>$P$3</f>
        <v>1.9774</v>
      </c>
      <c r="AI122" s="59">
        <f>I122/AH122</f>
        <v>0.99828057044604024</v>
      </c>
      <c r="AJ122" s="59"/>
      <c r="AK122" s="45">
        <f>$R$3</f>
        <v>1.9991000000000001</v>
      </c>
      <c r="AL122" s="59">
        <f>W122/AK122</f>
        <v>1.0004502025911659</v>
      </c>
      <c r="AM122" s="62">
        <f>1+$AM$10*1</f>
        <v>1.01</v>
      </c>
      <c r="AN122" s="62">
        <f>1+$AN$10*1</f>
        <v>0.99</v>
      </c>
      <c r="AO122" s="62">
        <f>1+$AO$10*1</f>
        <v>1.02</v>
      </c>
      <c r="AP122" s="62">
        <f>1+$AP$10*1</f>
        <v>0.98</v>
      </c>
      <c r="AQ122" s="61">
        <v>1</v>
      </c>
      <c r="AR122" s="30"/>
    </row>
    <row r="123" spans="1:44" x14ac:dyDescent="0.25">
      <c r="A123" s="5">
        <v>20210616</v>
      </c>
      <c r="B123" s="1">
        <v>0.81</v>
      </c>
      <c r="C123" s="12">
        <v>0.74</v>
      </c>
      <c r="D123" s="36">
        <v>-0.4</v>
      </c>
      <c r="E123" s="42">
        <v>0.46</v>
      </c>
      <c r="F123" s="1">
        <v>1.1499999999999999</v>
      </c>
      <c r="G123" s="42">
        <v>-0.34</v>
      </c>
      <c r="H123" s="42">
        <v>0.41</v>
      </c>
      <c r="I123" s="1">
        <v>1.962</v>
      </c>
      <c r="J123" s="12">
        <v>8.5</v>
      </c>
      <c r="K123" s="1">
        <v>9.1</v>
      </c>
      <c r="L123" s="12">
        <v>8.3000000000000007</v>
      </c>
      <c r="M123" s="1">
        <v>8.1</v>
      </c>
      <c r="N123" s="12">
        <v>119.8</v>
      </c>
      <c r="O123" s="37">
        <v>120.2</v>
      </c>
      <c r="P123" s="43">
        <v>0.22</v>
      </c>
      <c r="Q123" s="40">
        <v>0.38</v>
      </c>
      <c r="R123" s="38">
        <v>-0.09</v>
      </c>
      <c r="S123" s="41">
        <v>-0.01</v>
      </c>
      <c r="T123" s="39">
        <v>0.52</v>
      </c>
      <c r="U123" s="41">
        <v>-0.09</v>
      </c>
      <c r="V123" s="41">
        <v>0.01</v>
      </c>
      <c r="W123" s="39">
        <v>1.9770000000000001</v>
      </c>
      <c r="X123" s="40">
        <v>11.5</v>
      </c>
      <c r="Y123" s="39">
        <v>11.5</v>
      </c>
      <c r="Z123" s="40">
        <v>11.3</v>
      </c>
      <c r="AA123" s="39">
        <v>11.7</v>
      </c>
      <c r="AB123" s="40">
        <v>119.6</v>
      </c>
      <c r="AC123" s="44">
        <v>120</v>
      </c>
      <c r="AD123" s="11" t="s">
        <v>80</v>
      </c>
      <c r="AF123" s="68">
        <f>DATE(LEFT(A123,4), MID(A123,5,2), RIGHT(A123,2))</f>
        <v>44363</v>
      </c>
      <c r="AG123" s="45"/>
      <c r="AH123" s="45">
        <f>$P$3</f>
        <v>1.9774</v>
      </c>
      <c r="AI123" s="59">
        <f>I123/AH123</f>
        <v>0.99221199554971173</v>
      </c>
      <c r="AJ123" s="59"/>
      <c r="AK123" s="45">
        <f>$R$3</f>
        <v>1.9991000000000001</v>
      </c>
      <c r="AL123" s="59">
        <f>W123/AK123</f>
        <v>0.98894502526136763</v>
      </c>
      <c r="AM123" s="62">
        <f>1+$AM$10*1</f>
        <v>1.01</v>
      </c>
      <c r="AN123" s="62">
        <f>1+$AN$10*1</f>
        <v>0.99</v>
      </c>
      <c r="AO123" s="62">
        <f>1+$AO$10*1</f>
        <v>1.02</v>
      </c>
      <c r="AP123" s="62">
        <f>1+$AP$10*1</f>
        <v>0.98</v>
      </c>
      <c r="AQ123" s="61">
        <v>1</v>
      </c>
      <c r="AR123" s="30"/>
    </row>
    <row r="124" spans="1:44" x14ac:dyDescent="0.25">
      <c r="A124" s="5">
        <v>20210618</v>
      </c>
      <c r="B124" s="1">
        <v>0.7</v>
      </c>
      <c r="C124" s="12">
        <v>0.93</v>
      </c>
      <c r="D124" s="36">
        <v>-0.35</v>
      </c>
      <c r="E124" s="42">
        <v>0.56999999999999995</v>
      </c>
      <c r="F124" s="1">
        <v>1.2</v>
      </c>
      <c r="G124" s="42">
        <v>-0.32</v>
      </c>
      <c r="H124" s="42">
        <v>0.48</v>
      </c>
      <c r="I124" s="1">
        <v>1.9770000000000001</v>
      </c>
      <c r="J124" s="12">
        <v>8.1999999999999993</v>
      </c>
      <c r="K124" s="1">
        <v>9.3000000000000007</v>
      </c>
      <c r="L124" s="12">
        <v>8.5</v>
      </c>
      <c r="M124" s="1">
        <v>8</v>
      </c>
      <c r="N124" s="12">
        <v>119.8</v>
      </c>
      <c r="O124" s="37">
        <v>120.2</v>
      </c>
      <c r="P124" s="43">
        <v>0.42</v>
      </c>
      <c r="Q124" s="40">
        <v>0.38</v>
      </c>
      <c r="R124" s="38">
        <v>-0.2</v>
      </c>
      <c r="S124" s="41">
        <v>0.21</v>
      </c>
      <c r="T124" s="39">
        <v>0.73</v>
      </c>
      <c r="U124" s="41">
        <v>-0.19</v>
      </c>
      <c r="V124" s="41">
        <v>0.2</v>
      </c>
      <c r="W124" s="39">
        <v>2.0009999999999999</v>
      </c>
      <c r="X124" s="40">
        <v>11.6</v>
      </c>
      <c r="Y124" s="39">
        <v>11.5</v>
      </c>
      <c r="Z124" s="40">
        <v>11.4</v>
      </c>
      <c r="AA124" s="39">
        <v>11.7</v>
      </c>
      <c r="AB124" s="40">
        <v>119.5</v>
      </c>
      <c r="AC124" s="44">
        <v>119.9</v>
      </c>
      <c r="AD124" s="11" t="s">
        <v>48</v>
      </c>
      <c r="AF124" s="68">
        <f>DATE(LEFT(A124,4), MID(A124,5,2), RIGHT(A124,2))</f>
        <v>44365</v>
      </c>
      <c r="AG124" s="45"/>
      <c r="AH124" s="45">
        <f>$P$3</f>
        <v>1.9774</v>
      </c>
      <c r="AI124" s="59">
        <f>I124/AH124</f>
        <v>0.99979771417012242</v>
      </c>
      <c r="AJ124" s="59"/>
      <c r="AK124" s="45">
        <f>$R$3</f>
        <v>1.9991000000000001</v>
      </c>
      <c r="AL124" s="59">
        <f>W124/AK124</f>
        <v>1.0009504276924615</v>
      </c>
      <c r="AM124" s="62">
        <f>1+$AM$10*1</f>
        <v>1.01</v>
      </c>
      <c r="AN124" s="62">
        <f>1+$AN$10*1</f>
        <v>0.99</v>
      </c>
      <c r="AO124" s="62">
        <f>1+$AO$10*1</f>
        <v>1.02</v>
      </c>
      <c r="AP124" s="62">
        <f>1+$AP$10*1</f>
        <v>0.98</v>
      </c>
      <c r="AQ124" s="61">
        <v>1</v>
      </c>
      <c r="AR124" s="30"/>
    </row>
    <row r="125" spans="1:44" x14ac:dyDescent="0.25">
      <c r="A125" s="5">
        <v>20210621</v>
      </c>
      <c r="B125" s="1">
        <v>0.73</v>
      </c>
      <c r="C125" s="12">
        <v>0.75</v>
      </c>
      <c r="D125" s="36">
        <v>-0.42</v>
      </c>
      <c r="E125" s="42">
        <v>0.48</v>
      </c>
      <c r="F125" s="1">
        <v>1.17</v>
      </c>
      <c r="G125" s="42">
        <v>-0.36</v>
      </c>
      <c r="H125" s="42">
        <v>0.43</v>
      </c>
      <c r="I125" s="1">
        <v>1.9810000000000001</v>
      </c>
      <c r="J125" s="12">
        <v>8.4</v>
      </c>
      <c r="K125" s="1">
        <v>9.1</v>
      </c>
      <c r="L125" s="12">
        <v>8.1</v>
      </c>
      <c r="M125" s="1">
        <v>8.3000000000000007</v>
      </c>
      <c r="N125" s="12">
        <v>119.8</v>
      </c>
      <c r="O125" s="37">
        <v>120.2</v>
      </c>
      <c r="P125" s="43">
        <v>0.37</v>
      </c>
      <c r="Q125" s="40">
        <v>0.43</v>
      </c>
      <c r="R125" s="38">
        <v>-0.12</v>
      </c>
      <c r="S125" s="41">
        <v>0.18</v>
      </c>
      <c r="T125" s="39">
        <v>0.7</v>
      </c>
      <c r="U125" s="41">
        <v>-0.15</v>
      </c>
      <c r="V125" s="41">
        <v>0.17</v>
      </c>
      <c r="W125" s="39">
        <v>2.0049999999999999</v>
      </c>
      <c r="X125" s="40">
        <v>11.4</v>
      </c>
      <c r="Y125" s="39">
        <v>11.4</v>
      </c>
      <c r="Z125" s="40">
        <v>11.5</v>
      </c>
      <c r="AA125" s="39">
        <v>11.3</v>
      </c>
      <c r="AB125" s="40">
        <v>119.6</v>
      </c>
      <c r="AC125" s="44">
        <v>120</v>
      </c>
      <c r="AD125" s="11" t="s">
        <v>48</v>
      </c>
      <c r="AF125" s="68">
        <f>DATE(LEFT(A125,4), MID(A125,5,2), RIGHT(A125,2))</f>
        <v>44368</v>
      </c>
      <c r="AG125" s="45"/>
      <c r="AH125" s="45">
        <f>$P$3</f>
        <v>1.9774</v>
      </c>
      <c r="AI125" s="59">
        <f>I125/AH125</f>
        <v>1.0018205724688987</v>
      </c>
      <c r="AJ125" s="59"/>
      <c r="AK125" s="45">
        <f>$R$3</f>
        <v>1.9991000000000001</v>
      </c>
      <c r="AL125" s="59">
        <f>W125/AK125</f>
        <v>1.0029513280976439</v>
      </c>
      <c r="AM125" s="62">
        <f>1+$AM$10*1</f>
        <v>1.01</v>
      </c>
      <c r="AN125" s="62">
        <f>1+$AN$10*1</f>
        <v>0.99</v>
      </c>
      <c r="AO125" s="62">
        <f>1+$AO$10*1</f>
        <v>1.02</v>
      </c>
      <c r="AP125" s="62">
        <f>1+$AP$10*1</f>
        <v>0.98</v>
      </c>
      <c r="AQ125" s="61">
        <v>1</v>
      </c>
      <c r="AR125" s="30"/>
    </row>
    <row r="126" spans="1:44" x14ac:dyDescent="0.25">
      <c r="A126" s="5">
        <v>20210623</v>
      </c>
      <c r="B126" s="1">
        <v>0.64</v>
      </c>
      <c r="C126" s="12">
        <v>0.68</v>
      </c>
      <c r="D126" s="36">
        <v>-0.33</v>
      </c>
      <c r="E126" s="42">
        <v>0.42</v>
      </c>
      <c r="F126" s="1">
        <v>1.1200000000000001</v>
      </c>
      <c r="G126" s="42">
        <v>-0.28999999999999998</v>
      </c>
      <c r="H126" s="42">
        <v>0.41</v>
      </c>
      <c r="I126" s="1">
        <v>1.976</v>
      </c>
      <c r="J126" s="12">
        <v>8.1999999999999993</v>
      </c>
      <c r="K126" s="1">
        <v>9.1999999999999993</v>
      </c>
      <c r="L126" s="12">
        <v>8.1999999999999993</v>
      </c>
      <c r="M126" s="1">
        <v>8.1</v>
      </c>
      <c r="N126" s="12">
        <v>119.9</v>
      </c>
      <c r="O126" s="37">
        <v>120.2</v>
      </c>
      <c r="P126" s="43"/>
      <c r="Q126" s="40"/>
      <c r="R126" s="38"/>
      <c r="S126" s="41"/>
      <c r="T126" s="39"/>
      <c r="U126" s="41"/>
      <c r="V126" s="41"/>
      <c r="W126" s="39"/>
      <c r="X126" s="40"/>
      <c r="Y126" s="39"/>
      <c r="Z126" s="40"/>
      <c r="AA126" s="39"/>
      <c r="AB126" s="40"/>
      <c r="AC126" s="44"/>
      <c r="AD126" s="11" t="s">
        <v>48</v>
      </c>
      <c r="AF126" s="68">
        <f>DATE(LEFT(A126,4), MID(A126,5,2), RIGHT(A126,2))</f>
        <v>44370</v>
      </c>
      <c r="AG126" s="45"/>
      <c r="AH126" s="45">
        <f>$P$3</f>
        <v>1.9774</v>
      </c>
      <c r="AI126" s="59">
        <f>I126/AH126</f>
        <v>0.99929199959542836</v>
      </c>
      <c r="AJ126" s="59"/>
      <c r="AK126" s="45">
        <f>$R$3</f>
        <v>1.9991000000000001</v>
      </c>
      <c r="AL126" s="59">
        <f>W126/AK126</f>
        <v>0</v>
      </c>
      <c r="AM126" s="62">
        <f>1+$AM$10*1</f>
        <v>1.01</v>
      </c>
      <c r="AN126" s="62">
        <f>1+$AN$10*1</f>
        <v>0.99</v>
      </c>
      <c r="AO126" s="62">
        <f>1+$AO$10*1</f>
        <v>1.02</v>
      </c>
      <c r="AP126" s="62">
        <f>1+$AP$10*1</f>
        <v>0.98</v>
      </c>
      <c r="AQ126" s="61">
        <v>1</v>
      </c>
      <c r="AR126" s="30"/>
    </row>
    <row r="127" spans="1:44" x14ac:dyDescent="0.25">
      <c r="A127" s="5">
        <v>20210624</v>
      </c>
      <c r="B127" s="1">
        <v>0.8</v>
      </c>
      <c r="C127" s="12">
        <v>0.85</v>
      </c>
      <c r="D127" s="36">
        <v>-0.41</v>
      </c>
      <c r="E127" s="42">
        <v>0.55000000000000004</v>
      </c>
      <c r="F127" s="1">
        <v>1.31</v>
      </c>
      <c r="G127" s="42">
        <v>-0.28000000000000003</v>
      </c>
      <c r="H127" s="42">
        <v>0.53</v>
      </c>
      <c r="I127" s="1">
        <v>1.9810000000000001</v>
      </c>
      <c r="J127" s="12">
        <v>7.3</v>
      </c>
      <c r="K127" s="1">
        <v>9.6999999999999993</v>
      </c>
      <c r="L127" s="12">
        <v>8.4</v>
      </c>
      <c r="M127" s="1">
        <v>8.1</v>
      </c>
      <c r="N127" s="12">
        <v>119.8</v>
      </c>
      <c r="O127" s="37">
        <v>120.3</v>
      </c>
      <c r="P127" s="43">
        <v>0.31</v>
      </c>
      <c r="Q127" s="40">
        <v>0.31</v>
      </c>
      <c r="R127" s="38">
        <v>-0.12</v>
      </c>
      <c r="S127" s="41">
        <v>0.11</v>
      </c>
      <c r="T127" s="39">
        <v>0.6</v>
      </c>
      <c r="U127" s="41">
        <v>-0.11</v>
      </c>
      <c r="V127" s="41">
        <v>0.15</v>
      </c>
      <c r="W127" s="39">
        <v>1.9950000000000001</v>
      </c>
      <c r="X127" s="40">
        <v>11.9</v>
      </c>
      <c r="Y127" s="39">
        <v>11.6</v>
      </c>
      <c r="Z127" s="40">
        <v>11.5</v>
      </c>
      <c r="AA127" s="39">
        <v>11.5</v>
      </c>
      <c r="AB127" s="40">
        <v>119.6</v>
      </c>
      <c r="AC127" s="44">
        <v>120.1</v>
      </c>
      <c r="AD127" s="11" t="s">
        <v>48</v>
      </c>
      <c r="AF127" s="68">
        <f>DATE(LEFT(A127,4), MID(A127,5,2), RIGHT(A127,2))</f>
        <v>44371</v>
      </c>
      <c r="AG127" s="45"/>
      <c r="AH127" s="45">
        <f>$P$3</f>
        <v>1.9774</v>
      </c>
      <c r="AI127" s="59">
        <f>I127/AH127</f>
        <v>1.0018205724688987</v>
      </c>
      <c r="AJ127" s="59"/>
      <c r="AK127" s="45">
        <f>$R$3</f>
        <v>1.9991000000000001</v>
      </c>
      <c r="AL127" s="59">
        <f>W127/AK127</f>
        <v>0.99794907708468816</v>
      </c>
      <c r="AM127" s="62">
        <f>1+$AM$10*1</f>
        <v>1.01</v>
      </c>
      <c r="AN127" s="62">
        <f>1+$AN$10*1</f>
        <v>0.99</v>
      </c>
      <c r="AO127" s="62">
        <f>1+$AO$10*1</f>
        <v>1.02</v>
      </c>
      <c r="AP127" s="62">
        <f>1+$AP$10*1</f>
        <v>0.98</v>
      </c>
      <c r="AQ127" s="61">
        <v>1</v>
      </c>
      <c r="AR127" s="30"/>
    </row>
    <row r="128" spans="1:44" x14ac:dyDescent="0.25">
      <c r="A128" s="5">
        <v>20210628</v>
      </c>
      <c r="B128" s="1">
        <v>0.67</v>
      </c>
      <c r="C128" s="12">
        <v>0.76</v>
      </c>
      <c r="D128" s="36">
        <v>-0.34</v>
      </c>
      <c r="E128" s="42">
        <v>0.52</v>
      </c>
      <c r="F128" s="1">
        <v>1.1499999999999999</v>
      </c>
      <c r="G128" s="42">
        <v>-0.28000000000000003</v>
      </c>
      <c r="H128" s="42">
        <v>0.48</v>
      </c>
      <c r="I128" s="1">
        <v>1.972</v>
      </c>
      <c r="J128" s="12">
        <v>8.5</v>
      </c>
      <c r="K128" s="1">
        <v>9.1</v>
      </c>
      <c r="L128" s="12">
        <v>8</v>
      </c>
      <c r="M128" s="1">
        <v>8.4</v>
      </c>
      <c r="N128" s="12">
        <v>119.9</v>
      </c>
      <c r="O128" s="37">
        <v>120.2</v>
      </c>
      <c r="P128" s="43">
        <v>0.39</v>
      </c>
      <c r="Q128" s="40">
        <v>0.44</v>
      </c>
      <c r="R128" s="38">
        <v>-0.14000000000000001</v>
      </c>
      <c r="S128" s="41">
        <v>0.24</v>
      </c>
      <c r="T128" s="39">
        <v>0.73</v>
      </c>
      <c r="U128" s="41">
        <v>-0.16</v>
      </c>
      <c r="V128" s="41">
        <v>0.21</v>
      </c>
      <c r="W128" s="39">
        <v>1.996</v>
      </c>
      <c r="X128" s="40">
        <v>11.5</v>
      </c>
      <c r="Y128" s="39">
        <v>11.5</v>
      </c>
      <c r="Z128" s="40">
        <v>11.7</v>
      </c>
      <c r="AA128" s="39">
        <v>11.3</v>
      </c>
      <c r="AB128" s="40">
        <v>119.6</v>
      </c>
      <c r="AC128" s="44">
        <v>120</v>
      </c>
      <c r="AD128" s="11" t="s">
        <v>48</v>
      </c>
      <c r="AF128" s="68">
        <f>DATE(LEFT(A128,4), MID(A128,5,2), RIGHT(A128,2))</f>
        <v>44375</v>
      </c>
      <c r="AG128" s="45"/>
      <c r="AH128" s="45">
        <f>$P$3</f>
        <v>1.9774</v>
      </c>
      <c r="AI128" s="59">
        <f>I128/AH128</f>
        <v>0.99726914129665212</v>
      </c>
      <c r="AJ128" s="59"/>
      <c r="AK128" s="45">
        <f>$R$3</f>
        <v>1.9991000000000001</v>
      </c>
      <c r="AL128" s="59">
        <f>W128/AK128</f>
        <v>0.9984493021859836</v>
      </c>
      <c r="AM128" s="62">
        <f>1+$AM$10*1</f>
        <v>1.01</v>
      </c>
      <c r="AN128" s="62">
        <f>1+$AN$10*1</f>
        <v>0.99</v>
      </c>
      <c r="AO128" s="62">
        <f>1+$AO$10*1</f>
        <v>1.02</v>
      </c>
      <c r="AP128" s="62">
        <f>1+$AP$10*1</f>
        <v>0.98</v>
      </c>
      <c r="AQ128" s="61">
        <v>1</v>
      </c>
      <c r="AR128" s="30"/>
    </row>
    <row r="129" spans="1:44" x14ac:dyDescent="0.25">
      <c r="A129" s="5">
        <v>20210630</v>
      </c>
      <c r="B129" s="1">
        <v>0.64</v>
      </c>
      <c r="C129" s="12">
        <v>0.74</v>
      </c>
      <c r="D129" s="36">
        <v>-0.36</v>
      </c>
      <c r="E129" s="42">
        <v>0.47</v>
      </c>
      <c r="F129" s="1">
        <v>1.08</v>
      </c>
      <c r="G129" s="42">
        <v>-0.31</v>
      </c>
      <c r="H129" s="42">
        <v>0.44</v>
      </c>
      <c r="I129" s="1">
        <v>1.9730000000000001</v>
      </c>
      <c r="J129" s="12">
        <v>8.3000000000000007</v>
      </c>
      <c r="K129" s="1">
        <v>9.3000000000000007</v>
      </c>
      <c r="L129" s="12">
        <v>8.1</v>
      </c>
      <c r="M129" s="1">
        <v>8.4</v>
      </c>
      <c r="N129" s="12">
        <v>119.8</v>
      </c>
      <c r="O129" s="37">
        <v>120.2</v>
      </c>
      <c r="P129" s="43">
        <v>0.33</v>
      </c>
      <c r="Q129" s="40">
        <v>0.4</v>
      </c>
      <c r="R129" s="38">
        <v>-0.1</v>
      </c>
      <c r="S129" s="41">
        <v>0.24</v>
      </c>
      <c r="T129" s="39">
        <v>0.71</v>
      </c>
      <c r="U129" s="41">
        <v>-0.12</v>
      </c>
      <c r="V129" s="41">
        <v>0.24</v>
      </c>
      <c r="W129" s="39">
        <v>1.9930000000000001</v>
      </c>
      <c r="X129" s="40">
        <v>11.7</v>
      </c>
      <c r="Y129" s="39">
        <v>11.5</v>
      </c>
      <c r="Z129" s="40">
        <v>11.4</v>
      </c>
      <c r="AA129" s="39">
        <v>11.6</v>
      </c>
      <c r="AB129" s="40">
        <v>119.6</v>
      </c>
      <c r="AC129" s="44">
        <v>120</v>
      </c>
      <c r="AD129" s="11" t="s">
        <v>48</v>
      </c>
      <c r="AF129" s="68">
        <f>DATE(LEFT(A129,4), MID(A129,5,2), RIGHT(A129,2))</f>
        <v>44377</v>
      </c>
      <c r="AG129" s="45"/>
      <c r="AH129" s="45">
        <f>$P$3</f>
        <v>1.9774</v>
      </c>
      <c r="AI129" s="59">
        <f>I129/AH129</f>
        <v>0.99777485587134618</v>
      </c>
      <c r="AJ129" s="59"/>
      <c r="AK129" s="45">
        <f>$R$3</f>
        <v>1.9991000000000001</v>
      </c>
      <c r="AL129" s="59">
        <f>W129/AK129</f>
        <v>0.99694862688209696</v>
      </c>
      <c r="AM129" s="62">
        <f>1+$AM$10*1</f>
        <v>1.01</v>
      </c>
      <c r="AN129" s="62">
        <f>1+$AN$10*1</f>
        <v>0.99</v>
      </c>
      <c r="AO129" s="62">
        <f>1+$AO$10*1</f>
        <v>1.02</v>
      </c>
      <c r="AP129" s="62">
        <f>1+$AP$10*1</f>
        <v>0.98</v>
      </c>
      <c r="AQ129" s="61">
        <v>1</v>
      </c>
      <c r="AR129" s="30"/>
    </row>
    <row r="130" spans="1:44" x14ac:dyDescent="0.25">
      <c r="A130" s="5">
        <v>20210702</v>
      </c>
      <c r="B130" s="1">
        <v>0.68</v>
      </c>
      <c r="C130" s="12">
        <v>0.64</v>
      </c>
      <c r="D130" s="36">
        <v>-0.34</v>
      </c>
      <c r="E130" s="42">
        <v>0.42</v>
      </c>
      <c r="F130" s="1">
        <v>1.0900000000000001</v>
      </c>
      <c r="G130" s="42">
        <v>-0.31</v>
      </c>
      <c r="H130" s="42">
        <v>0.36</v>
      </c>
      <c r="I130" s="1">
        <v>1.986</v>
      </c>
      <c r="J130" s="12">
        <v>8.1999999999999993</v>
      </c>
      <c r="K130" s="1">
        <v>9.3000000000000007</v>
      </c>
      <c r="L130" s="12">
        <v>7.9</v>
      </c>
      <c r="M130" s="1">
        <v>8.3000000000000007</v>
      </c>
      <c r="N130" s="12">
        <v>119.8</v>
      </c>
      <c r="O130" s="37">
        <v>120.2</v>
      </c>
      <c r="P130" s="43">
        <v>0.24</v>
      </c>
      <c r="Q130" s="40">
        <v>0.38</v>
      </c>
      <c r="R130" s="38">
        <v>-0.05</v>
      </c>
      <c r="S130" s="41">
        <v>0.21</v>
      </c>
      <c r="T130" s="39">
        <v>0.56999999999999995</v>
      </c>
      <c r="U130" s="41">
        <v>-0.1</v>
      </c>
      <c r="V130" s="41">
        <v>0.22</v>
      </c>
      <c r="W130" s="39">
        <v>2.0129999999999999</v>
      </c>
      <c r="X130" s="40">
        <v>11.8</v>
      </c>
      <c r="Y130" s="39">
        <v>11.6</v>
      </c>
      <c r="Z130" s="40">
        <v>11.3</v>
      </c>
      <c r="AA130" s="39">
        <v>11.2</v>
      </c>
      <c r="AB130" s="40">
        <v>119.4</v>
      </c>
      <c r="AC130" s="44">
        <v>119.9</v>
      </c>
      <c r="AD130" s="11" t="s">
        <v>48</v>
      </c>
      <c r="AF130" s="68">
        <f>DATE(LEFT(A130,4), MID(A130,5,2), RIGHT(A130,2))</f>
        <v>44379</v>
      </c>
      <c r="AG130" s="45"/>
      <c r="AH130" s="45">
        <f>$P$3</f>
        <v>1.9774</v>
      </c>
      <c r="AI130" s="59">
        <f>I130/AH130</f>
        <v>1.0043491453423687</v>
      </c>
      <c r="AJ130" s="59"/>
      <c r="AK130" s="45">
        <f>$R$3</f>
        <v>1.9991000000000001</v>
      </c>
      <c r="AL130" s="59">
        <f>W130/AK130</f>
        <v>1.0069531289080085</v>
      </c>
      <c r="AM130" s="62">
        <f>1+$AM$10*1</f>
        <v>1.01</v>
      </c>
      <c r="AN130" s="62">
        <f>1+$AN$10*1</f>
        <v>0.99</v>
      </c>
      <c r="AO130" s="62">
        <f>1+$AO$10*1</f>
        <v>1.02</v>
      </c>
      <c r="AP130" s="62">
        <f>1+$AP$10*1</f>
        <v>0.98</v>
      </c>
      <c r="AQ130" s="61">
        <v>1</v>
      </c>
      <c r="AR130" s="30"/>
    </row>
    <row r="131" spans="1:44" x14ac:dyDescent="0.25">
      <c r="A131" s="5">
        <v>20210705</v>
      </c>
      <c r="B131" s="1">
        <v>0.88</v>
      </c>
      <c r="C131" s="12">
        <v>0.89</v>
      </c>
      <c r="D131" s="36">
        <v>-0.49</v>
      </c>
      <c r="E131" s="42">
        <v>0.57999999999999996</v>
      </c>
      <c r="F131" s="1">
        <v>1.24</v>
      </c>
      <c r="G131" s="42">
        <v>-0.33</v>
      </c>
      <c r="H131" s="42">
        <v>0.5</v>
      </c>
      <c r="I131" s="1">
        <v>1.9750000000000001</v>
      </c>
      <c r="J131" s="12">
        <v>8.5</v>
      </c>
      <c r="K131" s="1">
        <v>9</v>
      </c>
      <c r="L131" s="12">
        <v>8.4</v>
      </c>
      <c r="M131" s="1">
        <v>8</v>
      </c>
      <c r="N131" s="12">
        <v>119.8</v>
      </c>
      <c r="O131" s="37">
        <v>120.2</v>
      </c>
      <c r="P131" s="43">
        <v>0.46</v>
      </c>
      <c r="Q131" s="40">
        <v>0.44</v>
      </c>
      <c r="R131" s="38">
        <v>-0.2</v>
      </c>
      <c r="S131" s="41">
        <v>0.24</v>
      </c>
      <c r="T131" s="39">
        <v>0.74</v>
      </c>
      <c r="U131" s="41">
        <v>-0.19</v>
      </c>
      <c r="V131" s="41">
        <v>0.24</v>
      </c>
      <c r="W131" s="39">
        <v>2.0019999999999998</v>
      </c>
      <c r="X131" s="40">
        <v>11.4</v>
      </c>
      <c r="Y131" s="39">
        <v>11.4</v>
      </c>
      <c r="Z131" s="40">
        <v>11.3</v>
      </c>
      <c r="AA131" s="39">
        <v>11.3</v>
      </c>
      <c r="AB131" s="40">
        <v>119.5</v>
      </c>
      <c r="AC131" s="44">
        <v>120</v>
      </c>
      <c r="AD131" s="11" t="s">
        <v>64</v>
      </c>
      <c r="AF131" s="68">
        <f>DATE(LEFT(A131,4), MID(A131,5,2), RIGHT(A131,2))</f>
        <v>44382</v>
      </c>
      <c r="AG131" s="45"/>
      <c r="AH131" s="45">
        <f>$P$3</f>
        <v>1.9774</v>
      </c>
      <c r="AI131" s="59">
        <f>I131/AH131</f>
        <v>0.9987862850207343</v>
      </c>
      <c r="AJ131" s="59"/>
      <c r="AK131" s="45">
        <f>$R$3</f>
        <v>1.9991000000000001</v>
      </c>
      <c r="AL131" s="59">
        <f>W131/AK131</f>
        <v>1.001450652793757</v>
      </c>
      <c r="AM131" s="62">
        <f>1+$AM$10*1</f>
        <v>1.01</v>
      </c>
      <c r="AN131" s="62">
        <f>1+$AN$10*1</f>
        <v>0.99</v>
      </c>
      <c r="AO131" s="62">
        <f>1+$AO$10*1</f>
        <v>1.02</v>
      </c>
      <c r="AP131" s="62">
        <f>1+$AP$10*1</f>
        <v>0.98</v>
      </c>
      <c r="AQ131" s="61">
        <v>1</v>
      </c>
      <c r="AR131" s="30"/>
    </row>
    <row r="132" spans="1:44" x14ac:dyDescent="0.25">
      <c r="A132" s="5">
        <v>20210707</v>
      </c>
      <c r="B132" s="1">
        <v>0.67</v>
      </c>
      <c r="C132" s="12">
        <v>0.78</v>
      </c>
      <c r="D132" s="36">
        <v>-0.35</v>
      </c>
      <c r="E132" s="42">
        <v>0.56999999999999995</v>
      </c>
      <c r="F132" s="1">
        <v>1.22</v>
      </c>
      <c r="G132" s="42">
        <v>-0.33</v>
      </c>
      <c r="H132" s="42">
        <v>0.51</v>
      </c>
      <c r="I132" s="1">
        <v>1.976</v>
      </c>
      <c r="J132" s="12">
        <v>9</v>
      </c>
      <c r="K132" s="1">
        <v>8.6</v>
      </c>
      <c r="L132" s="12">
        <v>8.1999999999999993</v>
      </c>
      <c r="M132" s="1">
        <v>8.1999999999999993</v>
      </c>
      <c r="N132" s="12">
        <v>119.8</v>
      </c>
      <c r="O132" s="37">
        <v>120.2</v>
      </c>
      <c r="P132" s="43">
        <v>0.3</v>
      </c>
      <c r="Q132" s="40">
        <v>0.33</v>
      </c>
      <c r="R132" s="38">
        <v>-0.11</v>
      </c>
      <c r="S132" s="41">
        <v>0.18</v>
      </c>
      <c r="T132" s="39">
        <v>0.61</v>
      </c>
      <c r="U132" s="41">
        <v>-0.12</v>
      </c>
      <c r="V132" s="41">
        <v>0.2</v>
      </c>
      <c r="W132" s="39">
        <v>1.996</v>
      </c>
      <c r="X132" s="40">
        <v>11.3</v>
      </c>
      <c r="Y132" s="39">
        <v>11.3</v>
      </c>
      <c r="Z132" s="40">
        <v>11.3</v>
      </c>
      <c r="AA132" s="39">
        <v>11.5</v>
      </c>
      <c r="AB132" s="40">
        <v>119.6</v>
      </c>
      <c r="AC132" s="44">
        <v>120</v>
      </c>
      <c r="AD132" s="11" t="s">
        <v>64</v>
      </c>
      <c r="AF132" s="68">
        <f>DATE(LEFT(A132,4), MID(A132,5,2), RIGHT(A132,2))</f>
        <v>44384</v>
      </c>
      <c r="AG132" s="45"/>
      <c r="AH132" s="45">
        <f>$P$3</f>
        <v>1.9774</v>
      </c>
      <c r="AI132" s="59">
        <f>I132/AH132</f>
        <v>0.99929199959542836</v>
      </c>
      <c r="AJ132" s="59"/>
      <c r="AK132" s="45">
        <f>$R$3</f>
        <v>1.9991000000000001</v>
      </c>
      <c r="AL132" s="59">
        <f>W132/AK132</f>
        <v>0.9984493021859836</v>
      </c>
      <c r="AM132" s="62">
        <f>1+$AM$10*1</f>
        <v>1.01</v>
      </c>
      <c r="AN132" s="62">
        <f>1+$AN$10*1</f>
        <v>0.99</v>
      </c>
      <c r="AO132" s="62">
        <f>1+$AO$10*1</f>
        <v>1.02</v>
      </c>
      <c r="AP132" s="62">
        <f>1+$AP$10*1</f>
        <v>0.98</v>
      </c>
      <c r="AQ132" s="61">
        <v>1</v>
      </c>
      <c r="AR132" s="30"/>
    </row>
    <row r="133" spans="1:44" x14ac:dyDescent="0.25">
      <c r="A133" s="5">
        <v>20210708</v>
      </c>
      <c r="B133" s="1">
        <v>0.66</v>
      </c>
      <c r="C133" s="12">
        <v>0.8</v>
      </c>
      <c r="D133" s="36">
        <v>-0.38</v>
      </c>
      <c r="E133" s="42">
        <v>0.44</v>
      </c>
      <c r="F133" s="1">
        <v>1.1599999999999999</v>
      </c>
      <c r="G133" s="42">
        <v>-0.31</v>
      </c>
      <c r="H133" s="42">
        <v>0.39</v>
      </c>
      <c r="I133" s="1">
        <v>1.9850000000000001</v>
      </c>
      <c r="J133" s="12">
        <v>8.1</v>
      </c>
      <c r="K133" s="1">
        <v>9.4</v>
      </c>
      <c r="L133" s="12">
        <v>8.1999999999999993</v>
      </c>
      <c r="M133" s="1">
        <v>8.3000000000000007</v>
      </c>
      <c r="N133" s="12">
        <v>119.8</v>
      </c>
      <c r="O133" s="37">
        <v>120.1</v>
      </c>
      <c r="P133" s="43">
        <v>0.37</v>
      </c>
      <c r="Q133" s="40">
        <v>0.33</v>
      </c>
      <c r="R133" s="38">
        <v>-0.12</v>
      </c>
      <c r="S133" s="41">
        <v>0.17</v>
      </c>
      <c r="T133" s="39">
        <v>0.63</v>
      </c>
      <c r="U133" s="41">
        <v>-0.12</v>
      </c>
      <c r="V133" s="41">
        <v>0.16</v>
      </c>
      <c r="W133" s="39">
        <v>2.012</v>
      </c>
      <c r="X133" s="40">
        <v>11.7</v>
      </c>
      <c r="Y133" s="39">
        <v>11.5</v>
      </c>
      <c r="Z133" s="40">
        <v>11.4</v>
      </c>
      <c r="AA133" s="39">
        <v>11.2</v>
      </c>
      <c r="AB133" s="40">
        <v>119.5</v>
      </c>
      <c r="AC133" s="44">
        <v>119.9</v>
      </c>
      <c r="AD133" s="11" t="s">
        <v>64</v>
      </c>
      <c r="AF133" s="68">
        <f>DATE(LEFT(A133,4), MID(A133,5,2), RIGHT(A133,2))</f>
        <v>44385</v>
      </c>
      <c r="AG133" s="45"/>
      <c r="AH133" s="45">
        <f>$P$3</f>
        <v>1.9774</v>
      </c>
      <c r="AI133" s="59">
        <f>I133/AH133</f>
        <v>1.0038434307676747</v>
      </c>
      <c r="AJ133" s="59"/>
      <c r="AK133" s="45">
        <f>$R$3</f>
        <v>1.9991000000000001</v>
      </c>
      <c r="AL133" s="59">
        <f>W133/AK133</f>
        <v>1.0064529038067129</v>
      </c>
      <c r="AM133" s="62">
        <f>1+$AM$10*1</f>
        <v>1.01</v>
      </c>
      <c r="AN133" s="62">
        <f>1+$AN$10*1</f>
        <v>0.99</v>
      </c>
      <c r="AO133" s="62">
        <f>1+$AO$10*1</f>
        <v>1.02</v>
      </c>
      <c r="AP133" s="62">
        <f>1+$AP$10*1</f>
        <v>0.98</v>
      </c>
      <c r="AQ133" s="61">
        <v>1</v>
      </c>
      <c r="AR133" s="30"/>
    </row>
    <row r="134" spans="1:44" x14ac:dyDescent="0.25">
      <c r="A134" s="5">
        <v>20210712</v>
      </c>
      <c r="B134" s="1">
        <v>0.78</v>
      </c>
      <c r="C134" s="12">
        <v>0.69</v>
      </c>
      <c r="D134" s="36">
        <v>-0.42</v>
      </c>
      <c r="E134" s="42">
        <v>0.42</v>
      </c>
      <c r="F134" s="1">
        <v>1.18</v>
      </c>
      <c r="G134" s="42">
        <v>-0.36</v>
      </c>
      <c r="H134" s="42">
        <v>0.4</v>
      </c>
      <c r="I134" s="1">
        <v>1.9710000000000001</v>
      </c>
      <c r="J134" s="12">
        <v>8.5</v>
      </c>
      <c r="K134" s="1">
        <v>9.1</v>
      </c>
      <c r="L134" s="12">
        <v>8.1</v>
      </c>
      <c r="M134" s="1">
        <v>8.1999999999999993</v>
      </c>
      <c r="N134" s="12">
        <v>119.8</v>
      </c>
      <c r="O134" s="37">
        <v>120.2</v>
      </c>
      <c r="P134" s="43">
        <v>0.33</v>
      </c>
      <c r="Q134" s="40">
        <v>0.33</v>
      </c>
      <c r="R134" s="38">
        <v>-0.14000000000000001</v>
      </c>
      <c r="S134" s="41">
        <v>0.17</v>
      </c>
      <c r="T134" s="39">
        <v>0.66</v>
      </c>
      <c r="U134" s="41">
        <v>-0.16</v>
      </c>
      <c r="V134" s="41">
        <v>0.18</v>
      </c>
      <c r="W134" s="39">
        <v>1.9950000000000001</v>
      </c>
      <c r="X134" s="40">
        <v>11.5</v>
      </c>
      <c r="Y134" s="39">
        <v>11.5</v>
      </c>
      <c r="Z134" s="40">
        <v>11.4</v>
      </c>
      <c r="AA134" s="39">
        <v>11.2</v>
      </c>
      <c r="AB134" s="40">
        <v>119.5</v>
      </c>
      <c r="AC134" s="44">
        <v>120</v>
      </c>
      <c r="AD134" s="11" t="s">
        <v>64</v>
      </c>
      <c r="AF134" s="68">
        <f>DATE(LEFT(A134,4), MID(A134,5,2), RIGHT(A134,2))</f>
        <v>44389</v>
      </c>
      <c r="AG134" s="45"/>
      <c r="AH134" s="45">
        <f>$P$3</f>
        <v>1.9774</v>
      </c>
      <c r="AI134" s="59">
        <f>I134/AH134</f>
        <v>0.99676342672195817</v>
      </c>
      <c r="AJ134" s="59"/>
      <c r="AK134" s="45">
        <f>$R$3</f>
        <v>1.9991000000000001</v>
      </c>
      <c r="AL134" s="59">
        <f>W134/AK134</f>
        <v>0.99794907708468816</v>
      </c>
      <c r="AM134" s="62">
        <f>1+$AM$10*1</f>
        <v>1.01</v>
      </c>
      <c r="AN134" s="62">
        <f>1+$AN$10*1</f>
        <v>0.99</v>
      </c>
      <c r="AO134" s="62">
        <f>1+$AO$10*1</f>
        <v>1.02</v>
      </c>
      <c r="AP134" s="62">
        <f>1+$AP$10*1</f>
        <v>0.98</v>
      </c>
      <c r="AQ134" s="61">
        <v>1</v>
      </c>
      <c r="AR134" s="30"/>
    </row>
    <row r="135" spans="1:44" x14ac:dyDescent="0.25">
      <c r="A135" s="5">
        <v>20210714</v>
      </c>
      <c r="B135" s="1">
        <v>0.72</v>
      </c>
      <c r="C135" s="12">
        <v>0.87</v>
      </c>
      <c r="D135" s="36">
        <v>-0.35</v>
      </c>
      <c r="E135" s="42">
        <v>0.51</v>
      </c>
      <c r="F135" s="1">
        <v>1.2</v>
      </c>
      <c r="G135" s="42">
        <v>-0.31</v>
      </c>
      <c r="H135" s="42">
        <v>0.47</v>
      </c>
      <c r="I135" s="71">
        <v>1.98</v>
      </c>
      <c r="J135" s="12">
        <v>8.1999999999999993</v>
      </c>
      <c r="K135" s="1">
        <v>9.3000000000000007</v>
      </c>
      <c r="L135" s="12">
        <v>8.1999999999999993</v>
      </c>
      <c r="M135" s="1">
        <v>8.1</v>
      </c>
      <c r="N135" s="12">
        <v>119.8</v>
      </c>
      <c r="O135" s="37">
        <v>120.2</v>
      </c>
      <c r="P135" s="43">
        <v>0.36</v>
      </c>
      <c r="Q135" s="40">
        <v>0.35</v>
      </c>
      <c r="R135" s="38">
        <v>-0.17</v>
      </c>
      <c r="S135" s="41">
        <v>0.22</v>
      </c>
      <c r="T135" s="39">
        <v>0.73</v>
      </c>
      <c r="U135" s="41">
        <v>-0.18</v>
      </c>
      <c r="V135" s="41">
        <v>0.25</v>
      </c>
      <c r="W135" s="39">
        <v>2.004</v>
      </c>
      <c r="X135" s="40">
        <v>11.7</v>
      </c>
      <c r="Y135" s="39">
        <v>11.5</v>
      </c>
      <c r="Z135" s="40">
        <v>11.4</v>
      </c>
      <c r="AA135" s="39">
        <v>11.2</v>
      </c>
      <c r="AB135" s="40">
        <v>119.5</v>
      </c>
      <c r="AC135" s="44">
        <v>120</v>
      </c>
      <c r="AD135" s="11" t="s">
        <v>64</v>
      </c>
      <c r="AF135" s="68">
        <f>DATE(LEFT(A135,4), MID(A135,5,2), RIGHT(A135,2))</f>
        <v>44391</v>
      </c>
      <c r="AG135" s="45"/>
      <c r="AH135" s="45">
        <f>$P$3</f>
        <v>1.9774</v>
      </c>
      <c r="AI135" s="59">
        <f>I135/AH135</f>
        <v>1.0013148578942044</v>
      </c>
      <c r="AJ135" s="59"/>
      <c r="AK135" s="45">
        <f>$R$3</f>
        <v>1.9991000000000001</v>
      </c>
      <c r="AL135" s="59">
        <f>W135/AK135</f>
        <v>1.0024511029963483</v>
      </c>
      <c r="AM135" s="62">
        <f>1+$AM$10*1</f>
        <v>1.01</v>
      </c>
      <c r="AN135" s="62">
        <f>1+$AN$10*1</f>
        <v>0.99</v>
      </c>
      <c r="AO135" s="62">
        <f>1+$AO$10*1</f>
        <v>1.02</v>
      </c>
      <c r="AP135" s="62">
        <f>1+$AP$10*1</f>
        <v>0.98</v>
      </c>
      <c r="AQ135" s="61">
        <v>1</v>
      </c>
      <c r="AR135" s="30"/>
    </row>
    <row r="136" spans="1:44" x14ac:dyDescent="0.25">
      <c r="A136" s="5">
        <v>20210715</v>
      </c>
      <c r="B136" s="1">
        <v>0.8</v>
      </c>
      <c r="C136" s="12">
        <v>0.84</v>
      </c>
      <c r="D136" s="36">
        <v>-0.48</v>
      </c>
      <c r="E136" s="42">
        <v>0.56000000000000005</v>
      </c>
      <c r="F136" s="1">
        <v>1.28</v>
      </c>
      <c r="G136" s="42">
        <v>-0.39</v>
      </c>
      <c r="H136" s="42">
        <v>0.51</v>
      </c>
      <c r="I136" s="1">
        <v>1.9730000000000001</v>
      </c>
      <c r="J136" s="12">
        <v>8.1</v>
      </c>
      <c r="K136" s="1">
        <v>9.4</v>
      </c>
      <c r="L136" s="12">
        <v>7.9</v>
      </c>
      <c r="M136" s="1">
        <v>8.4</v>
      </c>
      <c r="N136" s="12">
        <v>119.8</v>
      </c>
      <c r="O136" s="37">
        <v>120.2</v>
      </c>
      <c r="P136" s="43">
        <v>0.34</v>
      </c>
      <c r="Q136" s="40">
        <v>0.39</v>
      </c>
      <c r="R136" s="38">
        <v>-0.18</v>
      </c>
      <c r="S136" s="41">
        <v>-0.04</v>
      </c>
      <c r="T136" s="39">
        <v>0.65</v>
      </c>
      <c r="U136" s="41">
        <v>-0.18</v>
      </c>
      <c r="V136" s="41">
        <v>-0.01</v>
      </c>
      <c r="W136" s="39">
        <v>1.99</v>
      </c>
      <c r="X136" s="40">
        <v>11.8</v>
      </c>
      <c r="Y136" s="39">
        <v>11.5</v>
      </c>
      <c r="Z136" s="40">
        <v>11.4</v>
      </c>
      <c r="AA136" s="39">
        <v>11.4</v>
      </c>
      <c r="AB136" s="40">
        <v>119.6</v>
      </c>
      <c r="AC136" s="44">
        <v>120</v>
      </c>
      <c r="AD136" s="11" t="s">
        <v>56</v>
      </c>
      <c r="AF136" s="68">
        <f>DATE(LEFT(A136,4), MID(A136,5,2), RIGHT(A136,2))</f>
        <v>44392</v>
      </c>
      <c r="AG136" s="45"/>
      <c r="AH136" s="45">
        <f>$P$3</f>
        <v>1.9774</v>
      </c>
      <c r="AI136" s="59">
        <f>I136/AH136</f>
        <v>0.99777485587134618</v>
      </c>
      <c r="AJ136" s="59"/>
      <c r="AK136" s="45">
        <f>$R$3</f>
        <v>1.9991000000000001</v>
      </c>
      <c r="AL136" s="59">
        <f>W136/AK136</f>
        <v>0.99544795157821009</v>
      </c>
      <c r="AM136" s="62">
        <f>1+$AM$10*1</f>
        <v>1.01</v>
      </c>
      <c r="AN136" s="62">
        <f>1+$AN$10*1</f>
        <v>0.99</v>
      </c>
      <c r="AO136" s="62">
        <f>1+$AO$10*1</f>
        <v>1.02</v>
      </c>
      <c r="AP136" s="62">
        <f>1+$AP$10*1</f>
        <v>0.98</v>
      </c>
      <c r="AQ136" s="61">
        <v>1</v>
      </c>
      <c r="AR136" s="30"/>
    </row>
    <row r="137" spans="1:44" x14ac:dyDescent="0.25">
      <c r="A137" s="5">
        <v>20210716</v>
      </c>
      <c r="B137" s="1">
        <v>0.7</v>
      </c>
      <c r="C137" s="12">
        <v>0.68</v>
      </c>
      <c r="D137" s="36">
        <v>-0.37</v>
      </c>
      <c r="E137" s="42">
        <v>0.42</v>
      </c>
      <c r="F137" s="1">
        <v>1.1499999999999999</v>
      </c>
      <c r="G137" s="42">
        <v>-0.32</v>
      </c>
      <c r="H137" s="42">
        <v>0.4</v>
      </c>
      <c r="I137" s="1">
        <v>1.974</v>
      </c>
      <c r="J137" s="12">
        <v>7.8</v>
      </c>
      <c r="K137" s="1">
        <v>9.5</v>
      </c>
      <c r="L137" s="12">
        <v>8.1999999999999993</v>
      </c>
      <c r="M137" s="1">
        <v>8.1</v>
      </c>
      <c r="N137" s="12">
        <v>119.8</v>
      </c>
      <c r="O137" s="37">
        <v>120.2</v>
      </c>
      <c r="P137" s="43">
        <v>0.28999999999999998</v>
      </c>
      <c r="Q137" s="40">
        <v>0.39</v>
      </c>
      <c r="R137" s="38">
        <v>-0.1</v>
      </c>
      <c r="S137" s="41">
        <v>0.18</v>
      </c>
      <c r="T137" s="39">
        <v>0.68</v>
      </c>
      <c r="U137" s="41">
        <v>-0.14000000000000001</v>
      </c>
      <c r="V137" s="41">
        <v>0.19</v>
      </c>
      <c r="W137" s="39">
        <v>1.998</v>
      </c>
      <c r="X137" s="40">
        <v>11.8</v>
      </c>
      <c r="Y137" s="39">
        <v>11.6</v>
      </c>
      <c r="Z137" s="40">
        <v>11.5</v>
      </c>
      <c r="AA137" s="39">
        <v>11.3</v>
      </c>
      <c r="AB137" s="40">
        <v>119.6</v>
      </c>
      <c r="AC137" s="44">
        <v>120</v>
      </c>
      <c r="AD137" s="11" t="s">
        <v>64</v>
      </c>
      <c r="AF137" s="68">
        <f>DATE(LEFT(A137,4), MID(A137,5,2), RIGHT(A137,2))</f>
        <v>44393</v>
      </c>
      <c r="AG137" s="45"/>
      <c r="AH137" s="45">
        <f>$P$3</f>
        <v>1.9774</v>
      </c>
      <c r="AI137" s="59">
        <f>I137/AH137</f>
        <v>0.99828057044604024</v>
      </c>
      <c r="AJ137" s="59"/>
      <c r="AK137" s="45">
        <f>$R$3</f>
        <v>1.9991000000000001</v>
      </c>
      <c r="AL137" s="59">
        <f>W137/AK137</f>
        <v>0.99944975238857481</v>
      </c>
      <c r="AM137" s="62">
        <f>1+$AM$10*1</f>
        <v>1.01</v>
      </c>
      <c r="AN137" s="62">
        <f>1+$AN$10*1</f>
        <v>0.99</v>
      </c>
      <c r="AO137" s="62">
        <f>1+$AO$10*1</f>
        <v>1.02</v>
      </c>
      <c r="AP137" s="62">
        <f>1+$AP$10*1</f>
        <v>0.98</v>
      </c>
      <c r="AQ137" s="61">
        <v>1</v>
      </c>
      <c r="AR137" s="30"/>
    </row>
    <row r="138" spans="1:44" x14ac:dyDescent="0.25">
      <c r="A138" s="5">
        <v>20210720</v>
      </c>
      <c r="B138" s="1">
        <v>0.68</v>
      </c>
      <c r="C138" s="12">
        <v>0.89</v>
      </c>
      <c r="D138" s="36">
        <v>-0.35</v>
      </c>
      <c r="E138" s="42">
        <v>0.61</v>
      </c>
      <c r="F138" s="1">
        <v>1.33</v>
      </c>
      <c r="G138" s="42">
        <v>-0.33</v>
      </c>
      <c r="H138" s="42">
        <v>0.52</v>
      </c>
      <c r="I138" s="1">
        <v>1.9730000000000001</v>
      </c>
      <c r="J138" s="12">
        <v>7.9</v>
      </c>
      <c r="K138" s="1">
        <v>9.4</v>
      </c>
      <c r="L138" s="12">
        <v>8.3000000000000007</v>
      </c>
      <c r="M138" s="1">
        <v>8.1999999999999993</v>
      </c>
      <c r="N138" s="12">
        <v>119.8</v>
      </c>
      <c r="O138" s="37">
        <v>120.2</v>
      </c>
      <c r="P138" s="43">
        <v>0.36</v>
      </c>
      <c r="Q138" s="40">
        <v>0.39</v>
      </c>
      <c r="R138" s="38">
        <v>-0.14000000000000001</v>
      </c>
      <c r="S138" s="41">
        <v>0.23</v>
      </c>
      <c r="T138" s="39">
        <v>0.73</v>
      </c>
      <c r="U138" s="41">
        <v>-0.15</v>
      </c>
      <c r="V138" s="41">
        <v>0.25</v>
      </c>
      <c r="W138" s="39">
        <v>1.9970000000000001</v>
      </c>
      <c r="X138" s="40">
        <v>11.8</v>
      </c>
      <c r="Y138" s="39">
        <v>11.6</v>
      </c>
      <c r="Z138" s="40">
        <v>11.6</v>
      </c>
      <c r="AA138" s="39">
        <v>11.3</v>
      </c>
      <c r="AB138" s="40">
        <v>119.5</v>
      </c>
      <c r="AC138" s="44">
        <v>120</v>
      </c>
      <c r="AD138" s="11" t="s">
        <v>64</v>
      </c>
      <c r="AF138" s="68">
        <f>DATE(LEFT(A138,4), MID(A138,5,2), RIGHT(A138,2))</f>
        <v>44397</v>
      </c>
      <c r="AG138" s="45"/>
      <c r="AH138" s="45">
        <f>$P$3</f>
        <v>1.9774</v>
      </c>
      <c r="AI138" s="59">
        <f>I138/AH138</f>
        <v>0.99777485587134618</v>
      </c>
      <c r="AJ138" s="59"/>
      <c r="AK138" s="45">
        <f>$R$3</f>
        <v>1.9991000000000001</v>
      </c>
      <c r="AL138" s="59">
        <f>W138/AK138</f>
        <v>0.99894952728727926</v>
      </c>
      <c r="AM138" s="62">
        <f>1+$AM$10*1</f>
        <v>1.01</v>
      </c>
      <c r="AN138" s="62">
        <f>1+$AN$10*1</f>
        <v>0.99</v>
      </c>
      <c r="AO138" s="62">
        <f>1+$AO$10*1</f>
        <v>1.02</v>
      </c>
      <c r="AP138" s="62">
        <f>1+$AP$10*1</f>
        <v>0.98</v>
      </c>
      <c r="AQ138" s="61">
        <v>1</v>
      </c>
      <c r="AR138" s="30"/>
    </row>
    <row r="139" spans="1:44" x14ac:dyDescent="0.25">
      <c r="A139" s="5">
        <v>20210721</v>
      </c>
      <c r="B139" s="1">
        <v>0.63</v>
      </c>
      <c r="C139" s="12">
        <v>0.71</v>
      </c>
      <c r="D139" s="36">
        <v>-0.34</v>
      </c>
      <c r="E139" s="42">
        <v>0.46</v>
      </c>
      <c r="F139" s="1">
        <v>1.1599999999999999</v>
      </c>
      <c r="G139" s="42">
        <v>-0.33</v>
      </c>
      <c r="H139" s="42">
        <v>0.4</v>
      </c>
      <c r="I139" s="1">
        <v>1.9770000000000001</v>
      </c>
      <c r="J139" s="12">
        <v>8.9</v>
      </c>
      <c r="K139" s="1">
        <v>8.6999999999999993</v>
      </c>
      <c r="L139" s="12">
        <v>8.4</v>
      </c>
      <c r="M139" s="1">
        <v>8.1999999999999993</v>
      </c>
      <c r="N139" s="12">
        <v>119.8</v>
      </c>
      <c r="O139" s="37">
        <v>120.2</v>
      </c>
      <c r="P139" s="43">
        <v>0.45</v>
      </c>
      <c r="Q139" s="40">
        <v>0.42</v>
      </c>
      <c r="R139" s="38">
        <v>-0.22</v>
      </c>
      <c r="S139" s="41">
        <v>0.23</v>
      </c>
      <c r="T139" s="39">
        <v>0.78</v>
      </c>
      <c r="U139" s="41">
        <v>-0.22</v>
      </c>
      <c r="V139" s="41">
        <v>0.26</v>
      </c>
      <c r="W139" s="39">
        <v>1.9970000000000001</v>
      </c>
      <c r="X139" s="40">
        <v>11.4</v>
      </c>
      <c r="Y139" s="39">
        <v>11.5</v>
      </c>
      <c r="Z139" s="40">
        <v>11.5</v>
      </c>
      <c r="AA139" s="39">
        <v>11.7</v>
      </c>
      <c r="AB139" s="40">
        <v>119.5</v>
      </c>
      <c r="AC139" s="44">
        <v>119.9</v>
      </c>
      <c r="AD139" s="11" t="s">
        <v>64</v>
      </c>
      <c r="AF139" s="68">
        <f>DATE(LEFT(A139,4), MID(A139,5,2), RIGHT(A139,2))</f>
        <v>44398</v>
      </c>
      <c r="AG139" s="45"/>
      <c r="AH139" s="45">
        <f>$P$3</f>
        <v>1.9774</v>
      </c>
      <c r="AI139" s="59">
        <f>I139/AH139</f>
        <v>0.99979771417012242</v>
      </c>
      <c r="AJ139" s="59"/>
      <c r="AK139" s="45">
        <f>$R$3</f>
        <v>1.9991000000000001</v>
      </c>
      <c r="AL139" s="59">
        <f>W139/AK139</f>
        <v>0.99894952728727926</v>
      </c>
      <c r="AM139" s="62">
        <f>1+$AM$10*1</f>
        <v>1.01</v>
      </c>
      <c r="AN139" s="62">
        <f>1+$AN$10*1</f>
        <v>0.99</v>
      </c>
      <c r="AO139" s="62">
        <f>1+$AO$10*1</f>
        <v>1.02</v>
      </c>
      <c r="AP139" s="62">
        <f>1+$AP$10*1</f>
        <v>0.98</v>
      </c>
      <c r="AQ139" s="61">
        <v>1</v>
      </c>
      <c r="AR139" s="30"/>
    </row>
    <row r="140" spans="1:44" x14ac:dyDescent="0.25">
      <c r="A140" s="5">
        <v>20210722</v>
      </c>
      <c r="B140" s="1">
        <v>0.62</v>
      </c>
      <c r="C140" s="12">
        <v>0.74</v>
      </c>
      <c r="D140" s="36">
        <v>-0.35</v>
      </c>
      <c r="E140" s="42">
        <v>0.49</v>
      </c>
      <c r="F140" s="1">
        <v>1.17</v>
      </c>
      <c r="G140" s="42">
        <v>-0.3</v>
      </c>
      <c r="H140" s="42">
        <v>0.47</v>
      </c>
      <c r="I140" s="1">
        <v>1.9710000000000001</v>
      </c>
      <c r="J140" s="12">
        <v>8.1999999999999993</v>
      </c>
      <c r="K140" s="1">
        <v>9.3000000000000007</v>
      </c>
      <c r="L140" s="12">
        <v>7.9</v>
      </c>
      <c r="M140" s="1">
        <v>8.5</v>
      </c>
      <c r="N140" s="12">
        <v>119.8</v>
      </c>
      <c r="O140" s="37">
        <v>120.2</v>
      </c>
      <c r="P140" s="43">
        <v>0.33</v>
      </c>
      <c r="Q140" s="40">
        <v>0.21</v>
      </c>
      <c r="R140" s="38">
        <v>-0.17</v>
      </c>
      <c r="S140" s="41">
        <v>0.05</v>
      </c>
      <c r="T140" s="39">
        <v>0.57999999999999996</v>
      </c>
      <c r="U140" s="41">
        <v>-0.15</v>
      </c>
      <c r="V140" s="41">
        <v>0.12</v>
      </c>
      <c r="W140" s="39">
        <v>1.986</v>
      </c>
      <c r="X140" s="40">
        <v>11.8</v>
      </c>
      <c r="Y140" s="39">
        <v>11.5</v>
      </c>
      <c r="Z140" s="40">
        <v>11.7</v>
      </c>
      <c r="AA140" s="39">
        <v>11.4</v>
      </c>
      <c r="AB140" s="40">
        <v>119.6</v>
      </c>
      <c r="AC140" s="44">
        <v>120.1</v>
      </c>
      <c r="AD140" s="11" t="s">
        <v>64</v>
      </c>
      <c r="AF140" s="68">
        <f>DATE(LEFT(A140,4), MID(A140,5,2), RIGHT(A140,2))</f>
        <v>44399</v>
      </c>
      <c r="AG140" s="45"/>
      <c r="AH140" s="45">
        <f>$P$3</f>
        <v>1.9774</v>
      </c>
      <c r="AI140" s="59">
        <f>I140/AH140</f>
        <v>0.99676342672195817</v>
      </c>
      <c r="AJ140" s="59"/>
      <c r="AK140" s="45">
        <f>$R$3</f>
        <v>1.9991000000000001</v>
      </c>
      <c r="AL140" s="59">
        <f>W140/AK140</f>
        <v>0.99344705117302778</v>
      </c>
      <c r="AM140" s="62">
        <f>1+$AM$10*1</f>
        <v>1.01</v>
      </c>
      <c r="AN140" s="62">
        <f>1+$AN$10*1</f>
        <v>0.99</v>
      </c>
      <c r="AO140" s="62">
        <f>1+$AO$10*1</f>
        <v>1.02</v>
      </c>
      <c r="AP140" s="62">
        <f>1+$AP$10*1</f>
        <v>0.98</v>
      </c>
      <c r="AQ140" s="61">
        <v>1</v>
      </c>
      <c r="AR140" s="30"/>
    </row>
    <row r="141" spans="1:44" x14ac:dyDescent="0.25">
      <c r="A141" s="5">
        <v>20210723</v>
      </c>
      <c r="B141" s="1">
        <v>0.61</v>
      </c>
      <c r="C141" s="12">
        <v>0.77</v>
      </c>
      <c r="D141" s="36">
        <v>-0.31</v>
      </c>
      <c r="E141" s="42">
        <v>0.44</v>
      </c>
      <c r="F141" s="1">
        <v>1.1599999999999999</v>
      </c>
      <c r="G141" s="42">
        <v>-0.32</v>
      </c>
      <c r="H141" s="42">
        <v>0.4</v>
      </c>
      <c r="I141" s="1">
        <v>1.9770000000000001</v>
      </c>
      <c r="J141" s="12">
        <v>8.3000000000000007</v>
      </c>
      <c r="K141" s="1">
        <v>9.1999999999999993</v>
      </c>
      <c r="L141" s="12">
        <v>8.1999999999999993</v>
      </c>
      <c r="M141" s="1">
        <v>8.3000000000000007</v>
      </c>
      <c r="N141" s="12">
        <v>119.9</v>
      </c>
      <c r="O141" s="37">
        <v>120.2</v>
      </c>
      <c r="P141" s="43">
        <v>0.41</v>
      </c>
      <c r="Q141" s="40">
        <v>0.43</v>
      </c>
      <c r="R141" s="38">
        <v>-0.18</v>
      </c>
      <c r="S141" s="41">
        <v>0.26</v>
      </c>
      <c r="T141" s="39">
        <v>0.8</v>
      </c>
      <c r="U141" s="41">
        <v>-0.2</v>
      </c>
      <c r="V141" s="41">
        <v>0.26</v>
      </c>
      <c r="W141" s="39">
        <v>1.9890000000000001</v>
      </c>
      <c r="X141" s="40">
        <v>11.9</v>
      </c>
      <c r="Y141" s="39">
        <v>11.5</v>
      </c>
      <c r="Z141" s="40">
        <v>11.6</v>
      </c>
      <c r="AA141" s="39">
        <v>11.9</v>
      </c>
      <c r="AB141" s="40">
        <v>119.6</v>
      </c>
      <c r="AC141" s="44">
        <v>120.1</v>
      </c>
      <c r="AD141" s="11" t="s">
        <v>64</v>
      </c>
      <c r="AF141" s="68">
        <f>DATE(LEFT(A141,4), MID(A141,5,2), RIGHT(A141,2))</f>
        <v>44400</v>
      </c>
      <c r="AG141" s="45"/>
      <c r="AH141" s="45">
        <f>$P$3</f>
        <v>1.9774</v>
      </c>
      <c r="AI141" s="59">
        <f>I141/AH141</f>
        <v>0.99979771417012242</v>
      </c>
      <c r="AJ141" s="59"/>
      <c r="AK141" s="45">
        <f>$R$3</f>
        <v>1.9991000000000001</v>
      </c>
      <c r="AL141" s="59">
        <f>W141/AK141</f>
        <v>0.99494772647691465</v>
      </c>
      <c r="AM141" s="62">
        <f>1+$AM$10*1</f>
        <v>1.01</v>
      </c>
      <c r="AN141" s="62">
        <f>1+$AN$10*1</f>
        <v>0.99</v>
      </c>
      <c r="AO141" s="62">
        <f>1+$AO$10*1</f>
        <v>1.02</v>
      </c>
      <c r="AP141" s="62">
        <f>1+$AP$10*1</f>
        <v>0.98</v>
      </c>
      <c r="AQ141" s="61">
        <v>1</v>
      </c>
      <c r="AR141" s="30"/>
    </row>
    <row r="142" spans="1:44" x14ac:dyDescent="0.25">
      <c r="A142" s="5">
        <v>20210726</v>
      </c>
      <c r="B142" s="1">
        <v>0.71</v>
      </c>
      <c r="C142" s="12">
        <v>0.74</v>
      </c>
      <c r="D142" s="36">
        <v>-0.35</v>
      </c>
      <c r="E142" s="42">
        <v>0.51</v>
      </c>
      <c r="F142" s="1">
        <v>1.17</v>
      </c>
      <c r="G142" s="42">
        <v>-0.33</v>
      </c>
      <c r="H142" s="42">
        <v>0.47</v>
      </c>
      <c r="I142" s="1">
        <v>1.978</v>
      </c>
      <c r="J142" s="12">
        <v>8.6999999999999993</v>
      </c>
      <c r="K142" s="1">
        <v>9</v>
      </c>
      <c r="L142" s="12">
        <v>8.1</v>
      </c>
      <c r="M142" s="1">
        <v>8.4</v>
      </c>
      <c r="N142" s="12">
        <v>119.9</v>
      </c>
      <c r="O142" s="37">
        <v>120.2</v>
      </c>
      <c r="P142" s="43">
        <v>0.38</v>
      </c>
      <c r="Q142" s="40">
        <v>0.37</v>
      </c>
      <c r="R142" s="38">
        <v>-0.12</v>
      </c>
      <c r="S142" s="41">
        <v>0.2</v>
      </c>
      <c r="T142" s="39">
        <v>0.68</v>
      </c>
      <c r="U142" s="41">
        <v>-0.18</v>
      </c>
      <c r="V142" s="41">
        <v>0.18</v>
      </c>
      <c r="W142" s="39">
        <v>2.0009999999999999</v>
      </c>
      <c r="X142" s="40">
        <v>11.4</v>
      </c>
      <c r="Y142" s="39">
        <v>11.5</v>
      </c>
      <c r="Z142" s="40">
        <v>11.6</v>
      </c>
      <c r="AA142" s="39">
        <v>11.3</v>
      </c>
      <c r="AB142" s="40">
        <v>119.6</v>
      </c>
      <c r="AC142" s="44">
        <v>120</v>
      </c>
      <c r="AD142" s="11" t="s">
        <v>64</v>
      </c>
      <c r="AF142" s="68">
        <f>DATE(LEFT(A142,4), MID(A142,5,2), RIGHT(A142,2))</f>
        <v>44403</v>
      </c>
      <c r="AG142" s="45"/>
      <c r="AH142" s="45">
        <f>$P$3</f>
        <v>1.9774</v>
      </c>
      <c r="AI142" s="59">
        <f>I142/AH142</f>
        <v>1.0003034287448165</v>
      </c>
      <c r="AJ142" s="59"/>
      <c r="AK142" s="45">
        <f>$R$3</f>
        <v>1.9991000000000001</v>
      </c>
      <c r="AL142" s="59">
        <f>W142/AK142</f>
        <v>1.0009504276924615</v>
      </c>
      <c r="AM142" s="62">
        <f>1+$AM$10*1</f>
        <v>1.01</v>
      </c>
      <c r="AN142" s="62">
        <f>1+$AN$10*1</f>
        <v>0.99</v>
      </c>
      <c r="AO142" s="62">
        <f>1+$AO$10*1</f>
        <v>1.02</v>
      </c>
      <c r="AP142" s="62">
        <f>1+$AP$10*1</f>
        <v>0.98</v>
      </c>
      <c r="AQ142" s="61">
        <v>1</v>
      </c>
      <c r="AR142" s="30"/>
    </row>
    <row r="143" spans="1:44" x14ac:dyDescent="0.25">
      <c r="A143" s="5">
        <v>20210728</v>
      </c>
      <c r="B143" s="1">
        <v>0.69</v>
      </c>
      <c r="C143" s="12">
        <v>0.93</v>
      </c>
      <c r="D143" s="36">
        <v>-0.39</v>
      </c>
      <c r="E143" s="42">
        <v>0.68</v>
      </c>
      <c r="F143" s="1">
        <v>1.26</v>
      </c>
      <c r="G143" s="42">
        <v>-0.33</v>
      </c>
      <c r="H143" s="42">
        <v>0.56999999999999995</v>
      </c>
      <c r="I143" s="1">
        <v>1.9750000000000001</v>
      </c>
      <c r="J143" s="12">
        <v>8.8000000000000007</v>
      </c>
      <c r="K143" s="1">
        <v>8.8000000000000007</v>
      </c>
      <c r="L143" s="12">
        <v>6.9</v>
      </c>
      <c r="M143" s="1">
        <v>9.1</v>
      </c>
      <c r="N143" s="12">
        <v>119.9</v>
      </c>
      <c r="O143" s="37">
        <v>120.1</v>
      </c>
      <c r="P143" s="43">
        <v>0.39</v>
      </c>
      <c r="Q143" s="40">
        <v>0.46</v>
      </c>
      <c r="R143" s="38">
        <v>-0.18</v>
      </c>
      <c r="S143" s="41">
        <v>0.3</v>
      </c>
      <c r="T143" s="39">
        <v>0.79</v>
      </c>
      <c r="U143" s="41">
        <v>-0.21</v>
      </c>
      <c r="V143" s="41">
        <v>0.28999999999999998</v>
      </c>
      <c r="W143" s="39">
        <v>1.9990000000000001</v>
      </c>
      <c r="X143" s="40">
        <v>11.3</v>
      </c>
      <c r="Y143" s="39">
        <v>11.4</v>
      </c>
      <c r="Z143" s="40">
        <v>11.9</v>
      </c>
      <c r="AA143" s="39">
        <v>11.4</v>
      </c>
      <c r="AB143" s="40">
        <v>119.5</v>
      </c>
      <c r="AC143" s="44">
        <v>119.9</v>
      </c>
      <c r="AD143" s="11" t="s">
        <v>64</v>
      </c>
      <c r="AF143" s="68">
        <f>DATE(LEFT(A143,4), MID(A143,5,2), RIGHT(A143,2))</f>
        <v>44405</v>
      </c>
      <c r="AG143" s="45"/>
      <c r="AH143" s="45">
        <f>$P$3</f>
        <v>1.9774</v>
      </c>
      <c r="AI143" s="59">
        <f>I143/AH143</f>
        <v>0.9987862850207343</v>
      </c>
      <c r="AJ143" s="59"/>
      <c r="AK143" s="45">
        <f>$R$3</f>
        <v>1.9991000000000001</v>
      </c>
      <c r="AL143" s="59">
        <f>W143/AK143</f>
        <v>0.99994997748987047</v>
      </c>
      <c r="AM143" s="62">
        <f>1+$AM$10*1</f>
        <v>1.01</v>
      </c>
      <c r="AN143" s="62">
        <f>1+$AN$10*1</f>
        <v>0.99</v>
      </c>
      <c r="AO143" s="62">
        <f>1+$AO$10*1</f>
        <v>1.02</v>
      </c>
      <c r="AP143" s="62">
        <f>1+$AP$10*1</f>
        <v>0.98</v>
      </c>
      <c r="AQ143" s="61">
        <v>1</v>
      </c>
      <c r="AR143" s="30"/>
    </row>
    <row r="144" spans="1:44" x14ac:dyDescent="0.25">
      <c r="A144" s="5">
        <v>20210729</v>
      </c>
      <c r="B144" s="1">
        <v>0.69</v>
      </c>
      <c r="C144" s="12">
        <v>0.85</v>
      </c>
      <c r="D144" s="36">
        <v>-0.4</v>
      </c>
      <c r="E144" s="42">
        <v>0.57999999999999996</v>
      </c>
      <c r="F144" s="1">
        <v>1.36</v>
      </c>
      <c r="G144" s="42">
        <v>-0.38</v>
      </c>
      <c r="H144" s="42">
        <v>0.53</v>
      </c>
      <c r="I144" s="1">
        <v>1.974</v>
      </c>
      <c r="J144" s="12">
        <v>8.1999999999999993</v>
      </c>
      <c r="K144" s="1">
        <v>9.3000000000000007</v>
      </c>
      <c r="L144" s="12">
        <v>8.3000000000000007</v>
      </c>
      <c r="M144" s="1">
        <v>8.1999999999999993</v>
      </c>
      <c r="N144" s="12">
        <v>119.8</v>
      </c>
      <c r="O144" s="37">
        <v>120.2</v>
      </c>
      <c r="P144" s="43">
        <v>0.39</v>
      </c>
      <c r="Q144" s="40">
        <v>0.27</v>
      </c>
      <c r="R144" s="38">
        <v>-0.21</v>
      </c>
      <c r="S144" s="41">
        <v>0.08</v>
      </c>
      <c r="T144" s="39">
        <v>0.73</v>
      </c>
      <c r="U144" s="41">
        <v>-0.2</v>
      </c>
      <c r="V144" s="41">
        <v>0.11</v>
      </c>
      <c r="W144" s="39">
        <v>1.994</v>
      </c>
      <c r="X144" s="40">
        <v>11.7</v>
      </c>
      <c r="Y144" s="39">
        <v>11.5</v>
      </c>
      <c r="Z144" s="40">
        <v>11.4</v>
      </c>
      <c r="AA144" s="39">
        <v>11.3</v>
      </c>
      <c r="AB144" s="40">
        <v>119.5</v>
      </c>
      <c r="AC144" s="44">
        <v>120.1</v>
      </c>
      <c r="AD144" s="11" t="s">
        <v>64</v>
      </c>
      <c r="AF144" s="68">
        <f>DATE(LEFT(A144,4), MID(A144,5,2), RIGHT(A144,2))</f>
        <v>44406</v>
      </c>
      <c r="AG144" s="45"/>
      <c r="AH144" s="45">
        <f>$P$3</f>
        <v>1.9774</v>
      </c>
      <c r="AI144" s="59">
        <f>I144/AH144</f>
        <v>0.99828057044604024</v>
      </c>
      <c r="AJ144" s="59"/>
      <c r="AK144" s="45">
        <f>$R$3</f>
        <v>1.9991000000000001</v>
      </c>
      <c r="AL144" s="59">
        <f>W144/AK144</f>
        <v>0.9974488519833925</v>
      </c>
      <c r="AM144" s="62">
        <f>1+$AM$10*1</f>
        <v>1.01</v>
      </c>
      <c r="AN144" s="62">
        <f>1+$AN$10*1</f>
        <v>0.99</v>
      </c>
      <c r="AO144" s="62">
        <f>1+$AO$10*1</f>
        <v>1.02</v>
      </c>
      <c r="AP144" s="62">
        <f>1+$AP$10*1</f>
        <v>0.98</v>
      </c>
      <c r="AQ144" s="61">
        <v>1</v>
      </c>
      <c r="AR144" s="30"/>
    </row>
    <row r="145" spans="1:44" x14ac:dyDescent="0.25">
      <c r="A145" s="5">
        <v>20210730</v>
      </c>
      <c r="B145" s="1">
        <v>0.74</v>
      </c>
      <c r="C145" s="12">
        <v>0.79</v>
      </c>
      <c r="D145" s="36">
        <v>-0.42</v>
      </c>
      <c r="E145" s="42">
        <v>0.53</v>
      </c>
      <c r="F145" s="1">
        <v>1.27</v>
      </c>
      <c r="G145" s="42">
        <v>-0.35</v>
      </c>
      <c r="H145" s="42">
        <v>0.49</v>
      </c>
      <c r="I145" s="1">
        <v>1.972</v>
      </c>
      <c r="J145" s="12">
        <v>8.5</v>
      </c>
      <c r="K145" s="1">
        <v>9.1</v>
      </c>
      <c r="L145" s="12">
        <v>8</v>
      </c>
      <c r="M145" s="1">
        <v>8.4</v>
      </c>
      <c r="N145" s="12">
        <v>119.8</v>
      </c>
      <c r="O145" s="37">
        <v>120.2</v>
      </c>
      <c r="P145" s="43">
        <v>0.36</v>
      </c>
      <c r="Q145" s="40">
        <v>0.36</v>
      </c>
      <c r="R145" s="38">
        <v>-0.14000000000000001</v>
      </c>
      <c r="S145" s="41">
        <v>0.19</v>
      </c>
      <c r="T145" s="39">
        <v>0.64</v>
      </c>
      <c r="U145" s="41">
        <v>-0.15</v>
      </c>
      <c r="V145" s="41">
        <v>0.22</v>
      </c>
      <c r="W145" s="39">
        <v>1.998</v>
      </c>
      <c r="X145" s="40">
        <v>11.4</v>
      </c>
      <c r="Y145" s="39">
        <v>11.4</v>
      </c>
      <c r="Z145" s="40">
        <v>11.7</v>
      </c>
      <c r="AA145" s="39">
        <v>11.3</v>
      </c>
      <c r="AB145" s="40">
        <v>119.5</v>
      </c>
      <c r="AC145" s="44">
        <v>120</v>
      </c>
      <c r="AD145" s="11" t="s">
        <v>64</v>
      </c>
      <c r="AF145" s="68">
        <f>DATE(LEFT(A145,4), MID(A145,5,2), RIGHT(A145,2))</f>
        <v>44407</v>
      </c>
      <c r="AG145" s="45"/>
      <c r="AH145" s="45">
        <f>$P$3</f>
        <v>1.9774</v>
      </c>
      <c r="AI145" s="59">
        <f>I145/AH145</f>
        <v>0.99726914129665212</v>
      </c>
      <c r="AJ145" s="59"/>
      <c r="AK145" s="45">
        <f>$R$3</f>
        <v>1.9991000000000001</v>
      </c>
      <c r="AL145" s="59">
        <f>W145/AK145</f>
        <v>0.99944975238857481</v>
      </c>
      <c r="AM145" s="62">
        <f>1+$AM$10*1</f>
        <v>1.01</v>
      </c>
      <c r="AN145" s="62">
        <f>1+$AN$10*1</f>
        <v>0.99</v>
      </c>
      <c r="AO145" s="62">
        <f>1+$AO$10*1</f>
        <v>1.02</v>
      </c>
      <c r="AP145" s="62">
        <f>1+$AP$10*1</f>
        <v>0.98</v>
      </c>
      <c r="AQ145" s="61">
        <v>1</v>
      </c>
      <c r="AR145" s="30"/>
    </row>
    <row r="146" spans="1:44" x14ac:dyDescent="0.25">
      <c r="A146" s="5">
        <v>20210802</v>
      </c>
      <c r="B146" s="1">
        <v>0.76</v>
      </c>
      <c r="C146" s="12">
        <v>0.75</v>
      </c>
      <c r="D146" s="36">
        <v>-0.43</v>
      </c>
      <c r="E146" s="42">
        <v>0.52</v>
      </c>
      <c r="F146" s="1">
        <v>1.38</v>
      </c>
      <c r="G146" s="42">
        <v>-0.41</v>
      </c>
      <c r="H146" s="42">
        <v>0.49</v>
      </c>
      <c r="I146" s="1">
        <v>1.978</v>
      </c>
      <c r="J146" s="12">
        <v>8.5</v>
      </c>
      <c r="K146" s="1">
        <v>9.1</v>
      </c>
      <c r="L146" s="12">
        <v>8.3000000000000007</v>
      </c>
      <c r="M146" s="1">
        <v>8.3000000000000007</v>
      </c>
      <c r="N146" s="12">
        <v>119.8</v>
      </c>
      <c r="O146" s="37">
        <v>120.2</v>
      </c>
      <c r="P146" s="43">
        <v>0.37</v>
      </c>
      <c r="Q146" s="40">
        <v>0.42</v>
      </c>
      <c r="R146" s="38">
        <v>-0.15</v>
      </c>
      <c r="S146" s="41">
        <v>0.23</v>
      </c>
      <c r="T146" s="39">
        <v>0.77</v>
      </c>
      <c r="U146" s="41">
        <v>-0.17</v>
      </c>
      <c r="V146" s="41">
        <v>0.24</v>
      </c>
      <c r="W146" s="39">
        <v>2.0070000000000001</v>
      </c>
      <c r="X146" s="40">
        <v>11.4</v>
      </c>
      <c r="Y146" s="39">
        <v>11.4</v>
      </c>
      <c r="Z146" s="40">
        <v>11.4</v>
      </c>
      <c r="AA146" s="39">
        <v>11.2</v>
      </c>
      <c r="AB146" s="40">
        <v>119.5</v>
      </c>
      <c r="AC146" s="44">
        <v>120</v>
      </c>
      <c r="AD146" s="11" t="s">
        <v>64</v>
      </c>
      <c r="AF146" s="68">
        <f>DATE(LEFT(A146,4), MID(A146,5,2), RIGHT(A146,2))</f>
        <v>44410</v>
      </c>
      <c r="AG146" s="45"/>
      <c r="AH146" s="45">
        <f>$P$3</f>
        <v>1.9774</v>
      </c>
      <c r="AI146" s="59">
        <f>I146/AH146</f>
        <v>1.0003034287448165</v>
      </c>
      <c r="AJ146" s="59"/>
      <c r="AK146" s="45">
        <f>$R$3</f>
        <v>1.9991000000000001</v>
      </c>
      <c r="AL146" s="59">
        <f>W146/AK146</f>
        <v>1.0039517783002352</v>
      </c>
      <c r="AM146" s="62">
        <f>1+$AM$10*1</f>
        <v>1.01</v>
      </c>
      <c r="AN146" s="62">
        <f>1+$AN$10*1</f>
        <v>0.99</v>
      </c>
      <c r="AO146" s="62">
        <f>1+$AO$10*1</f>
        <v>1.02</v>
      </c>
      <c r="AP146" s="62">
        <f>1+$AP$10*1</f>
        <v>0.98</v>
      </c>
      <c r="AQ146" s="61">
        <v>1</v>
      </c>
      <c r="AR146" s="30"/>
    </row>
    <row r="147" spans="1:44" x14ac:dyDescent="0.25">
      <c r="A147" s="5">
        <v>20210804</v>
      </c>
      <c r="B147" s="1">
        <v>0.67</v>
      </c>
      <c r="C147" s="12">
        <v>0.68</v>
      </c>
      <c r="D147" s="36">
        <v>-0.36</v>
      </c>
      <c r="E147" s="42">
        <v>0.43</v>
      </c>
      <c r="F147" s="1">
        <v>1.18</v>
      </c>
      <c r="G147" s="42">
        <v>-0.34</v>
      </c>
      <c r="H147" s="42">
        <v>0.41</v>
      </c>
      <c r="I147" s="1">
        <v>1.986</v>
      </c>
      <c r="J147" s="12">
        <v>8.6999999999999993</v>
      </c>
      <c r="K147" s="1">
        <v>9</v>
      </c>
      <c r="L147" s="12">
        <v>8.1</v>
      </c>
      <c r="M147" s="1">
        <v>8.4</v>
      </c>
      <c r="N147" s="12">
        <v>119.8</v>
      </c>
      <c r="O147" s="37">
        <v>120.2</v>
      </c>
      <c r="P147" s="43">
        <v>0.32</v>
      </c>
      <c r="Q147" s="40">
        <v>0.4</v>
      </c>
      <c r="R147" s="38">
        <v>-0.1</v>
      </c>
      <c r="S147" s="41">
        <v>0.21</v>
      </c>
      <c r="T147" s="39">
        <v>0.68</v>
      </c>
      <c r="U147" s="41">
        <v>-0.14000000000000001</v>
      </c>
      <c r="V147" s="41">
        <v>0.2</v>
      </c>
      <c r="W147" s="39">
        <v>2.0009999999999999</v>
      </c>
      <c r="X147" s="40">
        <v>11.4</v>
      </c>
      <c r="Y147" s="39">
        <v>11.4</v>
      </c>
      <c r="Z147" s="40">
        <v>11.5</v>
      </c>
      <c r="AA147" s="39">
        <v>11.3</v>
      </c>
      <c r="AB147" s="40">
        <v>119.5</v>
      </c>
      <c r="AC147" s="44">
        <v>120</v>
      </c>
      <c r="AD147" s="11" t="s">
        <v>64</v>
      </c>
      <c r="AF147" s="68">
        <f>DATE(LEFT(A147,4), MID(A147,5,2), RIGHT(A147,2))</f>
        <v>44412</v>
      </c>
      <c r="AG147" s="45"/>
      <c r="AH147" s="45">
        <f>$P$3</f>
        <v>1.9774</v>
      </c>
      <c r="AI147" s="59">
        <f>I147/AH147</f>
        <v>1.0043491453423687</v>
      </c>
      <c r="AJ147" s="59"/>
      <c r="AK147" s="45">
        <f>$R$3</f>
        <v>1.9991000000000001</v>
      </c>
      <c r="AL147" s="59">
        <f>W147/AK147</f>
        <v>1.0009504276924615</v>
      </c>
      <c r="AM147" s="62">
        <f>1+$AM$10*1</f>
        <v>1.01</v>
      </c>
      <c r="AN147" s="62">
        <f>1+$AN$10*1</f>
        <v>0.99</v>
      </c>
      <c r="AO147" s="62">
        <f>1+$AO$10*1</f>
        <v>1.02</v>
      </c>
      <c r="AP147" s="62">
        <f>1+$AP$10*1</f>
        <v>0.98</v>
      </c>
      <c r="AQ147" s="61">
        <v>1</v>
      </c>
      <c r="AR147" s="30"/>
    </row>
    <row r="148" spans="1:44" x14ac:dyDescent="0.25">
      <c r="A148" s="5">
        <v>20210811</v>
      </c>
      <c r="B148" s="1">
        <v>0.64</v>
      </c>
      <c r="C148" s="12">
        <v>0.74</v>
      </c>
      <c r="D148" s="36">
        <v>-0.31</v>
      </c>
      <c r="E148" s="42">
        <v>0.52</v>
      </c>
      <c r="F148" s="1">
        <v>1.33</v>
      </c>
      <c r="G148" s="42">
        <v>-0.36</v>
      </c>
      <c r="H148" s="42">
        <v>0.5</v>
      </c>
      <c r="I148" s="1">
        <v>1.988</v>
      </c>
      <c r="J148" s="12">
        <v>8.5</v>
      </c>
      <c r="K148" s="1">
        <v>9.1</v>
      </c>
      <c r="L148" s="12">
        <v>8.1999999999999993</v>
      </c>
      <c r="M148" s="1">
        <v>8.3000000000000007</v>
      </c>
      <c r="N148" s="12">
        <v>119.8</v>
      </c>
      <c r="O148" s="37">
        <v>120.2</v>
      </c>
      <c r="P148" s="43">
        <v>0.38</v>
      </c>
      <c r="Q148" s="40">
        <v>0.42</v>
      </c>
      <c r="R148" s="38">
        <v>-0.14000000000000001</v>
      </c>
      <c r="S148" s="41">
        <v>0.22</v>
      </c>
      <c r="T148" s="39">
        <v>0.76</v>
      </c>
      <c r="U148" s="41">
        <v>-0.16</v>
      </c>
      <c r="V148" s="41">
        <v>0.23</v>
      </c>
      <c r="W148" s="39">
        <v>2.0099999999999998</v>
      </c>
      <c r="X148" s="40">
        <v>11.4</v>
      </c>
      <c r="Y148" s="39">
        <v>11.4</v>
      </c>
      <c r="Z148" s="40">
        <v>11.4</v>
      </c>
      <c r="AA148" s="39">
        <v>11.2</v>
      </c>
      <c r="AB148" s="40">
        <v>119.5</v>
      </c>
      <c r="AC148" s="44">
        <v>120</v>
      </c>
      <c r="AD148" s="11" t="s">
        <v>56</v>
      </c>
      <c r="AF148" s="68">
        <f>DATE(LEFT(A148,4), MID(A148,5,2), RIGHT(A148,2))</f>
        <v>44419</v>
      </c>
      <c r="AG148" s="45"/>
      <c r="AH148" s="45">
        <f>$P$3</f>
        <v>1.9774</v>
      </c>
      <c r="AI148" s="59">
        <f>I148/AH148</f>
        <v>1.0053605744917569</v>
      </c>
      <c r="AJ148" s="59"/>
      <c r="AK148" s="45">
        <f>$R$3</f>
        <v>1.9991000000000001</v>
      </c>
      <c r="AL148" s="59">
        <f>W148/AK148</f>
        <v>1.0054524536041216</v>
      </c>
      <c r="AM148" s="62">
        <f>1+$AM$10*1</f>
        <v>1.01</v>
      </c>
      <c r="AN148" s="62">
        <f>1+$AN$10*1</f>
        <v>0.99</v>
      </c>
      <c r="AO148" s="62">
        <f>1+$AO$10*1</f>
        <v>1.02</v>
      </c>
      <c r="AP148" s="62">
        <f>1+$AP$10*1</f>
        <v>0.98</v>
      </c>
      <c r="AQ148" s="61">
        <v>1</v>
      </c>
      <c r="AR148" s="30"/>
    </row>
    <row r="149" spans="1:44" x14ac:dyDescent="0.25">
      <c r="A149" s="5">
        <v>20210812</v>
      </c>
      <c r="B149" s="1">
        <v>0.59</v>
      </c>
      <c r="C149" s="12">
        <v>0.87</v>
      </c>
      <c r="D149" s="36">
        <v>-0.28999999999999998</v>
      </c>
      <c r="E149" s="42">
        <v>0.54</v>
      </c>
      <c r="F149" s="1">
        <v>1.21</v>
      </c>
      <c r="G149" s="42">
        <v>-0.3</v>
      </c>
      <c r="H149" s="42">
        <v>0.48</v>
      </c>
      <c r="I149" s="1">
        <v>1.9850000000000001</v>
      </c>
      <c r="J149" s="12">
        <v>8.3000000000000007</v>
      </c>
      <c r="K149" s="1">
        <v>9.1999999999999993</v>
      </c>
      <c r="L149" s="12">
        <v>8.3000000000000007</v>
      </c>
      <c r="M149" s="1">
        <v>8.3000000000000007</v>
      </c>
      <c r="N149" s="12">
        <v>119.8</v>
      </c>
      <c r="O149" s="37">
        <v>120.2</v>
      </c>
      <c r="P149" s="43">
        <v>0.34</v>
      </c>
      <c r="Q149" s="40">
        <v>0.46</v>
      </c>
      <c r="R149" s="38">
        <v>-0.1</v>
      </c>
      <c r="S149" s="41">
        <v>0.27</v>
      </c>
      <c r="T149" s="39">
        <v>0.71</v>
      </c>
      <c r="U149" s="41">
        <v>-0.13</v>
      </c>
      <c r="V149" s="41">
        <v>0.25</v>
      </c>
      <c r="W149" s="39">
        <v>2.0070000000000001</v>
      </c>
      <c r="X149" s="40">
        <v>11.5</v>
      </c>
      <c r="Y149" s="39">
        <v>11.4</v>
      </c>
      <c r="Z149" s="40">
        <v>11.4</v>
      </c>
      <c r="AA149" s="39">
        <v>11.2</v>
      </c>
      <c r="AB149" s="40">
        <v>119.5</v>
      </c>
      <c r="AC149" s="44">
        <v>120</v>
      </c>
      <c r="AD149" s="11" t="s">
        <v>64</v>
      </c>
      <c r="AF149" s="68">
        <f>DATE(LEFT(A149,4), MID(A149,5,2), RIGHT(A149,2))</f>
        <v>44420</v>
      </c>
      <c r="AG149" s="45"/>
      <c r="AH149" s="45">
        <f>$P$3</f>
        <v>1.9774</v>
      </c>
      <c r="AI149" s="59">
        <f>I149/AH149</f>
        <v>1.0038434307676747</v>
      </c>
      <c r="AJ149" s="59"/>
      <c r="AK149" s="45">
        <f>$R$3</f>
        <v>1.9991000000000001</v>
      </c>
      <c r="AL149" s="59">
        <f>W149/AK149</f>
        <v>1.0039517783002352</v>
      </c>
      <c r="AM149" s="62">
        <f>1+$AM$10*1</f>
        <v>1.01</v>
      </c>
      <c r="AN149" s="62">
        <f>1+$AN$10*1</f>
        <v>0.99</v>
      </c>
      <c r="AO149" s="62">
        <f>1+$AO$10*1</f>
        <v>1.02</v>
      </c>
      <c r="AP149" s="62">
        <f>1+$AP$10*1</f>
        <v>0.98</v>
      </c>
      <c r="AQ149" s="61">
        <v>1</v>
      </c>
      <c r="AR149" s="30"/>
    </row>
    <row r="150" spans="1:44" x14ac:dyDescent="0.25">
      <c r="A150" s="5">
        <v>20210813</v>
      </c>
      <c r="B150" s="1">
        <v>0.77</v>
      </c>
      <c r="C150" s="12">
        <v>0.81</v>
      </c>
      <c r="D150" s="36">
        <v>-0.44</v>
      </c>
      <c r="E150" s="42">
        <v>0.55000000000000004</v>
      </c>
      <c r="F150" s="1">
        <v>1.33</v>
      </c>
      <c r="G150" s="42">
        <v>-0.37</v>
      </c>
      <c r="H150" s="42">
        <v>0.48</v>
      </c>
      <c r="I150" s="1">
        <v>1.982</v>
      </c>
      <c r="J150" s="12">
        <v>7.9</v>
      </c>
      <c r="K150" s="1">
        <v>9.4</v>
      </c>
      <c r="L150" s="12">
        <v>8</v>
      </c>
      <c r="M150" s="1">
        <v>8.5</v>
      </c>
      <c r="N150" s="12">
        <v>119.8</v>
      </c>
      <c r="O150" s="37">
        <v>120.2</v>
      </c>
      <c r="P150" s="43">
        <v>0.32</v>
      </c>
      <c r="Q150" s="40">
        <v>0.24</v>
      </c>
      <c r="R150" s="38">
        <v>-0.16</v>
      </c>
      <c r="S150" s="41">
        <v>0.1</v>
      </c>
      <c r="T150" s="39">
        <v>0.6</v>
      </c>
      <c r="U150" s="41">
        <v>-0.19</v>
      </c>
      <c r="V150" s="41">
        <v>0.14000000000000001</v>
      </c>
      <c r="W150" s="39">
        <v>2.0009999999999999</v>
      </c>
      <c r="X150" s="40">
        <v>11.5</v>
      </c>
      <c r="Y150" s="39">
        <v>11.4</v>
      </c>
      <c r="Z150" s="40">
        <v>11.5</v>
      </c>
      <c r="AA150" s="39">
        <v>11.2</v>
      </c>
      <c r="AB150" s="40">
        <v>119.6</v>
      </c>
      <c r="AC150" s="44">
        <v>120.1</v>
      </c>
      <c r="AD150" s="11" t="s">
        <v>64</v>
      </c>
      <c r="AF150" s="68">
        <f>DATE(LEFT(A150,4), MID(A150,5,2), RIGHT(A150,2))</f>
        <v>44421</v>
      </c>
      <c r="AG150" s="45"/>
      <c r="AH150" s="45">
        <f>$P$3</f>
        <v>1.9774</v>
      </c>
      <c r="AI150" s="59">
        <f>I150/AH150</f>
        <v>1.0023262870435925</v>
      </c>
      <c r="AJ150" s="59"/>
      <c r="AK150" s="45">
        <f>$R$3</f>
        <v>1.9991000000000001</v>
      </c>
      <c r="AL150" s="59">
        <f>W150/AK150</f>
        <v>1.0009504276924615</v>
      </c>
      <c r="AM150" s="62">
        <f>1+$AM$10*1</f>
        <v>1.01</v>
      </c>
      <c r="AN150" s="62">
        <f>1+$AN$10*1</f>
        <v>0.99</v>
      </c>
      <c r="AO150" s="62">
        <f>1+$AO$10*1</f>
        <v>1.02</v>
      </c>
      <c r="AP150" s="62">
        <f>1+$AP$10*1</f>
        <v>0.98</v>
      </c>
      <c r="AQ150" s="61">
        <v>1</v>
      </c>
      <c r="AR150" s="30"/>
    </row>
    <row r="151" spans="1:44" x14ac:dyDescent="0.25">
      <c r="A151" s="5">
        <v>20210816</v>
      </c>
      <c r="B151" s="1">
        <v>0.65</v>
      </c>
      <c r="C151" s="12">
        <v>0.81</v>
      </c>
      <c r="D151" s="36">
        <v>-0.35</v>
      </c>
      <c r="E151" s="42">
        <v>0.6</v>
      </c>
      <c r="F151" s="1">
        <v>1.48</v>
      </c>
      <c r="G151" s="42">
        <v>-0.35</v>
      </c>
      <c r="H151" s="42">
        <v>0.56000000000000005</v>
      </c>
      <c r="I151" s="1">
        <v>1.9750000000000001</v>
      </c>
      <c r="J151" s="12">
        <v>7.6</v>
      </c>
      <c r="K151" s="1">
        <v>9.6</v>
      </c>
      <c r="L151" s="12">
        <v>8.1999999999999993</v>
      </c>
      <c r="M151" s="1">
        <v>8.3000000000000007</v>
      </c>
      <c r="N151" s="12">
        <v>119.8</v>
      </c>
      <c r="O151" s="37">
        <v>120.2</v>
      </c>
      <c r="P151" s="43">
        <v>0.28000000000000003</v>
      </c>
      <c r="Q151" s="40">
        <v>0.46</v>
      </c>
      <c r="R151" s="38">
        <v>-0.13</v>
      </c>
      <c r="S151" s="41">
        <v>0.21</v>
      </c>
      <c r="T151" s="39">
        <v>0.77</v>
      </c>
      <c r="U151" s="41">
        <v>-0.13</v>
      </c>
      <c r="V151" s="41">
        <v>0.24</v>
      </c>
      <c r="W151" s="39">
        <v>1.9990000000000001</v>
      </c>
      <c r="X151" s="40">
        <v>11.8</v>
      </c>
      <c r="Y151" s="39">
        <v>11.6</v>
      </c>
      <c r="Z151" s="40">
        <v>11.4</v>
      </c>
      <c r="AA151" s="39">
        <v>11.2</v>
      </c>
      <c r="AB151" s="40">
        <v>119.5</v>
      </c>
      <c r="AC151" s="44">
        <v>120</v>
      </c>
      <c r="AD151" s="11" t="s">
        <v>64</v>
      </c>
      <c r="AF151" s="68">
        <f>DATE(LEFT(A151,4), MID(A151,5,2), RIGHT(A151,2))</f>
        <v>44424</v>
      </c>
      <c r="AG151" s="45"/>
      <c r="AH151" s="45">
        <f>$P$3</f>
        <v>1.9774</v>
      </c>
      <c r="AI151" s="59">
        <f>I151/AH151</f>
        <v>0.9987862850207343</v>
      </c>
      <c r="AJ151" s="59"/>
      <c r="AK151" s="45">
        <f>$R$3</f>
        <v>1.9991000000000001</v>
      </c>
      <c r="AL151" s="59">
        <f>W151/AK151</f>
        <v>0.99994997748987047</v>
      </c>
      <c r="AM151" s="62">
        <f>1+$AM$10*1</f>
        <v>1.01</v>
      </c>
      <c r="AN151" s="62">
        <f>1+$AN$10*1</f>
        <v>0.99</v>
      </c>
      <c r="AO151" s="62">
        <f>1+$AO$10*1</f>
        <v>1.02</v>
      </c>
      <c r="AP151" s="62">
        <f>1+$AP$10*1</f>
        <v>0.98</v>
      </c>
      <c r="AQ151" s="61">
        <v>1</v>
      </c>
      <c r="AR151" s="30"/>
    </row>
    <row r="152" spans="1:44" x14ac:dyDescent="0.25">
      <c r="A152" s="5">
        <v>20210818</v>
      </c>
      <c r="B152" s="1">
        <v>0.76</v>
      </c>
      <c r="C152" s="12">
        <v>0.87</v>
      </c>
      <c r="D152" s="36">
        <v>-0.43</v>
      </c>
      <c r="E152" s="42">
        <v>0.55000000000000004</v>
      </c>
      <c r="F152" s="1">
        <v>1.32</v>
      </c>
      <c r="G152" s="42">
        <v>-0.35</v>
      </c>
      <c r="H152" s="42">
        <v>0.47</v>
      </c>
      <c r="I152" s="1">
        <v>1.9830000000000001</v>
      </c>
      <c r="J152" s="12">
        <v>7.8</v>
      </c>
      <c r="K152" s="1">
        <v>9.4</v>
      </c>
      <c r="L152" s="12">
        <v>8.4</v>
      </c>
      <c r="M152" s="1">
        <v>8.1</v>
      </c>
      <c r="N152" s="12">
        <v>119.8</v>
      </c>
      <c r="O152" s="37">
        <v>120.2</v>
      </c>
      <c r="P152" s="43">
        <v>0.36</v>
      </c>
      <c r="Q152" s="40">
        <v>0.44</v>
      </c>
      <c r="R152" s="38">
        <v>-0.12</v>
      </c>
      <c r="S152" s="41">
        <v>0.23</v>
      </c>
      <c r="T152" s="39">
        <v>0.77</v>
      </c>
      <c r="U152" s="41">
        <v>-0.16</v>
      </c>
      <c r="V152" s="41">
        <v>0.24</v>
      </c>
      <c r="W152" s="39">
        <v>2.0049999999999999</v>
      </c>
      <c r="X152" s="40">
        <v>11.7</v>
      </c>
      <c r="Y152" s="39">
        <v>11.5</v>
      </c>
      <c r="Z152" s="40">
        <v>11.4</v>
      </c>
      <c r="AA152" s="39">
        <v>11.3</v>
      </c>
      <c r="AB152" s="40">
        <v>119.5</v>
      </c>
      <c r="AC152" s="44">
        <v>120</v>
      </c>
      <c r="AD152" s="11" t="s">
        <v>56</v>
      </c>
      <c r="AF152" s="68">
        <f>DATE(LEFT(A152,4), MID(A152,5,2), RIGHT(A152,2))</f>
        <v>44426</v>
      </c>
      <c r="AG152" s="45"/>
      <c r="AH152" s="45">
        <f>$P$3</f>
        <v>1.9774</v>
      </c>
      <c r="AI152" s="59">
        <f>I152/AH152</f>
        <v>1.0028320016182866</v>
      </c>
      <c r="AJ152" s="59"/>
      <c r="AK152" s="45">
        <f>$R$3</f>
        <v>1.9991000000000001</v>
      </c>
      <c r="AL152" s="59">
        <f>W152/AK152</f>
        <v>1.0029513280976439</v>
      </c>
      <c r="AM152" s="62">
        <f>1+$AM$10*1</f>
        <v>1.01</v>
      </c>
      <c r="AN152" s="62">
        <f>1+$AN$10*1</f>
        <v>0.99</v>
      </c>
      <c r="AO152" s="62">
        <f>1+$AO$10*1</f>
        <v>1.02</v>
      </c>
      <c r="AP152" s="62">
        <f>1+$AP$10*1</f>
        <v>0.98</v>
      </c>
      <c r="AQ152" s="61">
        <v>1</v>
      </c>
      <c r="AR152" s="30"/>
    </row>
    <row r="153" spans="1:44" x14ac:dyDescent="0.25">
      <c r="A153" s="5">
        <v>20210820</v>
      </c>
      <c r="B153" s="1">
        <v>0.76</v>
      </c>
      <c r="C153" s="12">
        <v>0.85</v>
      </c>
      <c r="D153" s="36">
        <v>-0.4</v>
      </c>
      <c r="E153" s="42">
        <v>0.52</v>
      </c>
      <c r="F153" s="1">
        <v>1.34</v>
      </c>
      <c r="G153" s="42">
        <v>-0.36</v>
      </c>
      <c r="H153" s="42">
        <v>0.46</v>
      </c>
      <c r="I153" s="1">
        <v>1.9710000000000001</v>
      </c>
      <c r="J153" s="12">
        <v>8</v>
      </c>
      <c r="K153" s="1">
        <v>9.3000000000000007</v>
      </c>
      <c r="L153" s="12">
        <v>8.4</v>
      </c>
      <c r="M153" s="1">
        <v>8</v>
      </c>
      <c r="N153" s="12">
        <v>119.8</v>
      </c>
      <c r="O153" s="37">
        <v>120.2</v>
      </c>
      <c r="P153" s="43">
        <v>0.32</v>
      </c>
      <c r="Q153" s="40">
        <v>0.5</v>
      </c>
      <c r="R153" s="38">
        <v>-0.14000000000000001</v>
      </c>
      <c r="S153" s="41">
        <v>-0.12</v>
      </c>
      <c r="T153" s="39">
        <v>0.67</v>
      </c>
      <c r="U153" s="41">
        <v>-0.14000000000000001</v>
      </c>
      <c r="V153" s="41">
        <v>-0.06</v>
      </c>
      <c r="W153" s="39">
        <v>1.9830000000000001</v>
      </c>
      <c r="X153" s="40">
        <v>11.8</v>
      </c>
      <c r="Y153" s="39">
        <v>11.5</v>
      </c>
      <c r="Z153" s="40">
        <v>11.2</v>
      </c>
      <c r="AA153" s="39">
        <v>11.5</v>
      </c>
      <c r="AB153" s="40">
        <v>119.6</v>
      </c>
      <c r="AC153" s="44">
        <v>120.1</v>
      </c>
      <c r="AD153" s="11" t="s">
        <v>64</v>
      </c>
      <c r="AF153" s="68">
        <f>DATE(LEFT(A153,4), MID(A153,5,2), RIGHT(A153,2))</f>
        <v>44428</v>
      </c>
      <c r="AG153" s="45"/>
      <c r="AH153" s="45">
        <f>$P$3</f>
        <v>1.9774</v>
      </c>
      <c r="AI153" s="59">
        <f>I153/AH153</f>
        <v>0.99676342672195817</v>
      </c>
      <c r="AJ153" s="59"/>
      <c r="AK153" s="45">
        <f>$R$3</f>
        <v>1.9991000000000001</v>
      </c>
      <c r="AL153" s="59">
        <f>W153/AK153</f>
        <v>0.99194637586914114</v>
      </c>
      <c r="AM153" s="62">
        <f>1+$AM$10*1</f>
        <v>1.01</v>
      </c>
      <c r="AN153" s="62">
        <f>1+$AN$10*1</f>
        <v>0.99</v>
      </c>
      <c r="AO153" s="62">
        <f>1+$AO$10*1</f>
        <v>1.02</v>
      </c>
      <c r="AP153" s="62">
        <f>1+$AP$10*1</f>
        <v>0.98</v>
      </c>
      <c r="AQ153" s="61">
        <v>1</v>
      </c>
      <c r="AR153" s="30"/>
    </row>
    <row r="154" spans="1:44" x14ac:dyDescent="0.25">
      <c r="A154" s="5">
        <v>20210820</v>
      </c>
      <c r="B154" s="1">
        <v>0.76</v>
      </c>
      <c r="C154" s="12">
        <v>0.85</v>
      </c>
      <c r="D154" s="36">
        <v>-0.4</v>
      </c>
      <c r="E154" s="42">
        <v>0.52</v>
      </c>
      <c r="F154" s="1">
        <v>1.34</v>
      </c>
      <c r="G154" s="42">
        <v>-0.36</v>
      </c>
      <c r="H154" s="42">
        <v>0.46</v>
      </c>
      <c r="I154" s="1">
        <v>1.9710000000000001</v>
      </c>
      <c r="J154" s="12">
        <v>8</v>
      </c>
      <c r="K154" s="1">
        <v>9.3000000000000007</v>
      </c>
      <c r="L154" s="12">
        <v>8.4</v>
      </c>
      <c r="M154" s="1">
        <v>8</v>
      </c>
      <c r="N154" s="12">
        <v>119.8</v>
      </c>
      <c r="O154" s="37">
        <v>120.2</v>
      </c>
      <c r="P154" s="43">
        <v>0.3</v>
      </c>
      <c r="Q154" s="40">
        <v>0.47</v>
      </c>
      <c r="R154" s="38">
        <v>-0.15</v>
      </c>
      <c r="S154" s="41">
        <v>-0.14000000000000001</v>
      </c>
      <c r="T154" s="39">
        <v>0.71</v>
      </c>
      <c r="U154" s="41">
        <v>-0.14000000000000001</v>
      </c>
      <c r="V154" s="41">
        <v>-7.0000000000000007E-2</v>
      </c>
      <c r="W154" s="39">
        <v>1.982</v>
      </c>
      <c r="X154" s="40">
        <v>11.8</v>
      </c>
      <c r="Y154" s="39">
        <v>11.5</v>
      </c>
      <c r="Z154" s="40">
        <v>11.2</v>
      </c>
      <c r="AA154" s="39">
        <v>11.6</v>
      </c>
      <c r="AB154" s="40">
        <v>119.6</v>
      </c>
      <c r="AC154" s="44">
        <v>120.1</v>
      </c>
      <c r="AD154" s="11" t="s">
        <v>83</v>
      </c>
      <c r="AF154" s="68">
        <f>DATE(LEFT(A154,4), MID(A154,5,2), RIGHT(A154,2))</f>
        <v>44428</v>
      </c>
      <c r="AG154" s="45"/>
      <c r="AH154" s="45">
        <f>$P$3</f>
        <v>1.9774</v>
      </c>
      <c r="AI154" s="59">
        <f>I154/AH154</f>
        <v>0.99676342672195817</v>
      </c>
      <c r="AJ154" s="59"/>
      <c r="AK154" s="45">
        <f>$R$3</f>
        <v>1.9991000000000001</v>
      </c>
      <c r="AL154" s="59">
        <f>W154/AK154</f>
        <v>0.99144615076784548</v>
      </c>
      <c r="AM154" s="62">
        <f>1+$AM$10*1</f>
        <v>1.01</v>
      </c>
      <c r="AN154" s="62">
        <f>1+$AN$10*1</f>
        <v>0.99</v>
      </c>
      <c r="AO154" s="62">
        <f>1+$AO$10*1</f>
        <v>1.02</v>
      </c>
      <c r="AP154" s="62">
        <f>1+$AP$10*1</f>
        <v>0.98</v>
      </c>
      <c r="AQ154" s="61">
        <v>1</v>
      </c>
      <c r="AR154" s="30"/>
    </row>
    <row r="155" spans="1:44" x14ac:dyDescent="0.25">
      <c r="A155" s="5">
        <v>20210823</v>
      </c>
      <c r="B155" s="1">
        <v>0.72</v>
      </c>
      <c r="C155" s="12">
        <v>0.78</v>
      </c>
      <c r="D155" s="36">
        <v>-0.41</v>
      </c>
      <c r="E155" s="42">
        <v>0.5</v>
      </c>
      <c r="F155" s="1">
        <v>1.34</v>
      </c>
      <c r="G155" s="42">
        <v>-0.38</v>
      </c>
      <c r="H155" s="42">
        <v>0.48</v>
      </c>
      <c r="I155" s="1">
        <v>1.9910000000000001</v>
      </c>
      <c r="J155" s="12">
        <v>7.7</v>
      </c>
      <c r="K155" s="1">
        <v>9.6</v>
      </c>
      <c r="L155" s="12">
        <v>8.1</v>
      </c>
      <c r="M155" s="1">
        <v>8.3000000000000007</v>
      </c>
      <c r="N155" s="12">
        <v>119.7</v>
      </c>
      <c r="O155" s="37">
        <v>120.2</v>
      </c>
      <c r="P155" s="43">
        <v>0.37</v>
      </c>
      <c r="Q155" s="40">
        <v>0.37</v>
      </c>
      <c r="R155" s="38">
        <v>-0.15</v>
      </c>
      <c r="S155" s="41">
        <v>0.15</v>
      </c>
      <c r="T155" s="39">
        <v>0.72</v>
      </c>
      <c r="U155" s="41">
        <v>-0.17</v>
      </c>
      <c r="V155" s="41">
        <v>0.16</v>
      </c>
      <c r="W155" s="39">
        <v>2.0190000000000001</v>
      </c>
      <c r="X155" s="40">
        <v>11.7</v>
      </c>
      <c r="Y155" s="39">
        <v>11.5</v>
      </c>
      <c r="Z155" s="40">
        <v>11.4</v>
      </c>
      <c r="AA155" s="39">
        <v>11.5</v>
      </c>
      <c r="AB155" s="40">
        <v>119.5</v>
      </c>
      <c r="AC155" s="44">
        <v>120</v>
      </c>
      <c r="AD155" s="11" t="s">
        <v>64</v>
      </c>
      <c r="AF155" s="68">
        <f>DATE(LEFT(A155,4), MID(A155,5,2), RIGHT(A155,2))</f>
        <v>44431</v>
      </c>
      <c r="AG155" s="45"/>
      <c r="AH155" s="45">
        <f>$P$3</f>
        <v>1.9774</v>
      </c>
      <c r="AI155" s="59">
        <f>I155/AH155</f>
        <v>1.006877718215839</v>
      </c>
      <c r="AJ155" s="59"/>
      <c r="AK155" s="45">
        <f>$R$3</f>
        <v>1.9991000000000001</v>
      </c>
      <c r="AL155" s="59">
        <f>W155/AK155</f>
        <v>1.0099544795157822</v>
      </c>
      <c r="AM155" s="62">
        <f>1+$AM$10*1</f>
        <v>1.01</v>
      </c>
      <c r="AN155" s="62">
        <f>1+$AN$10*1</f>
        <v>0.99</v>
      </c>
      <c r="AO155" s="62">
        <f>1+$AO$10*1</f>
        <v>1.02</v>
      </c>
      <c r="AP155" s="62">
        <f>1+$AP$10*1</f>
        <v>0.98</v>
      </c>
      <c r="AQ155" s="61">
        <v>1</v>
      </c>
      <c r="AR155" s="30"/>
    </row>
    <row r="156" spans="1:44" x14ac:dyDescent="0.25">
      <c r="A156" s="5">
        <v>20210826</v>
      </c>
      <c r="B156" s="1">
        <v>0.8</v>
      </c>
      <c r="C156" s="12">
        <v>0.75</v>
      </c>
      <c r="D156" s="36">
        <v>-0.48</v>
      </c>
      <c r="E156" s="42">
        <v>0.52</v>
      </c>
      <c r="F156" s="1">
        <v>1.26</v>
      </c>
      <c r="G156" s="42">
        <v>-0.39</v>
      </c>
      <c r="H156" s="42">
        <v>0.47</v>
      </c>
      <c r="I156" s="1">
        <v>1.99</v>
      </c>
      <c r="J156" s="12">
        <v>8.1999999999999993</v>
      </c>
      <c r="K156" s="1">
        <v>9.3000000000000007</v>
      </c>
      <c r="L156" s="12">
        <v>8.1</v>
      </c>
      <c r="M156" s="1">
        <v>8.3000000000000007</v>
      </c>
      <c r="N156" s="12">
        <v>119.8</v>
      </c>
      <c r="O156" s="37">
        <v>120.2</v>
      </c>
      <c r="P156" s="43">
        <v>0.36</v>
      </c>
      <c r="Q156" s="40">
        <v>0.44</v>
      </c>
      <c r="R156" s="38">
        <v>-0.17</v>
      </c>
      <c r="S156" s="41">
        <v>0.23</v>
      </c>
      <c r="T156" s="39">
        <v>0.75</v>
      </c>
      <c r="U156" s="41">
        <v>-0.17</v>
      </c>
      <c r="V156" s="41">
        <v>0.23</v>
      </c>
      <c r="W156" s="39">
        <v>2.0049999999999999</v>
      </c>
      <c r="X156" s="40">
        <v>11.6</v>
      </c>
      <c r="Y156" s="39">
        <v>11.4</v>
      </c>
      <c r="Z156" s="40">
        <v>11.4</v>
      </c>
      <c r="AA156" s="39">
        <v>11.5</v>
      </c>
      <c r="AB156" s="40">
        <v>119.6</v>
      </c>
      <c r="AC156" s="44">
        <v>120</v>
      </c>
      <c r="AD156" s="11" t="s">
        <v>48</v>
      </c>
      <c r="AF156" s="68">
        <f>DATE(LEFT(A156,4), MID(A156,5,2), RIGHT(A156,2))</f>
        <v>44434</v>
      </c>
      <c r="AG156" s="45"/>
      <c r="AH156" s="45">
        <f>$P$3</f>
        <v>1.9774</v>
      </c>
      <c r="AI156" s="59">
        <f>I156/AH156</f>
        <v>1.006372003641145</v>
      </c>
      <c r="AJ156" s="59"/>
      <c r="AK156" s="45">
        <f>$R$3</f>
        <v>1.9991000000000001</v>
      </c>
      <c r="AL156" s="59">
        <f>W156/AK156</f>
        <v>1.0029513280976439</v>
      </c>
      <c r="AM156" s="62">
        <f>1+$AM$10*1</f>
        <v>1.01</v>
      </c>
      <c r="AN156" s="62">
        <f>1+$AN$10*1</f>
        <v>0.99</v>
      </c>
      <c r="AO156" s="62">
        <f>1+$AO$10*1</f>
        <v>1.02</v>
      </c>
      <c r="AP156" s="62">
        <f>1+$AP$10*1</f>
        <v>0.98</v>
      </c>
      <c r="AQ156" s="61">
        <v>1</v>
      </c>
      <c r="AR156" s="30"/>
    </row>
    <row r="157" spans="1:44" x14ac:dyDescent="0.25">
      <c r="A157" s="5">
        <v>20210827</v>
      </c>
      <c r="B157" s="1">
        <v>0.75</v>
      </c>
      <c r="C157" s="12">
        <v>0.78</v>
      </c>
      <c r="D157" s="36">
        <v>-0.41</v>
      </c>
      <c r="E157" s="42">
        <v>0.51</v>
      </c>
      <c r="F157" s="1">
        <v>1.22</v>
      </c>
      <c r="G157" s="42">
        <v>-0.37</v>
      </c>
      <c r="H157" s="42">
        <v>0.46</v>
      </c>
      <c r="I157" s="1">
        <v>1.9790000000000001</v>
      </c>
      <c r="J157" s="12">
        <v>8.9</v>
      </c>
      <c r="K157" s="1">
        <v>8.8000000000000007</v>
      </c>
      <c r="L157" s="12">
        <v>8.1999999999999993</v>
      </c>
      <c r="M157" s="1">
        <v>8.4</v>
      </c>
      <c r="N157" s="12">
        <v>119.8</v>
      </c>
      <c r="O157" s="37">
        <v>120.2</v>
      </c>
      <c r="P157" s="43">
        <v>0.35</v>
      </c>
      <c r="Q157" s="40">
        <v>0.47</v>
      </c>
      <c r="R157" s="38">
        <v>-0.13</v>
      </c>
      <c r="S157" s="41">
        <v>0.25</v>
      </c>
      <c r="T157" s="39">
        <v>0.77</v>
      </c>
      <c r="U157" s="41">
        <v>-0.17</v>
      </c>
      <c r="V157" s="41">
        <v>0.24</v>
      </c>
      <c r="W157" s="39">
        <v>2.0089999999999999</v>
      </c>
      <c r="X157" s="40">
        <v>11.3</v>
      </c>
      <c r="Y157" s="39">
        <v>11.3</v>
      </c>
      <c r="Z157" s="40">
        <v>11.4</v>
      </c>
      <c r="AA157" s="39">
        <v>11.2</v>
      </c>
      <c r="AB157" s="40">
        <v>119.5</v>
      </c>
      <c r="AC157" s="44">
        <v>120</v>
      </c>
      <c r="AD157" s="11" t="s">
        <v>48</v>
      </c>
      <c r="AF157" s="68">
        <f>DATE(LEFT(A157,4), MID(A157,5,2), RIGHT(A157,2))</f>
        <v>44435</v>
      </c>
      <c r="AG157" s="45"/>
      <c r="AH157" s="45">
        <f>$P$3</f>
        <v>1.9774</v>
      </c>
      <c r="AI157" s="59">
        <f>I157/AH157</f>
        <v>1.0008091433195105</v>
      </c>
      <c r="AJ157" s="59"/>
      <c r="AK157" s="45">
        <f>$R$3</f>
        <v>1.9991000000000001</v>
      </c>
      <c r="AL157" s="59">
        <f>W157/AK157</f>
        <v>1.0049522285028261</v>
      </c>
      <c r="AM157" s="62">
        <f>1+$AM$10*1</f>
        <v>1.01</v>
      </c>
      <c r="AN157" s="62">
        <f>1+$AN$10*1</f>
        <v>0.99</v>
      </c>
      <c r="AO157" s="62">
        <f>1+$AO$10*1</f>
        <v>1.02</v>
      </c>
      <c r="AP157" s="62">
        <f>1+$AP$10*1</f>
        <v>0.98</v>
      </c>
      <c r="AQ157" s="61">
        <v>1</v>
      </c>
      <c r="AR157" s="30"/>
    </row>
    <row r="158" spans="1:44" x14ac:dyDescent="0.25">
      <c r="A158" s="5">
        <v>20210830</v>
      </c>
      <c r="B158" s="1">
        <v>0.77</v>
      </c>
      <c r="C158" s="12">
        <v>0.83</v>
      </c>
      <c r="D158" s="36">
        <v>-0.45</v>
      </c>
      <c r="E158" s="42">
        <v>0.59</v>
      </c>
      <c r="F158" s="1">
        <v>1.28</v>
      </c>
      <c r="G158" s="42">
        <v>-0.35</v>
      </c>
      <c r="H158" s="42">
        <v>0.51</v>
      </c>
      <c r="I158" s="1">
        <v>1.986</v>
      </c>
      <c r="J158" s="12">
        <v>7.6</v>
      </c>
      <c r="K158" s="1">
        <v>9.6</v>
      </c>
      <c r="L158" s="12">
        <v>8</v>
      </c>
      <c r="M158" s="1">
        <v>8.4</v>
      </c>
      <c r="N158" s="12">
        <v>119.7</v>
      </c>
      <c r="O158" s="37">
        <v>120.2</v>
      </c>
      <c r="P158" s="43">
        <v>0.37</v>
      </c>
      <c r="Q158" s="40">
        <v>0.56999999999999995</v>
      </c>
      <c r="R158" s="38">
        <v>-0.16</v>
      </c>
      <c r="S158" s="41">
        <v>0.37</v>
      </c>
      <c r="T158" s="39">
        <v>0.83</v>
      </c>
      <c r="U158" s="41">
        <v>-0.17</v>
      </c>
      <c r="V158" s="41">
        <v>0.35</v>
      </c>
      <c r="W158" s="39">
        <v>2.0030000000000001</v>
      </c>
      <c r="X158" s="40">
        <v>11.8</v>
      </c>
      <c r="Y158" s="39">
        <v>11.5</v>
      </c>
      <c r="Z158" s="40">
        <v>11.6</v>
      </c>
      <c r="AA158" s="39">
        <v>11.2</v>
      </c>
      <c r="AB158" s="40">
        <v>119.5</v>
      </c>
      <c r="AC158" s="44">
        <v>120</v>
      </c>
      <c r="AD158" s="11" t="s">
        <v>48</v>
      </c>
      <c r="AF158" s="68">
        <f>DATE(LEFT(A158,4), MID(A158,5,2), RIGHT(A158,2))</f>
        <v>44438</v>
      </c>
      <c r="AG158" s="45"/>
      <c r="AH158" s="45">
        <f>$P$3</f>
        <v>1.9774</v>
      </c>
      <c r="AI158" s="59">
        <f>I158/AH158</f>
        <v>1.0043491453423687</v>
      </c>
      <c r="AJ158" s="59"/>
      <c r="AK158" s="45">
        <f>$R$3</f>
        <v>1.9991000000000001</v>
      </c>
      <c r="AL158" s="59">
        <f>W158/AK158</f>
        <v>1.0019508778950528</v>
      </c>
      <c r="AM158" s="62">
        <f>1+$AM$10*1</f>
        <v>1.01</v>
      </c>
      <c r="AN158" s="62">
        <f>1+$AN$10*1</f>
        <v>0.99</v>
      </c>
      <c r="AO158" s="62">
        <f>1+$AO$10*1</f>
        <v>1.02</v>
      </c>
      <c r="AP158" s="62">
        <f>1+$AP$10*1</f>
        <v>0.98</v>
      </c>
      <c r="AQ158" s="61">
        <v>1</v>
      </c>
      <c r="AR158" s="30"/>
    </row>
    <row r="159" spans="1:44" x14ac:dyDescent="0.25">
      <c r="A159" s="5">
        <v>20210901</v>
      </c>
      <c r="B159" s="1">
        <v>0.63</v>
      </c>
      <c r="C159" s="12">
        <v>0.72</v>
      </c>
      <c r="D159" s="36">
        <v>-0.32</v>
      </c>
      <c r="E159" s="42">
        <v>0.4</v>
      </c>
      <c r="F159" s="1">
        <v>1.25</v>
      </c>
      <c r="G159" s="42">
        <v>-0.36</v>
      </c>
      <c r="H159" s="42">
        <v>0.38</v>
      </c>
      <c r="I159" s="1">
        <v>1.982</v>
      </c>
      <c r="J159" s="12">
        <v>8.8000000000000007</v>
      </c>
      <c r="K159" s="1">
        <v>8.6999999999999993</v>
      </c>
      <c r="L159" s="12">
        <v>8.1</v>
      </c>
      <c r="M159" s="1">
        <v>8.1999999999999993</v>
      </c>
      <c r="N159" s="12">
        <v>119.9</v>
      </c>
      <c r="O159" s="37">
        <v>120.2</v>
      </c>
      <c r="P159" s="43">
        <v>0.4</v>
      </c>
      <c r="Q159" s="40">
        <v>0.48</v>
      </c>
      <c r="R159" s="38">
        <v>-0.14000000000000001</v>
      </c>
      <c r="S159" s="41">
        <v>0.31</v>
      </c>
      <c r="T159" s="39">
        <v>0.82</v>
      </c>
      <c r="U159" s="41">
        <v>-0.18</v>
      </c>
      <c r="V159" s="41">
        <v>0.3</v>
      </c>
      <c r="W159" s="39">
        <v>2.0099999999999998</v>
      </c>
      <c r="X159" s="40">
        <v>11.4</v>
      </c>
      <c r="Y159" s="39">
        <v>11.3</v>
      </c>
      <c r="Z159" s="40">
        <v>11.4</v>
      </c>
      <c r="AA159" s="39">
        <v>11.5</v>
      </c>
      <c r="AB159" s="40">
        <v>119.6</v>
      </c>
      <c r="AC159" s="44">
        <v>120.1</v>
      </c>
      <c r="AD159" s="11" t="s">
        <v>48</v>
      </c>
      <c r="AF159" s="68">
        <f>DATE(LEFT(A159,4), MID(A159,5,2), RIGHT(A159,2))</f>
        <v>44440</v>
      </c>
      <c r="AG159" s="45"/>
      <c r="AH159" s="45">
        <f>$P$3</f>
        <v>1.9774</v>
      </c>
      <c r="AI159" s="59">
        <f>I159/AH159</f>
        <v>1.0023262870435925</v>
      </c>
      <c r="AJ159" s="59"/>
      <c r="AK159" s="45">
        <f>$R$3</f>
        <v>1.9991000000000001</v>
      </c>
      <c r="AL159" s="59">
        <f>W159/AK159</f>
        <v>1.0054524536041216</v>
      </c>
      <c r="AM159" s="62">
        <f>1+$AM$10*1</f>
        <v>1.01</v>
      </c>
      <c r="AN159" s="62">
        <f>1+$AN$10*1</f>
        <v>0.99</v>
      </c>
      <c r="AO159" s="62">
        <f>1+$AO$10*1</f>
        <v>1.02</v>
      </c>
      <c r="AP159" s="62">
        <f>1+$AP$10*1</f>
        <v>0.98</v>
      </c>
      <c r="AQ159" s="61">
        <v>1</v>
      </c>
      <c r="AR159" s="30"/>
    </row>
    <row r="160" spans="1:44" x14ac:dyDescent="0.25">
      <c r="A160" s="5">
        <v>20210902</v>
      </c>
      <c r="B160" s="1">
        <v>0.75</v>
      </c>
      <c r="C160" s="12">
        <v>0.8</v>
      </c>
      <c r="D160" s="36">
        <v>-0.37</v>
      </c>
      <c r="E160" s="42">
        <v>0.47</v>
      </c>
      <c r="F160" s="1">
        <v>1.1499999999999999</v>
      </c>
      <c r="G160" s="42">
        <v>-0.3</v>
      </c>
      <c r="H160" s="42">
        <v>0.41</v>
      </c>
      <c r="I160" s="1">
        <v>1.9790000000000001</v>
      </c>
      <c r="J160" s="12">
        <v>8.8000000000000007</v>
      </c>
      <c r="K160" s="1">
        <v>8.8000000000000007</v>
      </c>
      <c r="L160" s="12">
        <v>8.1</v>
      </c>
      <c r="M160" s="1">
        <v>8.1999999999999993</v>
      </c>
      <c r="N160" s="12">
        <v>119.8</v>
      </c>
      <c r="O160" s="37">
        <v>120.2</v>
      </c>
      <c r="P160" s="43">
        <v>0.28999999999999998</v>
      </c>
      <c r="Q160" s="40">
        <v>0.42</v>
      </c>
      <c r="R160" s="38">
        <v>-0.13</v>
      </c>
      <c r="S160" s="41">
        <v>-0.1</v>
      </c>
      <c r="T160" s="39">
        <v>0.69</v>
      </c>
      <c r="U160" s="41">
        <v>-0.15</v>
      </c>
      <c r="V160" s="41">
        <v>-7.0000000000000007E-2</v>
      </c>
      <c r="W160" s="39">
        <v>1.992</v>
      </c>
      <c r="X160" s="40">
        <v>11.2</v>
      </c>
      <c r="Y160" s="39">
        <v>11.2</v>
      </c>
      <c r="Z160" s="40">
        <v>11.2</v>
      </c>
      <c r="AA160" s="39">
        <v>11.7</v>
      </c>
      <c r="AB160" s="40">
        <v>119.7</v>
      </c>
      <c r="AC160" s="44">
        <v>120.1</v>
      </c>
      <c r="AD160" s="11" t="s">
        <v>48</v>
      </c>
      <c r="AF160" s="68">
        <f>DATE(LEFT(A160,4), MID(A160,5,2), RIGHT(A160,2))</f>
        <v>44441</v>
      </c>
      <c r="AG160" s="45"/>
      <c r="AH160" s="45">
        <f>$P$3</f>
        <v>1.9774</v>
      </c>
      <c r="AI160" s="59">
        <f>I160/AH160</f>
        <v>1.0008091433195105</v>
      </c>
      <c r="AJ160" s="59"/>
      <c r="AK160" s="45">
        <f>$R$3</f>
        <v>1.9991000000000001</v>
      </c>
      <c r="AL160" s="59">
        <f>W160/AK160</f>
        <v>0.9964484017808013</v>
      </c>
      <c r="AM160" s="62">
        <f>1+$AM$10*1</f>
        <v>1.01</v>
      </c>
      <c r="AN160" s="62">
        <f>1+$AN$10*1</f>
        <v>0.99</v>
      </c>
      <c r="AO160" s="62">
        <f>1+$AO$10*1</f>
        <v>1.02</v>
      </c>
      <c r="AP160" s="62">
        <f>1+$AP$10*1</f>
        <v>0.98</v>
      </c>
      <c r="AQ160" s="61">
        <v>1</v>
      </c>
      <c r="AR160" s="30"/>
    </row>
    <row r="161" spans="1:44" x14ac:dyDescent="0.25">
      <c r="A161" s="5">
        <v>20210903</v>
      </c>
      <c r="B161" s="1">
        <v>0.66</v>
      </c>
      <c r="C161" s="12">
        <v>0.71</v>
      </c>
      <c r="D161" s="36">
        <v>-0.34</v>
      </c>
      <c r="E161" s="42">
        <v>0.47</v>
      </c>
      <c r="F161" s="1">
        <v>1.1299999999999999</v>
      </c>
      <c r="G161" s="42">
        <v>-0.35</v>
      </c>
      <c r="H161" s="42">
        <v>0.4</v>
      </c>
      <c r="I161" s="1">
        <v>1.984</v>
      </c>
      <c r="J161" s="12">
        <v>8.5</v>
      </c>
      <c r="K161" s="1">
        <v>9.1</v>
      </c>
      <c r="L161" s="12">
        <v>8.3000000000000007</v>
      </c>
      <c r="M161" s="1">
        <v>8</v>
      </c>
      <c r="N161" s="12">
        <v>119.8</v>
      </c>
      <c r="O161" s="37">
        <v>120.2</v>
      </c>
      <c r="P161" s="43">
        <v>0.39</v>
      </c>
      <c r="Q161" s="40">
        <v>0.4</v>
      </c>
      <c r="R161" s="38">
        <v>-0.15</v>
      </c>
      <c r="S161" s="41">
        <v>0.22</v>
      </c>
      <c r="T161" s="39">
        <v>0.76</v>
      </c>
      <c r="U161" s="41">
        <v>-0.17</v>
      </c>
      <c r="V161" s="41">
        <v>0.22</v>
      </c>
      <c r="W161" s="39">
        <v>2.012</v>
      </c>
      <c r="X161" s="40">
        <v>11.5</v>
      </c>
      <c r="Y161" s="39">
        <v>11.4</v>
      </c>
      <c r="Z161" s="40">
        <v>11.3</v>
      </c>
      <c r="AA161" s="39">
        <v>11.2</v>
      </c>
      <c r="AB161" s="40">
        <v>119.5</v>
      </c>
      <c r="AC161" s="44">
        <v>120</v>
      </c>
      <c r="AD161" s="11" t="s">
        <v>48</v>
      </c>
      <c r="AF161" s="68">
        <f>DATE(LEFT(A161,4), MID(A161,5,2), RIGHT(A161,2))</f>
        <v>44442</v>
      </c>
      <c r="AG161" s="45"/>
      <c r="AH161" s="45">
        <f>$P$3</f>
        <v>1.9774</v>
      </c>
      <c r="AI161" s="59">
        <f>I161/AH161</f>
        <v>1.0033377161929806</v>
      </c>
      <c r="AJ161" s="59"/>
      <c r="AK161" s="45">
        <f>$R$3</f>
        <v>1.9991000000000001</v>
      </c>
      <c r="AL161" s="59">
        <f>W161/AK161</f>
        <v>1.0064529038067129</v>
      </c>
      <c r="AM161" s="62">
        <f>1+$AM$10*1</f>
        <v>1.01</v>
      </c>
      <c r="AN161" s="62">
        <f>1+$AN$10*1</f>
        <v>0.99</v>
      </c>
      <c r="AO161" s="62">
        <f>1+$AO$10*1</f>
        <v>1.02</v>
      </c>
      <c r="AP161" s="62">
        <f>1+$AP$10*1</f>
        <v>0.98</v>
      </c>
      <c r="AQ161" s="61">
        <v>1</v>
      </c>
      <c r="AR161" s="30"/>
    </row>
    <row r="162" spans="1:44" x14ac:dyDescent="0.25">
      <c r="A162" s="5">
        <v>20210906</v>
      </c>
      <c r="B162" s="1">
        <v>0.56000000000000005</v>
      </c>
      <c r="C162" s="12">
        <v>0.72</v>
      </c>
      <c r="D162" s="36">
        <v>-0.34</v>
      </c>
      <c r="E162" s="42">
        <v>0.38</v>
      </c>
      <c r="F162" s="1">
        <v>1.18</v>
      </c>
      <c r="G162" s="42">
        <v>-0.3</v>
      </c>
      <c r="H162" s="42">
        <v>0.36</v>
      </c>
      <c r="I162" s="71">
        <v>1.9770000000000001</v>
      </c>
      <c r="J162" s="12">
        <v>8.6</v>
      </c>
      <c r="K162" s="1">
        <v>9.1999999999999993</v>
      </c>
      <c r="L162" s="12">
        <v>8.6</v>
      </c>
      <c r="M162" s="1">
        <v>8.1</v>
      </c>
      <c r="N162" s="12">
        <v>119.8</v>
      </c>
      <c r="O162" s="37">
        <v>120.1</v>
      </c>
      <c r="P162" s="43">
        <v>0.4</v>
      </c>
      <c r="Q162" s="40">
        <v>0.44</v>
      </c>
      <c r="R162" s="38">
        <v>-0.19</v>
      </c>
      <c r="S162" s="41">
        <v>0.14000000000000001</v>
      </c>
      <c r="T162" s="39">
        <v>0.9</v>
      </c>
      <c r="U162" s="41">
        <v>-0.12</v>
      </c>
      <c r="V162" s="41">
        <v>0.18</v>
      </c>
      <c r="W162" s="39">
        <v>1.9990000000000001</v>
      </c>
      <c r="X162" s="40">
        <v>11.6</v>
      </c>
      <c r="Y162" s="39">
        <v>11.5</v>
      </c>
      <c r="Z162" s="40">
        <v>11.5</v>
      </c>
      <c r="AA162" s="39">
        <v>11.3</v>
      </c>
      <c r="AB162" s="40">
        <v>119.5</v>
      </c>
      <c r="AC162" s="44">
        <v>119.9</v>
      </c>
      <c r="AD162" s="11" t="s">
        <v>77</v>
      </c>
      <c r="AF162" s="68">
        <f>DATE(LEFT(A162,4), MID(A162,5,2), RIGHT(A162,2))</f>
        <v>44445</v>
      </c>
      <c r="AG162" s="45"/>
      <c r="AH162" s="45">
        <f>$P$3</f>
        <v>1.9774</v>
      </c>
      <c r="AI162" s="59">
        <f>I162/AH162</f>
        <v>0.99979771417012242</v>
      </c>
      <c r="AJ162" s="59"/>
      <c r="AK162" s="45">
        <f>$R$3</f>
        <v>1.9991000000000001</v>
      </c>
      <c r="AL162" s="59">
        <f>W162/AK162</f>
        <v>0.99994997748987047</v>
      </c>
      <c r="AM162" s="62">
        <f>1+$AM$10*1</f>
        <v>1.01</v>
      </c>
      <c r="AN162" s="62">
        <f>1+$AN$10*1</f>
        <v>0.99</v>
      </c>
      <c r="AO162" s="62">
        <f>1+$AO$10*1</f>
        <v>1.02</v>
      </c>
      <c r="AP162" s="62">
        <f>1+$AP$10*1</f>
        <v>0.98</v>
      </c>
      <c r="AQ162" s="61">
        <v>1</v>
      </c>
      <c r="AR162" s="30"/>
    </row>
    <row r="163" spans="1:44" x14ac:dyDescent="0.25">
      <c r="A163" s="5">
        <v>20210907</v>
      </c>
      <c r="B163" s="1">
        <v>0.89</v>
      </c>
      <c r="C163" s="12">
        <v>0.65</v>
      </c>
      <c r="D163" s="36">
        <v>-0.51</v>
      </c>
      <c r="E163" s="42">
        <v>0.44</v>
      </c>
      <c r="F163" s="1">
        <v>1.28</v>
      </c>
      <c r="G163" s="42">
        <v>-0.43</v>
      </c>
      <c r="H163" s="42">
        <v>0.41</v>
      </c>
      <c r="I163" s="1">
        <v>1.98</v>
      </c>
      <c r="J163" s="12">
        <v>8.5</v>
      </c>
      <c r="K163" s="1">
        <v>9.1</v>
      </c>
      <c r="L163" s="12">
        <v>8.1999999999999993</v>
      </c>
      <c r="M163" s="1">
        <v>8.3000000000000007</v>
      </c>
      <c r="N163" s="12">
        <v>119.8</v>
      </c>
      <c r="O163" s="37">
        <v>120.2</v>
      </c>
      <c r="P163" s="43">
        <v>0.44</v>
      </c>
      <c r="Q163" s="40">
        <v>0.34</v>
      </c>
      <c r="R163" s="38">
        <v>-0.18</v>
      </c>
      <c r="S163" s="41">
        <v>0.16</v>
      </c>
      <c r="T163" s="39">
        <v>0.75</v>
      </c>
      <c r="U163" s="41">
        <v>-0.21</v>
      </c>
      <c r="V163" s="41">
        <v>0.17</v>
      </c>
      <c r="W163" s="39">
        <v>2.0009999999999999</v>
      </c>
      <c r="X163" s="40">
        <v>11.5</v>
      </c>
      <c r="Y163" s="39">
        <v>11.5</v>
      </c>
      <c r="Z163" s="40">
        <v>11.5</v>
      </c>
      <c r="AA163" s="39">
        <v>11.4</v>
      </c>
      <c r="AB163" s="40">
        <v>119.5</v>
      </c>
      <c r="AC163" s="44">
        <v>119.9</v>
      </c>
      <c r="AD163" s="11" t="s">
        <v>56</v>
      </c>
      <c r="AF163" s="68">
        <f>DATE(LEFT(A163,4), MID(A163,5,2), RIGHT(A163,2))</f>
        <v>44446</v>
      </c>
      <c r="AG163" s="45"/>
      <c r="AH163" s="45">
        <f>$P$3</f>
        <v>1.9774</v>
      </c>
      <c r="AI163" s="59">
        <f>I163/AH163</f>
        <v>1.0013148578942044</v>
      </c>
      <c r="AJ163" s="59"/>
      <c r="AK163" s="45">
        <f>$R$3</f>
        <v>1.9991000000000001</v>
      </c>
      <c r="AL163" s="59">
        <f>W163/AK163</f>
        <v>1.0009504276924615</v>
      </c>
      <c r="AM163" s="62">
        <f>1+$AM$10*1</f>
        <v>1.01</v>
      </c>
      <c r="AN163" s="62">
        <f>1+$AN$10*1</f>
        <v>0.99</v>
      </c>
      <c r="AO163" s="62">
        <f>1+$AO$10*1</f>
        <v>1.02</v>
      </c>
      <c r="AP163" s="62">
        <f>1+$AP$10*1</f>
        <v>0.98</v>
      </c>
      <c r="AQ163" s="61">
        <v>1</v>
      </c>
      <c r="AR163" s="30"/>
    </row>
    <row r="164" spans="1:44" x14ac:dyDescent="0.25">
      <c r="A164" s="5">
        <v>20210909</v>
      </c>
      <c r="B164" s="1">
        <v>0.66</v>
      </c>
      <c r="C164" s="12">
        <v>0.79</v>
      </c>
      <c r="D164" s="36">
        <v>-0.38</v>
      </c>
      <c r="E164" s="42">
        <v>0.54</v>
      </c>
      <c r="F164" s="1">
        <v>1.26</v>
      </c>
      <c r="G164" s="42">
        <v>-0.32</v>
      </c>
      <c r="H164" s="42">
        <v>0.5</v>
      </c>
      <c r="I164" s="1">
        <v>1.9810000000000001</v>
      </c>
      <c r="J164" s="12">
        <v>8.3000000000000007</v>
      </c>
      <c r="K164" s="1">
        <v>9.3000000000000007</v>
      </c>
      <c r="L164" s="12">
        <v>7.9</v>
      </c>
      <c r="M164" s="1">
        <v>8.6</v>
      </c>
      <c r="N164" s="12">
        <v>119.8</v>
      </c>
      <c r="O164" s="37">
        <v>120.2</v>
      </c>
      <c r="P164" s="43">
        <v>0.35</v>
      </c>
      <c r="Q164" s="40">
        <v>0.41</v>
      </c>
      <c r="R164" s="38">
        <v>-0.13</v>
      </c>
      <c r="S164" s="41">
        <v>0.26</v>
      </c>
      <c r="T164" s="39">
        <v>0.73</v>
      </c>
      <c r="U164" s="41">
        <v>-0.16</v>
      </c>
      <c r="V164" s="41">
        <v>0.26</v>
      </c>
      <c r="W164" s="39">
        <v>2.0009999999999999</v>
      </c>
      <c r="X164" s="40">
        <v>11.5</v>
      </c>
      <c r="Y164" s="39">
        <v>11.4</v>
      </c>
      <c r="Z164" s="40">
        <v>11.3</v>
      </c>
      <c r="AA164" s="39">
        <v>11.3</v>
      </c>
      <c r="AB164" s="40">
        <v>119.6</v>
      </c>
      <c r="AC164" s="44">
        <v>120</v>
      </c>
      <c r="AD164" s="11" t="s">
        <v>48</v>
      </c>
      <c r="AF164" s="68">
        <f>DATE(LEFT(A164,4), MID(A164,5,2), RIGHT(A164,2))</f>
        <v>44448</v>
      </c>
      <c r="AG164" s="45"/>
      <c r="AH164" s="45">
        <f>$P$3</f>
        <v>1.9774</v>
      </c>
      <c r="AI164" s="59">
        <f>I164/AH164</f>
        <v>1.0018205724688987</v>
      </c>
      <c r="AJ164" s="59"/>
      <c r="AK164" s="45">
        <f>$R$3</f>
        <v>1.9991000000000001</v>
      </c>
      <c r="AL164" s="59">
        <f>W164/AK164</f>
        <v>1.0009504276924615</v>
      </c>
      <c r="AM164" s="62">
        <f>1+$AM$10*1</f>
        <v>1.01</v>
      </c>
      <c r="AN164" s="62">
        <f>1+$AN$10*1</f>
        <v>0.99</v>
      </c>
      <c r="AO164" s="62">
        <f>1+$AO$10*1</f>
        <v>1.02</v>
      </c>
      <c r="AP164" s="62">
        <f>1+$AP$10*1</f>
        <v>0.98</v>
      </c>
      <c r="AQ164" s="61">
        <v>1</v>
      </c>
      <c r="AR164" s="30"/>
    </row>
    <row r="165" spans="1:44" x14ac:dyDescent="0.25">
      <c r="A165" s="5">
        <v>20210910</v>
      </c>
      <c r="B165" s="1">
        <v>0.65</v>
      </c>
      <c r="C165" s="12">
        <v>0.79</v>
      </c>
      <c r="D165" s="36">
        <v>-0.36</v>
      </c>
      <c r="E165" s="42">
        <v>0.56000000000000005</v>
      </c>
      <c r="F165" s="1">
        <v>1.28</v>
      </c>
      <c r="G165" s="42">
        <v>-0.34</v>
      </c>
      <c r="H165" s="42">
        <v>0.53</v>
      </c>
      <c r="I165" s="1">
        <v>1.974</v>
      </c>
      <c r="J165" s="12">
        <v>8.1999999999999993</v>
      </c>
      <c r="K165" s="1">
        <v>9.3000000000000007</v>
      </c>
      <c r="L165" s="12">
        <v>8.3000000000000007</v>
      </c>
      <c r="M165" s="1">
        <v>8.1999999999999993</v>
      </c>
      <c r="N165" s="12">
        <v>119.8</v>
      </c>
      <c r="O165" s="37">
        <v>120.2</v>
      </c>
      <c r="P165" s="43">
        <v>0.39</v>
      </c>
      <c r="Q165" s="40">
        <v>0.5</v>
      </c>
      <c r="R165" s="38">
        <v>-0.16</v>
      </c>
      <c r="S165" s="41">
        <v>0.35</v>
      </c>
      <c r="T165" s="39">
        <v>0.77</v>
      </c>
      <c r="U165" s="41">
        <v>-0.16</v>
      </c>
      <c r="V165" s="41">
        <v>0.31</v>
      </c>
      <c r="W165" s="39">
        <v>1.998</v>
      </c>
      <c r="X165" s="40">
        <v>11.6</v>
      </c>
      <c r="Y165" s="39">
        <v>11.5</v>
      </c>
      <c r="Z165" s="40">
        <v>11.4</v>
      </c>
      <c r="AA165" s="39">
        <v>11.5</v>
      </c>
      <c r="AB165" s="40">
        <v>119.5</v>
      </c>
      <c r="AC165" s="44">
        <v>120</v>
      </c>
      <c r="AD165" s="11" t="s">
        <v>48</v>
      </c>
      <c r="AF165" s="68">
        <f>DATE(LEFT(A165,4), MID(A165,5,2), RIGHT(A165,2))</f>
        <v>44449</v>
      </c>
      <c r="AG165" s="45"/>
      <c r="AH165" s="45">
        <f>$P$3</f>
        <v>1.9774</v>
      </c>
      <c r="AI165" s="59">
        <f>I165/AH165</f>
        <v>0.99828057044604024</v>
      </c>
      <c r="AJ165" s="59"/>
      <c r="AK165" s="45">
        <f>$R$3</f>
        <v>1.9991000000000001</v>
      </c>
      <c r="AL165" s="59">
        <f>W165/AK165</f>
        <v>0.99944975238857481</v>
      </c>
      <c r="AM165" s="62">
        <f>1+$AM$10*1</f>
        <v>1.01</v>
      </c>
      <c r="AN165" s="62">
        <f>1+$AN$10*1</f>
        <v>0.99</v>
      </c>
      <c r="AO165" s="62">
        <f>1+$AO$10*1</f>
        <v>1.02</v>
      </c>
      <c r="AP165" s="62">
        <f>1+$AP$10*1</f>
        <v>0.98</v>
      </c>
      <c r="AQ165" s="61">
        <v>1</v>
      </c>
      <c r="AR165" s="30"/>
    </row>
    <row r="166" spans="1:44" x14ac:dyDescent="0.25">
      <c r="A166" s="5">
        <v>20210914</v>
      </c>
      <c r="B166" s="1">
        <v>0.75</v>
      </c>
      <c r="C166" s="12">
        <v>0.75</v>
      </c>
      <c r="D166" s="36">
        <v>-0.47</v>
      </c>
      <c r="E166" s="42">
        <v>0.44</v>
      </c>
      <c r="F166" s="1">
        <v>1.2</v>
      </c>
      <c r="G166" s="42">
        <v>-0.38</v>
      </c>
      <c r="H166" s="42">
        <v>0.42</v>
      </c>
      <c r="I166" s="1">
        <v>1.9850000000000001</v>
      </c>
      <c r="J166" s="12">
        <v>8.3000000000000007</v>
      </c>
      <c r="K166" s="1">
        <v>9.3000000000000007</v>
      </c>
      <c r="L166" s="12">
        <v>7.6</v>
      </c>
      <c r="M166" s="1">
        <v>8.6999999999999993</v>
      </c>
      <c r="N166" s="12">
        <v>119.8</v>
      </c>
      <c r="O166" s="37">
        <v>120.2</v>
      </c>
      <c r="P166" s="43">
        <v>0.4</v>
      </c>
      <c r="Q166" s="40">
        <v>0.41</v>
      </c>
      <c r="R166" s="38">
        <v>-0.13</v>
      </c>
      <c r="S166" s="41">
        <v>0.23</v>
      </c>
      <c r="T166" s="39">
        <v>0.78</v>
      </c>
      <c r="U166" s="41">
        <v>-0.18</v>
      </c>
      <c r="V166" s="41">
        <v>0.2</v>
      </c>
      <c r="W166" s="70">
        <v>2.0099999999999998</v>
      </c>
      <c r="X166" s="40">
        <v>11.6</v>
      </c>
      <c r="Y166" s="39">
        <v>11.5</v>
      </c>
      <c r="Z166" s="40">
        <v>11.6</v>
      </c>
      <c r="AA166" s="39">
        <v>11.3</v>
      </c>
      <c r="AB166" s="40">
        <v>119.5</v>
      </c>
      <c r="AC166" s="44">
        <v>120</v>
      </c>
      <c r="AD166" s="11" t="s">
        <v>64</v>
      </c>
      <c r="AF166" s="68">
        <f>DATE(LEFT(A166,4), MID(A166,5,2), RIGHT(A166,2))</f>
        <v>44453</v>
      </c>
      <c r="AG166" s="45"/>
      <c r="AH166" s="45">
        <f>$P$3</f>
        <v>1.9774</v>
      </c>
      <c r="AI166" s="59">
        <f>I166/AH166</f>
        <v>1.0038434307676747</v>
      </c>
      <c r="AJ166" s="59"/>
      <c r="AK166" s="45">
        <f>$R$3</f>
        <v>1.9991000000000001</v>
      </c>
      <c r="AL166" s="59">
        <f>W166/AK166</f>
        <v>1.0054524536041216</v>
      </c>
      <c r="AM166" s="62">
        <f>1+$AM$10*1</f>
        <v>1.01</v>
      </c>
      <c r="AN166" s="62">
        <f>1+$AN$10*1</f>
        <v>0.99</v>
      </c>
      <c r="AO166" s="62">
        <f>1+$AO$10*1</f>
        <v>1.02</v>
      </c>
      <c r="AP166" s="62">
        <f>1+$AP$10*1</f>
        <v>0.98</v>
      </c>
      <c r="AQ166" s="61">
        <v>1</v>
      </c>
      <c r="AR166" s="30"/>
    </row>
    <row r="167" spans="1:44" x14ac:dyDescent="0.25">
      <c r="A167" s="5">
        <v>20210915</v>
      </c>
      <c r="B167" s="1">
        <v>0.6</v>
      </c>
      <c r="C167" s="12">
        <v>0.72</v>
      </c>
      <c r="D167" s="36">
        <v>-0.26</v>
      </c>
      <c r="E167" s="42">
        <v>0.49</v>
      </c>
      <c r="F167" s="1">
        <v>1.17</v>
      </c>
      <c r="G167" s="42">
        <v>-0.26</v>
      </c>
      <c r="H167" s="42">
        <v>0.42</v>
      </c>
      <c r="I167" s="1">
        <v>1.9710000000000001</v>
      </c>
      <c r="J167" s="12">
        <v>7.9</v>
      </c>
      <c r="K167" s="1">
        <v>9.4</v>
      </c>
      <c r="L167" s="12">
        <v>8.3000000000000007</v>
      </c>
      <c r="M167" s="1">
        <v>8.1</v>
      </c>
      <c r="N167" s="12">
        <v>119.8</v>
      </c>
      <c r="O167" s="37">
        <v>120.2</v>
      </c>
      <c r="P167" s="43">
        <v>0.41</v>
      </c>
      <c r="Q167" s="40">
        <v>0.43</v>
      </c>
      <c r="R167" s="38">
        <v>-0.18</v>
      </c>
      <c r="S167" s="41">
        <v>0.26</v>
      </c>
      <c r="T167" s="39">
        <v>0.81</v>
      </c>
      <c r="U167" s="41">
        <v>-0.19</v>
      </c>
      <c r="V167" s="41">
        <v>0.27</v>
      </c>
      <c r="W167" s="39">
        <v>1.992</v>
      </c>
      <c r="X167" s="40">
        <v>11.5</v>
      </c>
      <c r="Y167" s="39">
        <v>11.5</v>
      </c>
      <c r="Z167" s="40">
        <v>11.6</v>
      </c>
      <c r="AA167" s="39">
        <v>11.8</v>
      </c>
      <c r="AB167" s="40">
        <v>119.6</v>
      </c>
      <c r="AC167" s="44">
        <v>120</v>
      </c>
      <c r="AD167" s="11" t="s">
        <v>85</v>
      </c>
      <c r="AF167" s="68">
        <f>DATE(LEFT(A167,4), MID(A167,5,2), RIGHT(A167,2))</f>
        <v>44454</v>
      </c>
      <c r="AG167" s="45"/>
      <c r="AH167" s="45">
        <f>$P$3</f>
        <v>1.9774</v>
      </c>
      <c r="AI167" s="59">
        <f>I167/AH167</f>
        <v>0.99676342672195817</v>
      </c>
      <c r="AJ167" s="59"/>
      <c r="AK167" s="45">
        <f>$R$3</f>
        <v>1.9991000000000001</v>
      </c>
      <c r="AL167" s="59">
        <f>W167/AK167</f>
        <v>0.9964484017808013</v>
      </c>
      <c r="AM167" s="62">
        <f>1+$AM$10*1</f>
        <v>1.01</v>
      </c>
      <c r="AN167" s="62">
        <f>1+$AN$10*1</f>
        <v>0.99</v>
      </c>
      <c r="AO167" s="62">
        <f>1+$AO$10*1</f>
        <v>1.02</v>
      </c>
      <c r="AP167" s="62">
        <f>1+$AP$10*1</f>
        <v>0.98</v>
      </c>
      <c r="AQ167" s="61">
        <v>1</v>
      </c>
      <c r="AR167" s="30"/>
    </row>
    <row r="168" spans="1:44" x14ac:dyDescent="0.25">
      <c r="A168" s="5">
        <v>20210916</v>
      </c>
      <c r="B168" s="1">
        <v>0.44</v>
      </c>
      <c r="C168" s="12">
        <v>0.53</v>
      </c>
      <c r="D168" s="36">
        <v>-0.26</v>
      </c>
      <c r="E168" s="42">
        <v>0.31</v>
      </c>
      <c r="F168" s="1">
        <v>0.96</v>
      </c>
      <c r="G168" s="42">
        <v>-0.28000000000000003</v>
      </c>
      <c r="H168" s="42">
        <v>0.26</v>
      </c>
      <c r="I168" s="1">
        <v>1.986</v>
      </c>
      <c r="J168" s="12">
        <v>8.8000000000000007</v>
      </c>
      <c r="K168" s="1">
        <v>8.8000000000000007</v>
      </c>
      <c r="L168" s="12">
        <v>8.1</v>
      </c>
      <c r="M168" s="1">
        <v>8.3000000000000007</v>
      </c>
      <c r="N168" s="12">
        <v>119.9</v>
      </c>
      <c r="O168" s="37">
        <v>120.2</v>
      </c>
      <c r="P168" s="43">
        <v>0.28000000000000003</v>
      </c>
      <c r="Q168" s="40">
        <v>0.28999999999999998</v>
      </c>
      <c r="R168" s="38">
        <v>-0.1</v>
      </c>
      <c r="S168" s="41">
        <v>0.17</v>
      </c>
      <c r="T168" s="39">
        <v>0.47</v>
      </c>
      <c r="U168" s="41">
        <v>-0.16</v>
      </c>
      <c r="V168" s="41">
        <v>0.1</v>
      </c>
      <c r="W168" s="39">
        <v>2.0110000000000001</v>
      </c>
      <c r="X168" s="40">
        <v>11.3</v>
      </c>
      <c r="Y168" s="39">
        <v>11.4</v>
      </c>
      <c r="Z168" s="40">
        <v>11.6</v>
      </c>
      <c r="AA168" s="39">
        <v>11.2</v>
      </c>
      <c r="AB168" s="40">
        <v>119.6</v>
      </c>
      <c r="AC168" s="44">
        <v>120.1</v>
      </c>
      <c r="AD168" s="11" t="s">
        <v>56</v>
      </c>
      <c r="AF168" s="68">
        <f>DATE(LEFT(A168,4), MID(A168,5,2), RIGHT(A168,2))</f>
        <v>44455</v>
      </c>
      <c r="AG168" s="45"/>
      <c r="AH168" s="45">
        <f>$P$3</f>
        <v>1.9774</v>
      </c>
      <c r="AI168" s="59">
        <f>I168/AH168</f>
        <v>1.0043491453423687</v>
      </c>
      <c r="AJ168" s="59"/>
      <c r="AK168" s="45">
        <f>$R$3</f>
        <v>1.9991000000000001</v>
      </c>
      <c r="AL168" s="59">
        <f>W168/AK168</f>
        <v>1.0059526787054174</v>
      </c>
      <c r="AM168" s="62">
        <f>1+$AM$10*1</f>
        <v>1.01</v>
      </c>
      <c r="AN168" s="62">
        <f>1+$AN$10*1</f>
        <v>0.99</v>
      </c>
      <c r="AO168" s="62">
        <f>1+$AO$10*1</f>
        <v>1.02</v>
      </c>
      <c r="AP168" s="62">
        <f>1+$AP$10*1</f>
        <v>0.98</v>
      </c>
      <c r="AQ168" s="61">
        <v>1</v>
      </c>
      <c r="AR168" s="30"/>
    </row>
    <row r="169" spans="1:44" x14ac:dyDescent="0.25">
      <c r="A169" s="5">
        <v>20210917</v>
      </c>
      <c r="B169" s="1">
        <v>0.48</v>
      </c>
      <c r="C169" s="12">
        <v>0.47</v>
      </c>
      <c r="D169" s="36">
        <v>-0.28000000000000003</v>
      </c>
      <c r="E169" s="42">
        <v>0.26</v>
      </c>
      <c r="F169" s="1">
        <v>0.9</v>
      </c>
      <c r="G169" s="42">
        <v>-0.32</v>
      </c>
      <c r="H169" s="42">
        <v>0.26</v>
      </c>
      <c r="I169" s="1">
        <v>1.974</v>
      </c>
      <c r="J169" s="12">
        <v>8.5</v>
      </c>
      <c r="K169" s="1">
        <v>9.1</v>
      </c>
      <c r="L169" s="12">
        <v>8.1</v>
      </c>
      <c r="M169" s="1">
        <v>8.4</v>
      </c>
      <c r="N169" s="12">
        <v>119.8</v>
      </c>
      <c r="O169" s="37">
        <v>120.2</v>
      </c>
      <c r="P169" s="43">
        <v>0.32</v>
      </c>
      <c r="Q169" s="40">
        <v>0.34</v>
      </c>
      <c r="R169" s="38">
        <v>-0.13</v>
      </c>
      <c r="S169" s="41">
        <v>0.19</v>
      </c>
      <c r="T169" s="39">
        <v>0.71</v>
      </c>
      <c r="U169" s="41">
        <v>-0.17</v>
      </c>
      <c r="V169" s="41">
        <v>0.18</v>
      </c>
      <c r="W169" s="39">
        <v>1.9950000000000001</v>
      </c>
      <c r="X169" s="40">
        <v>11.8</v>
      </c>
      <c r="Y169" s="39">
        <v>11.6</v>
      </c>
      <c r="Z169" s="40">
        <v>11.6</v>
      </c>
      <c r="AA169" s="39">
        <v>11.8</v>
      </c>
      <c r="AB169" s="40">
        <v>119.6</v>
      </c>
      <c r="AC169" s="44">
        <v>119.9</v>
      </c>
      <c r="AD169" s="11" t="s">
        <v>48</v>
      </c>
      <c r="AF169" s="68">
        <f>DATE(LEFT(A169,4), MID(A169,5,2), RIGHT(A169,2))</f>
        <v>44456</v>
      </c>
      <c r="AG169" s="45"/>
      <c r="AH169" s="45">
        <f>$P$3</f>
        <v>1.9774</v>
      </c>
      <c r="AI169" s="59">
        <f>I169/AH169</f>
        <v>0.99828057044604024</v>
      </c>
      <c r="AJ169" s="59"/>
      <c r="AK169" s="45">
        <f>$R$3</f>
        <v>1.9991000000000001</v>
      </c>
      <c r="AL169" s="59">
        <f>W169/AK169</f>
        <v>0.99794907708468816</v>
      </c>
      <c r="AM169" s="62">
        <f>1+$AM$10*1</f>
        <v>1.01</v>
      </c>
      <c r="AN169" s="62">
        <f>1+$AN$10*1</f>
        <v>0.99</v>
      </c>
      <c r="AO169" s="62">
        <f>1+$AO$10*1</f>
        <v>1.02</v>
      </c>
      <c r="AP169" s="62">
        <f>1+$AP$10*1</f>
        <v>0.98</v>
      </c>
      <c r="AQ169" s="61">
        <v>1</v>
      </c>
      <c r="AR169" s="30"/>
    </row>
    <row r="170" spans="1:44" x14ac:dyDescent="0.25">
      <c r="A170" s="5">
        <v>20210920</v>
      </c>
      <c r="B170" s="1">
        <v>0.48</v>
      </c>
      <c r="C170" s="12">
        <v>0.54</v>
      </c>
      <c r="D170" s="36">
        <v>-0.27</v>
      </c>
      <c r="E170" s="42">
        <v>0.3</v>
      </c>
      <c r="F170" s="1">
        <v>0.97</v>
      </c>
      <c r="G170" s="42">
        <v>-0.3</v>
      </c>
      <c r="H170" s="42">
        <v>0.27</v>
      </c>
      <c r="I170" s="71">
        <v>1.9830000000000001</v>
      </c>
      <c r="J170" s="12">
        <v>8.9</v>
      </c>
      <c r="K170" s="1">
        <v>8.6999999999999993</v>
      </c>
      <c r="L170" s="12">
        <v>8.1</v>
      </c>
      <c r="M170" s="1">
        <v>8.3000000000000007</v>
      </c>
      <c r="N170" s="12">
        <v>119.9</v>
      </c>
      <c r="O170" s="37">
        <v>120.2</v>
      </c>
      <c r="P170" s="43">
        <v>0.32</v>
      </c>
      <c r="Q170" s="40">
        <v>0.25</v>
      </c>
      <c r="R170" s="38">
        <v>-0.13</v>
      </c>
      <c r="S170" s="41">
        <v>0.12</v>
      </c>
      <c r="T170" s="39">
        <v>0.52</v>
      </c>
      <c r="U170" s="41">
        <v>-0.18</v>
      </c>
      <c r="V170" s="41">
        <v>0.09</v>
      </c>
      <c r="W170" s="39">
        <v>2.0089999999999999</v>
      </c>
      <c r="X170" s="40">
        <v>11.4</v>
      </c>
      <c r="Y170" s="39">
        <v>11.4</v>
      </c>
      <c r="Z170" s="40">
        <v>11.4</v>
      </c>
      <c r="AA170" s="39">
        <v>11.6</v>
      </c>
      <c r="AB170" s="40">
        <v>119.6</v>
      </c>
      <c r="AC170" s="44">
        <v>120</v>
      </c>
      <c r="AD170" s="11" t="s">
        <v>64</v>
      </c>
      <c r="AF170" s="68">
        <f>DATE(LEFT(A170,4), MID(A170,5,2), RIGHT(A170,2))</f>
        <v>44459</v>
      </c>
      <c r="AG170" s="45"/>
      <c r="AH170" s="45">
        <f>$P$3</f>
        <v>1.9774</v>
      </c>
      <c r="AI170" s="59">
        <f>I170/AH170</f>
        <v>1.0028320016182866</v>
      </c>
      <c r="AJ170" s="59"/>
      <c r="AK170" s="45">
        <f>$R$3</f>
        <v>1.9991000000000001</v>
      </c>
      <c r="AL170" s="59">
        <f>W170/AK170</f>
        <v>1.0049522285028261</v>
      </c>
      <c r="AM170" s="62">
        <f>1+$AM$10*1</f>
        <v>1.01</v>
      </c>
      <c r="AN170" s="62">
        <f>1+$AN$10*1</f>
        <v>0.99</v>
      </c>
      <c r="AO170" s="62">
        <f>1+$AO$10*1</f>
        <v>1.02</v>
      </c>
      <c r="AP170" s="62">
        <f>1+$AP$10*1</f>
        <v>0.98</v>
      </c>
      <c r="AQ170" s="61">
        <v>1</v>
      </c>
      <c r="AR170" s="30"/>
    </row>
    <row r="171" spans="1:44" x14ac:dyDescent="0.25">
      <c r="A171" s="5">
        <v>20210922</v>
      </c>
      <c r="B171" s="1">
        <v>0.56999999999999995</v>
      </c>
      <c r="C171" s="12">
        <v>0.73</v>
      </c>
      <c r="D171" s="36">
        <v>-0.27</v>
      </c>
      <c r="E171" s="42">
        <v>0.45</v>
      </c>
      <c r="F171" s="1">
        <v>1.1100000000000001</v>
      </c>
      <c r="G171" s="42">
        <v>-0.23</v>
      </c>
      <c r="H171" s="42">
        <v>0.44</v>
      </c>
      <c r="I171" s="71">
        <v>1.98</v>
      </c>
      <c r="J171" s="12">
        <v>8.3000000000000007</v>
      </c>
      <c r="K171" s="1">
        <v>9.3000000000000007</v>
      </c>
      <c r="L171" s="12">
        <v>8.3000000000000007</v>
      </c>
      <c r="M171" s="1">
        <v>8.4</v>
      </c>
      <c r="N171" s="12">
        <v>119.8</v>
      </c>
      <c r="O171" s="37">
        <v>120</v>
      </c>
      <c r="P171" s="43">
        <v>0.3</v>
      </c>
      <c r="Q171" s="40">
        <v>0.35</v>
      </c>
      <c r="R171" s="38">
        <v>-0.1</v>
      </c>
      <c r="S171" s="41">
        <v>0.14000000000000001</v>
      </c>
      <c r="T171" s="39">
        <v>0.66</v>
      </c>
      <c r="U171" s="41">
        <v>-0.11</v>
      </c>
      <c r="V171" s="41">
        <v>0.19</v>
      </c>
      <c r="W171" s="39">
        <v>2.0009999999999999</v>
      </c>
      <c r="X171" s="40">
        <v>11.7</v>
      </c>
      <c r="Y171" s="39">
        <v>11.5</v>
      </c>
      <c r="Z171" s="40">
        <v>11.6</v>
      </c>
      <c r="AA171" s="39">
        <v>11.4</v>
      </c>
      <c r="AB171" s="40">
        <v>119.6</v>
      </c>
      <c r="AC171" s="44">
        <v>119.8</v>
      </c>
      <c r="AD171" s="11" t="s">
        <v>48</v>
      </c>
      <c r="AF171" s="68">
        <f>DATE(LEFT(A171,4), MID(A171,5,2), RIGHT(A171,2))</f>
        <v>44461</v>
      </c>
      <c r="AG171" s="45"/>
      <c r="AH171" s="45">
        <f>$P$3</f>
        <v>1.9774</v>
      </c>
      <c r="AI171" s="59">
        <f>I171/AH171</f>
        <v>1.0013148578942044</v>
      </c>
      <c r="AJ171" s="59"/>
      <c r="AK171" s="45">
        <f>$R$3</f>
        <v>1.9991000000000001</v>
      </c>
      <c r="AL171" s="59">
        <f>W171/AK171</f>
        <v>1.0009504276924615</v>
      </c>
      <c r="AM171" s="62">
        <f>1+$AM$10*1</f>
        <v>1.01</v>
      </c>
      <c r="AN171" s="62">
        <f>1+$AN$10*1</f>
        <v>0.99</v>
      </c>
      <c r="AO171" s="62">
        <f>1+$AO$10*1</f>
        <v>1.02</v>
      </c>
      <c r="AP171" s="62">
        <f>1+$AP$10*1</f>
        <v>0.98</v>
      </c>
      <c r="AQ171" s="61">
        <v>1</v>
      </c>
      <c r="AR171" s="30"/>
    </row>
    <row r="172" spans="1:44" x14ac:dyDescent="0.25">
      <c r="A172" s="5">
        <v>20210923</v>
      </c>
      <c r="B172" s="1">
        <v>0.71</v>
      </c>
      <c r="C172" s="12">
        <v>0.83</v>
      </c>
      <c r="D172" s="36">
        <v>-0.38</v>
      </c>
      <c r="E172" s="42">
        <v>0.44</v>
      </c>
      <c r="F172" s="1">
        <v>1.28</v>
      </c>
      <c r="G172" s="42">
        <v>-0.34</v>
      </c>
      <c r="H172" s="42">
        <v>0.4</v>
      </c>
      <c r="I172" s="71">
        <v>1.972</v>
      </c>
      <c r="J172" s="12">
        <v>8</v>
      </c>
      <c r="K172" s="1">
        <v>9.3000000000000007</v>
      </c>
      <c r="L172" s="12">
        <v>9</v>
      </c>
      <c r="M172" s="1">
        <v>7.5</v>
      </c>
      <c r="N172" s="12">
        <v>119.9</v>
      </c>
      <c r="O172" s="37">
        <v>120.1</v>
      </c>
      <c r="P172" s="43">
        <v>0.33</v>
      </c>
      <c r="Q172" s="40">
        <v>0.48</v>
      </c>
      <c r="R172" s="38">
        <v>-0.12</v>
      </c>
      <c r="S172" s="41">
        <v>0.28000000000000003</v>
      </c>
      <c r="T172" s="39">
        <v>0.77</v>
      </c>
      <c r="U172" s="41">
        <v>-0.15</v>
      </c>
      <c r="V172" s="41">
        <v>0.28000000000000003</v>
      </c>
      <c r="W172" s="39">
        <v>1.9930000000000001</v>
      </c>
      <c r="X172" s="40">
        <v>11.9</v>
      </c>
      <c r="Y172" s="39">
        <v>11.6</v>
      </c>
      <c r="Z172" s="40">
        <v>11.5</v>
      </c>
      <c r="AA172" s="39">
        <v>11.7</v>
      </c>
      <c r="AB172" s="40">
        <v>119.6</v>
      </c>
      <c r="AC172" s="44">
        <v>120</v>
      </c>
      <c r="AD172" s="11" t="s">
        <v>64</v>
      </c>
      <c r="AF172" s="68">
        <f>DATE(LEFT(A172,4), MID(A172,5,2), RIGHT(A172,2))</f>
        <v>44462</v>
      </c>
      <c r="AG172" s="45"/>
      <c r="AH172" s="45">
        <f>$P$3</f>
        <v>1.9774</v>
      </c>
      <c r="AI172" s="59">
        <f>I172/AH172</f>
        <v>0.99726914129665212</v>
      </c>
      <c r="AJ172" s="59"/>
      <c r="AK172" s="45">
        <f>$R$3</f>
        <v>1.9991000000000001</v>
      </c>
      <c r="AL172" s="59">
        <f>W172/AK172</f>
        <v>0.99694862688209696</v>
      </c>
      <c r="AM172" s="62">
        <f>1+$AM$10*1</f>
        <v>1.01</v>
      </c>
      <c r="AN172" s="62">
        <f>1+$AN$10*1</f>
        <v>0.99</v>
      </c>
      <c r="AO172" s="62">
        <f>1+$AO$10*1</f>
        <v>1.02</v>
      </c>
      <c r="AP172" s="62">
        <f>1+$AP$10*1</f>
        <v>0.98</v>
      </c>
      <c r="AQ172" s="61">
        <v>1</v>
      </c>
      <c r="AR172" s="30"/>
    </row>
    <row r="173" spans="1:44" x14ac:dyDescent="0.25">
      <c r="A173" s="5">
        <v>20210924</v>
      </c>
      <c r="B173" s="1">
        <v>0.54</v>
      </c>
      <c r="C173" s="12">
        <v>0.79</v>
      </c>
      <c r="D173" s="36">
        <v>-0.26</v>
      </c>
      <c r="E173" s="42">
        <v>0.47</v>
      </c>
      <c r="F173" s="1">
        <v>1.02</v>
      </c>
      <c r="G173" s="42">
        <v>-0.22</v>
      </c>
      <c r="H173" s="42">
        <v>0.39</v>
      </c>
      <c r="I173" s="1">
        <v>1.972</v>
      </c>
      <c r="J173" s="12">
        <v>8.1999999999999993</v>
      </c>
      <c r="K173" s="1">
        <v>9.3000000000000007</v>
      </c>
      <c r="L173" s="12">
        <v>8.1999999999999993</v>
      </c>
      <c r="M173" s="1">
        <v>8.1999999999999993</v>
      </c>
      <c r="N173" s="12">
        <v>119.8</v>
      </c>
      <c r="O173" s="37">
        <v>120.1</v>
      </c>
      <c r="P173" s="43">
        <v>0.35</v>
      </c>
      <c r="Q173" s="40">
        <v>0.56999999999999995</v>
      </c>
      <c r="R173" s="38">
        <v>-0.13</v>
      </c>
      <c r="S173" s="41">
        <v>0.32</v>
      </c>
      <c r="T173" s="39">
        <v>0.79</v>
      </c>
      <c r="U173" s="41">
        <v>-0.12</v>
      </c>
      <c r="V173" s="41">
        <v>0.28000000000000003</v>
      </c>
      <c r="W173" s="39">
        <v>1.992</v>
      </c>
      <c r="X173" s="40">
        <v>11.6</v>
      </c>
      <c r="Y173" s="39">
        <v>11.5</v>
      </c>
      <c r="Z173" s="40">
        <v>11.4</v>
      </c>
      <c r="AA173" s="39">
        <v>11.4</v>
      </c>
      <c r="AB173" s="40">
        <v>119.6</v>
      </c>
      <c r="AC173" s="44">
        <v>119.9</v>
      </c>
      <c r="AD173" s="11" t="s">
        <v>64</v>
      </c>
      <c r="AF173" s="68">
        <f>DATE(LEFT(A173,4), MID(A173,5,2), RIGHT(A173,2))</f>
        <v>44463</v>
      </c>
      <c r="AG173" s="45"/>
      <c r="AH173" s="45">
        <f>$P$3</f>
        <v>1.9774</v>
      </c>
      <c r="AI173" s="59">
        <f>I173/AH173</f>
        <v>0.99726914129665212</v>
      </c>
      <c r="AJ173" s="59"/>
      <c r="AK173" s="45">
        <f>$R$3</f>
        <v>1.9991000000000001</v>
      </c>
      <c r="AL173" s="59">
        <f>W173/AK173</f>
        <v>0.9964484017808013</v>
      </c>
      <c r="AM173" s="62">
        <f>1+$AM$10*1</f>
        <v>1.01</v>
      </c>
      <c r="AN173" s="62">
        <f>1+$AN$10*1</f>
        <v>0.99</v>
      </c>
      <c r="AO173" s="62">
        <f>1+$AO$10*1</f>
        <v>1.02</v>
      </c>
      <c r="AP173" s="62">
        <f>1+$AP$10*1</f>
        <v>0.98</v>
      </c>
      <c r="AQ173" s="61">
        <v>1</v>
      </c>
      <c r="AR173" s="30"/>
    </row>
    <row r="174" spans="1:44" x14ac:dyDescent="0.25">
      <c r="A174" s="5">
        <v>20210927</v>
      </c>
      <c r="B174" s="1">
        <v>0.66</v>
      </c>
      <c r="C174" s="12">
        <v>0.78</v>
      </c>
      <c r="D174" s="36">
        <v>-0.33</v>
      </c>
      <c r="E174" s="42">
        <v>0.48</v>
      </c>
      <c r="F174" s="1">
        <v>1.23</v>
      </c>
      <c r="G174" s="42">
        <v>-0.3</v>
      </c>
      <c r="H174" s="42">
        <v>0.44</v>
      </c>
      <c r="I174" s="1">
        <v>1.9770000000000001</v>
      </c>
      <c r="J174" s="12">
        <v>8.6</v>
      </c>
      <c r="K174" s="1">
        <v>9</v>
      </c>
      <c r="L174" s="12">
        <v>8.1999999999999993</v>
      </c>
      <c r="M174" s="1">
        <v>8.5</v>
      </c>
      <c r="N174" s="12">
        <v>119.8</v>
      </c>
      <c r="O174" s="37">
        <v>120.1</v>
      </c>
      <c r="P174" s="43">
        <v>0.31</v>
      </c>
      <c r="Q174" s="40">
        <v>0.42</v>
      </c>
      <c r="R174" s="38">
        <v>-0.09</v>
      </c>
      <c r="S174" s="41">
        <v>0.24</v>
      </c>
      <c r="T174" s="39">
        <v>0.7</v>
      </c>
      <c r="U174" s="41">
        <v>-0.13</v>
      </c>
      <c r="V174" s="41">
        <v>0.22</v>
      </c>
      <c r="W174" s="39">
        <v>2</v>
      </c>
      <c r="X174" s="40">
        <v>11.6</v>
      </c>
      <c r="Y174" s="39">
        <v>11.5</v>
      </c>
      <c r="Z174" s="40">
        <v>11.7</v>
      </c>
      <c r="AA174" s="39">
        <v>11.4</v>
      </c>
      <c r="AB174" s="40">
        <v>119.6</v>
      </c>
      <c r="AC174" s="44">
        <v>119.9</v>
      </c>
      <c r="AD174" s="11" t="s">
        <v>48</v>
      </c>
      <c r="AF174" s="68">
        <f>DATE(LEFT(A174,4), MID(A174,5,2), RIGHT(A174,2))</f>
        <v>44466</v>
      </c>
      <c r="AG174" s="45"/>
      <c r="AH174" s="45">
        <f>$P$3</f>
        <v>1.9774</v>
      </c>
      <c r="AI174" s="59">
        <f>I174/AH174</f>
        <v>0.99979771417012242</v>
      </c>
      <c r="AJ174" s="59"/>
      <c r="AK174" s="45">
        <f>$R$3</f>
        <v>1.9991000000000001</v>
      </c>
      <c r="AL174" s="59">
        <f>W174/AK174</f>
        <v>1.0004502025911659</v>
      </c>
      <c r="AM174" s="62">
        <f>1+$AM$10*1</f>
        <v>1.01</v>
      </c>
      <c r="AN174" s="62">
        <f>1+$AN$10*1</f>
        <v>0.99</v>
      </c>
      <c r="AO174" s="62">
        <f>1+$AO$10*1</f>
        <v>1.02</v>
      </c>
      <c r="AP174" s="62">
        <f>1+$AP$10*1</f>
        <v>0.98</v>
      </c>
      <c r="AQ174" s="61">
        <v>1</v>
      </c>
      <c r="AR174" s="30"/>
    </row>
    <row r="175" spans="1:44" x14ac:dyDescent="0.25">
      <c r="A175" s="5">
        <v>20211006</v>
      </c>
      <c r="B175" s="1">
        <v>0.66</v>
      </c>
      <c r="C175" s="12">
        <v>0.82</v>
      </c>
      <c r="D175" s="36">
        <v>-0.38</v>
      </c>
      <c r="E175" s="42">
        <v>0.55000000000000004</v>
      </c>
      <c r="F175" s="1">
        <v>1.23</v>
      </c>
      <c r="G175" s="42">
        <v>-0.33</v>
      </c>
      <c r="H175" s="42">
        <v>0.48</v>
      </c>
      <c r="I175" s="1">
        <v>1.976</v>
      </c>
      <c r="J175" s="12">
        <v>8.9</v>
      </c>
      <c r="K175" s="1">
        <v>8.6999999999999993</v>
      </c>
      <c r="L175" s="12">
        <v>7.8</v>
      </c>
      <c r="M175" s="1">
        <v>8.8000000000000007</v>
      </c>
      <c r="N175" s="12">
        <v>119.9</v>
      </c>
      <c r="O175" s="37">
        <v>120.1</v>
      </c>
      <c r="P175" s="43">
        <v>0.36</v>
      </c>
      <c r="Q175" s="40">
        <v>0.49</v>
      </c>
      <c r="R175" s="38">
        <v>-0.13</v>
      </c>
      <c r="S175" s="41">
        <v>0.25</v>
      </c>
      <c r="T175" s="39">
        <v>0.77</v>
      </c>
      <c r="U175" s="41">
        <v>-0.15</v>
      </c>
      <c r="V175" s="41">
        <v>0.24</v>
      </c>
      <c r="W175" s="39">
        <v>1.9970000000000001</v>
      </c>
      <c r="X175" s="40">
        <v>11.5</v>
      </c>
      <c r="Y175" s="39">
        <v>11.6</v>
      </c>
      <c r="Z175" s="40">
        <v>11.6</v>
      </c>
      <c r="AA175" s="39">
        <v>11.5</v>
      </c>
      <c r="AB175" s="40">
        <v>119.6</v>
      </c>
      <c r="AC175" s="44">
        <v>120.1</v>
      </c>
      <c r="AD175" s="11" t="s">
        <v>48</v>
      </c>
      <c r="AF175" s="68">
        <f>DATE(LEFT(A175,4), MID(A175,5,2), RIGHT(A175,2))</f>
        <v>44475</v>
      </c>
      <c r="AG175" s="45"/>
      <c r="AH175" s="45">
        <f>$P$3</f>
        <v>1.9774</v>
      </c>
      <c r="AI175" s="59">
        <f>I175/AH175</f>
        <v>0.99929199959542836</v>
      </c>
      <c r="AJ175" s="59"/>
      <c r="AK175" s="45">
        <f>$R$3</f>
        <v>1.9991000000000001</v>
      </c>
      <c r="AL175" s="59">
        <f>W175/AK175</f>
        <v>0.99894952728727926</v>
      </c>
      <c r="AM175" s="62">
        <f>1+$AM$10*1</f>
        <v>1.01</v>
      </c>
      <c r="AN175" s="62">
        <f>1+$AN$10*1</f>
        <v>0.99</v>
      </c>
      <c r="AO175" s="62">
        <f>1+$AO$10*1</f>
        <v>1.02</v>
      </c>
      <c r="AP175" s="62">
        <f>1+$AP$10*1</f>
        <v>0.98</v>
      </c>
      <c r="AQ175" s="61">
        <v>1</v>
      </c>
      <c r="AR175" s="30"/>
    </row>
    <row r="176" spans="1:44" x14ac:dyDescent="0.25">
      <c r="A176" s="5">
        <v>20211007</v>
      </c>
      <c r="B176" s="1">
        <v>0.71</v>
      </c>
      <c r="C176" s="12">
        <v>0.78</v>
      </c>
      <c r="D176" s="36">
        <v>-0.44</v>
      </c>
      <c r="E176" s="42">
        <v>0.5</v>
      </c>
      <c r="F176" s="1">
        <v>1.17</v>
      </c>
      <c r="G176" s="42">
        <v>-0.34</v>
      </c>
      <c r="H176" s="42">
        <v>0.45</v>
      </c>
      <c r="I176" s="1">
        <v>1.978</v>
      </c>
      <c r="J176" s="12">
        <v>7.9</v>
      </c>
      <c r="K176" s="1">
        <v>9.5</v>
      </c>
      <c r="L176" s="12">
        <v>7.8</v>
      </c>
      <c r="M176" s="1">
        <v>8.6</v>
      </c>
      <c r="N176" s="12">
        <v>119.8</v>
      </c>
      <c r="O176" s="37">
        <v>120.2</v>
      </c>
      <c r="P176" s="43">
        <v>0.38</v>
      </c>
      <c r="Q176" s="40">
        <v>0.56000000000000005</v>
      </c>
      <c r="R176" s="38">
        <v>-0.14000000000000001</v>
      </c>
      <c r="S176" s="41">
        <v>0.37</v>
      </c>
      <c r="T176" s="39">
        <v>0.8</v>
      </c>
      <c r="U176" s="41">
        <v>-0.15</v>
      </c>
      <c r="V176" s="41">
        <v>0.33</v>
      </c>
      <c r="W176" s="39">
        <v>2.0019999999999998</v>
      </c>
      <c r="X176" s="40">
        <v>11.9</v>
      </c>
      <c r="Y176" s="39">
        <v>11.6</v>
      </c>
      <c r="Z176" s="40">
        <v>11.9</v>
      </c>
      <c r="AA176" s="39">
        <v>11.4</v>
      </c>
      <c r="AB176" s="40">
        <v>119.5</v>
      </c>
      <c r="AC176" s="44">
        <v>120</v>
      </c>
      <c r="AD176" s="11" t="s">
        <v>48</v>
      </c>
      <c r="AF176" s="68">
        <f>DATE(LEFT(A176,4), MID(A176,5,2), RIGHT(A176,2))</f>
        <v>44476</v>
      </c>
      <c r="AG176" s="45"/>
      <c r="AH176" s="45">
        <f>$P$3</f>
        <v>1.9774</v>
      </c>
      <c r="AI176" s="59">
        <f>I176/AH176</f>
        <v>1.0003034287448165</v>
      </c>
      <c r="AJ176" s="59"/>
      <c r="AK176" s="45">
        <f>$R$3</f>
        <v>1.9991000000000001</v>
      </c>
      <c r="AL176" s="59">
        <f>W176/AK176</f>
        <v>1.001450652793757</v>
      </c>
      <c r="AM176" s="62">
        <f>1+$AM$10*1</f>
        <v>1.01</v>
      </c>
      <c r="AN176" s="62">
        <f>1+$AN$10*1</f>
        <v>0.99</v>
      </c>
      <c r="AO176" s="62">
        <f>1+$AO$10*1</f>
        <v>1.02</v>
      </c>
      <c r="AP176" s="62">
        <f>1+$AP$10*1</f>
        <v>0.98</v>
      </c>
      <c r="AQ176" s="61">
        <v>1</v>
      </c>
      <c r="AR176" s="30"/>
    </row>
    <row r="177" spans="1:44" x14ac:dyDescent="0.25">
      <c r="A177" s="5">
        <v>20211008</v>
      </c>
      <c r="B177" s="1">
        <v>0.81</v>
      </c>
      <c r="C177" s="12">
        <v>0.84</v>
      </c>
      <c r="D177" s="36">
        <v>-0.53</v>
      </c>
      <c r="E177" s="42">
        <v>0.52</v>
      </c>
      <c r="F177" s="1">
        <v>1.22</v>
      </c>
      <c r="G177" s="42">
        <v>-0.36</v>
      </c>
      <c r="H177" s="42">
        <v>0.47</v>
      </c>
      <c r="I177" s="1">
        <v>1.982</v>
      </c>
      <c r="J177" s="12">
        <v>8.3000000000000007</v>
      </c>
      <c r="K177" s="1">
        <v>9.1999999999999993</v>
      </c>
      <c r="L177" s="12">
        <v>8</v>
      </c>
      <c r="M177" s="1">
        <v>8.5</v>
      </c>
      <c r="N177" s="12">
        <v>119.8</v>
      </c>
      <c r="O177" s="37">
        <v>120.2</v>
      </c>
      <c r="P177" s="43">
        <v>0.38</v>
      </c>
      <c r="Q177" s="40">
        <v>0.46</v>
      </c>
      <c r="R177" s="38">
        <v>-0.14000000000000001</v>
      </c>
      <c r="S177" s="41">
        <v>0.31</v>
      </c>
      <c r="T177" s="39">
        <v>0.76</v>
      </c>
      <c r="U177" s="41">
        <v>-0.15</v>
      </c>
      <c r="V177" s="41">
        <v>0.27</v>
      </c>
      <c r="W177" s="39">
        <v>2.0019999999999998</v>
      </c>
      <c r="X177" s="40">
        <v>11.8</v>
      </c>
      <c r="Y177" s="39">
        <v>11.5</v>
      </c>
      <c r="Z177" s="40">
        <v>11.8</v>
      </c>
      <c r="AA177" s="39">
        <v>11.3</v>
      </c>
      <c r="AB177" s="40">
        <v>119.6</v>
      </c>
      <c r="AC177" s="44">
        <v>120</v>
      </c>
      <c r="AD177" s="11" t="s">
        <v>48</v>
      </c>
      <c r="AF177" s="68">
        <f>DATE(LEFT(A177,4), MID(A177,5,2), RIGHT(A177,2))</f>
        <v>44477</v>
      </c>
      <c r="AG177" s="45"/>
      <c r="AH177" s="45">
        <f>$P$3</f>
        <v>1.9774</v>
      </c>
      <c r="AI177" s="59">
        <f>I177/AH177</f>
        <v>1.0023262870435925</v>
      </c>
      <c r="AJ177" s="59"/>
      <c r="AK177" s="45">
        <f>$R$3</f>
        <v>1.9991000000000001</v>
      </c>
      <c r="AL177" s="59">
        <f>W177/AK177</f>
        <v>1.001450652793757</v>
      </c>
      <c r="AM177" s="62">
        <f>1+$AM$10*1</f>
        <v>1.01</v>
      </c>
      <c r="AN177" s="62">
        <f>1+$AN$10*1</f>
        <v>0.99</v>
      </c>
      <c r="AO177" s="62">
        <f>1+$AO$10*1</f>
        <v>1.02</v>
      </c>
      <c r="AP177" s="62">
        <f>1+$AP$10*1</f>
        <v>0.98</v>
      </c>
      <c r="AQ177" s="61">
        <v>1</v>
      </c>
      <c r="AR177" s="30"/>
    </row>
    <row r="178" spans="1:44" x14ac:dyDescent="0.25">
      <c r="A178" s="5">
        <v>20211011</v>
      </c>
      <c r="B178" s="1">
        <v>0.68</v>
      </c>
      <c r="C178" s="12">
        <v>0.84</v>
      </c>
      <c r="D178" s="36">
        <v>-0.44</v>
      </c>
      <c r="E178" s="42">
        <v>0.55000000000000004</v>
      </c>
      <c r="F178" s="1">
        <v>1.21</v>
      </c>
      <c r="G178" s="42">
        <v>-0.35</v>
      </c>
      <c r="H178" s="42">
        <v>0.49</v>
      </c>
      <c r="I178" s="1">
        <v>1.9850000000000001</v>
      </c>
      <c r="J178" s="12">
        <v>8.4</v>
      </c>
      <c r="K178" s="1">
        <v>9.1999999999999993</v>
      </c>
      <c r="L178" s="12">
        <v>8.1</v>
      </c>
      <c r="M178" s="1">
        <v>8.5</v>
      </c>
      <c r="N178" s="12">
        <v>119.8</v>
      </c>
      <c r="O178" s="37">
        <v>120.1</v>
      </c>
      <c r="P178" s="43">
        <v>0.37</v>
      </c>
      <c r="Q178" s="40">
        <v>0.45</v>
      </c>
      <c r="R178" s="38">
        <v>-0.13</v>
      </c>
      <c r="S178" s="41">
        <v>0.26</v>
      </c>
      <c r="T178" s="39">
        <v>0.78</v>
      </c>
      <c r="U178" s="41">
        <v>-0.16</v>
      </c>
      <c r="V178" s="41">
        <v>0.23</v>
      </c>
      <c r="W178" s="39">
        <v>2.0009999999999999</v>
      </c>
      <c r="X178" s="40">
        <v>11.7</v>
      </c>
      <c r="Y178" s="39">
        <v>11.5</v>
      </c>
      <c r="Z178" s="40">
        <v>11.8</v>
      </c>
      <c r="AA178" s="39">
        <v>11.3</v>
      </c>
      <c r="AB178" s="40">
        <v>119.6</v>
      </c>
      <c r="AC178" s="44">
        <v>120</v>
      </c>
      <c r="AD178" s="11" t="s">
        <v>56</v>
      </c>
      <c r="AF178" s="68">
        <f>DATE(LEFT(A178,4), MID(A178,5,2), RIGHT(A178,2))</f>
        <v>44480</v>
      </c>
      <c r="AG178" s="45"/>
      <c r="AH178" s="45">
        <f>$P$3</f>
        <v>1.9774</v>
      </c>
      <c r="AI178" s="59">
        <f>I178/AH178</f>
        <v>1.0038434307676747</v>
      </c>
      <c r="AJ178" s="59"/>
      <c r="AK178" s="45">
        <f>$R$3</f>
        <v>1.9991000000000001</v>
      </c>
      <c r="AL178" s="59">
        <f>W178/AK178</f>
        <v>1.0009504276924615</v>
      </c>
      <c r="AM178" s="62">
        <f>1+$AM$10*1</f>
        <v>1.01</v>
      </c>
      <c r="AN178" s="62">
        <f>1+$AN$10*1</f>
        <v>0.99</v>
      </c>
      <c r="AO178" s="62">
        <f>1+$AO$10*1</f>
        <v>1.02</v>
      </c>
      <c r="AP178" s="62">
        <f>1+$AP$10*1</f>
        <v>0.98</v>
      </c>
      <c r="AQ178" s="61">
        <v>1</v>
      </c>
      <c r="AR178" s="30"/>
    </row>
    <row r="179" spans="1:44" x14ac:dyDescent="0.25">
      <c r="A179" s="5">
        <v>20211013</v>
      </c>
      <c r="B179" s="1">
        <v>0.6</v>
      </c>
      <c r="C179" s="12">
        <v>0.84</v>
      </c>
      <c r="D179" s="36">
        <v>-0.34</v>
      </c>
      <c r="E179" s="42">
        <v>0.55000000000000004</v>
      </c>
      <c r="F179" s="1">
        <v>1.17</v>
      </c>
      <c r="G179" s="42">
        <v>-0.3</v>
      </c>
      <c r="H179" s="42">
        <v>0.48</v>
      </c>
      <c r="I179" s="1">
        <v>1.9790000000000001</v>
      </c>
      <c r="J179" s="12">
        <v>7.7</v>
      </c>
      <c r="K179" s="1">
        <v>9.5</v>
      </c>
      <c r="L179" s="12">
        <v>8.1</v>
      </c>
      <c r="M179" s="1">
        <v>8.5</v>
      </c>
      <c r="N179" s="12">
        <v>119.8</v>
      </c>
      <c r="O179" s="37">
        <v>120.2</v>
      </c>
      <c r="P179" s="43">
        <v>0.38</v>
      </c>
      <c r="Q179" s="40">
        <v>0.55000000000000004</v>
      </c>
      <c r="R179" s="38">
        <v>-0.15</v>
      </c>
      <c r="S179" s="41">
        <v>0.34</v>
      </c>
      <c r="T179" s="39">
        <v>0.85</v>
      </c>
      <c r="U179" s="41">
        <v>-0.16</v>
      </c>
      <c r="V179" s="41">
        <v>0.3</v>
      </c>
      <c r="W179" s="39">
        <v>1.998</v>
      </c>
      <c r="X179" s="40">
        <v>11.9</v>
      </c>
      <c r="Y179" s="39">
        <v>11.6</v>
      </c>
      <c r="Z179" s="40">
        <v>11.5</v>
      </c>
      <c r="AA179" s="39">
        <v>11.6</v>
      </c>
      <c r="AB179" s="40">
        <v>119.6</v>
      </c>
      <c r="AC179" s="44">
        <v>120</v>
      </c>
      <c r="AD179" s="11" t="s">
        <v>56</v>
      </c>
      <c r="AF179" s="68">
        <f>DATE(LEFT(A179,4), MID(A179,5,2), RIGHT(A179,2))</f>
        <v>44482</v>
      </c>
      <c r="AG179" s="45"/>
      <c r="AH179" s="45">
        <f>$P$3</f>
        <v>1.9774</v>
      </c>
      <c r="AI179" s="59">
        <f>I179/AH179</f>
        <v>1.0008091433195105</v>
      </c>
      <c r="AJ179" s="59"/>
      <c r="AK179" s="45">
        <f>$R$3</f>
        <v>1.9991000000000001</v>
      </c>
      <c r="AL179" s="59">
        <f>W179/AK179</f>
        <v>0.99944975238857481</v>
      </c>
      <c r="AM179" s="62">
        <f>1+$AM$10*1</f>
        <v>1.01</v>
      </c>
      <c r="AN179" s="62">
        <f>1+$AN$10*1</f>
        <v>0.99</v>
      </c>
      <c r="AO179" s="62">
        <f>1+$AO$10*1</f>
        <v>1.02</v>
      </c>
      <c r="AP179" s="62">
        <f>1+$AP$10*1</f>
        <v>0.98</v>
      </c>
      <c r="AQ179" s="61">
        <v>1</v>
      </c>
      <c r="AR179" s="30"/>
    </row>
    <row r="180" spans="1:44" x14ac:dyDescent="0.25">
      <c r="A180" s="5">
        <v>20211014</v>
      </c>
      <c r="B180" s="1">
        <v>0.68</v>
      </c>
      <c r="C180" s="12">
        <v>0.77</v>
      </c>
      <c r="D180" s="36">
        <v>-0.38</v>
      </c>
      <c r="E180" s="42">
        <v>0.47</v>
      </c>
      <c r="F180" s="1">
        <v>1.1499999999999999</v>
      </c>
      <c r="G180" s="42">
        <v>-0.33</v>
      </c>
      <c r="H180" s="42">
        <v>0.41</v>
      </c>
      <c r="I180" s="1">
        <v>1.9790000000000001</v>
      </c>
      <c r="J180" s="12">
        <v>7.7</v>
      </c>
      <c r="K180" s="1">
        <v>9.6</v>
      </c>
      <c r="L180" s="12">
        <v>8.5</v>
      </c>
      <c r="M180" s="1">
        <v>8.1</v>
      </c>
      <c r="N180" s="12">
        <v>119.8</v>
      </c>
      <c r="O180" s="37">
        <v>120.2</v>
      </c>
      <c r="P180" s="43">
        <v>0.41</v>
      </c>
      <c r="Q180" s="40">
        <v>0.52</v>
      </c>
      <c r="R180" s="38">
        <v>-0.14000000000000001</v>
      </c>
      <c r="S180" s="41">
        <v>0.32</v>
      </c>
      <c r="T180" s="39">
        <v>0.82</v>
      </c>
      <c r="U180" s="41">
        <v>-0.16</v>
      </c>
      <c r="V180" s="41">
        <v>0.28000000000000003</v>
      </c>
      <c r="W180" s="39">
        <v>2.0009999999999999</v>
      </c>
      <c r="X180" s="40">
        <v>12</v>
      </c>
      <c r="Y180" s="39">
        <v>11.6</v>
      </c>
      <c r="Z180" s="40">
        <v>11.5</v>
      </c>
      <c r="AA180" s="39">
        <v>11.4</v>
      </c>
      <c r="AB180" s="40">
        <v>119.5</v>
      </c>
      <c r="AC180" s="44">
        <v>120</v>
      </c>
      <c r="AD180" s="11" t="s">
        <v>56</v>
      </c>
      <c r="AF180" s="68">
        <f>DATE(LEFT(A180,4), MID(A180,5,2), RIGHT(A180,2))</f>
        <v>44483</v>
      </c>
      <c r="AG180" s="45"/>
      <c r="AH180" s="45">
        <f>$P$3</f>
        <v>1.9774</v>
      </c>
      <c r="AI180" s="59">
        <f>I180/AH180</f>
        <v>1.0008091433195105</v>
      </c>
      <c r="AJ180" s="59"/>
      <c r="AK180" s="45">
        <f>$R$3</f>
        <v>1.9991000000000001</v>
      </c>
      <c r="AL180" s="59">
        <f>W180/AK180</f>
        <v>1.0009504276924615</v>
      </c>
      <c r="AM180" s="62">
        <f>1+$AM$10*1</f>
        <v>1.01</v>
      </c>
      <c r="AN180" s="62">
        <f>1+$AN$10*1</f>
        <v>0.99</v>
      </c>
      <c r="AO180" s="62">
        <f>1+$AO$10*1</f>
        <v>1.02</v>
      </c>
      <c r="AP180" s="62">
        <f>1+$AP$10*1</f>
        <v>0.98</v>
      </c>
      <c r="AQ180" s="61">
        <v>1</v>
      </c>
      <c r="AR180" s="30"/>
    </row>
    <row r="181" spans="1:44" x14ac:dyDescent="0.25">
      <c r="A181" s="5">
        <v>20211018</v>
      </c>
      <c r="B181" s="1">
        <v>0.81</v>
      </c>
      <c r="C181" s="12">
        <v>0.56999999999999995</v>
      </c>
      <c r="D181" s="36">
        <v>-0.47</v>
      </c>
      <c r="E181" s="42">
        <v>0.41</v>
      </c>
      <c r="F181" s="1">
        <v>1.21</v>
      </c>
      <c r="G181" s="42">
        <v>-0.36</v>
      </c>
      <c r="H181" s="42">
        <v>0.39</v>
      </c>
      <c r="I181" s="1">
        <v>1.9890000000000001</v>
      </c>
      <c r="J181" s="12">
        <v>7.8</v>
      </c>
      <c r="K181" s="1">
        <v>9.6</v>
      </c>
      <c r="L181" s="12">
        <v>7.7</v>
      </c>
      <c r="M181" s="1">
        <v>8.6999999999999993</v>
      </c>
      <c r="N181" s="12">
        <v>119.7</v>
      </c>
      <c r="O181" s="37">
        <v>120.1</v>
      </c>
      <c r="P181" s="43">
        <v>0.35</v>
      </c>
      <c r="Q181" s="40">
        <v>0.44</v>
      </c>
      <c r="R181" s="38">
        <v>-0.16</v>
      </c>
      <c r="S181" s="41">
        <v>0.28999999999999998</v>
      </c>
      <c r="T181" s="39">
        <v>0.7</v>
      </c>
      <c r="U181" s="41">
        <v>-0.16</v>
      </c>
      <c r="V181" s="41">
        <v>0.27</v>
      </c>
      <c r="W181" s="39">
        <v>2.0070000000000001</v>
      </c>
      <c r="X181" s="40">
        <v>11.7</v>
      </c>
      <c r="Y181" s="39">
        <v>11.5</v>
      </c>
      <c r="Z181" s="40">
        <v>11.5</v>
      </c>
      <c r="AA181" s="39">
        <v>11.3</v>
      </c>
      <c r="AB181" s="40">
        <v>119.5</v>
      </c>
      <c r="AC181" s="44">
        <v>119.8</v>
      </c>
      <c r="AD181" s="11" t="s">
        <v>71</v>
      </c>
      <c r="AF181" s="68">
        <f>DATE(LEFT(A181,4), MID(A181,5,2), RIGHT(A181,2))</f>
        <v>44487</v>
      </c>
      <c r="AG181" s="45"/>
      <c r="AH181" s="45">
        <f>$P$3</f>
        <v>1.9774</v>
      </c>
      <c r="AI181" s="59">
        <f>I181/AH181</f>
        <v>1.0058662890664509</v>
      </c>
      <c r="AJ181" s="59"/>
      <c r="AK181" s="45">
        <f>$R$3</f>
        <v>1.9991000000000001</v>
      </c>
      <c r="AL181" s="59">
        <f>W181/AK181</f>
        <v>1.0039517783002352</v>
      </c>
      <c r="AM181" s="62">
        <f>1+$AM$10*1</f>
        <v>1.01</v>
      </c>
      <c r="AN181" s="62">
        <f>1+$AN$10*1</f>
        <v>0.99</v>
      </c>
      <c r="AO181" s="62">
        <f>1+$AO$10*1</f>
        <v>1.02</v>
      </c>
      <c r="AP181" s="62">
        <f>1+$AP$10*1</f>
        <v>0.98</v>
      </c>
      <c r="AQ181" s="61">
        <v>1</v>
      </c>
      <c r="AR181" s="30"/>
    </row>
    <row r="182" spans="1:44" x14ac:dyDescent="0.25">
      <c r="A182" s="5">
        <v>20211020</v>
      </c>
      <c r="B182" s="1">
        <v>0.67</v>
      </c>
      <c r="C182" s="12">
        <v>0.79</v>
      </c>
      <c r="D182" s="36">
        <v>-0.37</v>
      </c>
      <c r="E182" s="42">
        <v>0.51</v>
      </c>
      <c r="F182" s="1">
        <v>1.1100000000000001</v>
      </c>
      <c r="G182" s="42">
        <v>-0.28999999999999998</v>
      </c>
      <c r="H182" s="42">
        <v>0.45</v>
      </c>
      <c r="I182" s="1">
        <v>1.992</v>
      </c>
      <c r="J182" s="12">
        <v>7.9</v>
      </c>
      <c r="K182" s="1">
        <v>9.4</v>
      </c>
      <c r="L182" s="12">
        <v>8.1</v>
      </c>
      <c r="M182" s="1">
        <v>8.4</v>
      </c>
      <c r="N182" s="12">
        <v>119.8</v>
      </c>
      <c r="O182" s="37">
        <v>120.1</v>
      </c>
      <c r="P182" s="43">
        <v>0.4</v>
      </c>
      <c r="Q182" s="40">
        <v>0.34</v>
      </c>
      <c r="R182" s="38">
        <v>-0.17</v>
      </c>
      <c r="S182" s="41">
        <v>0.19</v>
      </c>
      <c r="T182" s="39">
        <v>0.75</v>
      </c>
      <c r="U182" s="41">
        <v>-0.15</v>
      </c>
      <c r="V182" s="41">
        <v>0.21</v>
      </c>
      <c r="W182" s="39">
        <v>2.0169999999999999</v>
      </c>
      <c r="X182" s="40">
        <v>11.6</v>
      </c>
      <c r="Y182" s="39">
        <v>11.5</v>
      </c>
      <c r="Z182" s="40">
        <v>11.4</v>
      </c>
      <c r="AA182" s="39">
        <v>11.2</v>
      </c>
      <c r="AB182" s="40">
        <v>119.5</v>
      </c>
      <c r="AC182" s="44">
        <v>119.9</v>
      </c>
      <c r="AD182" s="11" t="s">
        <v>64</v>
      </c>
      <c r="AF182" s="68">
        <f>DATE(LEFT(A182,4), MID(A182,5,2), RIGHT(A182,2))</f>
        <v>44489</v>
      </c>
      <c r="AG182" s="45"/>
      <c r="AH182" s="45">
        <f>$P$3</f>
        <v>1.9774</v>
      </c>
      <c r="AI182" s="59">
        <f>I182/AH182</f>
        <v>1.0073834327905331</v>
      </c>
      <c r="AJ182" s="59"/>
      <c r="AK182" s="45">
        <f>$R$3</f>
        <v>1.9991000000000001</v>
      </c>
      <c r="AL182" s="59">
        <f>W182/AK182</f>
        <v>1.0089540293131909</v>
      </c>
      <c r="AM182" s="62">
        <f>1+$AM$10*1</f>
        <v>1.01</v>
      </c>
      <c r="AN182" s="62">
        <f>1+$AN$10*1</f>
        <v>0.99</v>
      </c>
      <c r="AO182" s="62">
        <f>1+$AO$10*1</f>
        <v>1.02</v>
      </c>
      <c r="AP182" s="62">
        <f>1+$AP$10*1</f>
        <v>0.98</v>
      </c>
      <c r="AQ182" s="61">
        <v>1</v>
      </c>
      <c r="AR182" s="30"/>
    </row>
    <row r="183" spans="1:44" x14ac:dyDescent="0.25">
      <c r="A183" s="5">
        <v>20211021</v>
      </c>
      <c r="B183" s="1">
        <v>0.68</v>
      </c>
      <c r="C183" s="12">
        <v>0.97</v>
      </c>
      <c r="D183" s="36">
        <v>-0.45</v>
      </c>
      <c r="E183" s="42">
        <v>0.63</v>
      </c>
      <c r="F183" s="1">
        <v>1.26</v>
      </c>
      <c r="G183" s="42">
        <v>-0.36</v>
      </c>
      <c r="H183" s="42">
        <v>0.53</v>
      </c>
      <c r="I183" s="1">
        <v>1.9810000000000001</v>
      </c>
      <c r="J183" s="12">
        <v>8.5</v>
      </c>
      <c r="K183" s="1">
        <v>9</v>
      </c>
      <c r="L183" s="12">
        <v>6.9</v>
      </c>
      <c r="M183" s="1">
        <v>9.8000000000000007</v>
      </c>
      <c r="N183" s="12">
        <v>119.8</v>
      </c>
      <c r="O183" s="37">
        <v>119.6</v>
      </c>
      <c r="P183" s="43">
        <v>0.4</v>
      </c>
      <c r="Q183" s="40">
        <v>0.46</v>
      </c>
      <c r="R183" s="38">
        <v>-0.16</v>
      </c>
      <c r="S183" s="41">
        <v>0.3</v>
      </c>
      <c r="T183" s="39">
        <v>0.78</v>
      </c>
      <c r="U183" s="41">
        <v>-0.18</v>
      </c>
      <c r="V183" s="41">
        <v>0.26</v>
      </c>
      <c r="W183" s="39">
        <v>1.992</v>
      </c>
      <c r="X183" s="40">
        <v>11.1</v>
      </c>
      <c r="Y183" s="39">
        <v>11.2</v>
      </c>
      <c r="Z183" s="40">
        <v>11.7</v>
      </c>
      <c r="AA183" s="39">
        <v>11.4</v>
      </c>
      <c r="AB183" s="40">
        <v>119.6</v>
      </c>
      <c r="AC183" s="44">
        <v>119.8</v>
      </c>
      <c r="AD183" s="11" t="s">
        <v>48</v>
      </c>
      <c r="AF183" s="68">
        <f>DATE(LEFT(A183,4), MID(A183,5,2), RIGHT(A183,2))</f>
        <v>44490</v>
      </c>
      <c r="AG183" s="45"/>
      <c r="AH183" s="45">
        <f>$P$3</f>
        <v>1.9774</v>
      </c>
      <c r="AI183" s="59">
        <f>I183/AH183</f>
        <v>1.0018205724688987</v>
      </c>
      <c r="AJ183" s="59"/>
      <c r="AK183" s="45">
        <f>$R$3</f>
        <v>1.9991000000000001</v>
      </c>
      <c r="AL183" s="59">
        <f>W183/AK183</f>
        <v>0.9964484017808013</v>
      </c>
      <c r="AM183" s="62">
        <f>1+$AM$10*1</f>
        <v>1.01</v>
      </c>
      <c r="AN183" s="62">
        <f>1+$AN$10*1</f>
        <v>0.99</v>
      </c>
      <c r="AO183" s="62">
        <f>1+$AO$10*1</f>
        <v>1.02</v>
      </c>
      <c r="AP183" s="62">
        <f>1+$AP$10*1</f>
        <v>0.98</v>
      </c>
      <c r="AQ183" s="61">
        <v>1</v>
      </c>
      <c r="AR183" s="30"/>
    </row>
    <row r="184" spans="1:44" x14ac:dyDescent="0.25">
      <c r="A184" s="5">
        <v>20211025</v>
      </c>
      <c r="B184" s="1">
        <v>0.67</v>
      </c>
      <c r="C184" s="12">
        <v>0.81</v>
      </c>
      <c r="D184" s="36">
        <v>-0.36</v>
      </c>
      <c r="E184" s="42">
        <v>0.48</v>
      </c>
      <c r="F184" s="1">
        <v>1.19</v>
      </c>
      <c r="G184" s="42">
        <v>-0.35</v>
      </c>
      <c r="H184" s="42">
        <v>0.42</v>
      </c>
      <c r="I184" s="1">
        <v>1.9910000000000001</v>
      </c>
      <c r="J184" s="12">
        <v>8</v>
      </c>
      <c r="K184" s="1">
        <v>9.4</v>
      </c>
      <c r="L184" s="12">
        <v>8.1</v>
      </c>
      <c r="M184" s="1">
        <v>8.5</v>
      </c>
      <c r="N184" s="12">
        <v>119.8</v>
      </c>
      <c r="O184" s="37">
        <v>120.1</v>
      </c>
      <c r="P184" s="43">
        <v>0.37</v>
      </c>
      <c r="Q184" s="40">
        <v>0.45</v>
      </c>
      <c r="R184" s="38">
        <v>-0.12</v>
      </c>
      <c r="S184" s="41">
        <v>0.25</v>
      </c>
      <c r="T184" s="39">
        <v>0.74</v>
      </c>
      <c r="U184" s="41">
        <v>-0.16</v>
      </c>
      <c r="V184" s="41">
        <v>0.21</v>
      </c>
      <c r="W184" s="39">
        <v>2.0089999999999999</v>
      </c>
      <c r="X184" s="40">
        <v>11.6</v>
      </c>
      <c r="Y184" s="39">
        <v>11.5</v>
      </c>
      <c r="Z184" s="40">
        <v>11.4</v>
      </c>
      <c r="AA184" s="39">
        <v>11.3</v>
      </c>
      <c r="AB184" s="40">
        <v>119.6</v>
      </c>
      <c r="AC184" s="44">
        <v>119.9</v>
      </c>
      <c r="AD184" s="11" t="s">
        <v>48</v>
      </c>
      <c r="AF184" s="68">
        <f>DATE(LEFT(A184,4), MID(A184,5,2), RIGHT(A184,2))</f>
        <v>44494</v>
      </c>
      <c r="AG184" s="45"/>
      <c r="AH184" s="45">
        <f>$P$3</f>
        <v>1.9774</v>
      </c>
      <c r="AI184" s="59">
        <f>I184/AH184</f>
        <v>1.006877718215839</v>
      </c>
      <c r="AJ184" s="59"/>
      <c r="AK184" s="45">
        <f>$R$3</f>
        <v>1.9991000000000001</v>
      </c>
      <c r="AL184" s="59">
        <f>W184/AK184</f>
        <v>1.0049522285028261</v>
      </c>
      <c r="AM184" s="62">
        <f>1+$AM$10*1</f>
        <v>1.01</v>
      </c>
      <c r="AN184" s="62">
        <f>1+$AN$10*1</f>
        <v>0.99</v>
      </c>
      <c r="AO184" s="62">
        <f>1+$AO$10*1</f>
        <v>1.02</v>
      </c>
      <c r="AP184" s="62">
        <f>1+$AP$10*1</f>
        <v>0.98</v>
      </c>
      <c r="AQ184" s="61">
        <v>1</v>
      </c>
      <c r="AR184" s="30"/>
    </row>
    <row r="185" spans="1:44" x14ac:dyDescent="0.25">
      <c r="A185" s="5">
        <v>20211027</v>
      </c>
      <c r="B185" s="1">
        <v>0.76</v>
      </c>
      <c r="C185" s="12">
        <v>0.81</v>
      </c>
      <c r="D185" s="36">
        <v>-0.43</v>
      </c>
      <c r="E185" s="42">
        <v>0.55000000000000004</v>
      </c>
      <c r="F185" s="1">
        <v>1.26</v>
      </c>
      <c r="G185" s="42">
        <v>-0.36</v>
      </c>
      <c r="H185" s="42">
        <v>0.49</v>
      </c>
      <c r="I185" s="1">
        <v>1.9870000000000001</v>
      </c>
      <c r="J185" s="12">
        <v>7.9</v>
      </c>
      <c r="K185" s="1">
        <v>9.5</v>
      </c>
      <c r="L185" s="12">
        <v>8.5</v>
      </c>
      <c r="M185" s="1">
        <v>8.4</v>
      </c>
      <c r="N185" s="12">
        <v>119.7</v>
      </c>
      <c r="O185" s="37">
        <v>119.9</v>
      </c>
      <c r="P185" s="43">
        <v>0.37</v>
      </c>
      <c r="Q185" s="40">
        <v>0.49</v>
      </c>
      <c r="R185" s="38">
        <v>-0.13</v>
      </c>
      <c r="S185" s="41">
        <v>0.31</v>
      </c>
      <c r="T185" s="39">
        <v>0.72</v>
      </c>
      <c r="U185" s="41">
        <v>-0.15</v>
      </c>
      <c r="V185" s="41">
        <v>0.28000000000000003</v>
      </c>
      <c r="W185" s="39">
        <v>2.0070000000000001</v>
      </c>
      <c r="X185" s="40">
        <v>11.6</v>
      </c>
      <c r="Y185" s="39">
        <v>11.5</v>
      </c>
      <c r="Z185" s="40">
        <v>11.3</v>
      </c>
      <c r="AA185" s="39">
        <v>11.2</v>
      </c>
      <c r="AB185" s="40">
        <v>119.5</v>
      </c>
      <c r="AC185" s="44">
        <v>119.7</v>
      </c>
      <c r="AD185" s="11" t="s">
        <v>48</v>
      </c>
      <c r="AF185" s="68">
        <f>DATE(LEFT(A185,4), MID(A185,5,2), RIGHT(A185,2))</f>
        <v>44496</v>
      </c>
      <c r="AG185" s="45"/>
      <c r="AH185" s="45">
        <f>$P$3</f>
        <v>1.9774</v>
      </c>
      <c r="AI185" s="59">
        <f>I185/AH185</f>
        <v>1.0048548599170628</v>
      </c>
      <c r="AJ185" s="59"/>
      <c r="AK185" s="45">
        <f>$R$3</f>
        <v>1.9991000000000001</v>
      </c>
      <c r="AL185" s="59">
        <f>W185/AK185</f>
        <v>1.0039517783002352</v>
      </c>
      <c r="AM185" s="62">
        <f>1+$AM$10*1</f>
        <v>1.01</v>
      </c>
      <c r="AN185" s="62">
        <f>1+$AN$10*1</f>
        <v>0.99</v>
      </c>
      <c r="AO185" s="62">
        <f>1+$AO$10*1</f>
        <v>1.02</v>
      </c>
      <c r="AP185" s="62">
        <f>1+$AP$10*1</f>
        <v>0.98</v>
      </c>
      <c r="AQ185" s="61">
        <v>1</v>
      </c>
      <c r="AR185" s="30"/>
    </row>
    <row r="186" spans="1:44" x14ac:dyDescent="0.25">
      <c r="A186" s="5">
        <v>20211028</v>
      </c>
      <c r="B186" s="1">
        <v>0.75</v>
      </c>
      <c r="C186" s="12">
        <v>0.74</v>
      </c>
      <c r="D186" s="36">
        <v>-0.43</v>
      </c>
      <c r="E186" s="42">
        <v>0.56000000000000005</v>
      </c>
      <c r="F186" s="1">
        <v>1.21</v>
      </c>
      <c r="G186" s="42">
        <v>-0.39</v>
      </c>
      <c r="H186" s="42">
        <v>0.45</v>
      </c>
      <c r="I186" s="1">
        <v>1.9930000000000001</v>
      </c>
      <c r="J186" s="12">
        <v>8.6999999999999993</v>
      </c>
      <c r="K186" s="1">
        <v>8.9</v>
      </c>
      <c r="L186" s="12">
        <v>8.1</v>
      </c>
      <c r="M186" s="1">
        <v>8.6999999999999993</v>
      </c>
      <c r="N186" s="12">
        <v>119.8</v>
      </c>
      <c r="O186" s="37">
        <v>120</v>
      </c>
      <c r="P186" s="43">
        <v>0.39</v>
      </c>
      <c r="Q186" s="40">
        <v>0.54</v>
      </c>
      <c r="R186" s="38">
        <v>-0.14000000000000001</v>
      </c>
      <c r="S186" s="41">
        <v>0.32</v>
      </c>
      <c r="T186" s="39">
        <v>0.89</v>
      </c>
      <c r="U186" s="41">
        <v>-0.18</v>
      </c>
      <c r="V186" s="41">
        <v>0.27</v>
      </c>
      <c r="W186" s="39">
        <v>2.016</v>
      </c>
      <c r="X186" s="40">
        <v>11.3</v>
      </c>
      <c r="Y186" s="39">
        <v>11.4</v>
      </c>
      <c r="Z186" s="40">
        <v>11.4</v>
      </c>
      <c r="AA186" s="39">
        <v>11.3</v>
      </c>
      <c r="AB186" s="40">
        <v>119.5</v>
      </c>
      <c r="AC186" s="44">
        <v>119.7</v>
      </c>
      <c r="AD186" s="11" t="s">
        <v>48</v>
      </c>
      <c r="AF186" s="68">
        <f>DATE(LEFT(A186,4), MID(A186,5,2), RIGHT(A186,2))</f>
        <v>44497</v>
      </c>
      <c r="AG186" s="45"/>
      <c r="AH186" s="45">
        <f>$P$3</f>
        <v>1.9774</v>
      </c>
      <c r="AI186" s="59">
        <f>I186/AH186</f>
        <v>1.0078891473652272</v>
      </c>
      <c r="AJ186" s="59"/>
      <c r="AK186" s="45">
        <f>$R$3</f>
        <v>1.9991000000000001</v>
      </c>
      <c r="AL186" s="59">
        <f>W186/AK186</f>
        <v>1.0084538042118953</v>
      </c>
      <c r="AM186" s="62">
        <f>1+$AM$10*1</f>
        <v>1.01</v>
      </c>
      <c r="AN186" s="62">
        <f>1+$AN$10*1</f>
        <v>0.99</v>
      </c>
      <c r="AO186" s="62">
        <f>1+$AO$10*1</f>
        <v>1.02</v>
      </c>
      <c r="AP186" s="62">
        <f>1+$AP$10*1</f>
        <v>0.98</v>
      </c>
      <c r="AQ186" s="61">
        <v>1</v>
      </c>
      <c r="AR186" s="30"/>
    </row>
    <row r="187" spans="1:44" x14ac:dyDescent="0.25">
      <c r="A187" s="5">
        <v>20211029</v>
      </c>
      <c r="B187" s="1">
        <v>0.69</v>
      </c>
      <c r="C187" s="12">
        <v>0.6</v>
      </c>
      <c r="D187" s="36">
        <v>-0.37</v>
      </c>
      <c r="E187" s="42">
        <v>0.43</v>
      </c>
      <c r="F187" s="1">
        <v>1.17</v>
      </c>
      <c r="G187" s="42">
        <v>-0.31</v>
      </c>
      <c r="H187" s="42">
        <v>0.4</v>
      </c>
      <c r="I187" s="1">
        <v>1.984</v>
      </c>
      <c r="J187" s="12">
        <v>7.2</v>
      </c>
      <c r="K187" s="1">
        <v>9.6999999999999993</v>
      </c>
      <c r="L187" s="12">
        <v>7.6</v>
      </c>
      <c r="M187" s="1">
        <v>8.8000000000000007</v>
      </c>
      <c r="N187" s="12">
        <v>119.6</v>
      </c>
      <c r="O187" s="37">
        <v>120</v>
      </c>
      <c r="P187" s="43">
        <v>0.26</v>
      </c>
      <c r="Q187" s="40">
        <v>0.37</v>
      </c>
      <c r="R187" s="38">
        <v>-0.08</v>
      </c>
      <c r="S187" s="41">
        <v>0.17</v>
      </c>
      <c r="T187" s="39">
        <v>0.61</v>
      </c>
      <c r="U187" s="41">
        <v>-0.12</v>
      </c>
      <c r="V187" s="41">
        <v>0.17</v>
      </c>
      <c r="W187" s="39">
        <v>2.0070000000000001</v>
      </c>
      <c r="X187" s="40">
        <v>11.8</v>
      </c>
      <c r="Y187" s="39">
        <v>11.6</v>
      </c>
      <c r="Z187" s="40">
        <v>11.5</v>
      </c>
      <c r="AA187" s="39">
        <v>11.4</v>
      </c>
      <c r="AB187" s="40">
        <v>119.4</v>
      </c>
      <c r="AC187" s="44">
        <v>119.8</v>
      </c>
      <c r="AD187" s="11" t="s">
        <v>87</v>
      </c>
      <c r="AF187" s="68">
        <f>DATE(LEFT(A187,4), MID(A187,5,2), RIGHT(A187,2))</f>
        <v>44498</v>
      </c>
      <c r="AG187" s="45"/>
      <c r="AH187" s="45">
        <f>$P$3</f>
        <v>1.9774</v>
      </c>
      <c r="AI187" s="59">
        <f>I187/AH187</f>
        <v>1.0033377161929806</v>
      </c>
      <c r="AJ187" s="59"/>
      <c r="AK187" s="45">
        <f>$R$3</f>
        <v>1.9991000000000001</v>
      </c>
      <c r="AL187" s="59">
        <f>W187/AK187</f>
        <v>1.0039517783002352</v>
      </c>
      <c r="AM187" s="62">
        <f>1+$AM$10*1</f>
        <v>1.01</v>
      </c>
      <c r="AN187" s="62">
        <f>1+$AN$10*1</f>
        <v>0.99</v>
      </c>
      <c r="AO187" s="62">
        <f>1+$AO$10*1</f>
        <v>1.02</v>
      </c>
      <c r="AP187" s="62">
        <f>1+$AP$10*1</f>
        <v>0.98</v>
      </c>
      <c r="AQ187" s="61">
        <v>1</v>
      </c>
      <c r="AR187" s="30"/>
    </row>
    <row r="188" spans="1:44" x14ac:dyDescent="0.25">
      <c r="A188" s="5">
        <v>20211101</v>
      </c>
      <c r="B188" s="1">
        <v>0.67</v>
      </c>
      <c r="C188" s="12">
        <v>0.83</v>
      </c>
      <c r="D188" s="36">
        <v>-0.38</v>
      </c>
      <c r="E188" s="42">
        <v>0.51</v>
      </c>
      <c r="F188" s="1">
        <v>1.0900000000000001</v>
      </c>
      <c r="G188" s="42">
        <v>-0.33</v>
      </c>
      <c r="H188" s="42">
        <v>0.41</v>
      </c>
      <c r="I188" s="1">
        <v>1.9870000000000001</v>
      </c>
      <c r="J188" s="12">
        <v>7.6</v>
      </c>
      <c r="K188" s="1">
        <v>9.5</v>
      </c>
      <c r="L188" s="12">
        <v>8.1999999999999993</v>
      </c>
      <c r="M188" s="1">
        <v>8.5</v>
      </c>
      <c r="N188" s="12">
        <v>119.7</v>
      </c>
      <c r="O188" s="37">
        <v>120</v>
      </c>
      <c r="P188" s="43">
        <v>0.33</v>
      </c>
      <c r="Q188" s="40">
        <v>0.45</v>
      </c>
      <c r="R188" s="38">
        <v>-0.1</v>
      </c>
      <c r="S188" s="41">
        <v>0.25</v>
      </c>
      <c r="T188" s="39">
        <v>0.75</v>
      </c>
      <c r="U188" s="41">
        <v>-0.14000000000000001</v>
      </c>
      <c r="V188" s="41">
        <v>0.21</v>
      </c>
      <c r="W188" s="39">
        <v>2.008</v>
      </c>
      <c r="X188" s="40">
        <v>11.8</v>
      </c>
      <c r="Y188" s="39">
        <v>11.6</v>
      </c>
      <c r="Z188" s="40">
        <v>11.3</v>
      </c>
      <c r="AA188" s="39">
        <v>11.2</v>
      </c>
      <c r="AB188" s="40">
        <v>119.5</v>
      </c>
      <c r="AC188" s="44">
        <v>119.8</v>
      </c>
      <c r="AD188" s="11" t="s">
        <v>56</v>
      </c>
      <c r="AF188" s="68">
        <f>DATE(LEFT(A188,4), MID(A188,5,2), RIGHT(A188,2))</f>
        <v>44501</v>
      </c>
      <c r="AG188" s="45"/>
      <c r="AH188" s="45">
        <f>$P$3</f>
        <v>1.9774</v>
      </c>
      <c r="AI188" s="59">
        <f>I188/AH188</f>
        <v>1.0048548599170628</v>
      </c>
      <c r="AJ188" s="59"/>
      <c r="AK188" s="45">
        <f>$R$3</f>
        <v>1.9991000000000001</v>
      </c>
      <c r="AL188" s="59">
        <f>W188/AK188</f>
        <v>1.0044520034015307</v>
      </c>
      <c r="AM188" s="62">
        <f>1+$AM$10*1</f>
        <v>1.01</v>
      </c>
      <c r="AN188" s="62">
        <f>1+$AN$10*1</f>
        <v>0.99</v>
      </c>
      <c r="AO188" s="62">
        <f>1+$AO$10*1</f>
        <v>1.02</v>
      </c>
      <c r="AP188" s="62">
        <f>1+$AP$10*1</f>
        <v>0.98</v>
      </c>
      <c r="AQ188" s="61">
        <v>1</v>
      </c>
      <c r="AR188" s="30"/>
    </row>
    <row r="189" spans="1:44" x14ac:dyDescent="0.25">
      <c r="A189" s="5">
        <v>20211103</v>
      </c>
      <c r="B189" s="1">
        <v>0.79</v>
      </c>
      <c r="C189" s="12">
        <v>0.76</v>
      </c>
      <c r="D189" s="36">
        <v>-0.43</v>
      </c>
      <c r="E189" s="42">
        <v>0.43</v>
      </c>
      <c r="F189" s="1">
        <v>1.1399999999999999</v>
      </c>
      <c r="G189" s="42">
        <v>-0.38</v>
      </c>
      <c r="H189" s="42">
        <v>0.38</v>
      </c>
      <c r="I189" s="1">
        <v>1.9810000000000001</v>
      </c>
      <c r="J189" s="12">
        <v>8.1</v>
      </c>
      <c r="K189" s="1">
        <v>9.3000000000000007</v>
      </c>
      <c r="L189" s="12">
        <v>8</v>
      </c>
      <c r="M189" s="1">
        <v>8.5</v>
      </c>
      <c r="N189" s="12">
        <v>119.8</v>
      </c>
      <c r="O189" s="37">
        <v>120.1</v>
      </c>
      <c r="P189" s="43">
        <v>0.28999999999999998</v>
      </c>
      <c r="Q189" s="40">
        <v>0.38</v>
      </c>
      <c r="R189" s="38">
        <v>-0.12</v>
      </c>
      <c r="S189" s="41">
        <v>0.18</v>
      </c>
      <c r="T189" s="39">
        <v>0.67</v>
      </c>
      <c r="U189" s="41">
        <v>-0.15</v>
      </c>
      <c r="V189" s="41">
        <v>0.21</v>
      </c>
      <c r="W189" s="39">
        <v>2.0049999999999999</v>
      </c>
      <c r="X189" s="40">
        <v>11.6</v>
      </c>
      <c r="Y189" s="39">
        <v>11.4</v>
      </c>
      <c r="Z189" s="40">
        <v>11.2</v>
      </c>
      <c r="AA189" s="39">
        <v>11.2</v>
      </c>
      <c r="AB189" s="40">
        <v>119.5</v>
      </c>
      <c r="AC189" s="44">
        <v>119.8</v>
      </c>
      <c r="AD189" s="11" t="s">
        <v>48</v>
      </c>
      <c r="AF189" s="68">
        <f>DATE(LEFT(A189,4), MID(A189,5,2), RIGHT(A189,2))</f>
        <v>44503</v>
      </c>
      <c r="AG189" s="45"/>
      <c r="AH189" s="45">
        <f>$P$3</f>
        <v>1.9774</v>
      </c>
      <c r="AI189" s="59">
        <f>I189/AH189</f>
        <v>1.0018205724688987</v>
      </c>
      <c r="AJ189" s="59"/>
      <c r="AK189" s="45">
        <f>$R$3</f>
        <v>1.9991000000000001</v>
      </c>
      <c r="AL189" s="59">
        <f>W189/AK189</f>
        <v>1.0029513280976439</v>
      </c>
      <c r="AM189" s="62">
        <f>1+$AM$10*1</f>
        <v>1.01</v>
      </c>
      <c r="AN189" s="62">
        <f>1+$AN$10*1</f>
        <v>0.99</v>
      </c>
      <c r="AO189" s="62">
        <f>1+$AO$10*1</f>
        <v>1.02</v>
      </c>
      <c r="AP189" s="62">
        <f>1+$AP$10*1</f>
        <v>0.98</v>
      </c>
      <c r="AQ189" s="61">
        <v>1</v>
      </c>
      <c r="AR189" s="30"/>
    </row>
    <row r="190" spans="1:44" x14ac:dyDescent="0.25">
      <c r="A190" s="5">
        <v>20211104</v>
      </c>
      <c r="B190" s="1">
        <v>0.71</v>
      </c>
      <c r="C190" s="12">
        <v>0.69</v>
      </c>
      <c r="D190" s="36">
        <v>-0.44</v>
      </c>
      <c r="E190" s="42">
        <v>0.43</v>
      </c>
      <c r="F190" s="1">
        <v>1.21</v>
      </c>
      <c r="G190" s="42">
        <v>-0.38</v>
      </c>
      <c r="H190" s="42">
        <v>0.38</v>
      </c>
      <c r="I190" s="71">
        <v>1.99</v>
      </c>
      <c r="J190" s="12">
        <v>8.5</v>
      </c>
      <c r="K190" s="1">
        <v>9.1</v>
      </c>
      <c r="L190" s="12">
        <v>7.9</v>
      </c>
      <c r="M190" s="1">
        <v>8.6</v>
      </c>
      <c r="N190" s="12">
        <v>119.8</v>
      </c>
      <c r="O190" s="37">
        <v>120.1</v>
      </c>
      <c r="P190" s="43">
        <v>0.32</v>
      </c>
      <c r="Q190" s="40">
        <v>0.35</v>
      </c>
      <c r="R190" s="38">
        <v>-0.13</v>
      </c>
      <c r="S190" s="41">
        <v>0.05</v>
      </c>
      <c r="T190" s="39">
        <v>0.54</v>
      </c>
      <c r="U190" s="41">
        <v>-0.12</v>
      </c>
      <c r="V190" s="41">
        <v>0.05</v>
      </c>
      <c r="W190" s="39">
        <v>2.0009999999999999</v>
      </c>
      <c r="X190" s="40">
        <v>11.4</v>
      </c>
      <c r="Y190" s="39">
        <v>11.4</v>
      </c>
      <c r="Z190" s="40">
        <v>11.3</v>
      </c>
      <c r="AA190" s="39">
        <v>11.4</v>
      </c>
      <c r="AB190" s="40">
        <v>119.6</v>
      </c>
      <c r="AC190" s="44">
        <v>119.8</v>
      </c>
      <c r="AD190" s="11" t="s">
        <v>64</v>
      </c>
      <c r="AF190" s="68">
        <f>DATE(LEFT(A190,4), MID(A190,5,2), RIGHT(A190,2))</f>
        <v>44504</v>
      </c>
      <c r="AG190" s="45"/>
      <c r="AH190" s="45">
        <f>$P$3</f>
        <v>1.9774</v>
      </c>
      <c r="AI190" s="59">
        <f>I190/AH190</f>
        <v>1.006372003641145</v>
      </c>
      <c r="AJ190" s="59"/>
      <c r="AK190" s="45">
        <f>$R$3</f>
        <v>1.9991000000000001</v>
      </c>
      <c r="AL190" s="59">
        <f>W190/AK190</f>
        <v>1.0009504276924615</v>
      </c>
      <c r="AM190" s="62">
        <f>1+$AM$10*1</f>
        <v>1.01</v>
      </c>
      <c r="AN190" s="62">
        <f>1+$AN$10*1</f>
        <v>0.99</v>
      </c>
      <c r="AO190" s="62">
        <f>1+$AO$10*1</f>
        <v>1.02</v>
      </c>
      <c r="AP190" s="62">
        <f>1+$AP$10*1</f>
        <v>0.98</v>
      </c>
      <c r="AQ190" s="61">
        <v>1</v>
      </c>
      <c r="AR190" s="30"/>
    </row>
    <row r="191" spans="1:44" x14ac:dyDescent="0.25">
      <c r="A191" s="5">
        <v>20211108</v>
      </c>
      <c r="B191" s="1">
        <v>0.78</v>
      </c>
      <c r="C191" s="12">
        <v>1.03</v>
      </c>
      <c r="D191" s="36">
        <v>-0.43</v>
      </c>
      <c r="E191" s="42">
        <v>0.55000000000000004</v>
      </c>
      <c r="F191" s="1">
        <v>1.3</v>
      </c>
      <c r="G191" s="42">
        <v>-0.38</v>
      </c>
      <c r="H191" s="42">
        <v>0.45</v>
      </c>
      <c r="I191" s="1">
        <v>1.9730000000000001</v>
      </c>
      <c r="J191" s="12">
        <v>8.1</v>
      </c>
      <c r="K191" s="1">
        <v>9.4</v>
      </c>
      <c r="L191" s="12">
        <v>8.3000000000000007</v>
      </c>
      <c r="M191" s="1">
        <v>8.1999999999999993</v>
      </c>
      <c r="N191" s="12">
        <v>119.8</v>
      </c>
      <c r="O191" s="37">
        <v>120.1</v>
      </c>
      <c r="P191" s="43">
        <v>0.33</v>
      </c>
      <c r="Q191" s="40">
        <v>0.31</v>
      </c>
      <c r="R191" s="38">
        <v>-0.17</v>
      </c>
      <c r="S191" s="41">
        <v>7.0000000000000007E-2</v>
      </c>
      <c r="T191" s="39">
        <v>0.63</v>
      </c>
      <c r="U191" s="41">
        <v>-0.18</v>
      </c>
      <c r="V191" s="41">
        <v>0.06</v>
      </c>
      <c r="W191" s="39">
        <v>1.988</v>
      </c>
      <c r="X191" s="40">
        <v>11.7</v>
      </c>
      <c r="Y191" s="39">
        <v>11.5</v>
      </c>
      <c r="Z191" s="40">
        <v>11.2</v>
      </c>
      <c r="AA191" s="39">
        <v>11.2</v>
      </c>
      <c r="AB191" s="40">
        <v>119.5</v>
      </c>
      <c r="AC191" s="44">
        <v>119.8</v>
      </c>
      <c r="AD191" s="11" t="s">
        <v>88</v>
      </c>
      <c r="AF191" s="68">
        <f>DATE(LEFT(A191,4), MID(A191,5,2), RIGHT(A191,2))</f>
        <v>44508</v>
      </c>
      <c r="AG191" s="45"/>
      <c r="AH191" s="45">
        <f>$P$3</f>
        <v>1.9774</v>
      </c>
      <c r="AI191" s="59">
        <f>I191/AH191</f>
        <v>0.99777485587134618</v>
      </c>
      <c r="AJ191" s="59"/>
      <c r="AK191" s="45">
        <f>$R$3</f>
        <v>1.9991000000000001</v>
      </c>
      <c r="AL191" s="59">
        <f>W191/AK191</f>
        <v>0.99444750137561899</v>
      </c>
      <c r="AM191" s="62">
        <f>1+$AM$10*1</f>
        <v>1.01</v>
      </c>
      <c r="AN191" s="62">
        <f>1+$AN$10*1</f>
        <v>0.99</v>
      </c>
      <c r="AO191" s="62">
        <f>1+$AO$10*1</f>
        <v>1.02</v>
      </c>
      <c r="AP191" s="62">
        <f>1+$AP$10*1</f>
        <v>0.98</v>
      </c>
      <c r="AQ191" s="61">
        <v>1</v>
      </c>
      <c r="AR191" s="30"/>
    </row>
    <row r="192" spans="1:44" x14ac:dyDescent="0.25">
      <c r="A192" s="5">
        <v>20211109</v>
      </c>
      <c r="B192" s="1">
        <v>0.74</v>
      </c>
      <c r="C192" s="12">
        <v>0.69</v>
      </c>
      <c r="D192" s="36">
        <v>-0.42</v>
      </c>
      <c r="E192" s="42">
        <v>0.47</v>
      </c>
      <c r="F192" s="1">
        <v>1.23</v>
      </c>
      <c r="G192" s="42">
        <v>-0.36</v>
      </c>
      <c r="H192" s="42">
        <v>0.41</v>
      </c>
      <c r="I192" s="1">
        <v>1.986</v>
      </c>
      <c r="J192" s="12">
        <v>8.1</v>
      </c>
      <c r="K192" s="1">
        <v>9.4</v>
      </c>
      <c r="L192" s="12">
        <v>8</v>
      </c>
      <c r="M192" s="1">
        <v>8.5</v>
      </c>
      <c r="N192" s="12">
        <v>119.8</v>
      </c>
      <c r="O192" s="37">
        <v>120.1</v>
      </c>
      <c r="P192" s="43">
        <v>0.4</v>
      </c>
      <c r="Q192" s="40">
        <v>0.45</v>
      </c>
      <c r="R192" s="38">
        <v>-0.15</v>
      </c>
      <c r="S192" s="41">
        <v>0.25</v>
      </c>
      <c r="T192" s="39">
        <v>0.8</v>
      </c>
      <c r="U192" s="41">
        <v>-0.18</v>
      </c>
      <c r="V192" s="41">
        <v>0.22</v>
      </c>
      <c r="W192" s="39">
        <v>2.0049999999999999</v>
      </c>
      <c r="X192" s="40">
        <v>11.8</v>
      </c>
      <c r="Y192" s="39">
        <v>11.5</v>
      </c>
      <c r="Z192" s="40">
        <v>11.4</v>
      </c>
      <c r="AA192" s="39">
        <v>11.3</v>
      </c>
      <c r="AB192" s="40">
        <v>119.5</v>
      </c>
      <c r="AC192" s="44">
        <v>119.9</v>
      </c>
      <c r="AD192" s="11" t="s">
        <v>64</v>
      </c>
      <c r="AF192" s="68">
        <f>DATE(LEFT(A192,4), MID(A192,5,2), RIGHT(A192,2))</f>
        <v>44509</v>
      </c>
      <c r="AG192" s="45"/>
      <c r="AH192" s="45">
        <f>$P$3</f>
        <v>1.9774</v>
      </c>
      <c r="AI192" s="59">
        <f>I192/AH192</f>
        <v>1.0043491453423687</v>
      </c>
      <c r="AJ192" s="59"/>
      <c r="AK192" s="45">
        <f>$R$3</f>
        <v>1.9991000000000001</v>
      </c>
      <c r="AL192" s="59">
        <f>W192/AK192</f>
        <v>1.0029513280976439</v>
      </c>
      <c r="AM192" s="62">
        <f>1+$AM$10*1</f>
        <v>1.01</v>
      </c>
      <c r="AN192" s="62">
        <f>1+$AN$10*1</f>
        <v>0.99</v>
      </c>
      <c r="AO192" s="62">
        <f>1+$AO$10*1</f>
        <v>1.02</v>
      </c>
      <c r="AP192" s="62">
        <f>1+$AP$10*1</f>
        <v>0.98</v>
      </c>
      <c r="AQ192" s="61">
        <v>1</v>
      </c>
      <c r="AR192" s="30"/>
    </row>
    <row r="193" spans="1:44" x14ac:dyDescent="0.25">
      <c r="A193" s="5">
        <v>20211112</v>
      </c>
      <c r="B193" s="1">
        <v>0.76</v>
      </c>
      <c r="C193" s="12">
        <v>0.65</v>
      </c>
      <c r="D193" s="36">
        <v>-0.39</v>
      </c>
      <c r="E193" s="42">
        <v>0.45</v>
      </c>
      <c r="F193" s="1">
        <v>1.1000000000000001</v>
      </c>
      <c r="G193" s="42">
        <v>-0.34</v>
      </c>
      <c r="H193" s="42">
        <v>0.39</v>
      </c>
      <c r="I193" s="1">
        <v>1.9830000000000001</v>
      </c>
      <c r="J193" s="12">
        <v>7.9</v>
      </c>
      <c r="K193" s="1">
        <v>9.5</v>
      </c>
      <c r="L193" s="12">
        <v>8.1999999999999993</v>
      </c>
      <c r="M193" s="1">
        <v>8.4</v>
      </c>
      <c r="N193" s="12">
        <v>119.8</v>
      </c>
      <c r="O193" s="37">
        <v>120.1</v>
      </c>
      <c r="P193" s="43">
        <v>0.27</v>
      </c>
      <c r="Q193" s="40">
        <v>0.37</v>
      </c>
      <c r="R193" s="38">
        <v>-0.09</v>
      </c>
      <c r="S193" s="41">
        <v>0.18</v>
      </c>
      <c r="T193" s="39">
        <v>0.65</v>
      </c>
      <c r="U193" s="41">
        <v>-0.11</v>
      </c>
      <c r="V193" s="41">
        <v>0.2</v>
      </c>
      <c r="W193" s="39">
        <v>2.0049999999999999</v>
      </c>
      <c r="X193" s="40">
        <v>11.8</v>
      </c>
      <c r="Y193" s="39">
        <v>11.6</v>
      </c>
      <c r="Z193" s="40">
        <v>11.3</v>
      </c>
      <c r="AA193" s="39">
        <v>11.3</v>
      </c>
      <c r="AB193" s="40">
        <v>119.5</v>
      </c>
      <c r="AC193" s="44">
        <v>119.8</v>
      </c>
      <c r="AD193" s="11" t="s">
        <v>64</v>
      </c>
      <c r="AF193" s="68">
        <f>DATE(LEFT(A193,4), MID(A193,5,2), RIGHT(A193,2))</f>
        <v>44512</v>
      </c>
      <c r="AG193" s="45"/>
      <c r="AH193" s="45">
        <f>$P$3</f>
        <v>1.9774</v>
      </c>
      <c r="AI193" s="59">
        <f>I193/AH193</f>
        <v>1.0028320016182866</v>
      </c>
      <c r="AJ193" s="59"/>
      <c r="AK193" s="45">
        <f>$R$3</f>
        <v>1.9991000000000001</v>
      </c>
      <c r="AL193" s="59">
        <f>W193/AK193</f>
        <v>1.0029513280976439</v>
      </c>
      <c r="AM193" s="62">
        <f>1+$AM$10*1</f>
        <v>1.01</v>
      </c>
      <c r="AN193" s="62">
        <f>1+$AN$10*1</f>
        <v>0.99</v>
      </c>
      <c r="AO193" s="62">
        <f>1+$AO$10*1</f>
        <v>1.02</v>
      </c>
      <c r="AP193" s="62">
        <f>1+$AP$10*1</f>
        <v>0.98</v>
      </c>
      <c r="AQ193" s="61">
        <v>1</v>
      </c>
      <c r="AR193" s="30"/>
    </row>
    <row r="194" spans="1:44" x14ac:dyDescent="0.25">
      <c r="A194" s="5">
        <v>20211117</v>
      </c>
      <c r="B194" s="1">
        <v>0.63</v>
      </c>
      <c r="C194" s="12">
        <v>0.71</v>
      </c>
      <c r="D194" s="36">
        <v>-0.34</v>
      </c>
      <c r="E194" s="42">
        <v>0.32</v>
      </c>
      <c r="F194" s="1">
        <v>1.1200000000000001</v>
      </c>
      <c r="G194" s="42">
        <v>-0.36</v>
      </c>
      <c r="H194" s="42">
        <v>0.24</v>
      </c>
      <c r="I194" s="1">
        <v>1.98</v>
      </c>
      <c r="J194" s="12">
        <v>8.1999999999999993</v>
      </c>
      <c r="K194" s="1">
        <v>9.1999999999999993</v>
      </c>
      <c r="L194" s="12">
        <v>8.6</v>
      </c>
      <c r="M194" s="1">
        <v>7.9</v>
      </c>
      <c r="N194" s="12">
        <v>119.9</v>
      </c>
      <c r="O194" s="37">
        <v>120.1</v>
      </c>
      <c r="P194" s="43">
        <v>0.4</v>
      </c>
      <c r="Q194" s="40">
        <v>0.48</v>
      </c>
      <c r="R194" s="38">
        <v>-0.12</v>
      </c>
      <c r="S194" s="41">
        <v>0.23</v>
      </c>
      <c r="T194" s="39">
        <v>0.71</v>
      </c>
      <c r="U194" s="41">
        <v>-0.17</v>
      </c>
      <c r="V194" s="41">
        <v>0.17</v>
      </c>
      <c r="W194" s="39">
        <v>2.0030000000000001</v>
      </c>
      <c r="X194" s="40">
        <v>11.7</v>
      </c>
      <c r="Y194" s="39">
        <v>11.5</v>
      </c>
      <c r="Z194" s="40">
        <v>11.5</v>
      </c>
      <c r="AA194" s="39">
        <v>11.3</v>
      </c>
      <c r="AB194" s="40">
        <v>119.5</v>
      </c>
      <c r="AC194" s="44">
        <v>119.8</v>
      </c>
      <c r="AD194" s="11" t="s">
        <v>48</v>
      </c>
      <c r="AF194" s="68">
        <f>DATE(LEFT(A194,4), MID(A194,5,2), RIGHT(A194,2))</f>
        <v>44517</v>
      </c>
      <c r="AG194" s="45"/>
      <c r="AH194" s="45">
        <f>$P$3</f>
        <v>1.9774</v>
      </c>
      <c r="AI194" s="59">
        <f>I194/AH194</f>
        <v>1.0013148578942044</v>
      </c>
      <c r="AJ194" s="59"/>
      <c r="AK194" s="45">
        <f>$R$3</f>
        <v>1.9991000000000001</v>
      </c>
      <c r="AL194" s="59">
        <f>W194/AK194</f>
        <v>1.0019508778950528</v>
      </c>
      <c r="AM194" s="62">
        <f>1+$AM$10*1</f>
        <v>1.01</v>
      </c>
      <c r="AN194" s="62">
        <f>1+$AN$10*1</f>
        <v>0.99</v>
      </c>
      <c r="AO194" s="62">
        <f>1+$AO$10*1</f>
        <v>1.02</v>
      </c>
      <c r="AP194" s="62">
        <f>1+$AP$10*1</f>
        <v>0.98</v>
      </c>
      <c r="AQ194" s="61">
        <v>1</v>
      </c>
      <c r="AR194" s="30"/>
    </row>
    <row r="195" spans="1:44" x14ac:dyDescent="0.25">
      <c r="A195" s="5">
        <v>20211119</v>
      </c>
      <c r="B195" s="1">
        <v>0.75</v>
      </c>
      <c r="C195" s="12">
        <v>0.72</v>
      </c>
      <c r="D195" s="36">
        <v>-0.45</v>
      </c>
      <c r="E195" s="42">
        <v>0.48</v>
      </c>
      <c r="F195" s="1">
        <v>1.1499999999999999</v>
      </c>
      <c r="G195" s="42">
        <v>-0.4</v>
      </c>
      <c r="H195" s="42">
        <v>0.4</v>
      </c>
      <c r="I195" s="1">
        <v>1.9910000000000001</v>
      </c>
      <c r="J195" s="12">
        <v>8.3000000000000007</v>
      </c>
      <c r="K195" s="1">
        <v>9.1999999999999993</v>
      </c>
      <c r="L195" s="12">
        <v>8.1</v>
      </c>
      <c r="M195" s="1">
        <v>8.4</v>
      </c>
      <c r="N195" s="12">
        <v>119.8</v>
      </c>
      <c r="O195" s="37">
        <v>120.1</v>
      </c>
      <c r="P195" s="43">
        <v>0.35</v>
      </c>
      <c r="Q195" s="40">
        <v>0.37</v>
      </c>
      <c r="R195" s="38">
        <v>-0.13</v>
      </c>
      <c r="S195" s="41">
        <v>0.15</v>
      </c>
      <c r="T195" s="39">
        <v>0.66</v>
      </c>
      <c r="U195" s="41">
        <v>-0.16</v>
      </c>
      <c r="V195" s="41">
        <v>0.16</v>
      </c>
      <c r="W195" s="39">
        <v>2.0129999999999999</v>
      </c>
      <c r="X195" s="40">
        <v>11.6</v>
      </c>
      <c r="Y195" s="39">
        <v>11.5</v>
      </c>
      <c r="Z195" s="40">
        <v>11.3</v>
      </c>
      <c r="AA195" s="39">
        <v>11.3</v>
      </c>
      <c r="AB195" s="40">
        <v>119.5</v>
      </c>
      <c r="AC195" s="44">
        <v>119.8</v>
      </c>
      <c r="AD195" s="11" t="s">
        <v>64</v>
      </c>
      <c r="AF195" s="68">
        <f>DATE(LEFT(A195,4), MID(A195,5,2), RIGHT(A195,2))</f>
        <v>44519</v>
      </c>
      <c r="AG195" s="45"/>
      <c r="AH195" s="45">
        <f>$P$3</f>
        <v>1.9774</v>
      </c>
      <c r="AI195" s="59">
        <f>I195/AH195</f>
        <v>1.006877718215839</v>
      </c>
      <c r="AJ195" s="59"/>
      <c r="AK195" s="45">
        <f>$R$3</f>
        <v>1.9991000000000001</v>
      </c>
      <c r="AL195" s="59">
        <f>W195/AK195</f>
        <v>1.0069531289080085</v>
      </c>
      <c r="AM195" s="62">
        <f>1+$AM$10*1</f>
        <v>1.01</v>
      </c>
      <c r="AN195" s="62">
        <f>1+$AN$10*1</f>
        <v>0.99</v>
      </c>
      <c r="AO195" s="62">
        <f>1+$AO$10*1</f>
        <v>1.02</v>
      </c>
      <c r="AP195" s="62">
        <f>1+$AP$10*1</f>
        <v>0.98</v>
      </c>
      <c r="AQ195" s="61">
        <v>1</v>
      </c>
      <c r="AR195" s="30"/>
    </row>
    <row r="196" spans="1:44" x14ac:dyDescent="0.25">
      <c r="A196" s="5">
        <v>20211122</v>
      </c>
      <c r="B196" s="1">
        <v>0.72</v>
      </c>
      <c r="C196" s="12">
        <v>0.79</v>
      </c>
      <c r="D196" s="36">
        <v>-0.38</v>
      </c>
      <c r="E196" s="42">
        <v>0.49</v>
      </c>
      <c r="F196" s="1">
        <v>1.18</v>
      </c>
      <c r="G196" s="42">
        <v>-0.34</v>
      </c>
      <c r="H196" s="42">
        <v>0.44</v>
      </c>
      <c r="I196" s="1">
        <v>1.9950000000000001</v>
      </c>
      <c r="J196" s="12">
        <v>7.6</v>
      </c>
      <c r="K196" s="1">
        <v>9.6</v>
      </c>
      <c r="L196" s="12">
        <v>8.3000000000000007</v>
      </c>
      <c r="M196" s="1">
        <v>8.5</v>
      </c>
      <c r="N196" s="12">
        <v>119.7</v>
      </c>
      <c r="O196" s="37">
        <v>120</v>
      </c>
      <c r="P196" s="43">
        <v>0.39</v>
      </c>
      <c r="Q196" s="40">
        <v>0.46</v>
      </c>
      <c r="R196" s="38">
        <v>-0.16</v>
      </c>
      <c r="S196" s="41">
        <v>0.26</v>
      </c>
      <c r="T196" s="39">
        <v>0.77</v>
      </c>
      <c r="U196" s="41">
        <v>-0.16</v>
      </c>
      <c r="V196" s="41">
        <v>0.24</v>
      </c>
      <c r="W196" s="39">
        <v>2.0089999999999999</v>
      </c>
      <c r="X196" s="40">
        <v>11.8</v>
      </c>
      <c r="Y196" s="39">
        <v>11.5</v>
      </c>
      <c r="Z196" s="40">
        <v>11.5</v>
      </c>
      <c r="AA196" s="39">
        <v>11.5</v>
      </c>
      <c r="AB196" s="40">
        <v>119.5</v>
      </c>
      <c r="AC196" s="44">
        <v>119.8</v>
      </c>
      <c r="AD196" s="11" t="s">
        <v>64</v>
      </c>
      <c r="AF196" s="68">
        <f>DATE(LEFT(A196,4), MID(A196,5,2), RIGHT(A196,2))</f>
        <v>44522</v>
      </c>
      <c r="AG196" s="45"/>
      <c r="AH196" s="45">
        <f>$P$3</f>
        <v>1.9774</v>
      </c>
      <c r="AI196" s="59">
        <f>I196/AH196</f>
        <v>1.0089005765146153</v>
      </c>
      <c r="AJ196" s="59"/>
      <c r="AK196" s="45">
        <f>$R$3</f>
        <v>1.9991000000000001</v>
      </c>
      <c r="AL196" s="59">
        <f>W196/AK196</f>
        <v>1.0049522285028261</v>
      </c>
      <c r="AM196" s="62">
        <f>1+$AM$10*1</f>
        <v>1.01</v>
      </c>
      <c r="AN196" s="62">
        <f>1+$AN$10*1</f>
        <v>0.99</v>
      </c>
      <c r="AO196" s="62">
        <f>1+$AO$10*1</f>
        <v>1.02</v>
      </c>
      <c r="AP196" s="62">
        <f>1+$AP$10*1</f>
        <v>0.98</v>
      </c>
      <c r="AQ196" s="61">
        <v>1</v>
      </c>
      <c r="AR196" s="30"/>
    </row>
    <row r="197" spans="1:44" x14ac:dyDescent="0.25">
      <c r="A197" s="5">
        <v>20211124</v>
      </c>
      <c r="B197" s="1">
        <v>0.64</v>
      </c>
      <c r="C197" s="12">
        <v>0.82</v>
      </c>
      <c r="D197" s="36">
        <v>-0.41</v>
      </c>
      <c r="E197" s="42">
        <v>0.49</v>
      </c>
      <c r="F197" s="1">
        <v>1.1000000000000001</v>
      </c>
      <c r="G197" s="42">
        <v>-0.33</v>
      </c>
      <c r="H197" s="42">
        <v>0.4</v>
      </c>
      <c r="I197" s="1">
        <v>1.994</v>
      </c>
      <c r="J197" s="12">
        <v>8</v>
      </c>
      <c r="K197" s="1">
        <v>9.4</v>
      </c>
      <c r="L197" s="12">
        <v>8</v>
      </c>
      <c r="M197" s="1">
        <v>8.6</v>
      </c>
      <c r="N197" s="12">
        <v>119.8</v>
      </c>
      <c r="O197" s="37">
        <v>120</v>
      </c>
      <c r="P197" s="43">
        <v>0.37</v>
      </c>
      <c r="Q197" s="40">
        <v>0.46</v>
      </c>
      <c r="R197" s="38">
        <v>-0.12</v>
      </c>
      <c r="S197" s="41">
        <v>0.25</v>
      </c>
      <c r="T197" s="39">
        <v>0.67</v>
      </c>
      <c r="U197" s="41">
        <v>-0.14000000000000001</v>
      </c>
      <c r="V197" s="41">
        <v>0.2</v>
      </c>
      <c r="W197" s="39">
        <v>2.0139999999999998</v>
      </c>
      <c r="X197" s="40">
        <v>11.8</v>
      </c>
      <c r="Y197" s="39">
        <v>11.5</v>
      </c>
      <c r="Z197" s="40">
        <v>11.5</v>
      </c>
      <c r="AA197" s="39">
        <v>11.3</v>
      </c>
      <c r="AB197" s="40">
        <v>119.5</v>
      </c>
      <c r="AC197" s="44">
        <v>119.8</v>
      </c>
      <c r="AD197" s="11" t="s">
        <v>64</v>
      </c>
      <c r="AF197" s="68">
        <f>DATE(LEFT(A197,4), MID(A197,5,2), RIGHT(A197,2))</f>
        <v>44524</v>
      </c>
      <c r="AG197" s="45"/>
      <c r="AH197" s="45">
        <f>$P$3</f>
        <v>1.9774</v>
      </c>
      <c r="AI197" s="59">
        <f>I197/AH197</f>
        <v>1.008394861939921</v>
      </c>
      <c r="AJ197" s="59"/>
      <c r="AK197" s="45">
        <f>$R$3</f>
        <v>1.9991000000000001</v>
      </c>
      <c r="AL197" s="59">
        <f>W197/AK197</f>
        <v>1.007453354009304</v>
      </c>
      <c r="AM197" s="62">
        <f>1+$AM$10*1</f>
        <v>1.01</v>
      </c>
      <c r="AN197" s="62">
        <f>1+$AN$10*1</f>
        <v>0.99</v>
      </c>
      <c r="AO197" s="62">
        <f>1+$AO$10*1</f>
        <v>1.02</v>
      </c>
      <c r="AP197" s="62">
        <f>1+$AP$10*1</f>
        <v>0.98</v>
      </c>
      <c r="AQ197" s="61">
        <v>1</v>
      </c>
      <c r="AR197" s="30"/>
    </row>
    <row r="198" spans="1:44" x14ac:dyDescent="0.25">
      <c r="A198" s="5">
        <v>20211125</v>
      </c>
      <c r="B198" s="1">
        <v>0.74</v>
      </c>
      <c r="C198" s="12">
        <v>0.84</v>
      </c>
      <c r="D198" s="36">
        <v>-0.39</v>
      </c>
      <c r="E198" s="42">
        <v>0.55000000000000004</v>
      </c>
      <c r="F198" s="1">
        <v>1.27</v>
      </c>
      <c r="G198" s="42">
        <v>-0.36</v>
      </c>
      <c r="H198" s="42">
        <v>0.49</v>
      </c>
      <c r="I198" s="1">
        <v>1.9870000000000001</v>
      </c>
      <c r="J198" s="12">
        <v>7.8</v>
      </c>
      <c r="K198" s="1">
        <v>9.4</v>
      </c>
      <c r="L198" s="12">
        <v>8.1999999999999993</v>
      </c>
      <c r="M198" s="1">
        <v>8.4</v>
      </c>
      <c r="N198" s="12">
        <v>119.8</v>
      </c>
      <c r="O198" s="37">
        <v>120.1</v>
      </c>
      <c r="P198" s="43">
        <v>0.34</v>
      </c>
      <c r="Q198" s="40">
        <v>0.28000000000000003</v>
      </c>
      <c r="R198" s="38">
        <v>-0.14000000000000001</v>
      </c>
      <c r="S198" s="41">
        <v>0.05</v>
      </c>
      <c r="T198" s="39">
        <v>0.53</v>
      </c>
      <c r="U198" s="41">
        <v>-0.13</v>
      </c>
      <c r="V198" s="41">
        <v>0.04</v>
      </c>
      <c r="W198" s="39">
        <v>1.9970000000000001</v>
      </c>
      <c r="X198" s="40">
        <v>11.6</v>
      </c>
      <c r="Y198" s="39">
        <v>11.4</v>
      </c>
      <c r="Z198" s="40">
        <v>11.3</v>
      </c>
      <c r="AA198" s="39">
        <v>11.6</v>
      </c>
      <c r="AB198" s="40">
        <v>119.6</v>
      </c>
      <c r="AC198" s="44">
        <v>119.9</v>
      </c>
      <c r="AD198" s="11" t="s">
        <v>56</v>
      </c>
      <c r="AF198" s="68">
        <f>DATE(LEFT(A198,4), MID(A198,5,2), RIGHT(A198,2))</f>
        <v>44525</v>
      </c>
      <c r="AG198" s="45"/>
      <c r="AH198" s="45">
        <f>$P$3</f>
        <v>1.9774</v>
      </c>
      <c r="AI198" s="59">
        <f>I198/AH198</f>
        <v>1.0048548599170628</v>
      </c>
      <c r="AJ198" s="59"/>
      <c r="AK198" s="45">
        <f>$R$3</f>
        <v>1.9991000000000001</v>
      </c>
      <c r="AL198" s="59">
        <f>W198/AK198</f>
        <v>0.99894952728727926</v>
      </c>
      <c r="AM198" s="62">
        <f>1+$AM$10*1</f>
        <v>1.01</v>
      </c>
      <c r="AN198" s="62">
        <f>1+$AN$10*1</f>
        <v>0.99</v>
      </c>
      <c r="AO198" s="62">
        <f>1+$AO$10*1</f>
        <v>1.02</v>
      </c>
      <c r="AP198" s="62">
        <f>1+$AP$10*1</f>
        <v>0.98</v>
      </c>
      <c r="AQ198" s="61">
        <v>1</v>
      </c>
      <c r="AR198" s="30"/>
    </row>
    <row r="199" spans="1:44" x14ac:dyDescent="0.25">
      <c r="A199" s="5">
        <v>20211126</v>
      </c>
      <c r="B199" s="1">
        <v>0.7</v>
      </c>
      <c r="C199" s="12">
        <v>0.7</v>
      </c>
      <c r="D199" s="36">
        <v>-0.38</v>
      </c>
      <c r="E199" s="42">
        <v>0.44</v>
      </c>
      <c r="F199" s="1">
        <v>1.0900000000000001</v>
      </c>
      <c r="G199" s="42">
        <v>-0.33</v>
      </c>
      <c r="H199" s="42">
        <v>0.39</v>
      </c>
      <c r="I199" s="1">
        <v>1.9910000000000001</v>
      </c>
      <c r="J199" s="12">
        <v>8.1999999999999993</v>
      </c>
      <c r="K199" s="1">
        <v>9.3000000000000007</v>
      </c>
      <c r="L199" s="12">
        <v>8.5</v>
      </c>
      <c r="M199" s="1">
        <v>8.1999999999999993</v>
      </c>
      <c r="N199" s="12">
        <v>119.8</v>
      </c>
      <c r="O199" s="37">
        <v>120.1</v>
      </c>
      <c r="P199" s="43">
        <v>0.38</v>
      </c>
      <c r="Q199" s="40">
        <v>0.39</v>
      </c>
      <c r="R199" s="38">
        <v>-0.15</v>
      </c>
      <c r="S199" s="41">
        <v>0.19</v>
      </c>
      <c r="T199" s="39">
        <v>0.72</v>
      </c>
      <c r="U199" s="41">
        <v>-0.15</v>
      </c>
      <c r="V199" s="41">
        <v>0.21</v>
      </c>
      <c r="W199" s="39">
        <v>2.008</v>
      </c>
      <c r="X199" s="40">
        <v>11.7</v>
      </c>
      <c r="Y199" s="39">
        <v>11.5</v>
      </c>
      <c r="Z199" s="40">
        <v>11.4</v>
      </c>
      <c r="AA199" s="39">
        <v>11.3</v>
      </c>
      <c r="AB199" s="40">
        <v>119.5</v>
      </c>
      <c r="AC199" s="44">
        <v>119.8</v>
      </c>
      <c r="AD199" s="11" t="s">
        <v>48</v>
      </c>
      <c r="AF199" s="68">
        <f>DATE(LEFT(A199,4), MID(A199,5,2), RIGHT(A199,2))</f>
        <v>44526</v>
      </c>
      <c r="AG199" s="45"/>
      <c r="AH199" s="45">
        <f>$P$3</f>
        <v>1.9774</v>
      </c>
      <c r="AI199" s="59">
        <f>I199/AH199</f>
        <v>1.006877718215839</v>
      </c>
      <c r="AJ199" s="59"/>
      <c r="AK199" s="45">
        <f>$R$3</f>
        <v>1.9991000000000001</v>
      </c>
      <c r="AL199" s="59">
        <f>W199/AK199</f>
        <v>1.0044520034015307</v>
      </c>
      <c r="AM199" s="62">
        <f>1+$AM$10*1</f>
        <v>1.01</v>
      </c>
      <c r="AN199" s="62">
        <f>1+$AN$10*1</f>
        <v>0.99</v>
      </c>
      <c r="AO199" s="62">
        <f>1+$AO$10*1</f>
        <v>1.02</v>
      </c>
      <c r="AP199" s="62">
        <f>1+$AP$10*1</f>
        <v>0.98</v>
      </c>
      <c r="AQ199" s="61">
        <v>1</v>
      </c>
      <c r="AR199" s="30"/>
    </row>
    <row r="200" spans="1:44" x14ac:dyDescent="0.25">
      <c r="A200" s="5">
        <v>20211129</v>
      </c>
      <c r="B200" s="1">
        <v>0.66</v>
      </c>
      <c r="C200" s="12">
        <v>0.85</v>
      </c>
      <c r="D200" s="36">
        <v>-0.39</v>
      </c>
      <c r="E200" s="42">
        <v>0.47</v>
      </c>
      <c r="F200" s="1">
        <v>1.1200000000000001</v>
      </c>
      <c r="G200" s="42">
        <v>-0.33</v>
      </c>
      <c r="H200" s="42">
        <v>0.37</v>
      </c>
      <c r="I200" s="1">
        <v>1.9930000000000001</v>
      </c>
      <c r="J200" s="12">
        <v>8.1999999999999993</v>
      </c>
      <c r="K200" s="1">
        <v>9.3000000000000007</v>
      </c>
      <c r="L200" s="12">
        <v>8.4</v>
      </c>
      <c r="M200" s="1">
        <v>8.4</v>
      </c>
      <c r="N200" s="12">
        <v>119.8</v>
      </c>
      <c r="O200" s="37">
        <v>120</v>
      </c>
      <c r="P200" s="43">
        <v>0.3</v>
      </c>
      <c r="Q200" s="40">
        <v>0.54</v>
      </c>
      <c r="R200" s="38">
        <v>-0.09</v>
      </c>
      <c r="S200" s="41">
        <v>0.31</v>
      </c>
      <c r="T200" s="39">
        <v>0.74</v>
      </c>
      <c r="U200" s="41">
        <v>-0.15</v>
      </c>
      <c r="V200" s="41">
        <v>0.25</v>
      </c>
      <c r="W200" s="39">
        <v>2.0059999999999998</v>
      </c>
      <c r="X200" s="40">
        <v>11.7</v>
      </c>
      <c r="Y200" s="39">
        <v>11.5</v>
      </c>
      <c r="Z200" s="40">
        <v>11.5</v>
      </c>
      <c r="AA200" s="39">
        <v>11.5</v>
      </c>
      <c r="AB200" s="40">
        <v>119.6</v>
      </c>
      <c r="AC200" s="44">
        <v>119.9</v>
      </c>
      <c r="AD200" s="11" t="s">
        <v>48</v>
      </c>
      <c r="AF200" s="68">
        <f>DATE(LEFT(A200,4), MID(A200,5,2), RIGHT(A200,2))</f>
        <v>44529</v>
      </c>
      <c r="AG200" s="45"/>
      <c r="AH200" s="45">
        <f>$P$3</f>
        <v>1.9774</v>
      </c>
      <c r="AI200" s="59">
        <f>I200/AH200</f>
        <v>1.0078891473652272</v>
      </c>
      <c r="AJ200" s="59"/>
      <c r="AK200" s="45">
        <f>$R$3</f>
        <v>1.9991000000000001</v>
      </c>
      <c r="AL200" s="59">
        <f>W200/AK200</f>
        <v>1.0034515531989394</v>
      </c>
      <c r="AM200" s="62">
        <f>1+$AM$10*1</f>
        <v>1.01</v>
      </c>
      <c r="AN200" s="62">
        <f>1+$AN$10*1</f>
        <v>0.99</v>
      </c>
      <c r="AO200" s="62">
        <f>1+$AO$10*1</f>
        <v>1.02</v>
      </c>
      <c r="AP200" s="62">
        <f>1+$AP$10*1</f>
        <v>0.98</v>
      </c>
      <c r="AQ200" s="61">
        <v>1</v>
      </c>
      <c r="AR200" s="30"/>
    </row>
    <row r="201" spans="1:44" x14ac:dyDescent="0.25">
      <c r="A201" s="5">
        <v>20211202</v>
      </c>
      <c r="B201" s="1">
        <v>0.74</v>
      </c>
      <c r="C201" s="12">
        <v>0.81</v>
      </c>
      <c r="D201" s="36">
        <v>-0.45</v>
      </c>
      <c r="E201" s="42">
        <v>0.47</v>
      </c>
      <c r="F201" s="1">
        <v>1.21</v>
      </c>
      <c r="G201" s="42">
        <v>-0.4</v>
      </c>
      <c r="H201" s="42">
        <v>0.41</v>
      </c>
      <c r="I201" s="1">
        <v>1.998</v>
      </c>
      <c r="J201" s="12">
        <v>8.3000000000000007</v>
      </c>
      <c r="K201" s="1">
        <v>9.3000000000000007</v>
      </c>
      <c r="L201" s="12">
        <v>8.3000000000000007</v>
      </c>
      <c r="M201" s="1">
        <v>8.5</v>
      </c>
      <c r="N201" s="12">
        <v>119.8</v>
      </c>
      <c r="O201" s="37">
        <v>120</v>
      </c>
      <c r="P201" s="43">
        <v>0.43</v>
      </c>
      <c r="Q201" s="40">
        <v>0.46</v>
      </c>
      <c r="R201" s="38">
        <v>-0.18</v>
      </c>
      <c r="S201" s="41">
        <v>0.24</v>
      </c>
      <c r="T201" s="39">
        <v>0.79</v>
      </c>
      <c r="U201" s="41">
        <v>-0.2</v>
      </c>
      <c r="V201" s="41">
        <v>0.21</v>
      </c>
      <c r="W201" s="39">
        <v>2.0129999999999999</v>
      </c>
      <c r="X201" s="40">
        <v>11.5</v>
      </c>
      <c r="Y201" s="39">
        <v>11.5</v>
      </c>
      <c r="Z201" s="40">
        <v>11.4</v>
      </c>
      <c r="AA201" s="39">
        <v>11.3</v>
      </c>
      <c r="AB201" s="40">
        <v>119.5</v>
      </c>
      <c r="AC201" s="44">
        <v>119.8</v>
      </c>
      <c r="AD201" s="11" t="s">
        <v>48</v>
      </c>
      <c r="AF201" s="68">
        <f>DATE(LEFT(A201,4), MID(A201,5,2), RIGHT(A201,2))</f>
        <v>44532</v>
      </c>
      <c r="AG201" s="45"/>
      <c r="AH201" s="45">
        <f>$P$3</f>
        <v>1.9774</v>
      </c>
      <c r="AI201" s="59">
        <f>I201/AH201</f>
        <v>1.0104177202386972</v>
      </c>
      <c r="AJ201" s="59"/>
      <c r="AK201" s="45">
        <f>$R$3</f>
        <v>1.9991000000000001</v>
      </c>
      <c r="AL201" s="59">
        <f>W201/AK201</f>
        <v>1.0069531289080085</v>
      </c>
      <c r="AM201" s="62">
        <f>1+$AM$10*1</f>
        <v>1.01</v>
      </c>
      <c r="AN201" s="62">
        <f>1+$AN$10*1</f>
        <v>0.99</v>
      </c>
      <c r="AO201" s="62">
        <f>1+$AO$10*1</f>
        <v>1.02</v>
      </c>
      <c r="AP201" s="62">
        <f>1+$AP$10*1</f>
        <v>0.98</v>
      </c>
      <c r="AQ201" s="61">
        <v>1</v>
      </c>
      <c r="AR201" s="30"/>
    </row>
    <row r="202" spans="1:44" x14ac:dyDescent="0.25">
      <c r="A202" s="5">
        <v>20211207</v>
      </c>
      <c r="B202" s="1">
        <v>0.76</v>
      </c>
      <c r="C202" s="12">
        <v>0.79</v>
      </c>
      <c r="D202" s="36">
        <v>-0.42</v>
      </c>
      <c r="E202" s="42">
        <v>0.45</v>
      </c>
      <c r="F202" s="1">
        <v>1.1100000000000001</v>
      </c>
      <c r="G202" s="42">
        <v>-0.35</v>
      </c>
      <c r="H202" s="42">
        <v>0.39</v>
      </c>
      <c r="I202" s="1">
        <v>1.9950000000000001</v>
      </c>
      <c r="J202" s="12">
        <v>8.1999999999999993</v>
      </c>
      <c r="K202" s="1">
        <v>9.3000000000000007</v>
      </c>
      <c r="L202" s="12">
        <v>8.4</v>
      </c>
      <c r="M202" s="1">
        <v>8.3000000000000007</v>
      </c>
      <c r="N202" s="12">
        <v>119.8</v>
      </c>
      <c r="O202" s="37">
        <v>120</v>
      </c>
      <c r="P202" s="43">
        <v>0.38</v>
      </c>
      <c r="Q202" s="40">
        <v>0.38</v>
      </c>
      <c r="R202" s="38">
        <v>-0.16</v>
      </c>
      <c r="S202" s="41">
        <v>0.18</v>
      </c>
      <c r="T202" s="39">
        <v>0.71</v>
      </c>
      <c r="U202" s="41">
        <v>-0.13</v>
      </c>
      <c r="V202" s="41">
        <v>0.2</v>
      </c>
      <c r="W202" s="39">
        <v>2.0099999999999998</v>
      </c>
      <c r="X202" s="40">
        <v>11.6</v>
      </c>
      <c r="Y202" s="39">
        <v>11.5</v>
      </c>
      <c r="Z202" s="40">
        <v>11.4</v>
      </c>
      <c r="AA202" s="39">
        <v>11.3</v>
      </c>
      <c r="AB202" s="40">
        <v>119.6</v>
      </c>
      <c r="AC202" s="44">
        <v>119.8</v>
      </c>
      <c r="AD202" s="11" t="s">
        <v>48</v>
      </c>
      <c r="AF202" s="68">
        <f>DATE(LEFT(A202,4), MID(A202,5,2), RIGHT(A202,2))</f>
        <v>44537</v>
      </c>
      <c r="AG202" s="45"/>
      <c r="AH202" s="45">
        <f>$P$3</f>
        <v>1.9774</v>
      </c>
      <c r="AI202" s="59">
        <f>I202/AH202</f>
        <v>1.0089005765146153</v>
      </c>
      <c r="AJ202" s="59"/>
      <c r="AK202" s="45">
        <f>$R$3</f>
        <v>1.9991000000000001</v>
      </c>
      <c r="AL202" s="59">
        <f>W202/AK202</f>
        <v>1.0054524536041216</v>
      </c>
      <c r="AM202" s="62">
        <f>1+$AM$10*1</f>
        <v>1.01</v>
      </c>
      <c r="AN202" s="62">
        <f>1+$AN$10*1</f>
        <v>0.99</v>
      </c>
      <c r="AO202" s="62">
        <f>1+$AO$10*1</f>
        <v>1.02</v>
      </c>
      <c r="AP202" s="62">
        <f>1+$AP$10*1</f>
        <v>0.98</v>
      </c>
      <c r="AQ202" s="61">
        <v>1</v>
      </c>
      <c r="AR202" s="30"/>
    </row>
    <row r="203" spans="1:44" x14ac:dyDescent="0.25">
      <c r="A203" s="5">
        <v>20211209</v>
      </c>
      <c r="B203" s="1">
        <v>0.7</v>
      </c>
      <c r="C203" s="12">
        <v>0.68</v>
      </c>
      <c r="D203" s="36">
        <v>-0.38</v>
      </c>
      <c r="E203" s="42">
        <v>0.37</v>
      </c>
      <c r="F203" s="1">
        <v>1.01</v>
      </c>
      <c r="G203" s="42">
        <v>-0.31</v>
      </c>
      <c r="H203" s="42">
        <v>0.31</v>
      </c>
      <c r="I203" s="1">
        <v>1.996</v>
      </c>
      <c r="J203" s="12">
        <v>8</v>
      </c>
      <c r="K203" s="1">
        <v>9.4</v>
      </c>
      <c r="L203" s="12">
        <v>8.5</v>
      </c>
      <c r="M203" s="1">
        <v>8.1999999999999993</v>
      </c>
      <c r="N203" s="12">
        <v>119.8</v>
      </c>
      <c r="O203" s="37">
        <v>120</v>
      </c>
      <c r="P203" s="43">
        <v>0.35</v>
      </c>
      <c r="Q203" s="40">
        <v>0.44</v>
      </c>
      <c r="R203" s="38">
        <v>-0.1</v>
      </c>
      <c r="S203" s="41">
        <v>0.25</v>
      </c>
      <c r="T203" s="39">
        <v>0.66</v>
      </c>
      <c r="U203" s="41">
        <v>-0.15</v>
      </c>
      <c r="V203" s="41">
        <v>0.19</v>
      </c>
      <c r="W203" s="39">
        <v>2.012</v>
      </c>
      <c r="X203" s="40">
        <v>11.8</v>
      </c>
      <c r="Y203" s="39">
        <v>11.5</v>
      </c>
      <c r="Z203" s="40">
        <v>11.4</v>
      </c>
      <c r="AA203" s="39">
        <v>11.2</v>
      </c>
      <c r="AB203" s="40">
        <v>119.5</v>
      </c>
      <c r="AC203" s="44">
        <v>119.8</v>
      </c>
      <c r="AD203" s="11" t="s">
        <v>64</v>
      </c>
      <c r="AF203" s="68">
        <f>DATE(LEFT(A203,4), MID(A203,5,2), RIGHT(A203,2))</f>
        <v>44539</v>
      </c>
      <c r="AG203" s="45"/>
      <c r="AH203" s="45">
        <f>$P$3</f>
        <v>1.9774</v>
      </c>
      <c r="AI203" s="59">
        <f>I203/AH203</f>
        <v>1.0094062910893091</v>
      </c>
      <c r="AJ203" s="59"/>
      <c r="AK203" s="45">
        <f>$R$3</f>
        <v>1.9991000000000001</v>
      </c>
      <c r="AL203" s="59">
        <f>W203/AK203</f>
        <v>1.0064529038067129</v>
      </c>
      <c r="AM203" s="62">
        <f>1+$AM$10*1</f>
        <v>1.01</v>
      </c>
      <c r="AN203" s="62">
        <f>1+$AN$10*1</f>
        <v>0.99</v>
      </c>
      <c r="AO203" s="62">
        <f>1+$AO$10*1</f>
        <v>1.02</v>
      </c>
      <c r="AP203" s="62">
        <f>1+$AP$10*1</f>
        <v>0.98</v>
      </c>
      <c r="AQ203" s="61">
        <v>1</v>
      </c>
      <c r="AR203" s="30"/>
    </row>
    <row r="204" spans="1:44" x14ac:dyDescent="0.25">
      <c r="A204" s="5">
        <v>20211210</v>
      </c>
      <c r="B204" s="1">
        <v>0.73</v>
      </c>
      <c r="C204" s="12">
        <v>0.72</v>
      </c>
      <c r="D204" s="36">
        <v>-0.45</v>
      </c>
      <c r="E204" s="42">
        <v>0.42</v>
      </c>
      <c r="F204" s="1">
        <v>1.1499999999999999</v>
      </c>
      <c r="G204" s="42">
        <v>-0.35</v>
      </c>
      <c r="H204" s="42">
        <v>0.37</v>
      </c>
      <c r="I204" s="1">
        <v>1.9950000000000001</v>
      </c>
      <c r="J204" s="12">
        <v>8.1</v>
      </c>
      <c r="K204" s="1">
        <v>9.3000000000000007</v>
      </c>
      <c r="L204" s="12">
        <v>8.1999999999999993</v>
      </c>
      <c r="M204" s="1">
        <v>8.6</v>
      </c>
      <c r="N204" s="12">
        <v>119.8</v>
      </c>
      <c r="O204" s="37">
        <v>120</v>
      </c>
      <c r="P204" s="43">
        <v>0.35</v>
      </c>
      <c r="Q204" s="40">
        <v>0.45</v>
      </c>
      <c r="R204" s="38">
        <v>-0.13</v>
      </c>
      <c r="S204" s="41">
        <v>0.26</v>
      </c>
      <c r="T204" s="39">
        <v>0.73</v>
      </c>
      <c r="U204" s="41">
        <v>-0.15</v>
      </c>
      <c r="V204" s="41">
        <v>0.23</v>
      </c>
      <c r="W204" s="39">
        <v>2.0129999999999999</v>
      </c>
      <c r="X204" s="40">
        <v>11.7</v>
      </c>
      <c r="Y204" s="39">
        <v>11.5</v>
      </c>
      <c r="Z204" s="40">
        <v>11.4</v>
      </c>
      <c r="AA204" s="39">
        <v>11.4</v>
      </c>
      <c r="AB204" s="40">
        <v>119.6</v>
      </c>
      <c r="AC204" s="44">
        <v>119.8</v>
      </c>
      <c r="AD204" s="11" t="s">
        <v>64</v>
      </c>
      <c r="AF204" s="68">
        <f>DATE(LEFT(A204,4), MID(A204,5,2), RIGHT(A204,2))</f>
        <v>44540</v>
      </c>
      <c r="AG204" s="45"/>
      <c r="AH204" s="45">
        <f>$P$3</f>
        <v>1.9774</v>
      </c>
      <c r="AI204" s="59">
        <f>I204/AH204</f>
        <v>1.0089005765146153</v>
      </c>
      <c r="AJ204" s="59"/>
      <c r="AK204" s="45">
        <f>$R$3</f>
        <v>1.9991000000000001</v>
      </c>
      <c r="AL204" s="59">
        <f>W204/AK204</f>
        <v>1.0069531289080085</v>
      </c>
      <c r="AM204" s="62">
        <f>1+$AM$10*1</f>
        <v>1.01</v>
      </c>
      <c r="AN204" s="62">
        <f>1+$AN$10*1</f>
        <v>0.99</v>
      </c>
      <c r="AO204" s="62">
        <f>1+$AO$10*1</f>
        <v>1.02</v>
      </c>
      <c r="AP204" s="62">
        <f>1+$AP$10*1</f>
        <v>0.98</v>
      </c>
      <c r="AQ204" s="61">
        <v>1</v>
      </c>
      <c r="AR204" s="30"/>
    </row>
    <row r="205" spans="1:44" x14ac:dyDescent="0.25">
      <c r="A205" s="5">
        <v>20211213</v>
      </c>
      <c r="B205" s="1">
        <v>0.85</v>
      </c>
      <c r="C205" s="12">
        <v>0.68</v>
      </c>
      <c r="D205" s="36">
        <v>-0.45</v>
      </c>
      <c r="E205" s="42">
        <v>0.39</v>
      </c>
      <c r="F205" s="1">
        <v>1.25</v>
      </c>
      <c r="G205" s="42">
        <v>-0.38</v>
      </c>
      <c r="H205" s="42">
        <v>0.37</v>
      </c>
      <c r="I205" s="1">
        <v>1.9910000000000001</v>
      </c>
      <c r="J205" s="12">
        <v>8.4</v>
      </c>
      <c r="K205" s="1">
        <v>9.1</v>
      </c>
      <c r="L205" s="12">
        <v>8.3000000000000007</v>
      </c>
      <c r="M205" s="1">
        <v>8.1999999999999993</v>
      </c>
      <c r="N205" s="12">
        <v>119.8</v>
      </c>
      <c r="O205" s="37">
        <v>120.1</v>
      </c>
      <c r="P205" s="43">
        <v>0.42</v>
      </c>
      <c r="Q205" s="40">
        <v>0.51</v>
      </c>
      <c r="R205" s="38">
        <v>-0.17</v>
      </c>
      <c r="S205" s="41">
        <v>0.3</v>
      </c>
      <c r="T205" s="39">
        <v>0.8</v>
      </c>
      <c r="U205" s="41">
        <v>-0.16</v>
      </c>
      <c r="V205" s="41">
        <v>0.27</v>
      </c>
      <c r="W205" s="39">
        <v>2.012</v>
      </c>
      <c r="X205" s="40">
        <v>11.4</v>
      </c>
      <c r="Y205" s="39">
        <v>11.4</v>
      </c>
      <c r="Z205" s="40">
        <v>11.4</v>
      </c>
      <c r="AA205" s="39">
        <v>11.5</v>
      </c>
      <c r="AB205" s="40">
        <v>119.6</v>
      </c>
      <c r="AC205" s="44">
        <v>119.8</v>
      </c>
      <c r="AD205" s="11" t="s">
        <v>64</v>
      </c>
      <c r="AF205" s="68">
        <f>DATE(LEFT(A205,4), MID(A205,5,2), RIGHT(A205,2))</f>
        <v>44543</v>
      </c>
      <c r="AG205" s="45"/>
      <c r="AH205" s="45">
        <f>$P$3</f>
        <v>1.9774</v>
      </c>
      <c r="AI205" s="59">
        <f>I205/AH205</f>
        <v>1.006877718215839</v>
      </c>
      <c r="AJ205" s="59"/>
      <c r="AK205" s="45">
        <f>$R$3</f>
        <v>1.9991000000000001</v>
      </c>
      <c r="AL205" s="59">
        <f>W205/AK205</f>
        <v>1.0064529038067129</v>
      </c>
      <c r="AM205" s="62">
        <f>1+$AM$10*1</f>
        <v>1.01</v>
      </c>
      <c r="AN205" s="62">
        <f>1+$AN$10*1</f>
        <v>0.99</v>
      </c>
      <c r="AO205" s="62">
        <f>1+$AO$10*1</f>
        <v>1.02</v>
      </c>
      <c r="AP205" s="62">
        <f>1+$AP$10*1</f>
        <v>0.98</v>
      </c>
      <c r="AQ205" s="61">
        <v>1</v>
      </c>
      <c r="AR205" s="30"/>
    </row>
    <row r="206" spans="1:44" x14ac:dyDescent="0.25">
      <c r="A206" s="5">
        <v>20211216</v>
      </c>
      <c r="B206" s="1">
        <v>0.75</v>
      </c>
      <c r="C206" s="12">
        <v>0.77</v>
      </c>
      <c r="D206" s="36">
        <v>-0.39</v>
      </c>
      <c r="E206" s="42">
        <v>0.46</v>
      </c>
      <c r="F206" s="1">
        <v>1.22</v>
      </c>
      <c r="G206" s="42">
        <v>-0.33</v>
      </c>
      <c r="H206" s="42">
        <v>0.4</v>
      </c>
      <c r="I206" s="1">
        <v>1.998</v>
      </c>
      <c r="J206" s="12">
        <v>8.9</v>
      </c>
      <c r="K206" s="1">
        <v>8.6999999999999993</v>
      </c>
      <c r="L206" s="12">
        <v>8.5</v>
      </c>
      <c r="M206" s="1">
        <v>8.1999999999999993</v>
      </c>
      <c r="N206" s="12">
        <v>119.8</v>
      </c>
      <c r="O206" s="37">
        <v>120</v>
      </c>
      <c r="P206" s="43">
        <v>0.36</v>
      </c>
      <c r="Q206" s="40">
        <v>0.52</v>
      </c>
      <c r="R206" s="38">
        <v>-0.11</v>
      </c>
      <c r="S206" s="41">
        <v>0.28999999999999998</v>
      </c>
      <c r="T206" s="39">
        <v>0.75</v>
      </c>
      <c r="U206" s="41">
        <v>-0.16</v>
      </c>
      <c r="V206" s="41">
        <v>0.21</v>
      </c>
      <c r="W206" s="39">
        <v>2.016</v>
      </c>
      <c r="X206" s="40">
        <v>11.4</v>
      </c>
      <c r="Y206" s="39">
        <v>11.3</v>
      </c>
      <c r="Z206" s="40">
        <v>11.4</v>
      </c>
      <c r="AA206" s="39">
        <v>11.5</v>
      </c>
      <c r="AB206" s="40">
        <v>119.6</v>
      </c>
      <c r="AC206" s="44">
        <v>119.8</v>
      </c>
      <c r="AD206" s="11" t="s">
        <v>48</v>
      </c>
      <c r="AF206" s="68">
        <f>DATE(LEFT(A206,4), MID(A206,5,2), RIGHT(A206,2))</f>
        <v>44546</v>
      </c>
      <c r="AG206" s="45"/>
      <c r="AH206" s="45">
        <f>$P$3</f>
        <v>1.9774</v>
      </c>
      <c r="AI206" s="59">
        <f>I206/AH206</f>
        <v>1.0104177202386972</v>
      </c>
      <c r="AJ206" s="59"/>
      <c r="AK206" s="45">
        <f>$R$3</f>
        <v>1.9991000000000001</v>
      </c>
      <c r="AL206" s="59">
        <f>W206/AK206</f>
        <v>1.0084538042118953</v>
      </c>
      <c r="AM206" s="62">
        <f>1+$AM$10*1</f>
        <v>1.01</v>
      </c>
      <c r="AN206" s="62">
        <f>1+$AN$10*1</f>
        <v>0.99</v>
      </c>
      <c r="AO206" s="62">
        <f>1+$AO$10*1</f>
        <v>1.02</v>
      </c>
      <c r="AP206" s="62">
        <f>1+$AP$10*1</f>
        <v>0.98</v>
      </c>
      <c r="AQ206" s="61">
        <v>1</v>
      </c>
      <c r="AR206" s="30"/>
    </row>
    <row r="207" spans="1:44" x14ac:dyDescent="0.25">
      <c r="A207" s="5">
        <v>20211220</v>
      </c>
      <c r="B207" s="1">
        <v>0.66</v>
      </c>
      <c r="C207" s="12">
        <v>0.76</v>
      </c>
      <c r="D207" s="36">
        <v>-0.33</v>
      </c>
      <c r="E207" s="42">
        <v>0.41</v>
      </c>
      <c r="F207" s="1">
        <v>1.1299999999999999</v>
      </c>
      <c r="G207" s="42">
        <v>-0.3</v>
      </c>
      <c r="H207" s="42">
        <v>0.38</v>
      </c>
      <c r="I207" s="1">
        <v>1.996</v>
      </c>
      <c r="J207" s="12">
        <v>8.6999999999999993</v>
      </c>
      <c r="K207" s="1">
        <v>8.9</v>
      </c>
      <c r="L207" s="12">
        <v>8.3000000000000007</v>
      </c>
      <c r="M207" s="1">
        <v>8.4</v>
      </c>
      <c r="N207" s="12">
        <v>119.9</v>
      </c>
      <c r="O207" s="37">
        <v>120</v>
      </c>
      <c r="P207" s="43">
        <v>0.41</v>
      </c>
      <c r="Q207" s="40">
        <v>0.5</v>
      </c>
      <c r="R207" s="38">
        <v>-0.15</v>
      </c>
      <c r="S207" s="41">
        <v>0.28000000000000003</v>
      </c>
      <c r="T207" s="39">
        <v>0.83</v>
      </c>
      <c r="U207" s="41">
        <v>-0.16</v>
      </c>
      <c r="V207" s="41">
        <v>0.24</v>
      </c>
      <c r="W207" s="39">
        <v>2.0150000000000001</v>
      </c>
      <c r="X207" s="40">
        <v>11.4</v>
      </c>
      <c r="Y207" s="39">
        <v>11.4</v>
      </c>
      <c r="Z207" s="40">
        <v>11.3</v>
      </c>
      <c r="AA207" s="39">
        <v>11.2</v>
      </c>
      <c r="AB207" s="40">
        <v>119.5</v>
      </c>
      <c r="AC207" s="44">
        <v>119.8</v>
      </c>
      <c r="AD207" s="11" t="s">
        <v>56</v>
      </c>
      <c r="AF207" s="68">
        <f>DATE(LEFT(A207,4), MID(A207,5,2), RIGHT(A207,2))</f>
        <v>44550</v>
      </c>
      <c r="AG207" s="45"/>
      <c r="AH207" s="45">
        <f>$P$3</f>
        <v>1.9774</v>
      </c>
      <c r="AI207" s="59">
        <f>I207/AH207</f>
        <v>1.0094062910893091</v>
      </c>
      <c r="AJ207" s="59"/>
      <c r="AK207" s="45">
        <f>$R$3</f>
        <v>1.9991000000000001</v>
      </c>
      <c r="AL207" s="59">
        <f>W207/AK207</f>
        <v>1.0079535791105998</v>
      </c>
      <c r="AM207" s="62">
        <f>1+$AM$10*1</f>
        <v>1.01</v>
      </c>
      <c r="AN207" s="62">
        <f>1+$AN$10*1</f>
        <v>0.99</v>
      </c>
      <c r="AO207" s="62">
        <f>1+$AO$10*1</f>
        <v>1.02</v>
      </c>
      <c r="AP207" s="62">
        <f>1+$AP$10*1</f>
        <v>0.98</v>
      </c>
      <c r="AQ207" s="61">
        <v>1</v>
      </c>
      <c r="AR207" s="30"/>
    </row>
    <row r="208" spans="1:44" x14ac:dyDescent="0.25">
      <c r="A208" s="5">
        <v>20211222</v>
      </c>
      <c r="B208" s="1">
        <v>0.71</v>
      </c>
      <c r="C208" s="12">
        <v>0.74</v>
      </c>
      <c r="D208" s="36">
        <v>-0.33</v>
      </c>
      <c r="E208" s="42">
        <v>0.46</v>
      </c>
      <c r="F208" s="1">
        <v>1.1299999999999999</v>
      </c>
      <c r="G208" s="42">
        <v>-0.3</v>
      </c>
      <c r="H208" s="42">
        <v>0.41</v>
      </c>
      <c r="I208" s="1">
        <v>1.9930000000000001</v>
      </c>
      <c r="J208" s="12">
        <v>8.9</v>
      </c>
      <c r="K208" s="1">
        <v>8.6999999999999993</v>
      </c>
      <c r="L208" s="12">
        <v>8.1</v>
      </c>
      <c r="M208" s="1">
        <v>8.5</v>
      </c>
      <c r="N208" s="12">
        <v>119.8</v>
      </c>
      <c r="O208" s="37">
        <v>120</v>
      </c>
      <c r="P208" s="43">
        <v>0.41</v>
      </c>
      <c r="Q208" s="40">
        <v>0.45</v>
      </c>
      <c r="R208" s="38">
        <v>-0.17</v>
      </c>
      <c r="S208" s="41">
        <v>0.28999999999999998</v>
      </c>
      <c r="T208" s="39">
        <v>0.8</v>
      </c>
      <c r="U208" s="41">
        <v>-0.15</v>
      </c>
      <c r="V208" s="41">
        <v>0.28000000000000003</v>
      </c>
      <c r="W208" s="39">
        <v>2.0089999999999999</v>
      </c>
      <c r="X208" s="40">
        <v>11.4</v>
      </c>
      <c r="Y208" s="39">
        <v>11.3</v>
      </c>
      <c r="Z208" s="40">
        <v>11.4</v>
      </c>
      <c r="AA208" s="39">
        <v>11.4</v>
      </c>
      <c r="AB208" s="40">
        <v>119.6</v>
      </c>
      <c r="AC208" s="44">
        <v>119.8</v>
      </c>
      <c r="AD208" s="11" t="s">
        <v>90</v>
      </c>
      <c r="AF208" s="68">
        <f>DATE(LEFT(A208,4), MID(A208,5,2), RIGHT(A208,2))</f>
        <v>44552</v>
      </c>
      <c r="AG208" s="45"/>
      <c r="AH208" s="45">
        <f>$P$3</f>
        <v>1.9774</v>
      </c>
      <c r="AI208" s="59">
        <f>I208/AH208</f>
        <v>1.0078891473652272</v>
      </c>
      <c r="AJ208" s="59"/>
      <c r="AK208" s="45">
        <f>$R$3</f>
        <v>1.9991000000000001</v>
      </c>
      <c r="AL208" s="59">
        <f>W208/AK208</f>
        <v>1.0049522285028261</v>
      </c>
      <c r="AM208" s="62">
        <f>1+$AM$10*1</f>
        <v>1.01</v>
      </c>
      <c r="AN208" s="62">
        <f>1+$AN$10*1</f>
        <v>0.99</v>
      </c>
      <c r="AO208" s="62">
        <f>1+$AO$10*1</f>
        <v>1.02</v>
      </c>
      <c r="AP208" s="62">
        <f>1+$AP$10*1</f>
        <v>0.98</v>
      </c>
      <c r="AQ208" s="61">
        <v>1</v>
      </c>
      <c r="AR208" s="30"/>
    </row>
    <row r="209" spans="1:44" x14ac:dyDescent="0.25">
      <c r="A209" s="5">
        <v>20211223</v>
      </c>
      <c r="B209" s="1">
        <v>0.74</v>
      </c>
      <c r="C209" s="12">
        <v>0.66</v>
      </c>
      <c r="D209" s="36">
        <v>-0.42</v>
      </c>
      <c r="E209" s="42">
        <v>0.41</v>
      </c>
      <c r="F209" s="1">
        <v>1.03</v>
      </c>
      <c r="G209" s="42">
        <v>-0.34</v>
      </c>
      <c r="H209" s="42">
        <v>0.34</v>
      </c>
      <c r="I209" s="1">
        <v>1.9930000000000001</v>
      </c>
      <c r="J209" s="12">
        <v>8.6</v>
      </c>
      <c r="K209" s="1">
        <v>9</v>
      </c>
      <c r="L209" s="12">
        <v>8.3000000000000007</v>
      </c>
      <c r="M209" s="1">
        <v>8.1999999999999993</v>
      </c>
      <c r="N209" s="12">
        <v>119.8</v>
      </c>
      <c r="O209" s="37">
        <v>120.1</v>
      </c>
      <c r="P209" s="43">
        <v>0.4</v>
      </c>
      <c r="Q209" s="40">
        <v>0.4</v>
      </c>
      <c r="R209" s="38">
        <v>-0.19</v>
      </c>
      <c r="S209" s="41">
        <v>0.23</v>
      </c>
      <c r="T209" s="39">
        <v>0.73</v>
      </c>
      <c r="U209" s="41">
        <v>-0.18</v>
      </c>
      <c r="V209" s="41">
        <v>0.22</v>
      </c>
      <c r="W209" s="39">
        <v>2.0059999999999998</v>
      </c>
      <c r="X209" s="40">
        <v>11.3</v>
      </c>
      <c r="Y209" s="39">
        <v>11.3</v>
      </c>
      <c r="Z209" s="40">
        <v>11.4</v>
      </c>
      <c r="AA209" s="39">
        <v>11.5</v>
      </c>
      <c r="AB209" s="40">
        <v>119.6</v>
      </c>
      <c r="AC209" s="44">
        <v>119.9</v>
      </c>
      <c r="AD209" s="11" t="s">
        <v>90</v>
      </c>
      <c r="AF209" s="68">
        <f>DATE(LEFT(A209,4), MID(A209,5,2), RIGHT(A209,2))</f>
        <v>44553</v>
      </c>
      <c r="AG209" s="45"/>
      <c r="AH209" s="45">
        <f>$P$3</f>
        <v>1.9774</v>
      </c>
      <c r="AI209" s="59">
        <f>I209/AH209</f>
        <v>1.0078891473652272</v>
      </c>
      <c r="AJ209" s="59"/>
      <c r="AK209" s="45">
        <f>$R$3</f>
        <v>1.9991000000000001</v>
      </c>
      <c r="AL209" s="59">
        <f>W209/AK209</f>
        <v>1.0034515531989394</v>
      </c>
      <c r="AM209" s="62">
        <f>1+$AM$10*1</f>
        <v>1.01</v>
      </c>
      <c r="AN209" s="62">
        <f>1+$AN$10*1</f>
        <v>0.99</v>
      </c>
      <c r="AO209" s="62">
        <f>1+$AO$10*1</f>
        <v>1.02</v>
      </c>
      <c r="AP209" s="62">
        <f>1+$AP$10*1</f>
        <v>0.98</v>
      </c>
      <c r="AQ209" s="61">
        <v>1</v>
      </c>
      <c r="AR209" s="30"/>
    </row>
    <row r="210" spans="1:44" x14ac:dyDescent="0.25">
      <c r="A210" s="5">
        <v>20220104</v>
      </c>
      <c r="B210" s="1">
        <v>0.68</v>
      </c>
      <c r="C210" s="12">
        <v>0.71</v>
      </c>
      <c r="D210" s="36">
        <v>-0.46</v>
      </c>
      <c r="E210" s="42">
        <v>0.34</v>
      </c>
      <c r="F210" s="1">
        <v>1.1599999999999999</v>
      </c>
      <c r="G210" s="42">
        <v>-0.36</v>
      </c>
      <c r="H210" s="42">
        <v>0.34</v>
      </c>
      <c r="I210" s="1">
        <v>1.9970000000000001</v>
      </c>
      <c r="J210" s="12">
        <v>8.6</v>
      </c>
      <c r="K210" s="1">
        <v>9</v>
      </c>
      <c r="L210" s="12">
        <v>8.3000000000000007</v>
      </c>
      <c r="M210" s="1">
        <v>8.6</v>
      </c>
      <c r="N210" s="12">
        <v>119.9</v>
      </c>
      <c r="O210" s="37">
        <v>120</v>
      </c>
      <c r="P210" s="43">
        <v>0.37</v>
      </c>
      <c r="Q210" s="40">
        <v>0.57999999999999996</v>
      </c>
      <c r="R210" s="38">
        <v>-0.12</v>
      </c>
      <c r="S210" s="41">
        <v>0.24</v>
      </c>
      <c r="T210" s="39">
        <v>0.94</v>
      </c>
      <c r="U210" s="41">
        <v>-0.11</v>
      </c>
      <c r="V210" s="41">
        <v>0.24</v>
      </c>
      <c r="W210" s="90">
        <v>1.996</v>
      </c>
      <c r="X210" s="40">
        <v>11.7</v>
      </c>
      <c r="Y210" s="39">
        <v>12</v>
      </c>
      <c r="Z210" s="40">
        <v>11.8</v>
      </c>
      <c r="AA210" s="39">
        <v>12</v>
      </c>
      <c r="AB210" s="40">
        <v>119.7</v>
      </c>
      <c r="AC210" s="44">
        <v>119.9</v>
      </c>
      <c r="AD210" s="11" t="s">
        <v>48</v>
      </c>
      <c r="AF210" s="68">
        <f>DATE(LEFT(A210,4), MID(A210,5,2), RIGHT(A210,2))</f>
        <v>44565</v>
      </c>
      <c r="AG210" s="45"/>
      <c r="AH210" s="45">
        <f>$P$3</f>
        <v>1.9774</v>
      </c>
      <c r="AI210" s="59">
        <f>I210/AH210</f>
        <v>1.0099120056640032</v>
      </c>
      <c r="AJ210" s="59"/>
      <c r="AK210" s="45">
        <f>$R$3</f>
        <v>1.9991000000000001</v>
      </c>
      <c r="AL210" s="59">
        <f>W210/AK210</f>
        <v>0.9984493021859836</v>
      </c>
      <c r="AM210" s="62">
        <f>1+$AM$10*1</f>
        <v>1.01</v>
      </c>
      <c r="AN210" s="62">
        <f>1+$AN$10*1</f>
        <v>0.99</v>
      </c>
      <c r="AO210" s="62">
        <f>1+$AO$10*1</f>
        <v>1.02</v>
      </c>
      <c r="AP210" s="62">
        <f>1+$AP$10*1</f>
        <v>0.98</v>
      </c>
      <c r="AQ210" s="61">
        <v>1</v>
      </c>
      <c r="AR210" s="30"/>
    </row>
    <row r="211" spans="1:44" x14ac:dyDescent="0.25">
      <c r="A211" s="5">
        <v>20220104</v>
      </c>
      <c r="B211" s="1">
        <v>0.68</v>
      </c>
      <c r="C211" s="12">
        <v>0.71</v>
      </c>
      <c r="D211" s="36">
        <v>-0.46</v>
      </c>
      <c r="E211" s="42">
        <v>0.34</v>
      </c>
      <c r="F211" s="1">
        <v>1.1599999999999999</v>
      </c>
      <c r="G211" s="42">
        <v>-0.36</v>
      </c>
      <c r="H211" s="42">
        <v>0.34</v>
      </c>
      <c r="I211" s="1">
        <v>1.9970000000000001</v>
      </c>
      <c r="J211" s="12">
        <v>8.6</v>
      </c>
      <c r="K211" s="1">
        <v>9</v>
      </c>
      <c r="L211" s="12">
        <v>8.3000000000000007</v>
      </c>
      <c r="M211" s="1">
        <v>8.6</v>
      </c>
      <c r="N211" s="12">
        <v>119.9</v>
      </c>
      <c r="O211" s="37">
        <v>120</v>
      </c>
      <c r="P211" s="43">
        <v>0.37</v>
      </c>
      <c r="Q211" s="40">
        <v>0.57999999999999996</v>
      </c>
      <c r="R211" s="38">
        <v>-0.12</v>
      </c>
      <c r="S211" s="41">
        <v>0.24</v>
      </c>
      <c r="T211" s="39">
        <v>0.94</v>
      </c>
      <c r="U211" s="41">
        <v>-0.11</v>
      </c>
      <c r="V211" s="41">
        <v>0.24</v>
      </c>
      <c r="W211" s="39">
        <v>1.996</v>
      </c>
      <c r="X211" s="40">
        <v>11.7</v>
      </c>
      <c r="Y211" s="39">
        <v>12</v>
      </c>
      <c r="Z211" s="40">
        <v>11.8</v>
      </c>
      <c r="AA211" s="39">
        <v>12</v>
      </c>
      <c r="AB211" s="40">
        <v>119.7</v>
      </c>
      <c r="AC211" s="44">
        <v>119.9</v>
      </c>
      <c r="AD211" s="11" t="s">
        <v>64</v>
      </c>
      <c r="AF211" s="68">
        <f>DATE(LEFT(A211,4), MID(A211,5,2), RIGHT(A211,2))</f>
        <v>44565</v>
      </c>
      <c r="AG211" s="45"/>
      <c r="AH211" s="45">
        <f>$P$3</f>
        <v>1.9774</v>
      </c>
      <c r="AI211" s="59">
        <f>I211/AH211</f>
        <v>1.0099120056640032</v>
      </c>
      <c r="AJ211" s="59"/>
      <c r="AK211" s="45">
        <f>$R$3</f>
        <v>1.9991000000000001</v>
      </c>
      <c r="AL211" s="59">
        <f>W211/AK211</f>
        <v>0.9984493021859836</v>
      </c>
      <c r="AM211" s="62">
        <f>1+$AM$10*1</f>
        <v>1.01</v>
      </c>
      <c r="AN211" s="62">
        <f>1+$AN$10*1</f>
        <v>0.99</v>
      </c>
      <c r="AO211" s="62">
        <f>1+$AO$10*1</f>
        <v>1.02</v>
      </c>
      <c r="AP211" s="62">
        <f>1+$AP$10*1</f>
        <v>0.98</v>
      </c>
      <c r="AQ211" s="61">
        <v>1</v>
      </c>
      <c r="AR211" s="30"/>
    </row>
    <row r="212" spans="1:44" x14ac:dyDescent="0.25">
      <c r="A212" s="5">
        <v>20220105</v>
      </c>
      <c r="B212" s="46">
        <v>0.54</v>
      </c>
      <c r="C212" s="47">
        <v>0.72</v>
      </c>
      <c r="D212" s="48">
        <v>-0.24</v>
      </c>
      <c r="E212" s="49">
        <v>0.28999999999999998</v>
      </c>
      <c r="F212" s="46">
        <v>1.17</v>
      </c>
      <c r="G212" s="49">
        <v>-0.22</v>
      </c>
      <c r="H212" s="49">
        <v>0.3</v>
      </c>
      <c r="I212" s="46">
        <v>1.9790000000000001</v>
      </c>
      <c r="J212" s="47">
        <v>9.1999999999999993</v>
      </c>
      <c r="K212" s="46">
        <v>8.1999999999999993</v>
      </c>
      <c r="L212" s="47">
        <v>9.1</v>
      </c>
      <c r="M212" s="46">
        <v>7.5</v>
      </c>
      <c r="N212" s="47">
        <v>120</v>
      </c>
      <c r="O212" s="50">
        <v>120.1</v>
      </c>
      <c r="P212" s="51">
        <v>0.37</v>
      </c>
      <c r="Q212" s="52">
        <v>0.57999999999999996</v>
      </c>
      <c r="R212" s="53">
        <v>-0.12</v>
      </c>
      <c r="S212" s="54">
        <v>0.24</v>
      </c>
      <c r="T212" s="55">
        <v>0.94</v>
      </c>
      <c r="U212" s="54">
        <v>-0.11</v>
      </c>
      <c r="V212" s="54">
        <v>0.24</v>
      </c>
      <c r="W212" s="55">
        <v>1.996</v>
      </c>
      <c r="X212" s="52">
        <v>11.7</v>
      </c>
      <c r="Y212" s="55">
        <v>12</v>
      </c>
      <c r="Z212" s="52">
        <v>11.8</v>
      </c>
      <c r="AA212" s="55">
        <v>12</v>
      </c>
      <c r="AB212" s="52">
        <v>119.7</v>
      </c>
      <c r="AC212" s="56">
        <v>119.7</v>
      </c>
      <c r="AD212" s="57" t="s">
        <v>90</v>
      </c>
      <c r="AF212" s="68">
        <f>DATE(LEFT(A212,4), MID(A212,5,2), RIGHT(A212,2))</f>
        <v>44566</v>
      </c>
      <c r="AG212" s="45"/>
      <c r="AH212" s="45">
        <f>$P$3</f>
        <v>1.9774</v>
      </c>
      <c r="AI212" s="59">
        <f>I212/AH212</f>
        <v>1.0008091433195105</v>
      </c>
      <c r="AJ212" s="59"/>
      <c r="AK212" s="45">
        <f>$R$3</f>
        <v>1.9991000000000001</v>
      </c>
      <c r="AL212" s="59">
        <f>W212/AK212</f>
        <v>0.9984493021859836</v>
      </c>
      <c r="AM212" s="62">
        <f>1+$AM$10*1</f>
        <v>1.01</v>
      </c>
      <c r="AN212" s="62">
        <f>1+$AN$10*1</f>
        <v>0.99</v>
      </c>
      <c r="AO212" s="62">
        <f>1+$AO$10*1</f>
        <v>1.02</v>
      </c>
      <c r="AP212" s="62">
        <f>1+$AP$10*1</f>
        <v>0.98</v>
      </c>
      <c r="AQ212" s="61">
        <v>1</v>
      </c>
      <c r="AR212" s="30"/>
    </row>
    <row r="213" spans="1:44" x14ac:dyDescent="0.25">
      <c r="A213" s="5">
        <v>20220106</v>
      </c>
      <c r="B213" s="46">
        <v>0.72</v>
      </c>
      <c r="C213" s="47">
        <v>0.86</v>
      </c>
      <c r="D213" s="48">
        <v>-0.36</v>
      </c>
      <c r="E213" s="49">
        <v>0.56999999999999995</v>
      </c>
      <c r="F213" s="46">
        <v>1.22</v>
      </c>
      <c r="G213" s="49">
        <v>-0.34</v>
      </c>
      <c r="H213" s="49">
        <v>0.47</v>
      </c>
      <c r="I213" s="46">
        <v>1.9830000000000001</v>
      </c>
      <c r="J213" s="47">
        <v>8.6</v>
      </c>
      <c r="K213" s="46">
        <v>9</v>
      </c>
      <c r="L213" s="47">
        <v>8.4</v>
      </c>
      <c r="M213" s="46">
        <v>8.4</v>
      </c>
      <c r="N213" s="47">
        <v>119.9</v>
      </c>
      <c r="O213" s="50">
        <v>120.1</v>
      </c>
      <c r="P213" s="51">
        <v>0.34</v>
      </c>
      <c r="Q213" s="52">
        <v>0.52</v>
      </c>
      <c r="R213" s="53">
        <v>-0.13</v>
      </c>
      <c r="S213" s="54">
        <v>0.33</v>
      </c>
      <c r="T213" s="55">
        <v>0.74</v>
      </c>
      <c r="U213" s="54">
        <v>-0.15</v>
      </c>
      <c r="V213" s="54">
        <v>0.27</v>
      </c>
      <c r="W213" s="55">
        <v>1.998</v>
      </c>
      <c r="X213" s="52">
        <v>11.5</v>
      </c>
      <c r="Y213" s="55">
        <v>11.4</v>
      </c>
      <c r="Z213" s="52">
        <v>11.5</v>
      </c>
      <c r="AA213" s="55">
        <v>11.3</v>
      </c>
      <c r="AB213" s="52">
        <v>119.6</v>
      </c>
      <c r="AC213" s="56">
        <v>119.8</v>
      </c>
      <c r="AD213" s="57" t="s">
        <v>48</v>
      </c>
      <c r="AF213" s="68">
        <f>DATE(LEFT(A213,4), MID(A213,5,2), RIGHT(A213,2))</f>
        <v>44567</v>
      </c>
      <c r="AG213" s="45"/>
      <c r="AH213" s="45">
        <f>$P$3</f>
        <v>1.9774</v>
      </c>
      <c r="AI213" s="59">
        <f>I213/AH213</f>
        <v>1.0028320016182866</v>
      </c>
      <c r="AJ213" s="59"/>
      <c r="AK213" s="45">
        <f>$R$3</f>
        <v>1.9991000000000001</v>
      </c>
      <c r="AL213" s="59">
        <f>W213/AK213</f>
        <v>0.99944975238857481</v>
      </c>
      <c r="AM213" s="62">
        <f>1+$AM$10*1</f>
        <v>1.01</v>
      </c>
      <c r="AN213" s="62">
        <f>1+$AN$10*1</f>
        <v>0.99</v>
      </c>
      <c r="AO213" s="62">
        <f>1+$AO$10*1</f>
        <v>1.02</v>
      </c>
      <c r="AP213" s="62">
        <f>1+$AP$10*1</f>
        <v>0.98</v>
      </c>
      <c r="AQ213" s="61">
        <v>1</v>
      </c>
      <c r="AR213" s="30"/>
    </row>
    <row r="214" spans="1:44" x14ac:dyDescent="0.25">
      <c r="A214" s="5">
        <v>20220107</v>
      </c>
      <c r="B214" s="46">
        <v>0.37</v>
      </c>
      <c r="C214" s="47">
        <v>0.79</v>
      </c>
      <c r="D214" s="48">
        <v>-0.19</v>
      </c>
      <c r="E214" s="49">
        <v>0.32</v>
      </c>
      <c r="F214" s="46">
        <v>1.1200000000000001</v>
      </c>
      <c r="G214" s="49">
        <v>-0.21</v>
      </c>
      <c r="H214" s="49">
        <v>0.33</v>
      </c>
      <c r="I214" s="46">
        <v>1.9830000000000001</v>
      </c>
      <c r="J214" s="47">
        <v>8.5</v>
      </c>
      <c r="K214" s="46">
        <v>9.1999999999999993</v>
      </c>
      <c r="L214" s="47">
        <v>8.6999999999999993</v>
      </c>
      <c r="M214" s="46">
        <v>8.3000000000000007</v>
      </c>
      <c r="N214" s="47">
        <v>119.8</v>
      </c>
      <c r="O214" s="50">
        <v>120</v>
      </c>
      <c r="P214" s="51">
        <v>0.33</v>
      </c>
      <c r="Q214" s="52">
        <v>0.53</v>
      </c>
      <c r="R214" s="53">
        <v>-0.13</v>
      </c>
      <c r="S214" s="54">
        <v>0.18</v>
      </c>
      <c r="T214" s="55">
        <v>0.89</v>
      </c>
      <c r="U214" s="54">
        <v>-0.08</v>
      </c>
      <c r="V214" s="54">
        <v>0.22</v>
      </c>
      <c r="W214" s="55">
        <v>2.0009999999999999</v>
      </c>
      <c r="X214" s="52">
        <v>11.7</v>
      </c>
      <c r="Y214" s="55">
        <v>11.6</v>
      </c>
      <c r="Z214" s="52">
        <v>11.6</v>
      </c>
      <c r="AA214" s="55">
        <v>11.3</v>
      </c>
      <c r="AB214" s="52">
        <v>119.5</v>
      </c>
      <c r="AC214" s="56">
        <v>119.8</v>
      </c>
      <c r="AD214" s="57" t="s">
        <v>48</v>
      </c>
      <c r="AF214" s="68">
        <f>DATE(LEFT(A214,4), MID(A214,5,2), RIGHT(A214,2))</f>
        <v>44568</v>
      </c>
      <c r="AG214" s="45"/>
      <c r="AH214" s="45">
        <f>$P$3</f>
        <v>1.9774</v>
      </c>
      <c r="AI214" s="59">
        <f>I214/AH214</f>
        <v>1.0028320016182866</v>
      </c>
      <c r="AJ214" s="59"/>
      <c r="AK214" s="45">
        <f>$R$3</f>
        <v>1.9991000000000001</v>
      </c>
      <c r="AL214" s="59">
        <f>W214/AK214</f>
        <v>1.0009504276924615</v>
      </c>
      <c r="AM214" s="62">
        <f>1+$AM$10*1</f>
        <v>1.01</v>
      </c>
      <c r="AN214" s="62">
        <f>1+$AN$10*1</f>
        <v>0.99</v>
      </c>
      <c r="AO214" s="62">
        <f>1+$AO$10*1</f>
        <v>1.02</v>
      </c>
      <c r="AP214" s="62">
        <f>1+$AP$10*1</f>
        <v>0.98</v>
      </c>
      <c r="AQ214" s="61">
        <v>1</v>
      </c>
      <c r="AR214" s="30"/>
    </row>
    <row r="215" spans="1:44" x14ac:dyDescent="0.25">
      <c r="A215" s="5">
        <v>20220110</v>
      </c>
      <c r="B215" s="46">
        <v>0.73</v>
      </c>
      <c r="C215" s="47">
        <v>0.61</v>
      </c>
      <c r="D215" s="48">
        <v>-0.37</v>
      </c>
      <c r="E215" s="49">
        <v>0.35</v>
      </c>
      <c r="F215" s="46">
        <v>1.0900000000000001</v>
      </c>
      <c r="G215" s="49">
        <v>-0.34</v>
      </c>
      <c r="H215" s="49">
        <v>0.35</v>
      </c>
      <c r="I215" s="46">
        <v>1.984</v>
      </c>
      <c r="J215" s="47">
        <v>8.5</v>
      </c>
      <c r="K215" s="46">
        <v>9.1</v>
      </c>
      <c r="L215" s="47">
        <v>8.3000000000000007</v>
      </c>
      <c r="M215" s="46">
        <v>8.4</v>
      </c>
      <c r="N215" s="47">
        <v>119.9</v>
      </c>
      <c r="O215" s="50">
        <v>120.1</v>
      </c>
      <c r="P215" s="51">
        <v>0.36</v>
      </c>
      <c r="Q215" s="52">
        <v>0.4</v>
      </c>
      <c r="R215" s="53">
        <v>-0.13</v>
      </c>
      <c r="S215" s="54">
        <v>0.15</v>
      </c>
      <c r="T215" s="55">
        <v>0.76</v>
      </c>
      <c r="U215" s="54">
        <v>-0.11</v>
      </c>
      <c r="V215" s="54">
        <v>0.17</v>
      </c>
      <c r="W215" s="55">
        <v>2.0049999999999999</v>
      </c>
      <c r="X215" s="52">
        <v>11.8</v>
      </c>
      <c r="Y215" s="55">
        <v>11.5</v>
      </c>
      <c r="Z215" s="52">
        <v>11.5</v>
      </c>
      <c r="AA215" s="55">
        <v>11.3</v>
      </c>
      <c r="AB215" s="52">
        <v>119.6</v>
      </c>
      <c r="AC215" s="56">
        <v>119.8</v>
      </c>
      <c r="AD215" s="57" t="s">
        <v>64</v>
      </c>
      <c r="AF215" s="68">
        <f>DATE(LEFT(A215,4), MID(A215,5,2), RIGHT(A215,2))</f>
        <v>44571</v>
      </c>
      <c r="AG215" s="45"/>
      <c r="AH215" s="45">
        <f>$P$3</f>
        <v>1.9774</v>
      </c>
      <c r="AI215" s="59">
        <f>I215/AH215</f>
        <v>1.0033377161929806</v>
      </c>
      <c r="AJ215" s="59"/>
      <c r="AK215" s="45">
        <f>$R$3</f>
        <v>1.9991000000000001</v>
      </c>
      <c r="AL215" s="59">
        <f>W215/AK215</f>
        <v>1.0029513280976439</v>
      </c>
      <c r="AM215" s="62">
        <f>1+$AM$10*1</f>
        <v>1.01</v>
      </c>
      <c r="AN215" s="62">
        <f>1+$AN$10*1</f>
        <v>0.99</v>
      </c>
      <c r="AO215" s="62">
        <f>1+$AO$10*1</f>
        <v>1.02</v>
      </c>
      <c r="AP215" s="62">
        <f>1+$AP$10*1</f>
        <v>0.98</v>
      </c>
      <c r="AQ215" s="61">
        <v>1</v>
      </c>
    </row>
    <row r="216" spans="1:44" x14ac:dyDescent="0.25">
      <c r="A216" s="5">
        <v>20220112</v>
      </c>
      <c r="B216" s="46">
        <v>0.74</v>
      </c>
      <c r="C216" s="47">
        <v>0.63</v>
      </c>
      <c r="D216" s="48">
        <v>-0.4</v>
      </c>
      <c r="E216" s="49">
        <v>0.28000000000000003</v>
      </c>
      <c r="F216" s="46">
        <v>1.1499999999999999</v>
      </c>
      <c r="G216" s="49">
        <v>-0.37</v>
      </c>
      <c r="H216" s="49">
        <v>0.27</v>
      </c>
      <c r="I216" s="46">
        <v>1.996</v>
      </c>
      <c r="J216" s="47">
        <v>8.3000000000000007</v>
      </c>
      <c r="K216" s="46">
        <v>9.3000000000000007</v>
      </c>
      <c r="L216" s="47">
        <v>8.6</v>
      </c>
      <c r="M216" s="46">
        <v>8.1999999999999993</v>
      </c>
      <c r="N216" s="47">
        <v>119.8</v>
      </c>
      <c r="O216" s="50">
        <v>120</v>
      </c>
      <c r="P216" s="51">
        <v>0.34</v>
      </c>
      <c r="Q216" s="52">
        <v>0.45</v>
      </c>
      <c r="R216" s="53">
        <v>-0.11</v>
      </c>
      <c r="S216" s="54">
        <v>0.22</v>
      </c>
      <c r="T216" s="55">
        <v>0.76</v>
      </c>
      <c r="U216" s="54">
        <v>-0.15</v>
      </c>
      <c r="V216" s="54">
        <v>0.2</v>
      </c>
      <c r="W216" s="55">
        <v>2.016</v>
      </c>
      <c r="X216" s="52">
        <v>11.7</v>
      </c>
      <c r="Y216" s="55">
        <v>11.5</v>
      </c>
      <c r="Z216" s="52">
        <v>11.4</v>
      </c>
      <c r="AA216" s="55">
        <v>11.2</v>
      </c>
      <c r="AB216" s="52">
        <v>119.5</v>
      </c>
      <c r="AC216" s="56">
        <v>119.8</v>
      </c>
      <c r="AD216" s="57" t="s">
        <v>48</v>
      </c>
      <c r="AF216" s="68">
        <f>DATE(LEFT(A216,4), MID(A216,5,2), RIGHT(A216,2))</f>
        <v>44573</v>
      </c>
      <c r="AG216" s="45"/>
      <c r="AH216" s="45">
        <f>$P$3</f>
        <v>1.9774</v>
      </c>
      <c r="AI216" s="59">
        <f>I216/AH216</f>
        <v>1.0094062910893091</v>
      </c>
      <c r="AJ216" s="59"/>
      <c r="AK216" s="45">
        <f>$R$3</f>
        <v>1.9991000000000001</v>
      </c>
      <c r="AL216" s="59">
        <f>W216/AK216</f>
        <v>1.0084538042118953</v>
      </c>
      <c r="AM216" s="62">
        <f>1+$AM$10*1</f>
        <v>1.01</v>
      </c>
      <c r="AN216" s="62">
        <f>1+$AN$10*1</f>
        <v>0.99</v>
      </c>
      <c r="AO216" s="62">
        <f>1+$AO$10*1</f>
        <v>1.02</v>
      </c>
      <c r="AP216" s="62">
        <f>1+$AP$10*1</f>
        <v>0.98</v>
      </c>
      <c r="AQ216" s="61">
        <v>1</v>
      </c>
    </row>
    <row r="217" spans="1:44" x14ac:dyDescent="0.25">
      <c r="A217" s="5">
        <v>20220113</v>
      </c>
      <c r="B217" s="46">
        <v>0.68</v>
      </c>
      <c r="C217" s="47">
        <v>0.73</v>
      </c>
      <c r="D217" s="48">
        <v>-0.39</v>
      </c>
      <c r="E217" s="49">
        <v>0.45</v>
      </c>
      <c r="F217" s="46">
        <v>1.1599999999999999</v>
      </c>
      <c r="G217" s="49">
        <v>-0.36</v>
      </c>
      <c r="H217" s="49">
        <v>0.41</v>
      </c>
      <c r="I217" s="46">
        <v>1.988</v>
      </c>
      <c r="J217" s="47">
        <v>8.5</v>
      </c>
      <c r="K217" s="46">
        <v>9.1</v>
      </c>
      <c r="L217" s="47">
        <v>8.4</v>
      </c>
      <c r="M217" s="46">
        <v>8.4</v>
      </c>
      <c r="N217" s="47">
        <v>119.8</v>
      </c>
      <c r="O217" s="50">
        <v>120</v>
      </c>
      <c r="P217" s="51">
        <v>0.39</v>
      </c>
      <c r="Q217" s="52">
        <v>0.48</v>
      </c>
      <c r="R217" s="53">
        <v>-0.13</v>
      </c>
      <c r="S217" s="54">
        <v>0.25</v>
      </c>
      <c r="T217" s="55">
        <v>0.76</v>
      </c>
      <c r="U217" s="54">
        <v>-0.14000000000000001</v>
      </c>
      <c r="V217" s="54">
        <v>0.22</v>
      </c>
      <c r="W217" s="55">
        <v>2.0059999999999998</v>
      </c>
      <c r="X217" s="52">
        <v>11.7</v>
      </c>
      <c r="Y217" s="55">
        <v>11.5</v>
      </c>
      <c r="Z217" s="52">
        <v>11.5</v>
      </c>
      <c r="AA217" s="55">
        <v>11.3</v>
      </c>
      <c r="AB217" s="52">
        <v>119.5</v>
      </c>
      <c r="AC217" s="56">
        <v>119.8</v>
      </c>
      <c r="AD217" s="57" t="s">
        <v>48</v>
      </c>
      <c r="AF217" s="68">
        <f>DATE(LEFT(A217,4), MID(A217,5,2), RIGHT(A217,2))</f>
        <v>44574</v>
      </c>
      <c r="AG217" s="45"/>
      <c r="AH217" s="45">
        <f>$P$3</f>
        <v>1.9774</v>
      </c>
      <c r="AI217" s="59">
        <f>I217/AH217</f>
        <v>1.0053605744917569</v>
      </c>
      <c r="AJ217" s="59"/>
      <c r="AK217" s="45">
        <f>$R$3</f>
        <v>1.9991000000000001</v>
      </c>
      <c r="AL217" s="59">
        <f>W217/AK217</f>
        <v>1.0034515531989394</v>
      </c>
      <c r="AM217" s="62">
        <f>1+$AM$10*1</f>
        <v>1.01</v>
      </c>
      <c r="AN217" s="62">
        <f>1+$AN$10*1</f>
        <v>0.99</v>
      </c>
      <c r="AO217" s="62">
        <f>1+$AO$10*1</f>
        <v>1.02</v>
      </c>
      <c r="AP217" s="62">
        <f>1+$AP$10*1</f>
        <v>0.98</v>
      </c>
      <c r="AQ217" s="61">
        <v>1</v>
      </c>
    </row>
    <row r="218" spans="1:44" x14ac:dyDescent="0.25">
      <c r="A218" s="5">
        <v>20220114</v>
      </c>
      <c r="B218" s="46">
        <v>0.81</v>
      </c>
      <c r="C218" s="47">
        <v>0.72</v>
      </c>
      <c r="D218" s="48">
        <v>-0.37</v>
      </c>
      <c r="E218" s="49">
        <v>0.44</v>
      </c>
      <c r="F218" s="46">
        <v>1.1200000000000001</v>
      </c>
      <c r="G218" s="49">
        <v>-0.34</v>
      </c>
      <c r="H218" s="49">
        <v>0.35</v>
      </c>
      <c r="I218" s="46">
        <v>1.9950000000000001</v>
      </c>
      <c r="J218" s="47">
        <v>8.6999999999999993</v>
      </c>
      <c r="K218" s="46">
        <v>8.9</v>
      </c>
      <c r="L218" s="47">
        <v>8.3000000000000007</v>
      </c>
      <c r="M218" s="46">
        <v>8.4</v>
      </c>
      <c r="N218" s="47">
        <v>119.9</v>
      </c>
      <c r="O218" s="50">
        <v>120</v>
      </c>
      <c r="P218" s="51">
        <v>0.36</v>
      </c>
      <c r="Q218" s="52">
        <v>0.49</v>
      </c>
      <c r="R218" s="53">
        <v>-0.11</v>
      </c>
      <c r="S218" s="54">
        <v>0.27</v>
      </c>
      <c r="T218" s="55">
        <v>0.72</v>
      </c>
      <c r="U218" s="54">
        <v>-0.15</v>
      </c>
      <c r="V218" s="54">
        <v>0.23</v>
      </c>
      <c r="W218" s="55">
        <v>2.0070000000000001</v>
      </c>
      <c r="X218" s="52">
        <v>11.6</v>
      </c>
      <c r="Y218" s="55">
        <v>11.5</v>
      </c>
      <c r="Z218" s="52">
        <v>11.4</v>
      </c>
      <c r="AA218" s="55">
        <v>11.2</v>
      </c>
      <c r="AB218" s="52">
        <v>119.6</v>
      </c>
      <c r="AC218" s="56">
        <v>119.8</v>
      </c>
      <c r="AD218" s="57" t="s">
        <v>48</v>
      </c>
      <c r="AF218" s="68">
        <f>DATE(LEFT(A218,4), MID(A218,5,2), RIGHT(A218,2))</f>
        <v>44575</v>
      </c>
      <c r="AG218" s="45"/>
      <c r="AH218" s="45">
        <f>$P$3</f>
        <v>1.9774</v>
      </c>
      <c r="AI218" s="59">
        <f>I218/AH218</f>
        <v>1.0089005765146153</v>
      </c>
      <c r="AJ218" s="59"/>
      <c r="AK218" s="45">
        <f>$R$3</f>
        <v>1.9991000000000001</v>
      </c>
      <c r="AL218" s="59">
        <f>W218/AK218</f>
        <v>1.0039517783002352</v>
      </c>
      <c r="AM218" s="62">
        <f>1+$AM$10*1</f>
        <v>1.01</v>
      </c>
      <c r="AN218" s="62">
        <f>1+$AN$10*1</f>
        <v>0.99</v>
      </c>
      <c r="AO218" s="62">
        <f>1+$AO$10*1</f>
        <v>1.02</v>
      </c>
      <c r="AP218" s="62">
        <f>1+$AP$10*1</f>
        <v>0.98</v>
      </c>
      <c r="AQ218" s="61">
        <v>1</v>
      </c>
    </row>
    <row r="219" spans="1:44" x14ac:dyDescent="0.25">
      <c r="A219" s="5">
        <v>20220116</v>
      </c>
      <c r="B219" s="46">
        <v>0.45</v>
      </c>
      <c r="C219" s="47">
        <v>0.79</v>
      </c>
      <c r="D219" s="48">
        <v>-0.25</v>
      </c>
      <c r="E219" s="49">
        <v>0.4</v>
      </c>
      <c r="F219" s="46">
        <v>1.22</v>
      </c>
      <c r="G219" s="49">
        <v>-0.24</v>
      </c>
      <c r="H219" s="49">
        <v>0.39</v>
      </c>
      <c r="I219" s="46">
        <v>1.976</v>
      </c>
      <c r="J219" s="47">
        <v>8.6999999999999993</v>
      </c>
      <c r="K219" s="46">
        <v>9.1</v>
      </c>
      <c r="L219" s="47">
        <v>8.8000000000000007</v>
      </c>
      <c r="M219" s="46">
        <v>7.9</v>
      </c>
      <c r="N219" s="47">
        <v>119.8</v>
      </c>
      <c r="O219" s="50">
        <v>120.2</v>
      </c>
      <c r="P219" s="51">
        <v>0.35</v>
      </c>
      <c r="Q219" s="52">
        <v>0.52</v>
      </c>
      <c r="R219" s="53">
        <v>-0.14000000000000001</v>
      </c>
      <c r="S219" s="54">
        <v>0.26</v>
      </c>
      <c r="T219" s="55">
        <v>0.75</v>
      </c>
      <c r="U219" s="54">
        <v>-0.15</v>
      </c>
      <c r="V219" s="54">
        <v>0.2</v>
      </c>
      <c r="W219" s="55">
        <v>2.0110000000000001</v>
      </c>
      <c r="X219" s="52">
        <v>11.7</v>
      </c>
      <c r="Y219" s="55">
        <v>11.5</v>
      </c>
      <c r="Z219" s="52">
        <v>11.5</v>
      </c>
      <c r="AA219" s="55">
        <v>11.3</v>
      </c>
      <c r="AB219" s="52">
        <v>119.5</v>
      </c>
      <c r="AC219" s="56">
        <v>119.9</v>
      </c>
      <c r="AD219" s="57" t="s">
        <v>64</v>
      </c>
      <c r="AF219" s="68">
        <f>DATE(LEFT(A219,4), MID(A219,5,2), RIGHT(A219,2))</f>
        <v>44577</v>
      </c>
      <c r="AG219" s="45"/>
      <c r="AH219" s="45">
        <f>$P$3</f>
        <v>1.9774</v>
      </c>
      <c r="AI219" s="59">
        <f>I219/AH219</f>
        <v>0.99929199959542836</v>
      </c>
      <c r="AJ219" s="59"/>
      <c r="AK219" s="45">
        <f>$R$3</f>
        <v>1.9991000000000001</v>
      </c>
      <c r="AL219" s="59">
        <f>W219/AK219</f>
        <v>1.0059526787054174</v>
      </c>
      <c r="AM219" s="62">
        <f>1+$AM$10*1</f>
        <v>1.01</v>
      </c>
      <c r="AN219" s="62">
        <f>1+$AN$10*1</f>
        <v>0.99</v>
      </c>
      <c r="AO219" s="62">
        <f>1+$AO$10*1</f>
        <v>1.02</v>
      </c>
      <c r="AP219" s="62">
        <f>1+$AP$10*1</f>
        <v>0.98</v>
      </c>
      <c r="AQ219" s="61">
        <v>1</v>
      </c>
    </row>
    <row r="220" spans="1:44" x14ac:dyDescent="0.25">
      <c r="A220" s="5">
        <v>20220117</v>
      </c>
      <c r="B220" s="46">
        <v>0.63</v>
      </c>
      <c r="C220" s="47">
        <v>0.85</v>
      </c>
      <c r="D220" s="48">
        <v>-0.38</v>
      </c>
      <c r="E220" s="49">
        <v>0.49</v>
      </c>
      <c r="F220" s="46">
        <v>1.29</v>
      </c>
      <c r="G220" s="49">
        <v>-0.38</v>
      </c>
      <c r="H220" s="49">
        <v>0.4</v>
      </c>
      <c r="I220" s="46">
        <v>1.9890000000000001</v>
      </c>
      <c r="J220" s="47">
        <v>8.4</v>
      </c>
      <c r="K220" s="46">
        <v>9.1999999999999993</v>
      </c>
      <c r="L220" s="47">
        <v>8.4</v>
      </c>
      <c r="M220" s="46">
        <v>8.5</v>
      </c>
      <c r="N220" s="47">
        <v>119.8</v>
      </c>
      <c r="O220" s="50">
        <v>120</v>
      </c>
      <c r="P220" s="51">
        <v>0.35</v>
      </c>
      <c r="Q220" s="52">
        <v>0.52</v>
      </c>
      <c r="R220" s="53">
        <v>-0.14000000000000001</v>
      </c>
      <c r="S220" s="54">
        <v>0.26</v>
      </c>
      <c r="T220" s="55">
        <v>0.75</v>
      </c>
      <c r="U220" s="54">
        <v>-0.15</v>
      </c>
      <c r="V220" s="54">
        <v>0.2</v>
      </c>
      <c r="W220" s="55">
        <v>2.0110000000000001</v>
      </c>
      <c r="X220" s="52">
        <v>11.7</v>
      </c>
      <c r="Y220" s="55">
        <v>11.5</v>
      </c>
      <c r="Z220" s="52">
        <v>11.5</v>
      </c>
      <c r="AA220" s="55">
        <v>11.3</v>
      </c>
      <c r="AB220" s="52">
        <v>119.5</v>
      </c>
      <c r="AC220" s="56">
        <v>119.8</v>
      </c>
      <c r="AD220" s="57" t="s">
        <v>64</v>
      </c>
      <c r="AF220" s="68">
        <f>DATE(LEFT(A220,4), MID(A220,5,2), RIGHT(A220,2))</f>
        <v>44578</v>
      </c>
      <c r="AG220" s="45"/>
      <c r="AH220" s="45">
        <f>$P$3</f>
        <v>1.9774</v>
      </c>
      <c r="AI220" s="59">
        <f>I220/AH220</f>
        <v>1.0058662890664509</v>
      </c>
      <c r="AJ220" s="59"/>
      <c r="AK220" s="45">
        <f>$R$3</f>
        <v>1.9991000000000001</v>
      </c>
      <c r="AL220" s="59">
        <f>W220/AK220</f>
        <v>1.0059526787054174</v>
      </c>
      <c r="AM220" s="62">
        <f>1+$AM$10*1</f>
        <v>1.01</v>
      </c>
      <c r="AN220" s="62">
        <f>1+$AN$10*1</f>
        <v>0.99</v>
      </c>
      <c r="AO220" s="62">
        <f>1+$AO$10*1</f>
        <v>1.02</v>
      </c>
      <c r="AP220" s="62">
        <f>1+$AP$10*1</f>
        <v>0.98</v>
      </c>
      <c r="AQ220" s="61">
        <v>1</v>
      </c>
    </row>
    <row r="221" spans="1:44" x14ac:dyDescent="0.25">
      <c r="A221" s="5">
        <v>20220119</v>
      </c>
      <c r="B221" s="46">
        <v>0.55000000000000004</v>
      </c>
      <c r="C221" s="47">
        <v>0.67</v>
      </c>
      <c r="D221" s="48">
        <v>-0.36</v>
      </c>
      <c r="E221" s="49">
        <v>0.34</v>
      </c>
      <c r="F221" s="46">
        <v>1.0900000000000001</v>
      </c>
      <c r="G221" s="49">
        <v>-0.36</v>
      </c>
      <c r="H221" s="49">
        <v>0.31</v>
      </c>
      <c r="I221" s="46">
        <v>1.998</v>
      </c>
      <c r="J221" s="47">
        <v>8.5</v>
      </c>
      <c r="K221" s="46">
        <v>9.1</v>
      </c>
      <c r="L221" s="47">
        <v>8.4</v>
      </c>
      <c r="M221" s="46">
        <v>8.4</v>
      </c>
      <c r="N221" s="47">
        <v>119.9</v>
      </c>
      <c r="O221" s="50">
        <v>120</v>
      </c>
      <c r="P221" s="51">
        <v>0.3</v>
      </c>
      <c r="Q221" s="52">
        <v>0.43</v>
      </c>
      <c r="R221" s="53">
        <v>-0.13</v>
      </c>
      <c r="S221" s="54">
        <v>0.19</v>
      </c>
      <c r="T221" s="55">
        <v>0.74</v>
      </c>
      <c r="U221" s="54">
        <v>-0.16</v>
      </c>
      <c r="V221" s="54">
        <v>0.15</v>
      </c>
      <c r="W221" s="55">
        <v>2.0219999999999998</v>
      </c>
      <c r="X221" s="52">
        <v>11.6</v>
      </c>
      <c r="Y221" s="55">
        <v>11.4</v>
      </c>
      <c r="Z221" s="52">
        <v>11.5</v>
      </c>
      <c r="AA221" s="55">
        <v>11.3</v>
      </c>
      <c r="AB221" s="52">
        <v>119.6</v>
      </c>
      <c r="AC221" s="56">
        <v>119.8</v>
      </c>
      <c r="AD221" s="57" t="s">
        <v>90</v>
      </c>
      <c r="AF221" s="68">
        <f>DATE(LEFT(A221,4), MID(A221,5,2), RIGHT(A221,2))</f>
        <v>44580</v>
      </c>
      <c r="AG221" s="45"/>
      <c r="AH221" s="45">
        <f>$P$3</f>
        <v>1.9774</v>
      </c>
      <c r="AI221" s="59">
        <f>I221/AH221</f>
        <v>1.0104177202386972</v>
      </c>
      <c r="AJ221" s="59"/>
      <c r="AK221" s="45">
        <f>$R$3</f>
        <v>1.9991000000000001</v>
      </c>
      <c r="AL221" s="59">
        <f>W221/AK221</f>
        <v>1.0114551548196686</v>
      </c>
      <c r="AM221" s="62">
        <f>1+$AM$10*1</f>
        <v>1.01</v>
      </c>
      <c r="AN221" s="62">
        <f>1+$AN$10*1</f>
        <v>0.99</v>
      </c>
      <c r="AO221" s="62">
        <f>1+$AO$10*1</f>
        <v>1.02</v>
      </c>
      <c r="AP221" s="62">
        <f>1+$AP$10*1</f>
        <v>0.98</v>
      </c>
      <c r="AQ221" s="61">
        <v>1</v>
      </c>
    </row>
    <row r="222" spans="1:44" x14ac:dyDescent="0.25">
      <c r="A222" s="5">
        <v>20220120</v>
      </c>
      <c r="B222" s="46">
        <v>0.68</v>
      </c>
      <c r="C222" s="47">
        <v>0.79</v>
      </c>
      <c r="D222" s="48">
        <v>-0.35</v>
      </c>
      <c r="E222" s="49">
        <v>0.48</v>
      </c>
      <c r="F222" s="46">
        <v>1.26</v>
      </c>
      <c r="G222" s="49">
        <v>-0.35</v>
      </c>
      <c r="H222" s="49">
        <v>0.41</v>
      </c>
      <c r="I222" s="46">
        <v>1.986</v>
      </c>
      <c r="J222" s="47">
        <v>8.3000000000000007</v>
      </c>
      <c r="K222" s="46">
        <v>9.1999999999999993</v>
      </c>
      <c r="L222" s="47">
        <v>8.3000000000000007</v>
      </c>
      <c r="M222" s="46">
        <v>8.4</v>
      </c>
      <c r="N222" s="47">
        <v>119.8</v>
      </c>
      <c r="O222" s="50">
        <v>120</v>
      </c>
      <c r="P222" s="51">
        <v>0.37</v>
      </c>
      <c r="Q222" s="52">
        <v>0.52</v>
      </c>
      <c r="R222" s="53">
        <v>-0.17</v>
      </c>
      <c r="S222" s="54">
        <v>0.31</v>
      </c>
      <c r="T222" s="55">
        <v>0.79</v>
      </c>
      <c r="U222" s="54">
        <v>-0.15</v>
      </c>
      <c r="V222" s="54">
        <v>0.3</v>
      </c>
      <c r="W222" s="55">
        <v>2.004</v>
      </c>
      <c r="X222" s="52">
        <v>11.7</v>
      </c>
      <c r="Y222" s="55">
        <v>11.4</v>
      </c>
      <c r="Z222" s="52">
        <v>11.4</v>
      </c>
      <c r="AA222" s="55">
        <v>11.5</v>
      </c>
      <c r="AB222" s="52">
        <v>119.6</v>
      </c>
      <c r="AC222" s="56">
        <v>119.8</v>
      </c>
      <c r="AD222" s="57" t="s">
        <v>64</v>
      </c>
      <c r="AF222" s="68">
        <f>DATE(LEFT(A222,4), MID(A222,5,2), RIGHT(A222,2))</f>
        <v>44581</v>
      </c>
      <c r="AG222" s="45"/>
      <c r="AH222" s="45">
        <f>$P$3</f>
        <v>1.9774</v>
      </c>
      <c r="AI222" s="59">
        <f>I222/AH222</f>
        <v>1.0043491453423687</v>
      </c>
      <c r="AJ222" s="59"/>
      <c r="AK222" s="45">
        <f>$R$3</f>
        <v>1.9991000000000001</v>
      </c>
      <c r="AL222" s="59">
        <f>W222/AK222</f>
        <v>1.0024511029963483</v>
      </c>
      <c r="AM222" s="62">
        <f>1+$AM$10*1</f>
        <v>1.01</v>
      </c>
      <c r="AN222" s="62">
        <f>1+$AN$10*1</f>
        <v>0.99</v>
      </c>
      <c r="AO222" s="62">
        <f>1+$AO$10*1</f>
        <v>1.02</v>
      </c>
      <c r="AP222" s="62">
        <f>1+$AP$10*1</f>
        <v>0.98</v>
      </c>
      <c r="AQ222" s="61">
        <v>1</v>
      </c>
    </row>
    <row r="223" spans="1:44" x14ac:dyDescent="0.25">
      <c r="A223" s="5">
        <v>20220121</v>
      </c>
      <c r="B223" s="46">
        <v>0.87</v>
      </c>
      <c r="C223" s="47">
        <v>0.7</v>
      </c>
      <c r="D223" s="48">
        <v>-0.56000000000000005</v>
      </c>
      <c r="E223" s="49">
        <v>0.37</v>
      </c>
      <c r="F223" s="46">
        <v>1.22</v>
      </c>
      <c r="G223" s="49">
        <v>-0.4</v>
      </c>
      <c r="H223" s="49">
        <v>0.36</v>
      </c>
      <c r="I223" s="46">
        <v>1.994</v>
      </c>
      <c r="J223" s="47">
        <v>8.4</v>
      </c>
      <c r="K223" s="46">
        <v>9.1999999999999993</v>
      </c>
      <c r="L223" s="47">
        <v>8.3000000000000007</v>
      </c>
      <c r="M223" s="46">
        <v>8.5</v>
      </c>
      <c r="N223" s="47">
        <v>119.8</v>
      </c>
      <c r="O223" s="50">
        <v>120</v>
      </c>
      <c r="P223" s="51">
        <v>0.37</v>
      </c>
      <c r="Q223" s="52">
        <v>0.41</v>
      </c>
      <c r="R223" s="53">
        <v>-0.13</v>
      </c>
      <c r="S223" s="54">
        <v>0.22</v>
      </c>
      <c r="T223" s="55">
        <v>0.75</v>
      </c>
      <c r="U223" s="54">
        <v>-0.15</v>
      </c>
      <c r="V223" s="54">
        <v>0.2</v>
      </c>
      <c r="W223" s="55">
        <v>2.0089999999999999</v>
      </c>
      <c r="X223" s="52">
        <v>11.8</v>
      </c>
      <c r="Y223" s="55">
        <v>11.5</v>
      </c>
      <c r="Z223" s="52">
        <v>11.6</v>
      </c>
      <c r="AA223" s="55">
        <v>11.3</v>
      </c>
      <c r="AB223" s="52">
        <v>119.5</v>
      </c>
      <c r="AC223" s="56">
        <v>119.8</v>
      </c>
      <c r="AD223" s="57" t="s">
        <v>64</v>
      </c>
      <c r="AF223" s="68">
        <f>DATE(LEFT(A223,4), MID(A223,5,2), RIGHT(A223,2))</f>
        <v>44582</v>
      </c>
      <c r="AG223" s="45"/>
      <c r="AH223" s="45">
        <f>$P$3</f>
        <v>1.9774</v>
      </c>
      <c r="AI223" s="59">
        <f>I223/AH223</f>
        <v>1.008394861939921</v>
      </c>
      <c r="AJ223" s="59"/>
      <c r="AK223" s="45">
        <f>$R$3</f>
        <v>1.9991000000000001</v>
      </c>
      <c r="AL223" s="59">
        <f>W223/AK223</f>
        <v>1.0049522285028261</v>
      </c>
      <c r="AM223" s="62">
        <f>1+$AM$10*1</f>
        <v>1.01</v>
      </c>
      <c r="AN223" s="62">
        <f>1+$AN$10*1</f>
        <v>0.99</v>
      </c>
      <c r="AO223" s="62">
        <f>1+$AO$10*1</f>
        <v>1.02</v>
      </c>
      <c r="AP223" s="62">
        <f>1+$AP$10*1</f>
        <v>0.98</v>
      </c>
      <c r="AQ223" s="61">
        <v>1</v>
      </c>
    </row>
    <row r="224" spans="1:44" x14ac:dyDescent="0.25">
      <c r="A224" s="5">
        <v>20220124</v>
      </c>
      <c r="B224" s="46">
        <v>0.76</v>
      </c>
      <c r="C224" s="47">
        <v>0.69</v>
      </c>
      <c r="D224" s="48">
        <v>-0.4</v>
      </c>
      <c r="E224" s="49">
        <v>0.43</v>
      </c>
      <c r="F224" s="46">
        <v>1.1399999999999999</v>
      </c>
      <c r="G224" s="49">
        <v>-0.34</v>
      </c>
      <c r="H224" s="49">
        <v>0.39</v>
      </c>
      <c r="I224" s="46">
        <v>1.9930000000000001</v>
      </c>
      <c r="J224" s="47">
        <v>8.8000000000000007</v>
      </c>
      <c r="K224" s="46">
        <v>8.9</v>
      </c>
      <c r="L224" s="47">
        <v>8.3000000000000007</v>
      </c>
      <c r="M224" s="46">
        <v>8.4</v>
      </c>
      <c r="N224" s="47">
        <v>119.8</v>
      </c>
      <c r="O224" s="50">
        <v>120</v>
      </c>
      <c r="P224" s="51">
        <v>0.36</v>
      </c>
      <c r="Q224" s="52">
        <v>0.41</v>
      </c>
      <c r="R224" s="53">
        <v>-0.13</v>
      </c>
      <c r="S224" s="54">
        <v>0.24</v>
      </c>
      <c r="T224" s="55">
        <v>0.73</v>
      </c>
      <c r="U224" s="54">
        <v>-0.15</v>
      </c>
      <c r="V224" s="54">
        <v>0.23</v>
      </c>
      <c r="W224" s="55">
        <v>2.0099999999999998</v>
      </c>
      <c r="X224" s="52">
        <v>11.5</v>
      </c>
      <c r="Y224" s="55">
        <v>11.5</v>
      </c>
      <c r="Z224" s="52">
        <v>11.4</v>
      </c>
      <c r="AA224" s="55">
        <v>11.3</v>
      </c>
      <c r="AB224" s="52">
        <v>119.5</v>
      </c>
      <c r="AC224" s="56">
        <v>119.9</v>
      </c>
      <c r="AD224" s="57" t="s">
        <v>64</v>
      </c>
      <c r="AF224" s="68">
        <f>DATE(LEFT(A224,4), MID(A224,5,2), RIGHT(A224,2))</f>
        <v>44585</v>
      </c>
      <c r="AG224" s="45"/>
      <c r="AH224" s="45">
        <f>$P$3</f>
        <v>1.9774</v>
      </c>
      <c r="AI224" s="59">
        <f>I224/AH224</f>
        <v>1.0078891473652272</v>
      </c>
      <c r="AJ224" s="59"/>
      <c r="AK224" s="45">
        <f>$R$3</f>
        <v>1.9991000000000001</v>
      </c>
      <c r="AL224" s="59">
        <f>W224/AK224</f>
        <v>1.0054524536041216</v>
      </c>
      <c r="AM224" s="62">
        <f>1+$AM$10*1</f>
        <v>1.01</v>
      </c>
      <c r="AN224" s="62">
        <f>1+$AN$10*1</f>
        <v>0.99</v>
      </c>
      <c r="AO224" s="62">
        <f>1+$AO$10*1</f>
        <v>1.02</v>
      </c>
      <c r="AP224" s="62">
        <f>1+$AP$10*1</f>
        <v>0.98</v>
      </c>
      <c r="AQ224" s="61">
        <v>1</v>
      </c>
    </row>
    <row r="225" spans="1:43" x14ac:dyDescent="0.25">
      <c r="A225" s="5">
        <v>20220126</v>
      </c>
      <c r="B225" s="46">
        <v>0.84</v>
      </c>
      <c r="C225" s="47">
        <v>0.65</v>
      </c>
      <c r="D225" s="48">
        <v>-0.46</v>
      </c>
      <c r="E225" s="49">
        <v>0.4</v>
      </c>
      <c r="F225" s="46">
        <v>1.19</v>
      </c>
      <c r="G225" s="49">
        <v>-0.33</v>
      </c>
      <c r="H225" s="49">
        <v>0.38</v>
      </c>
      <c r="I225" s="91">
        <v>1.986</v>
      </c>
      <c r="J225" s="47">
        <v>9.1</v>
      </c>
      <c r="K225" s="46">
        <v>8.6</v>
      </c>
      <c r="L225" s="47">
        <v>8</v>
      </c>
      <c r="M225" s="46">
        <v>8.6999999999999993</v>
      </c>
      <c r="N225" s="47">
        <v>119.8</v>
      </c>
      <c r="O225" s="50">
        <v>120</v>
      </c>
      <c r="P225" s="51">
        <v>0.41</v>
      </c>
      <c r="Q225" s="52">
        <v>0.42</v>
      </c>
      <c r="R225" s="53">
        <v>-0.16</v>
      </c>
      <c r="S225" s="54">
        <v>0.22</v>
      </c>
      <c r="T225" s="55">
        <v>0.77</v>
      </c>
      <c r="U225" s="54">
        <v>-0.15</v>
      </c>
      <c r="V225" s="54">
        <v>0.2</v>
      </c>
      <c r="W225" s="55">
        <v>2.0049999999999999</v>
      </c>
      <c r="X225" s="52">
        <v>11.5</v>
      </c>
      <c r="Y225" s="55">
        <v>11.5</v>
      </c>
      <c r="Z225" s="52">
        <v>11.7</v>
      </c>
      <c r="AA225" s="55">
        <v>11.4</v>
      </c>
      <c r="AB225" s="52">
        <v>119.5</v>
      </c>
      <c r="AC225" s="56">
        <v>119.8</v>
      </c>
      <c r="AD225" s="57" t="s">
        <v>64</v>
      </c>
      <c r="AF225" s="68">
        <f>DATE(LEFT(A225,4), MID(A225,5,2), RIGHT(A225,2))</f>
        <v>44587</v>
      </c>
      <c r="AG225" s="45"/>
      <c r="AH225" s="45">
        <f>$P$3</f>
        <v>1.9774</v>
      </c>
      <c r="AI225" s="59">
        <f>I225/AH225</f>
        <v>1.0043491453423687</v>
      </c>
      <c r="AJ225" s="59"/>
      <c r="AK225" s="45">
        <f>$R$3</f>
        <v>1.9991000000000001</v>
      </c>
      <c r="AL225" s="59">
        <f>W225/AK225</f>
        <v>1.0029513280976439</v>
      </c>
      <c r="AM225" s="62">
        <f>1+$AM$10*1</f>
        <v>1.01</v>
      </c>
      <c r="AN225" s="62">
        <f>1+$AN$10*1</f>
        <v>0.99</v>
      </c>
      <c r="AO225" s="62">
        <f>1+$AO$10*1</f>
        <v>1.02</v>
      </c>
      <c r="AP225" s="62">
        <f>1+$AP$10*1</f>
        <v>0.98</v>
      </c>
      <c r="AQ225" s="61">
        <v>1</v>
      </c>
    </row>
    <row r="226" spans="1:43" x14ac:dyDescent="0.25">
      <c r="A226" s="5">
        <v>20220127</v>
      </c>
      <c r="B226" s="46">
        <v>0.69</v>
      </c>
      <c r="C226" s="47">
        <v>0.72</v>
      </c>
      <c r="D226" s="48">
        <v>-0.35</v>
      </c>
      <c r="E226" s="49">
        <v>0.38</v>
      </c>
      <c r="F226" s="46">
        <v>1.1299999999999999</v>
      </c>
      <c r="G226" s="49">
        <v>-0.33</v>
      </c>
      <c r="H226" s="49">
        <v>0.34</v>
      </c>
      <c r="I226" s="46">
        <v>1.996</v>
      </c>
      <c r="J226" s="47">
        <v>8.6999999999999993</v>
      </c>
      <c r="K226" s="46">
        <v>8.9</v>
      </c>
      <c r="L226" s="47">
        <v>8.3000000000000007</v>
      </c>
      <c r="M226" s="46">
        <v>8.4</v>
      </c>
      <c r="N226" s="47">
        <v>119.9</v>
      </c>
      <c r="O226" s="50">
        <v>120</v>
      </c>
      <c r="P226" s="51">
        <v>0.4</v>
      </c>
      <c r="Q226" s="52">
        <v>0.47</v>
      </c>
      <c r="R226" s="53">
        <v>-0.13</v>
      </c>
      <c r="S226" s="54">
        <v>0.21</v>
      </c>
      <c r="T226" s="55">
        <v>0.71</v>
      </c>
      <c r="U226" s="54">
        <v>-0.15</v>
      </c>
      <c r="V226" s="54">
        <v>0.15</v>
      </c>
      <c r="W226" s="55">
        <v>2.0169999999999999</v>
      </c>
      <c r="X226" s="52">
        <v>11.5</v>
      </c>
      <c r="Y226" s="55">
        <v>11.4</v>
      </c>
      <c r="Z226" s="52">
        <v>11.4</v>
      </c>
      <c r="AA226" s="55">
        <v>11.3</v>
      </c>
      <c r="AB226" s="52">
        <v>119.5</v>
      </c>
      <c r="AC226" s="56">
        <v>119.8</v>
      </c>
      <c r="AD226" s="57" t="s">
        <v>48</v>
      </c>
      <c r="AF226" s="68">
        <f>DATE(LEFT(A226,4), MID(A226,5,2), RIGHT(A226,2))</f>
        <v>44588</v>
      </c>
      <c r="AG226" s="45"/>
      <c r="AH226" s="45">
        <f>$P$3</f>
        <v>1.9774</v>
      </c>
      <c r="AI226" s="59">
        <f>I226/AH226</f>
        <v>1.0094062910893091</v>
      </c>
      <c r="AJ226" s="59"/>
      <c r="AK226" s="45">
        <f>$R$3</f>
        <v>1.9991000000000001</v>
      </c>
      <c r="AL226" s="59">
        <f>W226/AK226</f>
        <v>1.0089540293131909</v>
      </c>
      <c r="AM226" s="62">
        <f>1+$AM$10*1</f>
        <v>1.01</v>
      </c>
      <c r="AN226" s="62">
        <f>1+$AN$10*1</f>
        <v>0.99</v>
      </c>
      <c r="AO226" s="62">
        <f>1+$AO$10*1</f>
        <v>1.02</v>
      </c>
      <c r="AP226" s="62">
        <f>1+$AP$10*1</f>
        <v>0.98</v>
      </c>
      <c r="AQ226" s="61">
        <v>1</v>
      </c>
    </row>
    <row r="227" spans="1:43" x14ac:dyDescent="0.25">
      <c r="A227" s="5">
        <v>20220202</v>
      </c>
      <c r="B227" s="46">
        <v>0.6</v>
      </c>
      <c r="C227" s="47">
        <v>0.74</v>
      </c>
      <c r="D227" s="48">
        <v>-0.35</v>
      </c>
      <c r="E227" s="49">
        <v>0.34</v>
      </c>
      <c r="F227" s="46">
        <v>1.0900000000000001</v>
      </c>
      <c r="G227" s="49">
        <v>-0.33</v>
      </c>
      <c r="H227" s="49">
        <v>0.32</v>
      </c>
      <c r="I227" s="46">
        <v>1.9950000000000001</v>
      </c>
      <c r="J227" s="47">
        <v>8.9</v>
      </c>
      <c r="K227" s="46">
        <v>8.8000000000000007</v>
      </c>
      <c r="L227" s="47">
        <v>8.6</v>
      </c>
      <c r="M227" s="46">
        <v>8.1999999999999993</v>
      </c>
      <c r="N227" s="47">
        <v>119.9</v>
      </c>
      <c r="O227" s="50">
        <v>120</v>
      </c>
      <c r="P227" s="51">
        <v>0.32</v>
      </c>
      <c r="Q227" s="52">
        <v>0.46</v>
      </c>
      <c r="R227" s="53">
        <v>-0.12</v>
      </c>
      <c r="S227" s="54">
        <v>0.21</v>
      </c>
      <c r="T227" s="55">
        <v>0.71</v>
      </c>
      <c r="U227" s="54">
        <v>-0.16</v>
      </c>
      <c r="V227" s="54">
        <v>0.18</v>
      </c>
      <c r="W227" s="55">
        <v>2.0139999999999998</v>
      </c>
      <c r="X227" s="52">
        <v>11.6</v>
      </c>
      <c r="Y227" s="55">
        <v>11.7</v>
      </c>
      <c r="Z227" s="52">
        <v>11.6</v>
      </c>
      <c r="AA227" s="55">
        <v>11.7</v>
      </c>
      <c r="AB227" s="52">
        <v>119.6</v>
      </c>
      <c r="AC227" s="56">
        <v>119.8</v>
      </c>
      <c r="AD227" s="57" t="s">
        <v>64</v>
      </c>
      <c r="AF227" s="68">
        <f>DATE(LEFT(A227,4), MID(A227,5,2), RIGHT(A227,2))</f>
        <v>44594</v>
      </c>
      <c r="AG227" s="45"/>
      <c r="AH227" s="45">
        <f>$P$3</f>
        <v>1.9774</v>
      </c>
      <c r="AI227" s="59">
        <f>I227/AH227</f>
        <v>1.0089005765146153</v>
      </c>
      <c r="AJ227" s="59"/>
      <c r="AK227" s="45">
        <f>$R$3</f>
        <v>1.9991000000000001</v>
      </c>
      <c r="AL227" s="59">
        <f>W227/AK227</f>
        <v>1.007453354009304</v>
      </c>
      <c r="AM227" s="62">
        <f>1+$AM$10*1</f>
        <v>1.01</v>
      </c>
      <c r="AN227" s="62">
        <f>1+$AN$10*1</f>
        <v>0.99</v>
      </c>
      <c r="AO227" s="62">
        <f>1+$AO$10*1</f>
        <v>1.02</v>
      </c>
      <c r="AP227" s="62">
        <f>1+$AP$10*1</f>
        <v>0.98</v>
      </c>
      <c r="AQ227" s="61">
        <v>1</v>
      </c>
    </row>
    <row r="228" spans="1:43" x14ac:dyDescent="0.25">
      <c r="A228" s="5">
        <v>20220203</v>
      </c>
      <c r="B228" s="46">
        <v>0.63</v>
      </c>
      <c r="C228" s="47">
        <v>0.76</v>
      </c>
      <c r="D228" s="48">
        <v>-0.43</v>
      </c>
      <c r="E228" s="49">
        <v>0.48</v>
      </c>
      <c r="F228" s="46">
        <v>1.1299999999999999</v>
      </c>
      <c r="G228" s="49">
        <v>-0.35</v>
      </c>
      <c r="H228" s="49">
        <v>0.4</v>
      </c>
      <c r="I228" s="46">
        <v>1.99</v>
      </c>
      <c r="J228" s="47">
        <v>8.4</v>
      </c>
      <c r="K228" s="46">
        <v>9.1999999999999993</v>
      </c>
      <c r="L228" s="47">
        <v>7.4</v>
      </c>
      <c r="M228" s="46">
        <v>9</v>
      </c>
      <c r="N228" s="47">
        <v>119.8</v>
      </c>
      <c r="O228" s="50">
        <v>119.9</v>
      </c>
      <c r="P228" s="51">
        <v>0.39</v>
      </c>
      <c r="Q228" s="52">
        <v>0.56000000000000005</v>
      </c>
      <c r="R228" s="53">
        <v>-0.14000000000000001</v>
      </c>
      <c r="S228" s="54">
        <v>0.33</v>
      </c>
      <c r="T228" s="55">
        <v>0.75</v>
      </c>
      <c r="U228" s="54">
        <v>-0.13</v>
      </c>
      <c r="V228" s="54">
        <v>0.26</v>
      </c>
      <c r="W228" s="55">
        <v>2.0089999999999999</v>
      </c>
      <c r="X228" s="52">
        <v>11.7</v>
      </c>
      <c r="Y228" s="55">
        <v>11.5</v>
      </c>
      <c r="Z228" s="52">
        <v>11.5</v>
      </c>
      <c r="AA228" s="55">
        <v>11.3</v>
      </c>
      <c r="AB228" s="52">
        <v>119.5</v>
      </c>
      <c r="AC228" s="56">
        <v>119.8</v>
      </c>
      <c r="AD228" s="57" t="s">
        <v>64</v>
      </c>
      <c r="AF228" s="68">
        <f>DATE(LEFT(A228,4), MID(A228,5,2), RIGHT(A228,2))</f>
        <v>44595</v>
      </c>
      <c r="AG228" s="45"/>
      <c r="AH228" s="45">
        <f>$P$3</f>
        <v>1.9774</v>
      </c>
      <c r="AI228" s="59">
        <f>I228/AH228</f>
        <v>1.006372003641145</v>
      </c>
      <c r="AJ228" s="59"/>
      <c r="AK228" s="45">
        <f>$R$3</f>
        <v>1.9991000000000001</v>
      </c>
      <c r="AL228" s="59">
        <f>W228/AK228</f>
        <v>1.0049522285028261</v>
      </c>
      <c r="AM228" s="62">
        <f>1+$AM$10*1</f>
        <v>1.01</v>
      </c>
      <c r="AN228" s="62">
        <f>1+$AN$10*1</f>
        <v>0.99</v>
      </c>
      <c r="AO228" s="62">
        <f>1+$AO$10*1</f>
        <v>1.02</v>
      </c>
      <c r="AP228" s="62">
        <f>1+$AP$10*1</f>
        <v>0.98</v>
      </c>
      <c r="AQ228" s="61">
        <v>1</v>
      </c>
    </row>
    <row r="229" spans="1:43" x14ac:dyDescent="0.25">
      <c r="A229" s="5">
        <v>20220204</v>
      </c>
      <c r="B229" s="46">
        <v>0.68</v>
      </c>
      <c r="C229" s="47">
        <v>0.71</v>
      </c>
      <c r="D229" s="48">
        <v>-0.46</v>
      </c>
      <c r="E229" s="49">
        <v>0.34</v>
      </c>
      <c r="F229" s="46">
        <v>1.1599999999999999</v>
      </c>
      <c r="G229" s="49">
        <v>-0.36</v>
      </c>
      <c r="H229" s="49">
        <v>0.34</v>
      </c>
      <c r="I229" s="46">
        <v>1.9970000000000001</v>
      </c>
      <c r="J229" s="47">
        <v>8.6</v>
      </c>
      <c r="K229" s="46">
        <v>9</v>
      </c>
      <c r="L229" s="47">
        <v>8.3000000000000007</v>
      </c>
      <c r="M229" s="46">
        <v>8.6</v>
      </c>
      <c r="N229" s="47">
        <v>119.9</v>
      </c>
      <c r="O229" s="50">
        <v>120</v>
      </c>
      <c r="P229" s="51">
        <v>0.33</v>
      </c>
      <c r="Q229" s="52">
        <v>0.41</v>
      </c>
      <c r="R229" s="53">
        <v>-0.14000000000000001</v>
      </c>
      <c r="S229" s="54">
        <v>0.18</v>
      </c>
      <c r="T229" s="55">
        <v>0.67</v>
      </c>
      <c r="U229" s="54">
        <v>-0.16</v>
      </c>
      <c r="V229" s="54">
        <v>0.14000000000000001</v>
      </c>
      <c r="W229" s="55">
        <v>2.0150000000000001</v>
      </c>
      <c r="X229" s="52">
        <v>11.6</v>
      </c>
      <c r="Y229" s="55">
        <v>11.5</v>
      </c>
      <c r="Z229" s="52">
        <v>11.6</v>
      </c>
      <c r="AA229" s="55">
        <v>11.3</v>
      </c>
      <c r="AB229" s="52">
        <v>119.5</v>
      </c>
      <c r="AC229" s="56">
        <v>119.8</v>
      </c>
      <c r="AD229" s="57" t="s">
        <v>64</v>
      </c>
      <c r="AF229" s="68">
        <f>DATE(LEFT(A229,4), MID(A229,5,2), RIGHT(A229,2))</f>
        <v>44596</v>
      </c>
      <c r="AG229" s="45"/>
      <c r="AH229" s="45">
        <f>$P$3</f>
        <v>1.9774</v>
      </c>
      <c r="AI229" s="59">
        <f>I229/AH229</f>
        <v>1.0099120056640032</v>
      </c>
      <c r="AJ229" s="59"/>
      <c r="AK229" s="45">
        <f>$R$3</f>
        <v>1.9991000000000001</v>
      </c>
      <c r="AL229" s="59">
        <f>W229/AK229</f>
        <v>1.0079535791105998</v>
      </c>
      <c r="AM229" s="62">
        <f>1+$AM$10*1</f>
        <v>1.01</v>
      </c>
      <c r="AN229" s="62">
        <f>1+$AN$10*1</f>
        <v>0.99</v>
      </c>
      <c r="AO229" s="62">
        <f>1+$AO$10*1</f>
        <v>1.02</v>
      </c>
      <c r="AP229" s="62">
        <f>1+$AP$10*1</f>
        <v>0.98</v>
      </c>
      <c r="AQ229" s="61">
        <v>1</v>
      </c>
    </row>
    <row r="230" spans="1:43" x14ac:dyDescent="0.25">
      <c r="A230" s="5">
        <v>20220207</v>
      </c>
      <c r="B230" s="46">
        <v>0.72</v>
      </c>
      <c r="C230" s="47">
        <v>0.77</v>
      </c>
      <c r="D230" s="48">
        <v>-0.39</v>
      </c>
      <c r="E230" s="49">
        <v>0.48</v>
      </c>
      <c r="F230" s="46">
        <v>1.1499999999999999</v>
      </c>
      <c r="G230" s="49">
        <v>-0.33</v>
      </c>
      <c r="H230" s="49">
        <v>0.4</v>
      </c>
      <c r="I230" s="46">
        <v>1.988</v>
      </c>
      <c r="J230" s="47">
        <v>8.9</v>
      </c>
      <c r="K230" s="46">
        <v>8.8000000000000007</v>
      </c>
      <c r="L230" s="47">
        <v>8.3000000000000007</v>
      </c>
      <c r="M230" s="46">
        <v>8.4</v>
      </c>
      <c r="N230" s="47">
        <v>119.9</v>
      </c>
      <c r="O230" s="50">
        <v>120</v>
      </c>
      <c r="P230" s="51">
        <v>0.33</v>
      </c>
      <c r="Q230" s="52">
        <v>0.49</v>
      </c>
      <c r="R230" s="53">
        <v>-0.1</v>
      </c>
      <c r="S230" s="54">
        <v>0.25</v>
      </c>
      <c r="T230" s="55">
        <v>0.78</v>
      </c>
      <c r="U230" s="54">
        <v>-0.15</v>
      </c>
      <c r="V230" s="54">
        <v>0.2</v>
      </c>
      <c r="W230" s="55">
        <v>2.0110000000000001</v>
      </c>
      <c r="X230" s="52">
        <v>11.5</v>
      </c>
      <c r="Y230" s="55">
        <v>11.6</v>
      </c>
      <c r="Z230" s="52">
        <v>11.5</v>
      </c>
      <c r="AA230" s="55">
        <v>11.3</v>
      </c>
      <c r="AB230" s="52">
        <v>119.5</v>
      </c>
      <c r="AC230" s="56">
        <v>119.8</v>
      </c>
      <c r="AD230" s="57" t="s">
        <v>64</v>
      </c>
      <c r="AF230" s="68">
        <f>DATE(LEFT(A230,4), MID(A230,5,2), RIGHT(A230,2))</f>
        <v>44599</v>
      </c>
      <c r="AG230" s="45"/>
      <c r="AH230" s="45">
        <f>$P$3</f>
        <v>1.9774</v>
      </c>
      <c r="AI230" s="59">
        <f>I230/AH230</f>
        <v>1.0053605744917569</v>
      </c>
      <c r="AJ230" s="59"/>
      <c r="AK230" s="45">
        <f>$R$3</f>
        <v>1.9991000000000001</v>
      </c>
      <c r="AL230" s="59">
        <f>W230/AK230</f>
        <v>1.0059526787054174</v>
      </c>
      <c r="AM230" s="62">
        <f>1+$AM$10*1</f>
        <v>1.01</v>
      </c>
      <c r="AN230" s="62">
        <f>1+$AN$10*1</f>
        <v>0.99</v>
      </c>
      <c r="AO230" s="62">
        <f>1+$AO$10*1</f>
        <v>1.02</v>
      </c>
      <c r="AP230" s="62">
        <f>1+$AP$10*1</f>
        <v>0.98</v>
      </c>
      <c r="AQ230" s="61">
        <v>1</v>
      </c>
    </row>
    <row r="231" spans="1:43" x14ac:dyDescent="0.25">
      <c r="A231" s="5">
        <v>20220209</v>
      </c>
      <c r="B231" s="46">
        <v>0.69</v>
      </c>
      <c r="C231" s="47">
        <v>0.75</v>
      </c>
      <c r="D231" s="48">
        <v>-0.42</v>
      </c>
      <c r="E231" s="49">
        <v>0.48</v>
      </c>
      <c r="F231" s="46">
        <v>1.1599999999999999</v>
      </c>
      <c r="G231" s="49">
        <v>-0.38</v>
      </c>
      <c r="H231" s="49">
        <v>0.39</v>
      </c>
      <c r="I231" s="46">
        <v>1.992</v>
      </c>
      <c r="J231" s="47">
        <v>8.1999999999999993</v>
      </c>
      <c r="K231" s="46">
        <v>9.4</v>
      </c>
      <c r="L231" s="47">
        <v>8.1999999999999993</v>
      </c>
      <c r="M231" s="46">
        <v>8.5</v>
      </c>
      <c r="N231" s="47">
        <v>119.8</v>
      </c>
      <c r="O231" s="50">
        <v>120.1</v>
      </c>
      <c r="P231" s="51">
        <v>0.42</v>
      </c>
      <c r="Q231" s="52">
        <v>0.52</v>
      </c>
      <c r="R231" s="53">
        <v>-0.15</v>
      </c>
      <c r="S231" s="54">
        <v>0.27</v>
      </c>
      <c r="T231" s="55">
        <v>0.75</v>
      </c>
      <c r="U231" s="54">
        <v>-0.18</v>
      </c>
      <c r="V231" s="54">
        <v>0.19</v>
      </c>
      <c r="W231" s="55">
        <v>2.0099999999999998</v>
      </c>
      <c r="X231" s="52">
        <v>11.7</v>
      </c>
      <c r="Y231" s="55">
        <v>11.5</v>
      </c>
      <c r="Z231" s="52">
        <v>11.5</v>
      </c>
      <c r="AA231" s="55">
        <v>11.3</v>
      </c>
      <c r="AB231" s="52">
        <v>119.5</v>
      </c>
      <c r="AC231" s="56">
        <v>119.8</v>
      </c>
      <c r="AD231" s="57" t="s">
        <v>48</v>
      </c>
      <c r="AF231" s="68">
        <f>DATE(LEFT(A231,4), MID(A231,5,2), RIGHT(A231,2))</f>
        <v>44601</v>
      </c>
      <c r="AG231" s="45"/>
      <c r="AH231" s="45">
        <f>$P$3</f>
        <v>1.9774</v>
      </c>
      <c r="AI231" s="59">
        <f>I231/AH231</f>
        <v>1.0073834327905331</v>
      </c>
      <c r="AJ231" s="59"/>
      <c r="AK231" s="45">
        <f>$R$3</f>
        <v>1.9991000000000001</v>
      </c>
      <c r="AL231" s="59">
        <f>W231/AK231</f>
        <v>1.0054524536041216</v>
      </c>
      <c r="AM231" s="62">
        <f>1+$AM$10*1</f>
        <v>1.01</v>
      </c>
      <c r="AN231" s="62">
        <f>1+$AN$10*1</f>
        <v>0.99</v>
      </c>
      <c r="AO231" s="62">
        <f>1+$AO$10*1</f>
        <v>1.02</v>
      </c>
      <c r="AP231" s="62">
        <f>1+$AP$10*1</f>
        <v>0.98</v>
      </c>
      <c r="AQ231" s="61">
        <v>1</v>
      </c>
    </row>
    <row r="232" spans="1:43" x14ac:dyDescent="0.25">
      <c r="A232" s="5">
        <v>20220214</v>
      </c>
      <c r="B232" s="46">
        <v>0.73</v>
      </c>
      <c r="C232" s="47">
        <v>0.67</v>
      </c>
      <c r="D232" s="48">
        <v>-0.41</v>
      </c>
      <c r="E232" s="49">
        <v>0.37</v>
      </c>
      <c r="F232" s="46">
        <v>1.21</v>
      </c>
      <c r="G232" s="49">
        <v>-0.34</v>
      </c>
      <c r="H232" s="49">
        <v>0.36</v>
      </c>
      <c r="I232" s="46">
        <v>1.9870000000000001</v>
      </c>
      <c r="J232" s="47">
        <v>9.1</v>
      </c>
      <c r="K232" s="46">
        <v>8.5</v>
      </c>
      <c r="L232" s="47">
        <v>8</v>
      </c>
      <c r="M232" s="46">
        <v>8.8000000000000007</v>
      </c>
      <c r="N232" s="47">
        <v>119.9</v>
      </c>
      <c r="O232" s="50">
        <v>120</v>
      </c>
      <c r="P232" s="51">
        <v>0.41</v>
      </c>
      <c r="Q232" s="52">
        <v>0.39</v>
      </c>
      <c r="R232" s="53">
        <v>-0.17</v>
      </c>
      <c r="S232" s="54">
        <v>0.2</v>
      </c>
      <c r="T232" s="55">
        <v>0.75</v>
      </c>
      <c r="U232" s="54">
        <v>-0.17</v>
      </c>
      <c r="V232" s="54">
        <v>0.17</v>
      </c>
      <c r="W232" s="55">
        <v>2.0019999999999998</v>
      </c>
      <c r="X232" s="52">
        <v>11.6</v>
      </c>
      <c r="Y232" s="55">
        <v>11.7</v>
      </c>
      <c r="Z232" s="52">
        <v>11.8</v>
      </c>
      <c r="AA232" s="55">
        <v>11.4</v>
      </c>
      <c r="AB232" s="52">
        <v>119.5</v>
      </c>
      <c r="AC232" s="56">
        <v>119.8</v>
      </c>
      <c r="AD232" s="57" t="s">
        <v>64</v>
      </c>
      <c r="AF232" s="68">
        <f>DATE(LEFT(A232,4), MID(A232,5,2), RIGHT(A232,2))</f>
        <v>44606</v>
      </c>
      <c r="AG232" s="45"/>
      <c r="AH232" s="45">
        <f>$P$3</f>
        <v>1.9774</v>
      </c>
      <c r="AI232" s="59">
        <f>I232/AH232</f>
        <v>1.0048548599170628</v>
      </c>
      <c r="AJ232" s="59"/>
      <c r="AK232" s="45">
        <f>$R$3</f>
        <v>1.9991000000000001</v>
      </c>
      <c r="AL232" s="59">
        <f>W232/AK232</f>
        <v>1.001450652793757</v>
      </c>
      <c r="AM232" s="62">
        <f>1+$AM$10*1</f>
        <v>1.01</v>
      </c>
      <c r="AN232" s="62">
        <f>1+$AN$10*1</f>
        <v>0.99</v>
      </c>
      <c r="AO232" s="62">
        <f>1+$AO$10*1</f>
        <v>1.02</v>
      </c>
      <c r="AP232" s="62">
        <f>1+$AP$10*1</f>
        <v>0.98</v>
      </c>
      <c r="AQ232" s="61">
        <v>1</v>
      </c>
    </row>
    <row r="233" spans="1:43" x14ac:dyDescent="0.25">
      <c r="A233" s="5">
        <v>20220217</v>
      </c>
      <c r="B233" s="46">
        <v>0.8</v>
      </c>
      <c r="C233" s="47">
        <v>0.67</v>
      </c>
      <c r="D233" s="48">
        <v>-0.35</v>
      </c>
      <c r="E233" s="49">
        <v>0.38</v>
      </c>
      <c r="F233" s="46">
        <v>1.17</v>
      </c>
      <c r="G233" s="49">
        <v>-0.33</v>
      </c>
      <c r="H233" s="49">
        <v>0.36</v>
      </c>
      <c r="I233" s="46">
        <v>1.988</v>
      </c>
      <c r="J233" s="47">
        <v>9.1999999999999993</v>
      </c>
      <c r="K233" s="46">
        <v>8.4</v>
      </c>
      <c r="L233" s="47">
        <v>8.1999999999999993</v>
      </c>
      <c r="M233" s="46">
        <v>8.4</v>
      </c>
      <c r="N233" s="47">
        <v>119.9</v>
      </c>
      <c r="O233" s="50">
        <v>120.1</v>
      </c>
      <c r="P233" s="51">
        <v>0.36</v>
      </c>
      <c r="Q233" s="52">
        <v>0.5</v>
      </c>
      <c r="R233" s="53">
        <v>-0.12</v>
      </c>
      <c r="S233" s="54">
        <v>0.3</v>
      </c>
      <c r="T233" s="55">
        <v>0.78</v>
      </c>
      <c r="U233" s="54">
        <v>-0.14000000000000001</v>
      </c>
      <c r="V233" s="54">
        <v>0.23</v>
      </c>
      <c r="W233" s="55">
        <v>2.0070000000000001</v>
      </c>
      <c r="X233" s="52">
        <v>11.5</v>
      </c>
      <c r="Y233" s="55">
        <v>11.6</v>
      </c>
      <c r="Z233" s="52">
        <v>11.5</v>
      </c>
      <c r="AA233" s="55">
        <v>11.3</v>
      </c>
      <c r="AB233" s="52">
        <v>119.6</v>
      </c>
      <c r="AC233" s="56">
        <v>119.8</v>
      </c>
      <c r="AD233" s="57" t="s">
        <v>48</v>
      </c>
      <c r="AF233" s="68">
        <f>DATE(LEFT(A233,4), MID(A233,5,2), RIGHT(A233,2))</f>
        <v>44609</v>
      </c>
      <c r="AG233" s="45"/>
      <c r="AH233" s="45">
        <f>$P$3</f>
        <v>1.9774</v>
      </c>
      <c r="AI233" s="59">
        <f>I233/AH233</f>
        <v>1.0053605744917569</v>
      </c>
      <c r="AJ233" s="59"/>
      <c r="AK233" s="45">
        <f>$R$3</f>
        <v>1.9991000000000001</v>
      </c>
      <c r="AL233" s="59">
        <f>W233/AK233</f>
        <v>1.0039517783002352</v>
      </c>
      <c r="AM233" s="62">
        <f>1+$AM$10*1</f>
        <v>1.01</v>
      </c>
      <c r="AN233" s="62">
        <f>1+$AN$10*1</f>
        <v>0.99</v>
      </c>
      <c r="AO233" s="62">
        <f>1+$AO$10*1</f>
        <v>1.02</v>
      </c>
      <c r="AP233" s="62">
        <f>1+$AP$10*1</f>
        <v>0.98</v>
      </c>
      <c r="AQ233" s="61">
        <v>1</v>
      </c>
    </row>
    <row r="234" spans="1:43" x14ac:dyDescent="0.25">
      <c r="A234" s="5">
        <v>20220218</v>
      </c>
      <c r="B234" s="46">
        <v>0.69</v>
      </c>
      <c r="C234" s="47">
        <v>0.72</v>
      </c>
      <c r="D234" s="48">
        <v>-0.4</v>
      </c>
      <c r="E234" s="49">
        <v>0.36</v>
      </c>
      <c r="F234" s="46">
        <v>1.1299999999999999</v>
      </c>
      <c r="G234" s="49">
        <v>-0.32</v>
      </c>
      <c r="H234" s="49">
        <v>0.36</v>
      </c>
      <c r="I234" s="46">
        <v>1.986</v>
      </c>
      <c r="J234" s="47">
        <v>8.8000000000000007</v>
      </c>
      <c r="K234" s="46">
        <v>8.8000000000000007</v>
      </c>
      <c r="L234" s="47">
        <v>7.9</v>
      </c>
      <c r="M234" s="46">
        <v>8.8000000000000007</v>
      </c>
      <c r="N234" s="47">
        <v>119.9</v>
      </c>
      <c r="O234" s="50">
        <v>120</v>
      </c>
      <c r="P234" s="51">
        <v>0.37</v>
      </c>
      <c r="Q234" s="52">
        <v>0.46</v>
      </c>
      <c r="R234" s="53">
        <v>-0.13</v>
      </c>
      <c r="S234" s="54">
        <v>0.24</v>
      </c>
      <c r="T234" s="55">
        <v>0.78</v>
      </c>
      <c r="U234" s="54">
        <v>-0.19</v>
      </c>
      <c r="V234" s="54">
        <v>0.18</v>
      </c>
      <c r="W234" s="55">
        <v>2.0009999999999999</v>
      </c>
      <c r="X234" s="52">
        <v>11.6</v>
      </c>
      <c r="Y234" s="55">
        <v>11.6</v>
      </c>
      <c r="Z234" s="52">
        <v>11.5</v>
      </c>
      <c r="AA234" s="55">
        <v>11.5</v>
      </c>
      <c r="AB234" s="52">
        <v>119.6</v>
      </c>
      <c r="AC234" s="56">
        <v>119.8</v>
      </c>
      <c r="AD234" s="57" t="s">
        <v>64</v>
      </c>
      <c r="AF234" s="68">
        <f>DATE(LEFT(A234,4), MID(A234,5,2), RIGHT(A234,2))</f>
        <v>44610</v>
      </c>
      <c r="AG234" s="45"/>
      <c r="AH234" s="45">
        <f>$P$3</f>
        <v>1.9774</v>
      </c>
      <c r="AI234" s="59">
        <f>I234/AH234</f>
        <v>1.0043491453423687</v>
      </c>
      <c r="AJ234" s="59"/>
      <c r="AK234" s="45">
        <f>$R$3</f>
        <v>1.9991000000000001</v>
      </c>
      <c r="AL234" s="59">
        <f>W234/AK234</f>
        <v>1.0009504276924615</v>
      </c>
      <c r="AM234" s="62">
        <f>1+$AM$10*1</f>
        <v>1.01</v>
      </c>
      <c r="AN234" s="62">
        <f>1+$AN$10*1</f>
        <v>0.99</v>
      </c>
      <c r="AO234" s="62">
        <f>1+$AO$10*1</f>
        <v>1.02</v>
      </c>
      <c r="AP234" s="62">
        <f>1+$AP$10*1</f>
        <v>0.98</v>
      </c>
      <c r="AQ234" s="61">
        <v>1</v>
      </c>
    </row>
    <row r="235" spans="1:43" x14ac:dyDescent="0.25">
      <c r="A235" s="5">
        <v>20220221</v>
      </c>
      <c r="B235" s="46">
        <v>0.83</v>
      </c>
      <c r="C235" s="47">
        <v>0.7</v>
      </c>
      <c r="D235" s="48">
        <v>-0.45</v>
      </c>
      <c r="E235" s="49">
        <v>0.38</v>
      </c>
      <c r="F235" s="46">
        <v>1.3</v>
      </c>
      <c r="G235" s="49">
        <v>-0.36</v>
      </c>
      <c r="H235" s="49">
        <v>0.37</v>
      </c>
      <c r="I235" s="46">
        <v>1.986</v>
      </c>
      <c r="J235" s="47">
        <v>9.3000000000000007</v>
      </c>
      <c r="K235" s="46">
        <v>8.1999999999999993</v>
      </c>
      <c r="L235" s="47">
        <v>8.4</v>
      </c>
      <c r="M235" s="46">
        <v>8.6</v>
      </c>
      <c r="N235" s="47">
        <v>119.9</v>
      </c>
      <c r="O235" s="50">
        <v>120</v>
      </c>
      <c r="P235" s="51">
        <v>0.35</v>
      </c>
      <c r="Q235" s="52">
        <v>0.44</v>
      </c>
      <c r="R235" s="53">
        <v>-0.14000000000000001</v>
      </c>
      <c r="S235" s="54">
        <v>0.22</v>
      </c>
      <c r="T235" s="55">
        <v>0.78</v>
      </c>
      <c r="U235" s="54">
        <v>-0.19</v>
      </c>
      <c r="V235" s="54">
        <v>0.16</v>
      </c>
      <c r="W235" s="55">
        <v>2.004</v>
      </c>
      <c r="X235" s="52">
        <v>11.7</v>
      </c>
      <c r="Y235" s="55">
        <v>11.9</v>
      </c>
      <c r="Z235" s="52">
        <v>11.8</v>
      </c>
      <c r="AA235" s="55">
        <v>11.5</v>
      </c>
      <c r="AB235" s="52">
        <v>119.5</v>
      </c>
      <c r="AC235" s="56">
        <v>119.8</v>
      </c>
      <c r="AD235" s="57" t="s">
        <v>64</v>
      </c>
      <c r="AF235" s="68">
        <f>DATE(LEFT(A235,4), MID(A235,5,2), RIGHT(A235,2))</f>
        <v>44613</v>
      </c>
      <c r="AG235" s="45"/>
      <c r="AH235" s="45">
        <f>$P$3</f>
        <v>1.9774</v>
      </c>
      <c r="AI235" s="59">
        <f>I235/AH235</f>
        <v>1.0043491453423687</v>
      </c>
      <c r="AJ235" s="59"/>
      <c r="AK235" s="45">
        <f>$R$3</f>
        <v>1.9991000000000001</v>
      </c>
      <c r="AL235" s="59">
        <f>W235/AK235</f>
        <v>1.0024511029963483</v>
      </c>
      <c r="AM235" s="62">
        <f>1+$AM$10*1</f>
        <v>1.01</v>
      </c>
      <c r="AN235" s="62">
        <f>1+$AN$10*1</f>
        <v>0.99</v>
      </c>
      <c r="AO235" s="62">
        <f>1+$AO$10*1</f>
        <v>1.02</v>
      </c>
      <c r="AP235" s="62">
        <f>1+$AP$10*1</f>
        <v>0.98</v>
      </c>
      <c r="AQ235" s="61">
        <v>1</v>
      </c>
    </row>
    <row r="236" spans="1:43" x14ac:dyDescent="0.25">
      <c r="A236" s="5">
        <v>20220223</v>
      </c>
      <c r="B236" s="46">
        <v>0.7</v>
      </c>
      <c r="C236" s="47">
        <v>0.67</v>
      </c>
      <c r="D236" s="48">
        <v>-0.37</v>
      </c>
      <c r="E236" s="49">
        <v>0.34</v>
      </c>
      <c r="F236" s="46">
        <v>1.1599999999999999</v>
      </c>
      <c r="G236" s="49">
        <v>-0.37</v>
      </c>
      <c r="H236" s="49">
        <v>0.32</v>
      </c>
      <c r="I236" s="46">
        <v>1.9910000000000001</v>
      </c>
      <c r="J236" s="47">
        <v>8.9</v>
      </c>
      <c r="K236" s="46">
        <v>8.8000000000000007</v>
      </c>
      <c r="L236" s="47">
        <v>8.3000000000000007</v>
      </c>
      <c r="M236" s="46">
        <v>8.5</v>
      </c>
      <c r="N236" s="47">
        <v>119.9</v>
      </c>
      <c r="O236" s="50">
        <v>120</v>
      </c>
      <c r="P236" s="51">
        <v>0.36</v>
      </c>
      <c r="Q236" s="52">
        <v>0.39</v>
      </c>
      <c r="R236" s="53">
        <v>-0.12</v>
      </c>
      <c r="S236" s="54">
        <v>0.19</v>
      </c>
      <c r="T236" s="55">
        <v>0.75</v>
      </c>
      <c r="U236" s="54">
        <v>-0.14000000000000001</v>
      </c>
      <c r="V236" s="54">
        <v>0.16</v>
      </c>
      <c r="W236" s="55">
        <v>2.008</v>
      </c>
      <c r="X236" s="52">
        <v>11.6</v>
      </c>
      <c r="Y236" s="55">
        <v>11.5</v>
      </c>
      <c r="Z236" s="52">
        <v>11.5</v>
      </c>
      <c r="AA236" s="55">
        <v>11.3</v>
      </c>
      <c r="AB236" s="52">
        <v>119.5</v>
      </c>
      <c r="AC236" s="56">
        <v>119.8</v>
      </c>
      <c r="AD236" s="57" t="s">
        <v>64</v>
      </c>
      <c r="AF236" s="68">
        <f>DATE(LEFT(A236,4), MID(A236,5,2), RIGHT(A236,2))</f>
        <v>44615</v>
      </c>
      <c r="AG236" s="45"/>
      <c r="AH236" s="45">
        <f>$P$3</f>
        <v>1.9774</v>
      </c>
      <c r="AI236" s="59">
        <f>I236/AH236</f>
        <v>1.006877718215839</v>
      </c>
      <c r="AJ236" s="59"/>
      <c r="AK236" s="45">
        <f>$R$3</f>
        <v>1.9991000000000001</v>
      </c>
      <c r="AL236" s="59">
        <f>W236/AK236</f>
        <v>1.0044520034015307</v>
      </c>
      <c r="AM236" s="62">
        <f>1+$AM$10*1</f>
        <v>1.01</v>
      </c>
      <c r="AN236" s="62">
        <f>1+$AN$10*1</f>
        <v>0.99</v>
      </c>
      <c r="AO236" s="62">
        <f>1+$AO$10*1</f>
        <v>1.02</v>
      </c>
      <c r="AP236" s="62">
        <f>1+$AP$10*1</f>
        <v>0.98</v>
      </c>
      <c r="AQ236" s="61">
        <v>1</v>
      </c>
    </row>
    <row r="237" spans="1:43" x14ac:dyDescent="0.25">
      <c r="A237" s="5">
        <v>20220224</v>
      </c>
      <c r="B237" s="46">
        <v>0.81</v>
      </c>
      <c r="C237" s="47">
        <v>0.75</v>
      </c>
      <c r="D237" s="48">
        <v>-0.43</v>
      </c>
      <c r="E237" s="49">
        <v>0.34</v>
      </c>
      <c r="F237" s="46">
        <v>1.18</v>
      </c>
      <c r="G237" s="49">
        <v>-0.37</v>
      </c>
      <c r="H237" s="49">
        <v>0.34</v>
      </c>
      <c r="I237" s="46">
        <v>1.9910000000000001</v>
      </c>
      <c r="J237" s="47">
        <v>8.8000000000000007</v>
      </c>
      <c r="K237" s="46">
        <v>8.9</v>
      </c>
      <c r="L237" s="47">
        <v>8.5</v>
      </c>
      <c r="M237" s="46">
        <v>8.3000000000000007</v>
      </c>
      <c r="N237" s="47">
        <v>119.9</v>
      </c>
      <c r="O237" s="50">
        <v>120</v>
      </c>
      <c r="P237" s="51">
        <v>0.39</v>
      </c>
      <c r="Q237" s="52">
        <v>0.41</v>
      </c>
      <c r="R237" s="53">
        <v>-0.1</v>
      </c>
      <c r="S237" s="54">
        <v>0.2</v>
      </c>
      <c r="T237" s="55">
        <v>0.71</v>
      </c>
      <c r="U237" s="54">
        <v>-0.16</v>
      </c>
      <c r="V237" s="54">
        <v>0.17</v>
      </c>
      <c r="W237" s="55">
        <v>2.008</v>
      </c>
      <c r="X237" s="52">
        <v>11.5</v>
      </c>
      <c r="Y237" s="55">
        <v>11.4</v>
      </c>
      <c r="Z237" s="52">
        <v>11.4</v>
      </c>
      <c r="AA237" s="55">
        <v>11.4</v>
      </c>
      <c r="AB237" s="52">
        <v>119.6</v>
      </c>
      <c r="AC237" s="56">
        <v>119.8</v>
      </c>
      <c r="AD237" s="57" t="s">
        <v>48</v>
      </c>
      <c r="AF237" s="68">
        <f>DATE(LEFT(A237,4), MID(A237,5,2), RIGHT(A237,2))</f>
        <v>44616</v>
      </c>
      <c r="AG237" s="45"/>
      <c r="AH237" s="45">
        <f>$P$3</f>
        <v>1.9774</v>
      </c>
      <c r="AI237" s="59">
        <f>I237/AH237</f>
        <v>1.006877718215839</v>
      </c>
      <c r="AJ237" s="59"/>
      <c r="AK237" s="45">
        <f>$R$3</f>
        <v>1.9991000000000001</v>
      </c>
      <c r="AL237" s="59">
        <f>W237/AK237</f>
        <v>1.0044520034015307</v>
      </c>
      <c r="AM237" s="62">
        <f>1+$AM$10*1</f>
        <v>1.01</v>
      </c>
      <c r="AN237" s="62">
        <f>1+$AN$10*1</f>
        <v>0.99</v>
      </c>
      <c r="AO237" s="62">
        <f>1+$AO$10*1</f>
        <v>1.02</v>
      </c>
      <c r="AP237" s="62">
        <f>1+$AP$10*1</f>
        <v>0.98</v>
      </c>
      <c r="AQ237" s="61">
        <v>1</v>
      </c>
    </row>
    <row r="238" spans="1:43" x14ac:dyDescent="0.25">
      <c r="A238" s="5">
        <v>20220228</v>
      </c>
      <c r="B238" s="46">
        <v>0.67</v>
      </c>
      <c r="C238" s="47">
        <v>0.75</v>
      </c>
      <c r="D238" s="48">
        <v>-0.32</v>
      </c>
      <c r="E238" s="49">
        <v>0.31</v>
      </c>
      <c r="F238" s="46">
        <v>1.1000000000000001</v>
      </c>
      <c r="G238" s="49">
        <v>-0.31</v>
      </c>
      <c r="H238" s="49">
        <v>0.28999999999999998</v>
      </c>
      <c r="I238" s="46">
        <v>1.9890000000000001</v>
      </c>
      <c r="J238" s="47">
        <v>9.1</v>
      </c>
      <c r="K238" s="46">
        <v>8.5</v>
      </c>
      <c r="L238" s="47">
        <v>8.4</v>
      </c>
      <c r="M238" s="46">
        <v>8.4</v>
      </c>
      <c r="N238" s="47">
        <v>119.9</v>
      </c>
      <c r="O238" s="50">
        <v>120.1</v>
      </c>
      <c r="P238" s="51">
        <v>0.36</v>
      </c>
      <c r="Q238" s="52">
        <v>0.41</v>
      </c>
      <c r="R238" s="53">
        <v>-0.15</v>
      </c>
      <c r="S238" s="54">
        <v>0.16</v>
      </c>
      <c r="T238" s="55">
        <v>0.69</v>
      </c>
      <c r="U238" s="54">
        <v>-0.17</v>
      </c>
      <c r="V238" s="54">
        <v>0.13</v>
      </c>
      <c r="W238" s="55">
        <v>2.0019999999999998</v>
      </c>
      <c r="X238" s="52">
        <v>11.6</v>
      </c>
      <c r="Y238" s="55">
        <v>11.8</v>
      </c>
      <c r="Z238" s="52">
        <v>11.7</v>
      </c>
      <c r="AA238" s="55">
        <v>11.4</v>
      </c>
      <c r="AB238" s="52">
        <v>119.6</v>
      </c>
      <c r="AC238" s="56">
        <v>119.8</v>
      </c>
      <c r="AD238" s="57" t="s">
        <v>64</v>
      </c>
      <c r="AF238" s="68">
        <f>DATE(LEFT(A238,4), MID(A238,5,2), RIGHT(A238,2))</f>
        <v>44620</v>
      </c>
      <c r="AG238" s="45"/>
      <c r="AH238" s="45">
        <f>$P$3</f>
        <v>1.9774</v>
      </c>
      <c r="AI238" s="59">
        <f>I238/AH238</f>
        <v>1.0058662890664509</v>
      </c>
      <c r="AJ238" s="59"/>
      <c r="AK238" s="45">
        <f>$R$3</f>
        <v>1.9991000000000001</v>
      </c>
      <c r="AL238" s="59">
        <f>W238/AK238</f>
        <v>1.001450652793757</v>
      </c>
      <c r="AM238" s="62">
        <f>1+$AM$10*1</f>
        <v>1.01</v>
      </c>
      <c r="AN238" s="62">
        <f>1+$AN$10*1</f>
        <v>0.99</v>
      </c>
      <c r="AO238" s="62">
        <f>1+$AO$10*1</f>
        <v>1.02</v>
      </c>
      <c r="AP238" s="62">
        <f>1+$AP$10*1</f>
        <v>0.98</v>
      </c>
      <c r="AQ238" s="61">
        <v>1</v>
      </c>
    </row>
    <row r="239" spans="1:43" x14ac:dyDescent="0.25">
      <c r="A239" s="5">
        <v>20220302</v>
      </c>
      <c r="B239" s="46">
        <v>0.84</v>
      </c>
      <c r="C239" s="47">
        <v>0.63</v>
      </c>
      <c r="D239" s="48">
        <v>-0.41</v>
      </c>
      <c r="E239" s="49">
        <v>0.36</v>
      </c>
      <c r="F239" s="46">
        <v>1.18</v>
      </c>
      <c r="G239" s="49">
        <v>-0.32</v>
      </c>
      <c r="H239" s="49">
        <v>0.36</v>
      </c>
      <c r="I239" s="46">
        <v>1.9930000000000001</v>
      </c>
      <c r="J239" s="47">
        <v>9.1</v>
      </c>
      <c r="K239" s="46">
        <v>8.6</v>
      </c>
      <c r="L239" s="47">
        <v>8.1999999999999993</v>
      </c>
      <c r="M239" s="46">
        <v>8.6</v>
      </c>
      <c r="N239" s="47">
        <v>119.9</v>
      </c>
      <c r="O239" s="50">
        <v>120.1</v>
      </c>
      <c r="P239" s="51">
        <v>0.42</v>
      </c>
      <c r="Q239" s="52">
        <v>0.41</v>
      </c>
      <c r="R239" s="53">
        <v>-0.16</v>
      </c>
      <c r="S239" s="54">
        <v>0.19</v>
      </c>
      <c r="T239" s="55">
        <v>0.76</v>
      </c>
      <c r="U239" s="54">
        <v>-0.19</v>
      </c>
      <c r="V239" s="54">
        <v>0.18</v>
      </c>
      <c r="W239" s="55">
        <v>2.0099999999999998</v>
      </c>
      <c r="X239" s="52">
        <v>11.6</v>
      </c>
      <c r="Y239" s="55">
        <v>11.8</v>
      </c>
      <c r="Z239" s="52">
        <v>11.8</v>
      </c>
      <c r="AA239" s="55">
        <v>11.4</v>
      </c>
      <c r="AB239" s="52">
        <v>119.6</v>
      </c>
      <c r="AC239" s="56">
        <v>119.8</v>
      </c>
      <c r="AD239" s="57" t="s">
        <v>64</v>
      </c>
      <c r="AF239" s="68">
        <f>DATE(LEFT(A239,4), MID(A239,5,2), RIGHT(A239,2))</f>
        <v>44622</v>
      </c>
      <c r="AG239" s="45"/>
      <c r="AH239" s="45">
        <f>$P$3</f>
        <v>1.9774</v>
      </c>
      <c r="AI239" s="59">
        <f>I239/AH239</f>
        <v>1.0078891473652272</v>
      </c>
      <c r="AJ239" s="59"/>
      <c r="AK239" s="45">
        <f>$R$3</f>
        <v>1.9991000000000001</v>
      </c>
      <c r="AL239" s="59">
        <f>W239/AK239</f>
        <v>1.0054524536041216</v>
      </c>
      <c r="AM239" s="62">
        <f>1+$AM$10*1</f>
        <v>1.01</v>
      </c>
      <c r="AN239" s="62">
        <f>1+$AN$10*1</f>
        <v>0.99</v>
      </c>
      <c r="AO239" s="62">
        <f>1+$AO$10*1</f>
        <v>1.02</v>
      </c>
      <c r="AP239" s="62">
        <f>1+$AP$10*1</f>
        <v>0.98</v>
      </c>
      <c r="AQ239" s="61">
        <v>1</v>
      </c>
    </row>
    <row r="240" spans="1:43" x14ac:dyDescent="0.25">
      <c r="A240" s="5">
        <v>20220303</v>
      </c>
      <c r="B240" s="46">
        <v>0.78</v>
      </c>
      <c r="C240" s="47">
        <v>0.74</v>
      </c>
      <c r="D240" s="48">
        <v>-0.36</v>
      </c>
      <c r="E240" s="49">
        <v>0.39</v>
      </c>
      <c r="F240" s="46">
        <v>1.1399999999999999</v>
      </c>
      <c r="G240" s="49">
        <v>-0.32</v>
      </c>
      <c r="H240" s="49">
        <v>0.36</v>
      </c>
      <c r="I240" s="46">
        <v>1.9810000000000001</v>
      </c>
      <c r="J240" s="47">
        <v>8.8000000000000007</v>
      </c>
      <c r="K240" s="46">
        <v>8.9</v>
      </c>
      <c r="L240" s="47">
        <v>8.5</v>
      </c>
      <c r="M240" s="46">
        <v>8.3000000000000007</v>
      </c>
      <c r="N240" s="47">
        <v>119.9</v>
      </c>
      <c r="O240" s="50">
        <v>120.1</v>
      </c>
      <c r="P240" s="51">
        <v>0.38</v>
      </c>
      <c r="Q240" s="52">
        <v>0.5</v>
      </c>
      <c r="R240" s="53">
        <v>-0.14000000000000001</v>
      </c>
      <c r="S240" s="54">
        <v>0.28000000000000003</v>
      </c>
      <c r="T240" s="55">
        <v>0.79</v>
      </c>
      <c r="U240" s="54">
        <v>-0.16</v>
      </c>
      <c r="V240" s="54">
        <v>0.23</v>
      </c>
      <c r="W240" s="55">
        <v>1.9970000000000001</v>
      </c>
      <c r="X240" s="52">
        <v>11.5</v>
      </c>
      <c r="Y240" s="55">
        <v>11.5</v>
      </c>
      <c r="Z240" s="52">
        <v>11.6</v>
      </c>
      <c r="AA240" s="55">
        <v>11.3</v>
      </c>
      <c r="AB240" s="52">
        <v>119.6</v>
      </c>
      <c r="AC240" s="56">
        <v>119.9</v>
      </c>
      <c r="AD240" s="57" t="s">
        <v>48</v>
      </c>
      <c r="AF240" s="68">
        <f>DATE(LEFT(A240,4), MID(A240,5,2), RIGHT(A240,2))</f>
        <v>44623</v>
      </c>
      <c r="AG240" s="45"/>
      <c r="AH240" s="45">
        <f>$P$3</f>
        <v>1.9774</v>
      </c>
      <c r="AI240" s="59">
        <f>I240/AH240</f>
        <v>1.0018205724688987</v>
      </c>
      <c r="AJ240" s="59"/>
      <c r="AK240" s="45">
        <f>$R$3</f>
        <v>1.9991000000000001</v>
      </c>
      <c r="AL240" s="59">
        <f>W240/AK240</f>
        <v>0.99894952728727926</v>
      </c>
      <c r="AM240" s="62">
        <f>1+$AM$10*1</f>
        <v>1.01</v>
      </c>
      <c r="AN240" s="62">
        <f>1+$AN$10*1</f>
        <v>0.99</v>
      </c>
      <c r="AO240" s="62">
        <f>1+$AO$10*1</f>
        <v>1.02</v>
      </c>
      <c r="AP240" s="62">
        <f>1+$AP$10*1</f>
        <v>0.98</v>
      </c>
      <c r="AQ240" s="61">
        <v>1</v>
      </c>
    </row>
    <row r="241" spans="1:43" x14ac:dyDescent="0.25">
      <c r="A241" s="5">
        <v>20220304</v>
      </c>
      <c r="B241" s="46">
        <v>0.86</v>
      </c>
      <c r="C241" s="47">
        <v>0.64</v>
      </c>
      <c r="D241" s="48">
        <v>-0.4</v>
      </c>
      <c r="E241" s="49">
        <v>0.36</v>
      </c>
      <c r="F241" s="46">
        <v>1.24</v>
      </c>
      <c r="G241" s="49">
        <v>-0.36</v>
      </c>
      <c r="H241" s="49">
        <v>0.33</v>
      </c>
      <c r="I241" s="46">
        <v>1.9810000000000001</v>
      </c>
      <c r="J241" s="47">
        <v>9.3000000000000007</v>
      </c>
      <c r="K241" s="46">
        <v>8.3000000000000007</v>
      </c>
      <c r="L241" s="47">
        <v>8.4</v>
      </c>
      <c r="M241" s="46">
        <v>8.3000000000000007</v>
      </c>
      <c r="N241" s="47">
        <v>119.9</v>
      </c>
      <c r="O241" s="50">
        <v>120.1</v>
      </c>
      <c r="P241" s="51">
        <v>0.44</v>
      </c>
      <c r="Q241" s="52">
        <v>0.43</v>
      </c>
      <c r="R241" s="53">
        <v>-0.2</v>
      </c>
      <c r="S241" s="54">
        <v>0.26</v>
      </c>
      <c r="T241" s="55">
        <v>0.76</v>
      </c>
      <c r="U241" s="54">
        <v>-0.21</v>
      </c>
      <c r="V241" s="54">
        <v>0.21</v>
      </c>
      <c r="W241" s="55">
        <v>1.9990000000000001</v>
      </c>
      <c r="X241" s="52">
        <v>11.6</v>
      </c>
      <c r="Y241" s="55">
        <v>11.8</v>
      </c>
      <c r="Z241" s="52">
        <v>11.6</v>
      </c>
      <c r="AA241" s="55">
        <v>11.3</v>
      </c>
      <c r="AB241" s="52">
        <v>119.6</v>
      </c>
      <c r="AC241" s="56">
        <v>119.8</v>
      </c>
      <c r="AD241" s="57" t="s">
        <v>48</v>
      </c>
      <c r="AF241" s="68">
        <f>DATE(LEFT(A241,4), MID(A241,5,2), RIGHT(A241,2))</f>
        <v>44624</v>
      </c>
      <c r="AG241" s="45"/>
      <c r="AH241" s="45">
        <f>$P$3</f>
        <v>1.9774</v>
      </c>
      <c r="AI241" s="59">
        <f>I241/AH241</f>
        <v>1.0018205724688987</v>
      </c>
      <c r="AJ241" s="59"/>
      <c r="AK241" s="45">
        <f>$R$3</f>
        <v>1.9991000000000001</v>
      </c>
      <c r="AL241" s="59">
        <f>W241/AK241</f>
        <v>0.99994997748987047</v>
      </c>
      <c r="AM241" s="62">
        <f>1+$AM$10*1</f>
        <v>1.01</v>
      </c>
      <c r="AN241" s="62">
        <f>1+$AN$10*1</f>
        <v>0.99</v>
      </c>
      <c r="AO241" s="62">
        <f>1+$AO$10*1</f>
        <v>1.02</v>
      </c>
      <c r="AP241" s="62">
        <f>1+$AP$10*1</f>
        <v>0.98</v>
      </c>
      <c r="AQ241" s="61">
        <v>1</v>
      </c>
    </row>
    <row r="242" spans="1:43" x14ac:dyDescent="0.25">
      <c r="A242" s="5">
        <v>20220307</v>
      </c>
      <c r="B242" s="46">
        <v>0.71</v>
      </c>
      <c r="C242" s="47">
        <v>0.69</v>
      </c>
      <c r="D242" s="48">
        <v>-0.43</v>
      </c>
      <c r="E242" s="49">
        <v>0.41</v>
      </c>
      <c r="F242" s="46">
        <v>1.1299999999999999</v>
      </c>
      <c r="G242" s="49">
        <v>-0.34</v>
      </c>
      <c r="H242" s="49">
        <v>0.36</v>
      </c>
      <c r="I242" s="46">
        <v>1.9890000000000001</v>
      </c>
      <c r="J242" s="47">
        <v>9</v>
      </c>
      <c r="K242" s="46">
        <v>8.6999999999999993</v>
      </c>
      <c r="L242" s="47">
        <v>8.1999999999999993</v>
      </c>
      <c r="M242" s="46">
        <v>8.6</v>
      </c>
      <c r="N242" s="47">
        <v>119.9</v>
      </c>
      <c r="O242" s="50">
        <v>120</v>
      </c>
      <c r="P242" s="51">
        <v>0.46</v>
      </c>
      <c r="Q242" s="52">
        <v>0.42</v>
      </c>
      <c r="R242" s="53">
        <v>-0.2</v>
      </c>
      <c r="S242" s="54">
        <v>0.22</v>
      </c>
      <c r="T242" s="55">
        <v>0.75</v>
      </c>
      <c r="U242" s="54">
        <v>-0.17</v>
      </c>
      <c r="V242" s="54">
        <v>0.21</v>
      </c>
      <c r="W242" s="55">
        <v>2.0019999999999998</v>
      </c>
      <c r="X242" s="52">
        <v>11.6</v>
      </c>
      <c r="Y242" s="55">
        <v>11.7</v>
      </c>
      <c r="Z242" s="52">
        <v>11.6</v>
      </c>
      <c r="AA242" s="55">
        <v>11.3</v>
      </c>
      <c r="AB242" s="52">
        <v>119.6</v>
      </c>
      <c r="AC242" s="56">
        <v>119.9</v>
      </c>
      <c r="AD242" s="57" t="s">
        <v>56</v>
      </c>
      <c r="AF242" s="68">
        <f>DATE(LEFT(A242,4), MID(A242,5,2), RIGHT(A242,2))</f>
        <v>44627</v>
      </c>
      <c r="AG242" s="45"/>
      <c r="AH242" s="45">
        <f>$P$3</f>
        <v>1.9774</v>
      </c>
      <c r="AI242" s="59">
        <f>I242/AH242</f>
        <v>1.0058662890664509</v>
      </c>
      <c r="AJ242" s="59"/>
      <c r="AK242" s="45">
        <f>$R$3</f>
        <v>1.9991000000000001</v>
      </c>
      <c r="AL242" s="59">
        <f>W242/AK242</f>
        <v>1.001450652793757</v>
      </c>
      <c r="AM242" s="62">
        <f>1+$AM$10*1</f>
        <v>1.01</v>
      </c>
      <c r="AN242" s="62">
        <f>1+$AN$10*1</f>
        <v>0.99</v>
      </c>
      <c r="AO242" s="62">
        <f>1+$AO$10*1</f>
        <v>1.02</v>
      </c>
      <c r="AP242" s="62">
        <f>1+$AP$10*1</f>
        <v>0.98</v>
      </c>
      <c r="AQ242" s="61">
        <v>1</v>
      </c>
    </row>
    <row r="243" spans="1:43" x14ac:dyDescent="0.25">
      <c r="A243" s="5">
        <v>20220310</v>
      </c>
      <c r="B243" s="46">
        <v>0.78</v>
      </c>
      <c r="C243" s="47">
        <v>0.79</v>
      </c>
      <c r="D243" s="48">
        <v>-0.34</v>
      </c>
      <c r="E243" s="49">
        <v>0.48</v>
      </c>
      <c r="F243" s="46">
        <v>1.22</v>
      </c>
      <c r="G243" s="49">
        <v>-0.32</v>
      </c>
      <c r="H243" s="49">
        <v>0.41</v>
      </c>
      <c r="I243" s="46">
        <v>1.986</v>
      </c>
      <c r="J243" s="47">
        <v>8.6</v>
      </c>
      <c r="K243" s="46">
        <v>9</v>
      </c>
      <c r="L243" s="47">
        <v>8.3000000000000007</v>
      </c>
      <c r="M243" s="46">
        <v>8.5</v>
      </c>
      <c r="N243" s="47">
        <v>119.9</v>
      </c>
      <c r="O243" s="50">
        <v>120</v>
      </c>
      <c r="P243" s="51">
        <v>0.31</v>
      </c>
      <c r="Q243" s="52">
        <v>0.34</v>
      </c>
      <c r="R243" s="53">
        <v>-0.13</v>
      </c>
      <c r="S243" s="54">
        <v>0.16</v>
      </c>
      <c r="T243" s="55">
        <v>0.62</v>
      </c>
      <c r="U243" s="54">
        <v>-0.15</v>
      </c>
      <c r="V243" s="54">
        <v>0.15</v>
      </c>
      <c r="W243" s="55">
        <v>2</v>
      </c>
      <c r="X243" s="52">
        <v>11.5</v>
      </c>
      <c r="Y243" s="55">
        <v>11.4</v>
      </c>
      <c r="Z243" s="52">
        <v>11.6</v>
      </c>
      <c r="AA243" s="55">
        <v>11.3</v>
      </c>
      <c r="AB243" s="52">
        <v>119.6</v>
      </c>
      <c r="AC243" s="56">
        <v>119.8</v>
      </c>
      <c r="AD243" s="57" t="s">
        <v>56</v>
      </c>
      <c r="AF243" s="68">
        <f>DATE(LEFT(A243,4), MID(A243,5,2), RIGHT(A243,2))</f>
        <v>44630</v>
      </c>
      <c r="AG243" s="45"/>
      <c r="AH243" s="45">
        <f>$P$3</f>
        <v>1.9774</v>
      </c>
      <c r="AI243" s="59">
        <f>I243/AH243</f>
        <v>1.0043491453423687</v>
      </c>
      <c r="AJ243" s="59"/>
      <c r="AK243" s="45">
        <f>$R$3</f>
        <v>1.9991000000000001</v>
      </c>
      <c r="AL243" s="59">
        <f>W243/AK243</f>
        <v>1.0004502025911659</v>
      </c>
      <c r="AM243" s="62">
        <f>1+$AM$10*1</f>
        <v>1.01</v>
      </c>
      <c r="AN243" s="62">
        <f>1+$AN$10*1</f>
        <v>0.99</v>
      </c>
      <c r="AO243" s="62">
        <f>1+$AO$10*1</f>
        <v>1.02</v>
      </c>
      <c r="AP243" s="62">
        <f>1+$AP$10*1</f>
        <v>0.98</v>
      </c>
      <c r="AQ243" s="61">
        <v>1</v>
      </c>
    </row>
    <row r="244" spans="1:43" x14ac:dyDescent="0.25">
      <c r="A244" s="5">
        <v>20220315</v>
      </c>
      <c r="B244" s="46">
        <v>0.75</v>
      </c>
      <c r="C244" s="47">
        <v>0.79</v>
      </c>
      <c r="D244" s="48">
        <v>-0.41</v>
      </c>
      <c r="E244" s="49">
        <v>0.45</v>
      </c>
      <c r="F244" s="46">
        <v>1.17</v>
      </c>
      <c r="G244" s="49">
        <v>-0.35</v>
      </c>
      <c r="H244" s="49">
        <v>0.36</v>
      </c>
      <c r="I244" s="46">
        <v>1.994</v>
      </c>
      <c r="J244" s="47">
        <v>8.4</v>
      </c>
      <c r="K244" s="46">
        <v>9.1999999999999993</v>
      </c>
      <c r="L244" s="47">
        <v>8.4</v>
      </c>
      <c r="M244" s="46">
        <v>8.4</v>
      </c>
      <c r="N244" s="47">
        <v>119.9</v>
      </c>
      <c r="O244" s="50">
        <v>120</v>
      </c>
      <c r="P244" s="51">
        <v>0.38</v>
      </c>
      <c r="Q244" s="52">
        <v>0.45</v>
      </c>
      <c r="R244" s="53">
        <v>-0.17</v>
      </c>
      <c r="S244" s="54">
        <v>0.24</v>
      </c>
      <c r="T244" s="55">
        <v>0.72</v>
      </c>
      <c r="U244" s="54">
        <v>-0.19</v>
      </c>
      <c r="V244" s="54">
        <v>0.21</v>
      </c>
      <c r="W244" s="55">
        <v>2.008</v>
      </c>
      <c r="X244" s="52">
        <v>11.7</v>
      </c>
      <c r="Y244" s="55">
        <v>11.5</v>
      </c>
      <c r="Z244" s="52">
        <v>11.7</v>
      </c>
      <c r="AA244" s="55">
        <v>11.4</v>
      </c>
      <c r="AB244" s="52">
        <v>119.6</v>
      </c>
      <c r="AC244" s="56">
        <v>119.8</v>
      </c>
      <c r="AD244" s="57" t="s">
        <v>48</v>
      </c>
      <c r="AF244" s="68">
        <f>DATE(LEFT(A244,4), MID(A244,5,2), RIGHT(A244,2))</f>
        <v>44635</v>
      </c>
      <c r="AG244" s="45"/>
      <c r="AH244" s="45">
        <f>$P$3</f>
        <v>1.9774</v>
      </c>
      <c r="AI244" s="59">
        <f>I244/AH244</f>
        <v>1.008394861939921</v>
      </c>
      <c r="AJ244" s="59"/>
      <c r="AK244" s="45">
        <f>$R$3</f>
        <v>1.9991000000000001</v>
      </c>
      <c r="AL244" s="59">
        <f>W244/AK244</f>
        <v>1.0044520034015307</v>
      </c>
      <c r="AM244" s="62">
        <f>1+$AM$10*1</f>
        <v>1.01</v>
      </c>
      <c r="AN244" s="62">
        <f>1+$AN$10*1</f>
        <v>0.99</v>
      </c>
      <c r="AO244" s="62">
        <f>1+$AO$10*1</f>
        <v>1.02</v>
      </c>
      <c r="AP244" s="62">
        <f>1+$AP$10*1</f>
        <v>0.98</v>
      </c>
      <c r="AQ244" s="61">
        <v>1</v>
      </c>
    </row>
    <row r="245" spans="1:43" x14ac:dyDescent="0.25">
      <c r="A245" s="5">
        <v>20220318</v>
      </c>
      <c r="B245" s="46">
        <v>0.8</v>
      </c>
      <c r="C245" s="47">
        <v>0.83</v>
      </c>
      <c r="D245" s="48">
        <v>-0.43</v>
      </c>
      <c r="E245" s="49">
        <v>0.43</v>
      </c>
      <c r="F245" s="46">
        <v>1.25</v>
      </c>
      <c r="G245" s="49">
        <v>-0.38</v>
      </c>
      <c r="H245" s="49">
        <v>0.37</v>
      </c>
      <c r="I245" s="46">
        <v>1.9910000000000001</v>
      </c>
      <c r="J245" s="47">
        <v>8.4</v>
      </c>
      <c r="K245" s="46">
        <v>9.1</v>
      </c>
      <c r="L245" s="47">
        <v>8.5</v>
      </c>
      <c r="M245" s="46">
        <v>8.4</v>
      </c>
      <c r="N245" s="47">
        <v>119.9</v>
      </c>
      <c r="O245" s="50">
        <v>120</v>
      </c>
      <c r="P245" s="51">
        <v>0.39</v>
      </c>
      <c r="Q245" s="52">
        <v>0.47</v>
      </c>
      <c r="R245" s="53">
        <v>-0.14000000000000001</v>
      </c>
      <c r="S245" s="54">
        <v>0.27</v>
      </c>
      <c r="T245" s="55">
        <v>0.74</v>
      </c>
      <c r="U245" s="54">
        <v>-0.17</v>
      </c>
      <c r="V245" s="54">
        <v>0.21</v>
      </c>
      <c r="W245" s="55">
        <v>2.0110000000000001</v>
      </c>
      <c r="X245" s="52">
        <v>11.7</v>
      </c>
      <c r="Y245" s="55">
        <v>11.5</v>
      </c>
      <c r="Z245" s="52">
        <v>11.6</v>
      </c>
      <c r="AA245" s="55">
        <v>11.4</v>
      </c>
      <c r="AB245" s="52">
        <v>119.6</v>
      </c>
      <c r="AC245" s="56">
        <v>119.8</v>
      </c>
      <c r="AD245" s="57" t="s">
        <v>48</v>
      </c>
      <c r="AF245" s="68">
        <f>DATE(LEFT(A245,4), MID(A245,5,2), RIGHT(A245,2))</f>
        <v>44638</v>
      </c>
      <c r="AG245" s="45"/>
      <c r="AH245" s="45">
        <f>$P$3</f>
        <v>1.9774</v>
      </c>
      <c r="AI245" s="59">
        <f>I245/AH245</f>
        <v>1.006877718215839</v>
      </c>
      <c r="AJ245" s="59"/>
      <c r="AK245" s="45">
        <f>$R$3</f>
        <v>1.9991000000000001</v>
      </c>
      <c r="AL245" s="59">
        <f>W245/AK245</f>
        <v>1.0059526787054174</v>
      </c>
      <c r="AM245" s="62">
        <f>1+$AM$10*1</f>
        <v>1.01</v>
      </c>
      <c r="AN245" s="62">
        <f>1+$AN$10*1</f>
        <v>0.99</v>
      </c>
      <c r="AO245" s="62">
        <f>1+$AO$10*1</f>
        <v>1.02</v>
      </c>
      <c r="AP245" s="62">
        <f>1+$AP$10*1</f>
        <v>0.98</v>
      </c>
      <c r="AQ245" s="61">
        <v>1</v>
      </c>
    </row>
    <row r="246" spans="1:43" x14ac:dyDescent="0.25">
      <c r="A246" s="5">
        <v>20220321</v>
      </c>
      <c r="B246" s="46">
        <v>0.73</v>
      </c>
      <c r="C246" s="47">
        <v>0.84</v>
      </c>
      <c r="D246" s="48">
        <v>-0.38</v>
      </c>
      <c r="E246" s="49">
        <v>0.45</v>
      </c>
      <c r="F246" s="46">
        <v>1.23</v>
      </c>
      <c r="G246" s="49">
        <v>-0.34</v>
      </c>
      <c r="H246" s="49">
        <v>0.4</v>
      </c>
      <c r="I246" s="46">
        <v>1.992</v>
      </c>
      <c r="J246" s="47">
        <v>8.9</v>
      </c>
      <c r="K246" s="46">
        <v>8.6999999999999993</v>
      </c>
      <c r="L246" s="47">
        <v>8.4</v>
      </c>
      <c r="M246" s="46">
        <v>8.5</v>
      </c>
      <c r="N246" s="47">
        <v>119.9</v>
      </c>
      <c r="O246" s="50">
        <v>120</v>
      </c>
      <c r="P246" s="51">
        <v>0.39</v>
      </c>
      <c r="Q246" s="52">
        <v>0.5</v>
      </c>
      <c r="R246" s="53">
        <v>-0.13</v>
      </c>
      <c r="S246" s="54">
        <v>0.27</v>
      </c>
      <c r="T246" s="55">
        <v>0.76</v>
      </c>
      <c r="U246" s="54">
        <v>-0.15</v>
      </c>
      <c r="V246" s="54">
        <v>0.18</v>
      </c>
      <c r="W246" s="55">
        <v>2.0089999999999999</v>
      </c>
      <c r="X246" s="52">
        <v>11.6</v>
      </c>
      <c r="Y246" s="55">
        <v>11.5</v>
      </c>
      <c r="Z246" s="52">
        <v>11.7</v>
      </c>
      <c r="AA246" s="55">
        <v>11.4</v>
      </c>
      <c r="AB246" s="52">
        <v>119.6</v>
      </c>
      <c r="AC246" s="56">
        <v>119.9</v>
      </c>
      <c r="AD246" s="57" t="s">
        <v>64</v>
      </c>
      <c r="AF246" s="68">
        <f>DATE(LEFT(A246,4), MID(A246,5,2), RIGHT(A246,2))</f>
        <v>44641</v>
      </c>
      <c r="AG246" s="45"/>
      <c r="AH246" s="45">
        <f>$P$3</f>
        <v>1.9774</v>
      </c>
      <c r="AI246" s="59">
        <f>I246/AH246</f>
        <v>1.0073834327905331</v>
      </c>
      <c r="AJ246" s="59"/>
      <c r="AK246" s="45">
        <f>$R$3</f>
        <v>1.9991000000000001</v>
      </c>
      <c r="AL246" s="59">
        <f>W246/AK246</f>
        <v>1.0049522285028261</v>
      </c>
      <c r="AM246" s="62">
        <f>1+$AM$10*1</f>
        <v>1.01</v>
      </c>
      <c r="AN246" s="62">
        <f>1+$AN$10*1</f>
        <v>0.99</v>
      </c>
      <c r="AO246" s="62">
        <f>1+$AO$10*1</f>
        <v>1.02</v>
      </c>
      <c r="AP246" s="62">
        <f>1+$AP$10*1</f>
        <v>0.98</v>
      </c>
      <c r="AQ246" s="61">
        <v>1</v>
      </c>
    </row>
    <row r="247" spans="1:43" x14ac:dyDescent="0.25">
      <c r="A247" s="5">
        <v>20220322</v>
      </c>
      <c r="B247" s="46">
        <v>0.75</v>
      </c>
      <c r="C247" s="47">
        <v>0.8</v>
      </c>
      <c r="D247" s="48">
        <v>-0.4</v>
      </c>
      <c r="E247" s="49">
        <v>0.49</v>
      </c>
      <c r="F247" s="46">
        <v>1.31</v>
      </c>
      <c r="G247" s="49">
        <v>-0.36</v>
      </c>
      <c r="H247" s="49">
        <v>0.44</v>
      </c>
      <c r="I247" s="46">
        <v>1.9890000000000001</v>
      </c>
      <c r="J247" s="47">
        <v>8.9</v>
      </c>
      <c r="K247" s="46">
        <v>8.8000000000000007</v>
      </c>
      <c r="L247" s="47">
        <v>8</v>
      </c>
      <c r="M247" s="46">
        <v>8.6</v>
      </c>
      <c r="N247" s="47">
        <v>119.9</v>
      </c>
      <c r="O247" s="50">
        <v>120.1</v>
      </c>
      <c r="P247" s="51">
        <v>0.33</v>
      </c>
      <c r="Q247" s="52">
        <v>0.3</v>
      </c>
      <c r="R247" s="53">
        <v>-0.14000000000000001</v>
      </c>
      <c r="S247" s="54">
        <v>0.11</v>
      </c>
      <c r="T247" s="55">
        <v>0.6</v>
      </c>
      <c r="U247" s="54">
        <v>-0.16</v>
      </c>
      <c r="V247" s="54">
        <v>0.11</v>
      </c>
      <c r="W247" s="55">
        <v>1.9990000000000001</v>
      </c>
      <c r="X247" s="52">
        <v>11.5</v>
      </c>
      <c r="Y247" s="55">
        <v>11.4</v>
      </c>
      <c r="Z247" s="52">
        <v>11.7</v>
      </c>
      <c r="AA247" s="55">
        <v>11.5</v>
      </c>
      <c r="AB247" s="52">
        <v>119.6</v>
      </c>
      <c r="AC247" s="56">
        <v>119.8</v>
      </c>
      <c r="AD247" s="57" t="s">
        <v>56</v>
      </c>
      <c r="AF247" s="68">
        <f>DATE(LEFT(A247,4), MID(A247,5,2), RIGHT(A247,2))</f>
        <v>44642</v>
      </c>
      <c r="AG247" s="45"/>
      <c r="AH247" s="45">
        <f>$P$3</f>
        <v>1.9774</v>
      </c>
      <c r="AI247" s="59">
        <f>I247/AH247</f>
        <v>1.0058662890664509</v>
      </c>
      <c r="AJ247" s="59"/>
      <c r="AK247" s="45">
        <f>$R$3</f>
        <v>1.9991000000000001</v>
      </c>
      <c r="AL247" s="59">
        <f>W247/AK247</f>
        <v>0.99994997748987047</v>
      </c>
      <c r="AM247" s="62">
        <f>1+$AM$10*1</f>
        <v>1.01</v>
      </c>
      <c r="AN247" s="62">
        <f>1+$AN$10*1</f>
        <v>0.99</v>
      </c>
      <c r="AO247" s="62">
        <f>1+$AO$10*1</f>
        <v>1.02</v>
      </c>
      <c r="AP247" s="62">
        <f>1+$AP$10*1</f>
        <v>0.98</v>
      </c>
      <c r="AQ247" s="61">
        <v>1</v>
      </c>
    </row>
    <row r="248" spans="1:43" x14ac:dyDescent="0.25">
      <c r="A248" s="5">
        <v>20220324</v>
      </c>
      <c r="B248" s="46">
        <v>0.68</v>
      </c>
      <c r="C248" s="47">
        <v>0.77</v>
      </c>
      <c r="D248" s="48">
        <v>-0.45</v>
      </c>
      <c r="E248" s="49">
        <v>0.39</v>
      </c>
      <c r="F248" s="46">
        <v>1.1100000000000001</v>
      </c>
      <c r="G248" s="49">
        <v>-0.34</v>
      </c>
      <c r="H248" s="49">
        <v>0.34</v>
      </c>
      <c r="I248" s="46">
        <v>1.9870000000000001</v>
      </c>
      <c r="J248" s="47">
        <v>8.9</v>
      </c>
      <c r="K248" s="46">
        <v>8.6999999999999993</v>
      </c>
      <c r="L248" s="47">
        <v>8.1</v>
      </c>
      <c r="M248" s="46">
        <v>8.6</v>
      </c>
      <c r="N248" s="47">
        <v>119.9</v>
      </c>
      <c r="O248" s="50">
        <v>120.1</v>
      </c>
      <c r="P248" s="51">
        <v>0.37</v>
      </c>
      <c r="Q248" s="52">
        <v>0.42</v>
      </c>
      <c r="R248" s="53">
        <v>-0.15</v>
      </c>
      <c r="S248" s="54">
        <v>0.18</v>
      </c>
      <c r="T248" s="55">
        <v>0.78</v>
      </c>
      <c r="U248" s="54">
        <v>-0.18</v>
      </c>
      <c r="V248" s="54">
        <v>0.14000000000000001</v>
      </c>
      <c r="W248" s="55">
        <v>2.0049999999999999</v>
      </c>
      <c r="X248" s="52">
        <v>11.6</v>
      </c>
      <c r="Y248" s="55">
        <v>11.7</v>
      </c>
      <c r="Z248" s="52">
        <v>11.9</v>
      </c>
      <c r="AA248" s="55">
        <v>11.5</v>
      </c>
      <c r="AB248" s="52">
        <v>119.6</v>
      </c>
      <c r="AC248" s="56">
        <v>119.8</v>
      </c>
      <c r="AD248" s="57" t="s">
        <v>48</v>
      </c>
      <c r="AF248" s="68">
        <f>DATE(LEFT(A248,4), MID(A248,5,2), RIGHT(A248,2))</f>
        <v>44644</v>
      </c>
      <c r="AG248" s="45"/>
      <c r="AH248" s="45">
        <f>$P$3</f>
        <v>1.9774</v>
      </c>
      <c r="AI248" s="59">
        <f>I248/AH248</f>
        <v>1.0048548599170628</v>
      </c>
      <c r="AJ248" s="59"/>
      <c r="AK248" s="45">
        <f>$R$3</f>
        <v>1.9991000000000001</v>
      </c>
      <c r="AL248" s="59">
        <f>W248/AK248</f>
        <v>1.0029513280976439</v>
      </c>
      <c r="AM248" s="62">
        <f>1+$AM$10*1</f>
        <v>1.01</v>
      </c>
      <c r="AN248" s="62">
        <f>1+$AN$10*1</f>
        <v>0.99</v>
      </c>
      <c r="AO248" s="62">
        <f>1+$AO$10*1</f>
        <v>1.02</v>
      </c>
      <c r="AP248" s="62">
        <f>1+$AP$10*1</f>
        <v>0.98</v>
      </c>
      <c r="AQ248" s="61">
        <v>1</v>
      </c>
    </row>
    <row r="249" spans="1:43" x14ac:dyDescent="0.25">
      <c r="A249" s="5">
        <v>20220328</v>
      </c>
      <c r="B249" s="46">
        <v>0.7</v>
      </c>
      <c r="C249" s="47">
        <v>0.64</v>
      </c>
      <c r="D249" s="48">
        <v>-0.44</v>
      </c>
      <c r="E249" s="49">
        <v>0.35</v>
      </c>
      <c r="F249" s="46">
        <v>1.0900000000000001</v>
      </c>
      <c r="G249" s="49">
        <v>-0.36</v>
      </c>
      <c r="H249" s="49">
        <v>0.34</v>
      </c>
      <c r="I249" s="46">
        <v>1.9770000000000001</v>
      </c>
      <c r="J249" s="47">
        <v>9</v>
      </c>
      <c r="K249" s="46">
        <v>8.6999999999999993</v>
      </c>
      <c r="L249" s="47">
        <v>7.8</v>
      </c>
      <c r="M249" s="46">
        <v>8.6999999999999993</v>
      </c>
      <c r="N249" s="47">
        <v>119.9</v>
      </c>
      <c r="O249" s="50">
        <v>120.1</v>
      </c>
      <c r="P249" s="51">
        <v>0.44</v>
      </c>
      <c r="Q249" s="52">
        <v>0.42</v>
      </c>
      <c r="R249" s="53">
        <v>-0.19</v>
      </c>
      <c r="S249" s="54">
        <v>0.23</v>
      </c>
      <c r="T249" s="55">
        <v>0.74</v>
      </c>
      <c r="U249" s="54">
        <v>-0.19</v>
      </c>
      <c r="V249" s="54">
        <v>0.19</v>
      </c>
      <c r="W249" s="55">
        <v>1.9950000000000001</v>
      </c>
      <c r="X249" s="52">
        <v>11.6</v>
      </c>
      <c r="Y249" s="55">
        <v>11.6</v>
      </c>
      <c r="Z249" s="52">
        <v>11.9</v>
      </c>
      <c r="AA249" s="55">
        <v>11.5</v>
      </c>
      <c r="AB249" s="52">
        <v>119.6</v>
      </c>
      <c r="AC249" s="56">
        <v>119.8</v>
      </c>
      <c r="AD249" s="57" t="s">
        <v>48</v>
      </c>
      <c r="AF249" s="68">
        <f>DATE(LEFT(A249,4), MID(A249,5,2), RIGHT(A249,2))</f>
        <v>44648</v>
      </c>
      <c r="AG249" s="45"/>
      <c r="AH249" s="45">
        <f>$P$3</f>
        <v>1.9774</v>
      </c>
      <c r="AI249" s="59">
        <f>I249/AH249</f>
        <v>0.99979771417012242</v>
      </c>
      <c r="AJ249" s="59"/>
      <c r="AK249" s="45">
        <f>$R$3</f>
        <v>1.9991000000000001</v>
      </c>
      <c r="AL249" s="59">
        <f>W249/AK249</f>
        <v>0.99794907708468816</v>
      </c>
      <c r="AM249" s="62">
        <f>1+$AM$10*1</f>
        <v>1.01</v>
      </c>
      <c r="AN249" s="62">
        <f>1+$AN$10*1</f>
        <v>0.99</v>
      </c>
      <c r="AO249" s="62">
        <f>1+$AO$10*1</f>
        <v>1.02</v>
      </c>
      <c r="AP249" s="62">
        <f>1+$AP$10*1</f>
        <v>0.98</v>
      </c>
      <c r="AQ249" s="61">
        <v>1</v>
      </c>
    </row>
    <row r="250" spans="1:43" x14ac:dyDescent="0.25">
      <c r="A250" s="5">
        <v>20220330</v>
      </c>
      <c r="B250" s="46">
        <v>0.79</v>
      </c>
      <c r="C250" s="47">
        <v>0.7</v>
      </c>
      <c r="D250" s="48">
        <v>-0.41</v>
      </c>
      <c r="E250" s="49">
        <v>0.42</v>
      </c>
      <c r="F250" s="46">
        <v>1.1499999999999999</v>
      </c>
      <c r="G250" s="49">
        <v>-0.36</v>
      </c>
      <c r="H250" s="49">
        <v>0.36</v>
      </c>
      <c r="I250" s="46">
        <v>1.998</v>
      </c>
      <c r="J250" s="47">
        <v>9</v>
      </c>
      <c r="K250" s="46">
        <v>8.6999999999999993</v>
      </c>
      <c r="L250" s="47">
        <v>8.3000000000000007</v>
      </c>
      <c r="M250" s="46">
        <v>8.4</v>
      </c>
      <c r="N250" s="47">
        <v>119.9</v>
      </c>
      <c r="O250" s="50">
        <v>120.1</v>
      </c>
      <c r="P250" s="51">
        <v>0.41</v>
      </c>
      <c r="Q250" s="52">
        <v>0.45</v>
      </c>
      <c r="R250" s="53">
        <v>-0.15</v>
      </c>
      <c r="S250" s="54">
        <v>0.25</v>
      </c>
      <c r="T250" s="55">
        <v>0.78</v>
      </c>
      <c r="U250" s="54">
        <v>-0.19</v>
      </c>
      <c r="V250" s="54">
        <v>0.2</v>
      </c>
      <c r="W250" s="55">
        <v>2.0169999999999999</v>
      </c>
      <c r="X250" s="52">
        <v>11.5</v>
      </c>
      <c r="Y250" s="55">
        <v>11.4</v>
      </c>
      <c r="Z250" s="52">
        <v>11.4</v>
      </c>
      <c r="AA250" s="55">
        <v>11.2</v>
      </c>
      <c r="AB250" s="52">
        <v>119.6</v>
      </c>
      <c r="AC250" s="56">
        <v>119.8</v>
      </c>
      <c r="AD250" s="57" t="s">
        <v>64</v>
      </c>
      <c r="AF250" s="68">
        <f>DATE(LEFT(A250,4), MID(A250,5,2), RIGHT(A250,2))</f>
        <v>44650</v>
      </c>
      <c r="AG250" s="45"/>
      <c r="AH250" s="45">
        <f>$P$3</f>
        <v>1.9774</v>
      </c>
      <c r="AI250" s="59">
        <f>I250/AH250</f>
        <v>1.0104177202386972</v>
      </c>
      <c r="AJ250" s="59"/>
      <c r="AK250" s="45">
        <f>$R$3</f>
        <v>1.9991000000000001</v>
      </c>
      <c r="AL250" s="59">
        <f>W250/AK250</f>
        <v>1.0089540293131909</v>
      </c>
      <c r="AM250" s="62">
        <f>1+$AM$10*1</f>
        <v>1.01</v>
      </c>
      <c r="AN250" s="62">
        <f>1+$AN$10*1</f>
        <v>0.99</v>
      </c>
      <c r="AO250" s="62">
        <f>1+$AO$10*1</f>
        <v>1.02</v>
      </c>
      <c r="AP250" s="62">
        <f>1+$AP$10*1</f>
        <v>0.98</v>
      </c>
      <c r="AQ250" s="61">
        <v>1</v>
      </c>
    </row>
    <row r="251" spans="1:43" x14ac:dyDescent="0.25">
      <c r="A251" s="5">
        <v>20220331</v>
      </c>
      <c r="B251" s="46">
        <v>0.71</v>
      </c>
      <c r="C251" s="47">
        <v>0.75</v>
      </c>
      <c r="D251" s="48">
        <v>-0.38</v>
      </c>
      <c r="E251" s="49">
        <v>0.41</v>
      </c>
      <c r="F251" s="46">
        <v>1.18</v>
      </c>
      <c r="G251" s="49">
        <v>-0.37</v>
      </c>
      <c r="H251" s="49">
        <v>0.35</v>
      </c>
      <c r="I251" s="46">
        <v>1.9910000000000001</v>
      </c>
      <c r="J251" s="47">
        <v>9</v>
      </c>
      <c r="K251" s="46">
        <v>8.6999999999999993</v>
      </c>
      <c r="L251" s="47">
        <v>8.1999999999999993</v>
      </c>
      <c r="M251" s="46">
        <v>8.5</v>
      </c>
      <c r="N251" s="47">
        <v>119.9</v>
      </c>
      <c r="O251" s="50">
        <v>120.1</v>
      </c>
      <c r="P251" s="51">
        <v>0.4</v>
      </c>
      <c r="Q251" s="52">
        <v>0.42</v>
      </c>
      <c r="R251" s="53">
        <v>-0.14000000000000001</v>
      </c>
      <c r="S251" s="54">
        <v>0.22</v>
      </c>
      <c r="T251" s="55">
        <v>0.77</v>
      </c>
      <c r="U251" s="54">
        <v>-0.16</v>
      </c>
      <c r="V251" s="54">
        <v>0.18</v>
      </c>
      <c r="W251" s="55">
        <v>2.0089999999999999</v>
      </c>
      <c r="X251" s="52">
        <v>11.5</v>
      </c>
      <c r="Y251" s="55">
        <v>11.5</v>
      </c>
      <c r="Z251" s="52">
        <v>11.5</v>
      </c>
      <c r="AA251" s="55">
        <v>11.3</v>
      </c>
      <c r="AB251" s="52">
        <v>119.5</v>
      </c>
      <c r="AC251" s="56">
        <v>119.8</v>
      </c>
      <c r="AD251" s="57" t="s">
        <v>64</v>
      </c>
      <c r="AF251" s="68">
        <f>DATE(LEFT(A251,4), MID(A251,5,2), RIGHT(A251,2))</f>
        <v>44651</v>
      </c>
      <c r="AG251" s="45"/>
      <c r="AH251" s="45">
        <f>$P$3</f>
        <v>1.9774</v>
      </c>
      <c r="AI251" s="59">
        <f>I251/AH251</f>
        <v>1.006877718215839</v>
      </c>
      <c r="AJ251" s="59"/>
      <c r="AK251" s="45">
        <f>$R$3</f>
        <v>1.9991000000000001</v>
      </c>
      <c r="AL251" s="59">
        <f>W251/AK251</f>
        <v>1.0049522285028261</v>
      </c>
      <c r="AM251" s="62">
        <f>1+$AM$10*1</f>
        <v>1.01</v>
      </c>
      <c r="AN251" s="62">
        <f>1+$AN$10*1</f>
        <v>0.99</v>
      </c>
      <c r="AO251" s="62">
        <f>1+$AO$10*1</f>
        <v>1.02</v>
      </c>
      <c r="AP251" s="62">
        <f>1+$AP$10*1</f>
        <v>0.98</v>
      </c>
      <c r="AQ251" s="61">
        <v>1</v>
      </c>
    </row>
    <row r="252" spans="1:43" x14ac:dyDescent="0.25">
      <c r="A252" s="5">
        <v>20220401</v>
      </c>
      <c r="B252" s="46">
        <v>0.78</v>
      </c>
      <c r="C252" s="47">
        <v>0.73</v>
      </c>
      <c r="D252" s="48">
        <v>-0.42</v>
      </c>
      <c r="E252" s="49">
        <v>0.44</v>
      </c>
      <c r="F252" s="46">
        <v>1.23</v>
      </c>
      <c r="G252" s="49">
        <v>-0.32</v>
      </c>
      <c r="H252" s="49">
        <v>0.42</v>
      </c>
      <c r="I252" s="46">
        <v>1.984</v>
      </c>
      <c r="J252" s="47">
        <v>9</v>
      </c>
      <c r="K252" s="46">
        <v>8.6</v>
      </c>
      <c r="L252" s="47">
        <v>8</v>
      </c>
      <c r="M252" s="46">
        <v>8.6999999999999993</v>
      </c>
      <c r="N252" s="47">
        <v>119.9</v>
      </c>
      <c r="O252" s="50">
        <v>120</v>
      </c>
      <c r="P252" s="51">
        <v>0.37</v>
      </c>
      <c r="Q252" s="52">
        <v>0.51</v>
      </c>
      <c r="R252" s="53">
        <v>-0.13</v>
      </c>
      <c r="S252" s="54">
        <v>0.27</v>
      </c>
      <c r="T252" s="55">
        <v>0.76</v>
      </c>
      <c r="U252" s="54">
        <v>-0.12</v>
      </c>
      <c r="V252" s="54">
        <v>0.23</v>
      </c>
      <c r="W252" s="55">
        <v>2.008</v>
      </c>
      <c r="X252" s="52">
        <v>11.5</v>
      </c>
      <c r="Y252" s="55">
        <v>11.5</v>
      </c>
      <c r="Z252" s="52">
        <v>11.7</v>
      </c>
      <c r="AA252" s="55">
        <v>11.4</v>
      </c>
      <c r="AB252" s="52">
        <v>119.5</v>
      </c>
      <c r="AC252" s="56">
        <v>119.8</v>
      </c>
      <c r="AD252" s="57" t="s">
        <v>64</v>
      </c>
      <c r="AF252" s="68">
        <f>DATE(LEFT(A252,4), MID(A252,5,2), RIGHT(A252,2))</f>
        <v>44652</v>
      </c>
      <c r="AG252" s="45"/>
      <c r="AH252" s="45">
        <f>$P$3</f>
        <v>1.9774</v>
      </c>
      <c r="AI252" s="59">
        <f>I252/AH252</f>
        <v>1.0033377161929806</v>
      </c>
      <c r="AJ252" s="59"/>
      <c r="AK252" s="45">
        <f>$R$3</f>
        <v>1.9991000000000001</v>
      </c>
      <c r="AL252" s="59">
        <f>W252/AK252</f>
        <v>1.0044520034015307</v>
      </c>
      <c r="AM252" s="62">
        <f>1+$AM$10*1</f>
        <v>1.01</v>
      </c>
      <c r="AN252" s="62">
        <f>1+$AN$10*1</f>
        <v>0.99</v>
      </c>
      <c r="AO252" s="62">
        <f>1+$AO$10*1</f>
        <v>1.02</v>
      </c>
      <c r="AP252" s="62">
        <f>1+$AP$10*1</f>
        <v>0.98</v>
      </c>
      <c r="AQ252" s="61">
        <v>1</v>
      </c>
    </row>
    <row r="253" spans="1:43" x14ac:dyDescent="0.25">
      <c r="A253" s="5">
        <v>20220404</v>
      </c>
      <c r="B253" s="46">
        <v>0.7</v>
      </c>
      <c r="C253" s="47">
        <v>0.8</v>
      </c>
      <c r="D253" s="48">
        <v>-0.38</v>
      </c>
      <c r="E253" s="49">
        <v>0.45</v>
      </c>
      <c r="F253" s="46">
        <v>1.24</v>
      </c>
      <c r="G253" s="49">
        <v>-0.34</v>
      </c>
      <c r="H253" s="49">
        <v>0.4</v>
      </c>
      <c r="I253" s="46">
        <v>1.986</v>
      </c>
      <c r="J253" s="47">
        <v>8.6999999999999993</v>
      </c>
      <c r="K253" s="46">
        <v>9</v>
      </c>
      <c r="L253" s="47">
        <v>8.5</v>
      </c>
      <c r="M253" s="46">
        <v>8.4</v>
      </c>
      <c r="N253" s="47">
        <v>119.9</v>
      </c>
      <c r="O253" s="50">
        <v>120</v>
      </c>
      <c r="P253" s="51">
        <v>0.44</v>
      </c>
      <c r="Q253" s="52">
        <v>0.46</v>
      </c>
      <c r="R253" s="53">
        <v>-0.16</v>
      </c>
      <c r="S253" s="54">
        <v>0.25</v>
      </c>
      <c r="T253" s="55">
        <v>0.79</v>
      </c>
      <c r="U253" s="54">
        <v>-0.16</v>
      </c>
      <c r="V253" s="54">
        <v>0.21</v>
      </c>
      <c r="W253" s="55">
        <v>2.0030000000000001</v>
      </c>
      <c r="X253" s="52">
        <v>11.6</v>
      </c>
      <c r="Y253" s="55">
        <v>11.6</v>
      </c>
      <c r="Z253" s="52">
        <v>11.5</v>
      </c>
      <c r="AA253" s="55">
        <v>11.3</v>
      </c>
      <c r="AB253" s="52">
        <v>119.5</v>
      </c>
      <c r="AC253" s="56">
        <v>119.8</v>
      </c>
      <c r="AD253" s="57" t="s">
        <v>64</v>
      </c>
      <c r="AF253" s="68">
        <f>DATE(LEFT(A253,4), MID(A253,5,2), RIGHT(A253,2))</f>
        <v>44655</v>
      </c>
      <c r="AG253" s="45"/>
      <c r="AH253" s="45">
        <f>$P$3</f>
        <v>1.9774</v>
      </c>
      <c r="AI253" s="59">
        <f>I253/AH253</f>
        <v>1.0043491453423687</v>
      </c>
      <c r="AJ253" s="59"/>
      <c r="AK253" s="45">
        <f>$R$3</f>
        <v>1.9991000000000001</v>
      </c>
      <c r="AL253" s="59">
        <f>W253/AK253</f>
        <v>1.0019508778950528</v>
      </c>
      <c r="AM253" s="62">
        <f>1+$AM$10*1</f>
        <v>1.01</v>
      </c>
      <c r="AN253" s="62">
        <f>1+$AN$10*1</f>
        <v>0.99</v>
      </c>
      <c r="AO253" s="62">
        <f>1+$AO$10*1</f>
        <v>1.02</v>
      </c>
      <c r="AP253" s="62">
        <f>1+$AP$10*1</f>
        <v>0.98</v>
      </c>
      <c r="AQ253" s="61">
        <v>1</v>
      </c>
    </row>
    <row r="254" spans="1:43" x14ac:dyDescent="0.25">
      <c r="A254" s="5">
        <v>20220406</v>
      </c>
      <c r="B254" s="46">
        <v>0.73</v>
      </c>
      <c r="C254" s="47">
        <v>0.64</v>
      </c>
      <c r="D254" s="48">
        <v>-0.35</v>
      </c>
      <c r="E254" s="49">
        <v>0.37</v>
      </c>
      <c r="F254" s="46">
        <v>1.18</v>
      </c>
      <c r="G254" s="49">
        <v>-0.34</v>
      </c>
      <c r="H254" s="49">
        <v>0.34</v>
      </c>
      <c r="I254" s="46">
        <v>1.9810000000000001</v>
      </c>
      <c r="J254" s="47">
        <v>9.1999999999999993</v>
      </c>
      <c r="K254" s="46">
        <v>8.5</v>
      </c>
      <c r="L254" s="47">
        <v>8.1999999999999993</v>
      </c>
      <c r="M254" s="46">
        <v>8.4</v>
      </c>
      <c r="N254" s="47">
        <v>119.9</v>
      </c>
      <c r="O254" s="50">
        <v>120.1</v>
      </c>
      <c r="P254" s="51">
        <v>0.45</v>
      </c>
      <c r="Q254" s="52">
        <v>0.44</v>
      </c>
      <c r="R254" s="53">
        <v>-0.19</v>
      </c>
      <c r="S254" s="54">
        <v>0.23</v>
      </c>
      <c r="T254" s="55">
        <v>0.78</v>
      </c>
      <c r="U254" s="54">
        <v>-0.2</v>
      </c>
      <c r="V254" s="54">
        <v>0.19</v>
      </c>
      <c r="W254" s="55">
        <v>1.9990000000000001</v>
      </c>
      <c r="X254" s="52">
        <v>11.6</v>
      </c>
      <c r="Y254" s="55">
        <v>11.7</v>
      </c>
      <c r="Z254" s="52">
        <v>11.6</v>
      </c>
      <c r="AA254" s="55">
        <v>11.3</v>
      </c>
      <c r="AB254" s="52">
        <v>119.5</v>
      </c>
      <c r="AC254" s="56">
        <v>119.8</v>
      </c>
      <c r="AD254" s="57" t="s">
        <v>64</v>
      </c>
      <c r="AF254" s="68">
        <f>DATE(LEFT(A254,4), MID(A254,5,2), RIGHT(A254,2))</f>
        <v>44657</v>
      </c>
      <c r="AG254" s="45"/>
      <c r="AH254" s="45">
        <f>$P$3</f>
        <v>1.9774</v>
      </c>
      <c r="AI254" s="59">
        <f>I254/AH254</f>
        <v>1.0018205724688987</v>
      </c>
      <c r="AJ254" s="59"/>
      <c r="AK254" s="45">
        <f>$R$3</f>
        <v>1.9991000000000001</v>
      </c>
      <c r="AL254" s="59">
        <f>W254/AK254</f>
        <v>0.99994997748987047</v>
      </c>
      <c r="AM254" s="62">
        <f>1+$AM$10*1</f>
        <v>1.01</v>
      </c>
      <c r="AN254" s="62">
        <f>1+$AN$10*1</f>
        <v>0.99</v>
      </c>
      <c r="AO254" s="62">
        <f>1+$AO$10*1</f>
        <v>1.02</v>
      </c>
      <c r="AP254" s="62">
        <f>1+$AP$10*1</f>
        <v>0.98</v>
      </c>
      <c r="AQ254" s="61">
        <v>1</v>
      </c>
    </row>
    <row r="255" spans="1:43" x14ac:dyDescent="0.25">
      <c r="A255" s="5">
        <v>20220407</v>
      </c>
      <c r="B255" s="46">
        <v>0.78</v>
      </c>
      <c r="C255" s="47">
        <v>0.71</v>
      </c>
      <c r="D255" s="48">
        <v>-0.46</v>
      </c>
      <c r="E255" s="49">
        <v>0.38</v>
      </c>
      <c r="F255" s="46">
        <v>1.1499999999999999</v>
      </c>
      <c r="G255" s="49">
        <v>-0.36</v>
      </c>
      <c r="H255" s="49">
        <v>0.36</v>
      </c>
      <c r="I255" s="46">
        <v>1.9890000000000001</v>
      </c>
      <c r="J255" s="47">
        <v>8.8000000000000007</v>
      </c>
      <c r="K255" s="46">
        <v>8.9</v>
      </c>
      <c r="L255" s="47">
        <v>8.1</v>
      </c>
      <c r="M255" s="46">
        <v>8.6</v>
      </c>
      <c r="N255" s="47">
        <v>119.8</v>
      </c>
      <c r="O255" s="50">
        <v>120</v>
      </c>
      <c r="P255" s="51">
        <v>0.35</v>
      </c>
      <c r="Q255" s="52">
        <v>0.5</v>
      </c>
      <c r="R255" s="53">
        <v>-0.15</v>
      </c>
      <c r="S255" s="54">
        <v>0.28000000000000003</v>
      </c>
      <c r="T255" s="55">
        <v>0.78</v>
      </c>
      <c r="U255" s="54">
        <v>-0.16</v>
      </c>
      <c r="V255" s="54">
        <v>0.23</v>
      </c>
      <c r="W255" s="55">
        <v>2.0070000000000001</v>
      </c>
      <c r="X255" s="52">
        <v>11.5</v>
      </c>
      <c r="Y255" s="55">
        <v>11.6</v>
      </c>
      <c r="Z255" s="52">
        <v>11.5</v>
      </c>
      <c r="AA255" s="55">
        <v>11.5</v>
      </c>
      <c r="AB255" s="52">
        <v>119.6</v>
      </c>
      <c r="AC255" s="56">
        <v>119.9</v>
      </c>
      <c r="AD255" s="57" t="s">
        <v>48</v>
      </c>
      <c r="AF255" s="68">
        <f>DATE(LEFT(A255,4), MID(A255,5,2), RIGHT(A255,2))</f>
        <v>44658</v>
      </c>
      <c r="AG255" s="45"/>
      <c r="AH255" s="45">
        <f>$P$3</f>
        <v>1.9774</v>
      </c>
      <c r="AI255" s="59">
        <f>I255/AH255</f>
        <v>1.0058662890664509</v>
      </c>
      <c r="AJ255" s="59"/>
      <c r="AK255" s="45">
        <f>$R$3</f>
        <v>1.9991000000000001</v>
      </c>
      <c r="AL255" s="59">
        <f>W255/AK255</f>
        <v>1.0039517783002352</v>
      </c>
      <c r="AM255" s="62">
        <f>1+$AM$10*1</f>
        <v>1.01</v>
      </c>
      <c r="AN255" s="62">
        <f>1+$AN$10*1</f>
        <v>0.99</v>
      </c>
      <c r="AO255" s="62">
        <f>1+$AO$10*1</f>
        <v>1.02</v>
      </c>
      <c r="AP255" s="62">
        <f>1+$AP$10*1</f>
        <v>0.98</v>
      </c>
      <c r="AQ255" s="61">
        <v>1</v>
      </c>
    </row>
    <row r="256" spans="1:43" x14ac:dyDescent="0.25">
      <c r="A256" s="5">
        <v>20220408</v>
      </c>
      <c r="B256" s="46">
        <v>0.86</v>
      </c>
      <c r="C256" s="47">
        <v>0.76</v>
      </c>
      <c r="D256" s="48">
        <v>-0.44</v>
      </c>
      <c r="E256" s="49">
        <v>0.47</v>
      </c>
      <c r="F256" s="46">
        <v>1.39</v>
      </c>
      <c r="G256" s="49">
        <v>-0.38</v>
      </c>
      <c r="H256" s="49">
        <v>0.42</v>
      </c>
      <c r="I256" s="46">
        <v>1.976</v>
      </c>
      <c r="J256" s="47">
        <v>8.5</v>
      </c>
      <c r="K256" s="46">
        <v>9.1</v>
      </c>
      <c r="L256" s="47">
        <v>8.5</v>
      </c>
      <c r="M256" s="46">
        <v>8.3000000000000007</v>
      </c>
      <c r="N256" s="47">
        <v>119.9</v>
      </c>
      <c r="O256" s="50">
        <v>120.1</v>
      </c>
      <c r="P256" s="51">
        <v>0.47</v>
      </c>
      <c r="Q256" s="52">
        <v>0.39</v>
      </c>
      <c r="R256" s="53">
        <v>-0.22</v>
      </c>
      <c r="S256" s="54">
        <v>0.19</v>
      </c>
      <c r="T256" s="55">
        <v>0.78</v>
      </c>
      <c r="U256" s="54">
        <v>-0.2</v>
      </c>
      <c r="V256" s="54">
        <v>0.2</v>
      </c>
      <c r="W256" s="55">
        <v>1.9950000000000001</v>
      </c>
      <c r="X256" s="52">
        <v>11.6</v>
      </c>
      <c r="Y256" s="55">
        <v>11.5</v>
      </c>
      <c r="Z256" s="52">
        <v>11.5</v>
      </c>
      <c r="AA256" s="55">
        <v>11.3</v>
      </c>
      <c r="AB256" s="52">
        <v>119.6</v>
      </c>
      <c r="AC256" s="56">
        <v>119.9</v>
      </c>
      <c r="AD256" s="57" t="s">
        <v>48</v>
      </c>
      <c r="AF256" s="68">
        <f>DATE(LEFT(A256,4), MID(A256,5,2), RIGHT(A256,2))</f>
        <v>44659</v>
      </c>
      <c r="AG256" s="45"/>
      <c r="AH256" s="45">
        <f>$P$3</f>
        <v>1.9774</v>
      </c>
      <c r="AI256" s="59">
        <f>I256/AH256</f>
        <v>0.99929199959542836</v>
      </c>
      <c r="AJ256" s="59"/>
      <c r="AK256" s="45">
        <f>$R$3</f>
        <v>1.9991000000000001</v>
      </c>
      <c r="AL256" s="59">
        <f>W256/AK256</f>
        <v>0.99794907708468816</v>
      </c>
      <c r="AM256" s="62">
        <f>1+$AM$10*1</f>
        <v>1.01</v>
      </c>
      <c r="AN256" s="62">
        <f>1+$AN$10*1</f>
        <v>0.99</v>
      </c>
      <c r="AO256" s="62">
        <f>1+$AO$10*1</f>
        <v>1.02</v>
      </c>
      <c r="AP256" s="62">
        <f>1+$AP$10*1</f>
        <v>0.98</v>
      </c>
      <c r="AQ256" s="61">
        <v>1</v>
      </c>
    </row>
    <row r="257" spans="1:43" x14ac:dyDescent="0.25">
      <c r="A257" s="5">
        <v>20220411</v>
      </c>
      <c r="B257" s="46">
        <v>0.78</v>
      </c>
      <c r="C257" s="47">
        <v>0.67</v>
      </c>
      <c r="D257" s="48">
        <v>-0.39</v>
      </c>
      <c r="E257" s="49">
        <v>0.31</v>
      </c>
      <c r="F257" s="46">
        <v>1.35</v>
      </c>
      <c r="G257" s="49">
        <v>-0.4</v>
      </c>
      <c r="H257" s="49">
        <v>0.3</v>
      </c>
      <c r="I257" s="46">
        <v>1.994</v>
      </c>
      <c r="J257" s="47">
        <v>8.6</v>
      </c>
      <c r="K257" s="46">
        <v>8.9</v>
      </c>
      <c r="L257" s="47">
        <v>8.6999999999999993</v>
      </c>
      <c r="M257" s="46">
        <v>8</v>
      </c>
      <c r="N257" s="47">
        <v>120</v>
      </c>
      <c r="O257" s="50">
        <v>120.1</v>
      </c>
      <c r="P257" s="51">
        <v>0.39</v>
      </c>
      <c r="Q257" s="52">
        <v>0.44</v>
      </c>
      <c r="R257" s="53">
        <v>-0.14000000000000001</v>
      </c>
      <c r="S257" s="54">
        <v>0.19</v>
      </c>
      <c r="T257" s="55">
        <v>0.73</v>
      </c>
      <c r="U257" s="54">
        <v>-0.16</v>
      </c>
      <c r="V257" s="54">
        <v>0.16</v>
      </c>
      <c r="W257" s="55">
        <v>2.0190000000000001</v>
      </c>
      <c r="X257" s="52">
        <v>11.5</v>
      </c>
      <c r="Y257" s="55">
        <v>11.4</v>
      </c>
      <c r="Z257" s="52">
        <v>11.4</v>
      </c>
      <c r="AA257" s="55">
        <v>11.4</v>
      </c>
      <c r="AB257" s="52">
        <v>119.7</v>
      </c>
      <c r="AC257" s="56">
        <v>119.8</v>
      </c>
      <c r="AD257" s="57" t="s">
        <v>90</v>
      </c>
      <c r="AF257" s="68">
        <f>DATE(LEFT(A257,4), MID(A257,5,2), RIGHT(A257,2))</f>
        <v>44662</v>
      </c>
      <c r="AG257" s="45"/>
      <c r="AH257" s="45">
        <f>$P$3</f>
        <v>1.9774</v>
      </c>
      <c r="AI257" s="59">
        <f>I257/AH257</f>
        <v>1.008394861939921</v>
      </c>
      <c r="AJ257" s="59"/>
      <c r="AK257" s="45">
        <f>$R$3</f>
        <v>1.9991000000000001</v>
      </c>
      <c r="AL257" s="59">
        <f>W257/AK257</f>
        <v>1.0099544795157822</v>
      </c>
      <c r="AM257" s="62">
        <f>1+$AM$10*1</f>
        <v>1.01</v>
      </c>
      <c r="AN257" s="62">
        <f>1+$AN$10*1</f>
        <v>0.99</v>
      </c>
      <c r="AO257" s="62">
        <f>1+$AO$10*1</f>
        <v>1.02</v>
      </c>
      <c r="AP257" s="62">
        <f>1+$AP$10*1</f>
        <v>0.98</v>
      </c>
      <c r="AQ257" s="61">
        <v>1</v>
      </c>
    </row>
    <row r="258" spans="1:43" x14ac:dyDescent="0.25">
      <c r="A258" s="5">
        <v>20220414</v>
      </c>
      <c r="B258" s="46">
        <v>0.67</v>
      </c>
      <c r="C258" s="47">
        <v>0.61</v>
      </c>
      <c r="D258" s="48">
        <v>-0.42</v>
      </c>
      <c r="E258" s="49">
        <v>0.23</v>
      </c>
      <c r="F258" s="46">
        <v>1.08</v>
      </c>
      <c r="G258" s="49">
        <v>-0.36</v>
      </c>
      <c r="H258" s="49">
        <v>0.2</v>
      </c>
      <c r="I258" s="46">
        <v>1.992</v>
      </c>
      <c r="J258" s="47">
        <v>8.5</v>
      </c>
      <c r="K258" s="46">
        <v>9.1</v>
      </c>
      <c r="L258" s="47">
        <v>8.6</v>
      </c>
      <c r="M258" s="46">
        <v>8.1999999999999993</v>
      </c>
      <c r="N258" s="47">
        <v>119.9</v>
      </c>
      <c r="O258" s="50">
        <v>120</v>
      </c>
      <c r="P258" s="51">
        <v>0.33</v>
      </c>
      <c r="Q258" s="52">
        <v>0.45</v>
      </c>
      <c r="R258" s="53">
        <v>-0.11</v>
      </c>
      <c r="S258" s="54">
        <v>0.22</v>
      </c>
      <c r="T258" s="55">
        <v>0.72</v>
      </c>
      <c r="U258" s="54">
        <v>-0.14000000000000001</v>
      </c>
      <c r="V258" s="54">
        <v>0.18</v>
      </c>
      <c r="W258" s="55">
        <v>2.0089999999999999</v>
      </c>
      <c r="X258" s="52">
        <v>11.6</v>
      </c>
      <c r="Y258" s="55">
        <v>11.5</v>
      </c>
      <c r="Z258" s="52">
        <v>11.5</v>
      </c>
      <c r="AA258" s="55">
        <v>11.4</v>
      </c>
      <c r="AB258" s="52">
        <v>119.6</v>
      </c>
      <c r="AC258" s="56">
        <v>119.9</v>
      </c>
      <c r="AD258" s="57" t="s">
        <v>56</v>
      </c>
      <c r="AF258" s="68">
        <f>DATE(LEFT(A258,4), MID(A258,5,2), RIGHT(A258,2))</f>
        <v>44665</v>
      </c>
      <c r="AG258" s="45"/>
      <c r="AH258" s="45">
        <f>$P$3</f>
        <v>1.9774</v>
      </c>
      <c r="AI258" s="59">
        <f>I258/AH258</f>
        <v>1.0073834327905331</v>
      </c>
      <c r="AJ258" s="59"/>
      <c r="AK258" s="45">
        <f>$R$3</f>
        <v>1.9991000000000001</v>
      </c>
      <c r="AL258" s="59">
        <f>W258/AK258</f>
        <v>1.0049522285028261</v>
      </c>
      <c r="AM258" s="62">
        <f>1+$AM$10*1</f>
        <v>1.01</v>
      </c>
      <c r="AN258" s="62">
        <f>1+$AN$10*1</f>
        <v>0.99</v>
      </c>
      <c r="AO258" s="62">
        <f>1+$AO$10*1</f>
        <v>1.02</v>
      </c>
      <c r="AP258" s="62">
        <f>1+$AP$10*1</f>
        <v>0.98</v>
      </c>
      <c r="AQ258" s="61">
        <v>1</v>
      </c>
    </row>
    <row r="259" spans="1:43" x14ac:dyDescent="0.25">
      <c r="A259" s="5">
        <v>20220416</v>
      </c>
      <c r="B259" s="46"/>
      <c r="C259" s="47"/>
      <c r="D259" s="48"/>
      <c r="E259" s="49"/>
      <c r="F259" s="46"/>
      <c r="G259" s="49"/>
      <c r="H259" s="49"/>
      <c r="I259" s="46"/>
      <c r="J259" s="47"/>
      <c r="K259" s="46"/>
      <c r="L259" s="47"/>
      <c r="M259" s="46"/>
      <c r="N259" s="47"/>
      <c r="O259" s="50"/>
      <c r="P259" s="51">
        <v>0.26</v>
      </c>
      <c r="Q259" s="52">
        <v>0.35</v>
      </c>
      <c r="R259" s="53">
        <v>-0.11</v>
      </c>
      <c r="S259" s="54">
        <v>0.15</v>
      </c>
      <c r="T259" s="55">
        <v>0.62</v>
      </c>
      <c r="U259" s="54">
        <v>-0.12</v>
      </c>
      <c r="V259" s="54">
        <v>0.15</v>
      </c>
      <c r="W259" s="55">
        <v>1.9930000000000001</v>
      </c>
      <c r="X259" s="52">
        <v>11.5</v>
      </c>
      <c r="Y259" s="55">
        <v>11.6</v>
      </c>
      <c r="Z259" s="52">
        <v>11.8</v>
      </c>
      <c r="AA259" s="55">
        <v>11.4</v>
      </c>
      <c r="AB259" s="52">
        <v>119.6</v>
      </c>
      <c r="AC259" s="56"/>
      <c r="AD259" s="57" t="s">
        <v>56</v>
      </c>
      <c r="AF259" s="68">
        <f>DATE(LEFT(A259,4), MID(A259,5,2), RIGHT(A259,2))</f>
        <v>44667</v>
      </c>
      <c r="AG259" s="45"/>
      <c r="AH259" s="45">
        <f>$P$3</f>
        <v>1.9774</v>
      </c>
      <c r="AI259" s="59">
        <f>I259/AH259</f>
        <v>0</v>
      </c>
      <c r="AJ259" s="59"/>
      <c r="AK259" s="45">
        <f>$R$3</f>
        <v>1.9991000000000001</v>
      </c>
      <c r="AL259" s="59">
        <f>W259/AK259</f>
        <v>0.99694862688209696</v>
      </c>
      <c r="AM259" s="62">
        <f>1+$AM$10*1</f>
        <v>1.01</v>
      </c>
      <c r="AN259" s="62">
        <f>1+$AN$10*1</f>
        <v>0.99</v>
      </c>
      <c r="AO259" s="62">
        <f>1+$AO$10*1</f>
        <v>1.02</v>
      </c>
      <c r="AP259" s="62">
        <f>1+$AP$10*1</f>
        <v>0.98</v>
      </c>
      <c r="AQ259" s="61">
        <v>1</v>
      </c>
    </row>
    <row r="260" spans="1:43" x14ac:dyDescent="0.25">
      <c r="A260" s="5">
        <v>20220419</v>
      </c>
      <c r="B260" s="46">
        <v>0.67</v>
      </c>
      <c r="C260" s="47">
        <v>0.61</v>
      </c>
      <c r="D260" s="48">
        <v>-0.35</v>
      </c>
      <c r="E260" s="49">
        <v>0.41</v>
      </c>
      <c r="F260" s="46">
        <v>1.1599999999999999</v>
      </c>
      <c r="G260" s="49">
        <v>-0.32</v>
      </c>
      <c r="H260" s="49">
        <v>0.39</v>
      </c>
      <c r="I260" s="46">
        <v>1.978</v>
      </c>
      <c r="J260" s="47">
        <v>8.9</v>
      </c>
      <c r="K260" s="46">
        <v>8.6</v>
      </c>
      <c r="L260" s="47">
        <v>7.8</v>
      </c>
      <c r="M260" s="46">
        <v>8.6999999999999993</v>
      </c>
      <c r="N260" s="47">
        <v>119.9</v>
      </c>
      <c r="O260" s="50">
        <v>120.1</v>
      </c>
      <c r="P260" s="51"/>
      <c r="Q260" s="52"/>
      <c r="R260" s="53"/>
      <c r="S260" s="54"/>
      <c r="T260" s="55"/>
      <c r="U260" s="54"/>
      <c r="V260" s="54"/>
      <c r="W260" s="55"/>
      <c r="X260" s="52"/>
      <c r="Y260" s="55"/>
      <c r="Z260" s="52"/>
      <c r="AA260" s="55"/>
      <c r="AB260" s="52"/>
      <c r="AC260" s="56">
        <v>119.8</v>
      </c>
      <c r="AD260" s="57" t="s">
        <v>63</v>
      </c>
      <c r="AF260" s="68">
        <f>DATE(LEFT(A260,4), MID(A260,5,2), RIGHT(A260,2))</f>
        <v>44670</v>
      </c>
      <c r="AG260" s="45"/>
      <c r="AH260" s="45">
        <f>$P$3</f>
        <v>1.9774</v>
      </c>
      <c r="AI260" s="59">
        <f>I260/AH260</f>
        <v>1.0003034287448165</v>
      </c>
      <c r="AJ260" s="59"/>
      <c r="AK260" s="45">
        <f>$R$3</f>
        <v>1.9991000000000001</v>
      </c>
      <c r="AL260" s="59">
        <f>W260/AK260</f>
        <v>0</v>
      </c>
      <c r="AM260" s="62">
        <f>1+$AM$10*1</f>
        <v>1.01</v>
      </c>
      <c r="AN260" s="62">
        <f>1+$AN$10*1</f>
        <v>0.99</v>
      </c>
      <c r="AO260" s="62">
        <f>1+$AO$10*1</f>
        <v>1.02</v>
      </c>
      <c r="AP260" s="62">
        <f>1+$AP$10*1</f>
        <v>0.98</v>
      </c>
      <c r="AQ260" s="61">
        <v>1</v>
      </c>
    </row>
    <row r="261" spans="1:43" x14ac:dyDescent="0.25">
      <c r="A261" s="5">
        <v>20220421</v>
      </c>
      <c r="B261" s="46">
        <v>0.86</v>
      </c>
      <c r="C261" s="47">
        <v>0.79</v>
      </c>
      <c r="D261" s="48">
        <v>-0.4</v>
      </c>
      <c r="E261" s="49">
        <v>0.45</v>
      </c>
      <c r="F261" s="46">
        <v>1.27</v>
      </c>
      <c r="G261" s="49">
        <v>-0.35</v>
      </c>
      <c r="H261" s="49">
        <v>0.4</v>
      </c>
      <c r="I261" s="46">
        <v>1.996</v>
      </c>
      <c r="J261" s="47">
        <v>8.6999999999999993</v>
      </c>
      <c r="K261" s="46">
        <v>9</v>
      </c>
      <c r="L261" s="47">
        <v>8.3000000000000007</v>
      </c>
      <c r="M261" s="46">
        <v>8.3000000000000007</v>
      </c>
      <c r="N261" s="47">
        <v>119.9</v>
      </c>
      <c r="O261" s="50">
        <v>120</v>
      </c>
      <c r="P261" s="51">
        <v>0.41</v>
      </c>
      <c r="Q261" s="52">
        <v>0.37</v>
      </c>
      <c r="R261" s="53">
        <v>-0.19</v>
      </c>
      <c r="S261" s="54">
        <v>0.19</v>
      </c>
      <c r="T261" s="55">
        <v>0.7</v>
      </c>
      <c r="U261" s="54">
        <v>-0.2</v>
      </c>
      <c r="V261" s="54">
        <v>0.18</v>
      </c>
      <c r="W261" s="55">
        <v>2.0070000000000001</v>
      </c>
      <c r="X261" s="52">
        <v>11.5</v>
      </c>
      <c r="Y261" s="55">
        <v>11.5</v>
      </c>
      <c r="Z261" s="52">
        <v>11.5</v>
      </c>
      <c r="AA261" s="55">
        <v>11.6</v>
      </c>
      <c r="AB261" s="52">
        <v>119.6</v>
      </c>
      <c r="AC261" s="56">
        <v>119.8</v>
      </c>
      <c r="AD261" s="57" t="s">
        <v>48</v>
      </c>
      <c r="AF261" s="68">
        <f>DATE(LEFT(A261,4), MID(A261,5,2), RIGHT(A261,2))</f>
        <v>44672</v>
      </c>
      <c r="AG261" s="45"/>
      <c r="AH261" s="45">
        <f>$P$3</f>
        <v>1.9774</v>
      </c>
      <c r="AI261" s="59">
        <f>I261/AH261</f>
        <v>1.0094062910893091</v>
      </c>
      <c r="AJ261" s="59"/>
      <c r="AK261" s="45">
        <f>$R$3</f>
        <v>1.9991000000000001</v>
      </c>
      <c r="AL261" s="59">
        <f>W261/AK261</f>
        <v>1.0039517783002352</v>
      </c>
      <c r="AM261" s="62">
        <f>1+$AM$10*1</f>
        <v>1.01</v>
      </c>
      <c r="AN261" s="62">
        <f>1+$AN$10*1</f>
        <v>0.99</v>
      </c>
      <c r="AO261" s="62">
        <f>1+$AO$10*1</f>
        <v>1.02</v>
      </c>
      <c r="AP261" s="62">
        <f>1+$AP$10*1</f>
        <v>0.98</v>
      </c>
      <c r="AQ261" s="61">
        <v>1</v>
      </c>
    </row>
    <row r="262" spans="1:43" x14ac:dyDescent="0.25">
      <c r="A262" s="5">
        <v>20220422</v>
      </c>
      <c r="B262" s="46">
        <v>0.81</v>
      </c>
      <c r="C262" s="47">
        <v>0.76</v>
      </c>
      <c r="D262" s="48">
        <v>-0.37</v>
      </c>
      <c r="E262" s="49">
        <v>0.44</v>
      </c>
      <c r="F262" s="46">
        <v>1.1499999999999999</v>
      </c>
      <c r="G262" s="49">
        <v>-0.33</v>
      </c>
      <c r="H262" s="49">
        <v>0.36</v>
      </c>
      <c r="I262" s="46">
        <v>1.988</v>
      </c>
      <c r="J262" s="47">
        <v>8.9</v>
      </c>
      <c r="K262" s="46">
        <v>8.6999999999999993</v>
      </c>
      <c r="L262" s="47">
        <v>8.5</v>
      </c>
      <c r="M262" s="46">
        <v>8.3000000000000007</v>
      </c>
      <c r="N262" s="47">
        <v>119.9</v>
      </c>
      <c r="O262" s="50">
        <v>120</v>
      </c>
      <c r="P262" s="51">
        <v>0.37</v>
      </c>
      <c r="Q262" s="52">
        <v>0.48</v>
      </c>
      <c r="R262" s="53">
        <v>-0.14000000000000001</v>
      </c>
      <c r="S262" s="54">
        <v>0.26</v>
      </c>
      <c r="T262" s="55">
        <v>0.74</v>
      </c>
      <c r="U262" s="54">
        <v>-0.15</v>
      </c>
      <c r="V262" s="54">
        <v>0.23</v>
      </c>
      <c r="W262" s="55">
        <v>2.0049999999999999</v>
      </c>
      <c r="X262" s="52">
        <v>11.6</v>
      </c>
      <c r="Y262" s="55">
        <v>11.6</v>
      </c>
      <c r="Z262" s="52">
        <v>11.5</v>
      </c>
      <c r="AA262" s="55">
        <v>11.3</v>
      </c>
      <c r="AB262" s="52">
        <v>119.5</v>
      </c>
      <c r="AC262" s="56">
        <v>119.8</v>
      </c>
      <c r="AD262" s="57" t="s">
        <v>48</v>
      </c>
      <c r="AF262" s="68">
        <f>DATE(LEFT(A262,4), MID(A262,5,2), RIGHT(A262,2))</f>
        <v>44673</v>
      </c>
      <c r="AG262" s="45"/>
      <c r="AH262" s="45">
        <f>$P$3</f>
        <v>1.9774</v>
      </c>
      <c r="AI262" s="59">
        <f>I262/AH262</f>
        <v>1.0053605744917569</v>
      </c>
      <c r="AJ262" s="59"/>
      <c r="AK262" s="45">
        <f>$R$3</f>
        <v>1.9991000000000001</v>
      </c>
      <c r="AL262" s="59">
        <f>W262/AK262</f>
        <v>1.0029513280976439</v>
      </c>
      <c r="AM262" s="62">
        <f>1+$AM$10*1</f>
        <v>1.01</v>
      </c>
      <c r="AN262" s="62">
        <f>1+$AN$10*1</f>
        <v>0.99</v>
      </c>
      <c r="AO262" s="62">
        <f>1+$AO$10*1</f>
        <v>1.02</v>
      </c>
      <c r="AP262" s="62">
        <f>1+$AP$10*1</f>
        <v>0.98</v>
      </c>
      <c r="AQ262" s="61">
        <v>1</v>
      </c>
    </row>
    <row r="263" spans="1:43" x14ac:dyDescent="0.25">
      <c r="A263" s="5">
        <v>20220425</v>
      </c>
      <c r="B263" s="46">
        <v>0.68</v>
      </c>
      <c r="C263" s="47">
        <v>0.73</v>
      </c>
      <c r="D263" s="48">
        <v>-0.32</v>
      </c>
      <c r="E263" s="49">
        <v>0.39</v>
      </c>
      <c r="F263" s="46">
        <v>1.1599999999999999</v>
      </c>
      <c r="G263" s="49">
        <v>-0.31</v>
      </c>
      <c r="H263" s="49">
        <v>0.34</v>
      </c>
      <c r="I263" s="46">
        <v>1.988</v>
      </c>
      <c r="J263" s="47">
        <v>9.1999999999999993</v>
      </c>
      <c r="K263" s="46">
        <v>8.4</v>
      </c>
      <c r="L263" s="47">
        <v>8.5</v>
      </c>
      <c r="M263" s="46">
        <v>8.3000000000000007</v>
      </c>
      <c r="N263" s="47">
        <v>119.9</v>
      </c>
      <c r="O263" s="50">
        <v>120</v>
      </c>
      <c r="P263" s="51">
        <v>0.4</v>
      </c>
      <c r="Q263" s="52">
        <v>0.48</v>
      </c>
      <c r="R263" s="53">
        <v>-0.16</v>
      </c>
      <c r="S263" s="54">
        <v>0.26</v>
      </c>
      <c r="T263" s="55">
        <v>0.82</v>
      </c>
      <c r="U263" s="54">
        <v>-0.19</v>
      </c>
      <c r="V263" s="54">
        <v>0.21</v>
      </c>
      <c r="W263" s="55">
        <v>2.0089999999999999</v>
      </c>
      <c r="X263" s="52">
        <v>11.6</v>
      </c>
      <c r="Y263" s="55">
        <v>11.7</v>
      </c>
      <c r="Z263" s="52">
        <v>11.5</v>
      </c>
      <c r="AA263" s="55">
        <v>11.3</v>
      </c>
      <c r="AB263" s="52">
        <v>119.5</v>
      </c>
      <c r="AC263" s="56">
        <v>119.9</v>
      </c>
      <c r="AD263" s="57" t="s">
        <v>56</v>
      </c>
      <c r="AF263" s="68">
        <f>DATE(LEFT(A263,4), MID(A263,5,2), RIGHT(A263,2))</f>
        <v>44676</v>
      </c>
      <c r="AG263" s="45"/>
      <c r="AH263" s="45">
        <f>$P$3</f>
        <v>1.9774</v>
      </c>
      <c r="AI263" s="59">
        <f>I263/AH263</f>
        <v>1.0053605744917569</v>
      </c>
      <c r="AJ263" s="59"/>
      <c r="AK263" s="45">
        <f>$R$3</f>
        <v>1.9991000000000001</v>
      </c>
      <c r="AL263" s="59">
        <f>W263/AK263</f>
        <v>1.0049522285028261</v>
      </c>
      <c r="AM263" s="62">
        <f>1+$AM$10*1</f>
        <v>1.01</v>
      </c>
      <c r="AN263" s="62">
        <f>1+$AN$10*1</f>
        <v>0.99</v>
      </c>
      <c r="AO263" s="62">
        <f>1+$AO$10*1</f>
        <v>1.02</v>
      </c>
      <c r="AP263" s="62">
        <f>1+$AP$10*1</f>
        <v>0.98</v>
      </c>
      <c r="AQ263" s="61">
        <v>1</v>
      </c>
    </row>
    <row r="264" spans="1:43" x14ac:dyDescent="0.25">
      <c r="A264" s="5">
        <v>20220427</v>
      </c>
      <c r="B264" s="46">
        <v>0.79</v>
      </c>
      <c r="C264" s="47">
        <v>0.7</v>
      </c>
      <c r="D264" s="48">
        <v>-0.43</v>
      </c>
      <c r="E264" s="49">
        <v>0.4</v>
      </c>
      <c r="F264" s="46">
        <v>1.25</v>
      </c>
      <c r="G264" s="49">
        <v>-0.35</v>
      </c>
      <c r="H264" s="49">
        <v>0.38</v>
      </c>
      <c r="I264" s="46">
        <v>1.986</v>
      </c>
      <c r="J264" s="47">
        <v>9.1999999999999993</v>
      </c>
      <c r="K264" s="46">
        <v>8.4</v>
      </c>
      <c r="L264" s="47">
        <v>8.1999999999999993</v>
      </c>
      <c r="M264" s="46">
        <v>8.6</v>
      </c>
      <c r="N264" s="47">
        <v>119.9</v>
      </c>
      <c r="O264" s="50">
        <v>120</v>
      </c>
      <c r="P264" s="51">
        <v>0.39</v>
      </c>
      <c r="Q264" s="52">
        <v>0.49</v>
      </c>
      <c r="R264" s="53">
        <v>-0.13</v>
      </c>
      <c r="S264" s="54">
        <v>0.26</v>
      </c>
      <c r="T264" s="55">
        <v>0.79</v>
      </c>
      <c r="U264" s="54">
        <v>-0.17</v>
      </c>
      <c r="V264" s="54">
        <v>0.19</v>
      </c>
      <c r="W264" s="55">
        <v>2.0019999999999998</v>
      </c>
      <c r="X264" s="52">
        <v>11.6</v>
      </c>
      <c r="Y264" s="55">
        <v>11.8</v>
      </c>
      <c r="Z264" s="52">
        <v>11.5</v>
      </c>
      <c r="AA264" s="55">
        <v>11.6</v>
      </c>
      <c r="AB264" s="52">
        <v>119.6</v>
      </c>
      <c r="AC264" s="56">
        <v>119.8</v>
      </c>
      <c r="AD264" s="57" t="s">
        <v>48</v>
      </c>
      <c r="AF264" s="68">
        <f>DATE(LEFT(A264,4), MID(A264,5,2), RIGHT(A264,2))</f>
        <v>44678</v>
      </c>
      <c r="AG264" s="45"/>
      <c r="AH264" s="45">
        <f>$P$3</f>
        <v>1.9774</v>
      </c>
      <c r="AI264" s="59">
        <f>I264/AH264</f>
        <v>1.0043491453423687</v>
      </c>
      <c r="AJ264" s="59"/>
      <c r="AK264" s="45">
        <f>$R$3</f>
        <v>1.9991000000000001</v>
      </c>
      <c r="AL264" s="59">
        <f>W264/AK264</f>
        <v>1.001450652793757</v>
      </c>
      <c r="AM264" s="62">
        <f>1+$AM$10*1</f>
        <v>1.01</v>
      </c>
      <c r="AN264" s="62">
        <f>1+$AN$10*1</f>
        <v>0.99</v>
      </c>
      <c r="AO264" s="62">
        <f>1+$AO$10*1</f>
        <v>1.02</v>
      </c>
      <c r="AP264" s="62">
        <f>1+$AP$10*1</f>
        <v>0.98</v>
      </c>
      <c r="AQ264" s="61">
        <v>1</v>
      </c>
    </row>
    <row r="265" spans="1:43" x14ac:dyDescent="0.25">
      <c r="A265" s="5">
        <v>20220504</v>
      </c>
      <c r="B265" s="46">
        <v>0.7</v>
      </c>
      <c r="C265" s="47">
        <v>0.7</v>
      </c>
      <c r="D265" s="48">
        <v>-0.34</v>
      </c>
      <c r="E265" s="49">
        <v>0.3</v>
      </c>
      <c r="F265" s="46">
        <v>1.2</v>
      </c>
      <c r="G265" s="49">
        <v>-0.33</v>
      </c>
      <c r="H265" s="49">
        <v>0.25</v>
      </c>
      <c r="I265" s="46">
        <v>2.004</v>
      </c>
      <c r="J265" s="47">
        <v>9</v>
      </c>
      <c r="K265" s="46">
        <v>8.6999999999999993</v>
      </c>
      <c r="L265" s="47">
        <v>8.6</v>
      </c>
      <c r="M265" s="46">
        <v>8.1999999999999993</v>
      </c>
      <c r="N265" s="47">
        <v>119.9</v>
      </c>
      <c r="O265" s="50">
        <v>120</v>
      </c>
      <c r="P265" s="51">
        <v>0.41</v>
      </c>
      <c r="Q265" s="52">
        <v>0.55000000000000004</v>
      </c>
      <c r="R265" s="53">
        <v>-0.13</v>
      </c>
      <c r="S265" s="54">
        <v>0.3</v>
      </c>
      <c r="T265" s="55">
        <v>0.82</v>
      </c>
      <c r="U265" s="54">
        <v>-0.16</v>
      </c>
      <c r="V265" s="54">
        <v>0.23</v>
      </c>
      <c r="W265" s="55">
        <v>2.0219999999999998</v>
      </c>
      <c r="X265" s="52">
        <v>11.5</v>
      </c>
      <c r="Y265" s="55">
        <v>11.5</v>
      </c>
      <c r="Z265" s="52">
        <v>11.4</v>
      </c>
      <c r="AA265" s="55">
        <v>11.3</v>
      </c>
      <c r="AB265" s="52">
        <v>119.6</v>
      </c>
      <c r="AC265" s="56">
        <v>119.9</v>
      </c>
      <c r="AD265" s="57" t="s">
        <v>90</v>
      </c>
      <c r="AF265" s="68">
        <f>DATE(LEFT(A265,4), MID(A265,5,2), RIGHT(A265,2))</f>
        <v>44685</v>
      </c>
      <c r="AG265" s="45"/>
      <c r="AH265" s="45">
        <f>$P$3</f>
        <v>1.9774</v>
      </c>
      <c r="AI265" s="59">
        <f>I265/AH265</f>
        <v>1.0134520076868616</v>
      </c>
      <c r="AJ265" s="59"/>
      <c r="AK265" s="45">
        <f>$R$3</f>
        <v>1.9991000000000001</v>
      </c>
      <c r="AL265" s="59">
        <f>W265/AK265</f>
        <v>1.0114551548196686</v>
      </c>
      <c r="AM265" s="62">
        <f>1+$AM$10*1</f>
        <v>1.01</v>
      </c>
      <c r="AN265" s="62">
        <f>1+$AN$10*1</f>
        <v>0.99</v>
      </c>
      <c r="AO265" s="62">
        <f>1+$AO$10*1</f>
        <v>1.02</v>
      </c>
      <c r="AP265" s="62">
        <f>1+$AP$10*1</f>
        <v>0.98</v>
      </c>
      <c r="AQ265" s="61">
        <v>1</v>
      </c>
    </row>
    <row r="266" spans="1:43" x14ac:dyDescent="0.25">
      <c r="A266" s="5">
        <v>20220505</v>
      </c>
      <c r="B266" s="46">
        <v>0.8</v>
      </c>
      <c r="C266" s="47">
        <v>0.66</v>
      </c>
      <c r="D266" s="48">
        <v>-0.37</v>
      </c>
      <c r="E266" s="49">
        <v>0.33</v>
      </c>
      <c r="F266" s="46">
        <v>1.24</v>
      </c>
      <c r="G266" s="49">
        <v>-0.34</v>
      </c>
      <c r="H266" s="49">
        <v>0.34</v>
      </c>
      <c r="I266" s="46">
        <v>1.986</v>
      </c>
      <c r="J266" s="47">
        <v>9</v>
      </c>
      <c r="K266" s="46">
        <v>8.5</v>
      </c>
      <c r="L266" s="47">
        <v>8.4</v>
      </c>
      <c r="M266" s="46">
        <v>8.4</v>
      </c>
      <c r="N266" s="47">
        <v>119.9</v>
      </c>
      <c r="O266" s="50">
        <v>120.1</v>
      </c>
      <c r="P266" s="51">
        <v>0.41</v>
      </c>
      <c r="Q266" s="52">
        <v>0.45</v>
      </c>
      <c r="R266" s="53">
        <v>-0.15</v>
      </c>
      <c r="S266" s="54">
        <v>0.23</v>
      </c>
      <c r="T266" s="55">
        <v>0.73</v>
      </c>
      <c r="U266" s="54">
        <v>-0.18</v>
      </c>
      <c r="V266" s="54">
        <v>0.18</v>
      </c>
      <c r="W266" s="55">
        <v>2.0059999999999998</v>
      </c>
      <c r="X266" s="52">
        <v>11.6</v>
      </c>
      <c r="Y266" s="55">
        <v>11.6</v>
      </c>
      <c r="Z266" s="52">
        <v>11.6</v>
      </c>
      <c r="AA266" s="55">
        <v>11.3</v>
      </c>
      <c r="AB266" s="52">
        <v>119.6</v>
      </c>
      <c r="AC266" s="56">
        <v>120</v>
      </c>
      <c r="AD266" s="57" t="s">
        <v>64</v>
      </c>
      <c r="AF266" s="68">
        <f>DATE(LEFT(A266,4), MID(A266,5,2), RIGHT(A266,2))</f>
        <v>44686</v>
      </c>
      <c r="AG266" s="45"/>
      <c r="AH266" s="45">
        <f>$P$3</f>
        <v>1.9774</v>
      </c>
      <c r="AI266" s="59">
        <f>I266/AH266</f>
        <v>1.0043491453423687</v>
      </c>
      <c r="AJ266" s="59"/>
      <c r="AK266" s="45">
        <f>$R$3</f>
        <v>1.9991000000000001</v>
      </c>
      <c r="AL266" s="59">
        <f>W266/AK266</f>
        <v>1.0034515531989394</v>
      </c>
      <c r="AM266" s="62">
        <f>1+$AM$10*1</f>
        <v>1.01</v>
      </c>
      <c r="AN266" s="62">
        <f>1+$AN$10*1</f>
        <v>0.99</v>
      </c>
      <c r="AO266" s="62">
        <f>1+$AO$10*1</f>
        <v>1.02</v>
      </c>
      <c r="AP266" s="62">
        <f>1+$AP$10*1</f>
        <v>0.98</v>
      </c>
      <c r="AQ266" s="61">
        <v>1</v>
      </c>
    </row>
    <row r="267" spans="1:43" x14ac:dyDescent="0.25">
      <c r="A267" s="5">
        <v>20220509</v>
      </c>
      <c r="B267" s="92">
        <v>0.76</v>
      </c>
      <c r="C267" s="93">
        <v>0.68</v>
      </c>
      <c r="D267" s="94">
        <v>-0.37</v>
      </c>
      <c r="E267" s="95">
        <v>0.41</v>
      </c>
      <c r="F267" s="92">
        <v>1.1399999999999999</v>
      </c>
      <c r="G267" s="95">
        <v>-0.32</v>
      </c>
      <c r="H267" s="95">
        <v>0.36</v>
      </c>
      <c r="I267" s="46">
        <v>1.9850000000000001</v>
      </c>
      <c r="J267" s="96">
        <v>8.9</v>
      </c>
      <c r="K267" s="97">
        <v>8.6999999999999993</v>
      </c>
      <c r="L267" s="96">
        <v>8.1</v>
      </c>
      <c r="M267" s="97">
        <v>8.3000000000000007</v>
      </c>
      <c r="N267" s="96">
        <v>119.9</v>
      </c>
      <c r="O267" s="98">
        <v>120.2</v>
      </c>
      <c r="P267" s="99">
        <v>0.41</v>
      </c>
      <c r="Q267" s="100">
        <v>0.46</v>
      </c>
      <c r="R267" s="101">
        <v>-0.15</v>
      </c>
      <c r="S267" s="102">
        <v>0.23</v>
      </c>
      <c r="T267" s="103">
        <v>0.75</v>
      </c>
      <c r="U267" s="102">
        <v>-0.17</v>
      </c>
      <c r="V267" s="102">
        <v>0.19</v>
      </c>
      <c r="W267" s="104">
        <v>2.0049999999999999</v>
      </c>
      <c r="X267" s="105">
        <v>11.5</v>
      </c>
      <c r="Y267" s="106">
        <v>11.5</v>
      </c>
      <c r="Z267" s="105">
        <v>11.6</v>
      </c>
      <c r="AA267" s="106">
        <v>11.3</v>
      </c>
      <c r="AB267" s="105">
        <v>119.6</v>
      </c>
      <c r="AC267" s="107">
        <v>119.9</v>
      </c>
      <c r="AD267" s="57" t="s">
        <v>90</v>
      </c>
      <c r="AF267" s="68">
        <f>DATE(LEFT(A267,4), MID(A267,5,2), RIGHT(A267,2))</f>
        <v>44690</v>
      </c>
      <c r="AG267" s="45"/>
      <c r="AH267" s="45">
        <f>$P$3</f>
        <v>1.9774</v>
      </c>
      <c r="AI267" s="59">
        <f>I267/AH267</f>
        <v>1.0038434307676747</v>
      </c>
      <c r="AJ267" s="59"/>
      <c r="AK267" s="45">
        <f>$R$3</f>
        <v>1.9991000000000001</v>
      </c>
      <c r="AL267" s="59">
        <f>W267/AK267</f>
        <v>1.0029513280976439</v>
      </c>
      <c r="AM267" s="62">
        <f>1+$AM$10*1</f>
        <v>1.01</v>
      </c>
      <c r="AN267" s="62">
        <f>1+$AN$10*1</f>
        <v>0.99</v>
      </c>
      <c r="AO267" s="62">
        <f>1+$AO$10*1</f>
        <v>1.02</v>
      </c>
      <c r="AP267" s="62">
        <f>1+$AP$10*1</f>
        <v>0.98</v>
      </c>
      <c r="AQ267" s="61">
        <v>1</v>
      </c>
    </row>
    <row r="268" spans="1:43" x14ac:dyDescent="0.25">
      <c r="A268" s="5">
        <v>20220511</v>
      </c>
      <c r="B268" s="92">
        <v>0.78</v>
      </c>
      <c r="C268" s="93">
        <v>0.73</v>
      </c>
      <c r="D268" s="94">
        <v>-0.44</v>
      </c>
      <c r="E268" s="95">
        <v>0.44</v>
      </c>
      <c r="F268" s="92">
        <v>1.1599999999999999</v>
      </c>
      <c r="G268" s="95">
        <v>-0.35</v>
      </c>
      <c r="H268" s="95">
        <v>0.38</v>
      </c>
      <c r="I268" s="46">
        <v>1.9830000000000001</v>
      </c>
      <c r="J268" s="96">
        <v>8.6</v>
      </c>
      <c r="K268" s="97">
        <v>9.1</v>
      </c>
      <c r="L268" s="96">
        <v>8.3000000000000007</v>
      </c>
      <c r="M268" s="97">
        <v>8.3000000000000007</v>
      </c>
      <c r="N268" s="96">
        <v>119.9</v>
      </c>
      <c r="O268" s="98">
        <v>120.1</v>
      </c>
      <c r="P268" s="99">
        <v>0.44</v>
      </c>
      <c r="Q268" s="100">
        <v>0.39</v>
      </c>
      <c r="R268" s="101">
        <v>-0.22</v>
      </c>
      <c r="S268" s="102">
        <v>0.22</v>
      </c>
      <c r="T268" s="103">
        <v>0.76</v>
      </c>
      <c r="U268" s="102">
        <v>-0.17</v>
      </c>
      <c r="V268" s="102">
        <v>0.22</v>
      </c>
      <c r="W268" s="104">
        <v>2.0019999999999998</v>
      </c>
      <c r="X268" s="105">
        <v>11.6</v>
      </c>
      <c r="Y268" s="106">
        <v>11.5</v>
      </c>
      <c r="Z268" s="105">
        <v>11.5</v>
      </c>
      <c r="AA268" s="106">
        <v>11.2</v>
      </c>
      <c r="AB268" s="105">
        <v>119.6</v>
      </c>
      <c r="AC268" s="107">
        <v>120</v>
      </c>
      <c r="AD268" s="57" t="s">
        <v>64</v>
      </c>
      <c r="AF268" s="68">
        <f>DATE(LEFT(A268,4), MID(A268,5,2), RIGHT(A268,2))</f>
        <v>44692</v>
      </c>
      <c r="AG268" s="45"/>
      <c r="AH268" s="45">
        <f>$P$3</f>
        <v>1.9774</v>
      </c>
      <c r="AI268" s="59">
        <f>I268/AH268</f>
        <v>1.0028320016182866</v>
      </c>
      <c r="AJ268" s="59"/>
      <c r="AK268" s="45">
        <f>$R$3</f>
        <v>1.9991000000000001</v>
      </c>
      <c r="AL268" s="59">
        <f>W268/AK268</f>
        <v>1.001450652793757</v>
      </c>
      <c r="AM268" s="62">
        <f>1+$AM$10*1</f>
        <v>1.01</v>
      </c>
      <c r="AN268" s="62">
        <f>1+$AN$10*1</f>
        <v>0.99</v>
      </c>
      <c r="AO268" s="62">
        <f>1+$AO$10*1</f>
        <v>1.02</v>
      </c>
      <c r="AP268" s="62">
        <f>1+$AP$10*1</f>
        <v>0.98</v>
      </c>
      <c r="AQ268" s="61">
        <v>1</v>
      </c>
    </row>
    <row r="269" spans="1:43" x14ac:dyDescent="0.25">
      <c r="A269" s="5">
        <v>20220512</v>
      </c>
      <c r="B269" s="92">
        <v>0.62</v>
      </c>
      <c r="C269" s="93">
        <v>0.72</v>
      </c>
      <c r="D269" s="94">
        <v>-0.38</v>
      </c>
      <c r="E269" s="95">
        <v>0.34</v>
      </c>
      <c r="F269" s="92">
        <v>1.2</v>
      </c>
      <c r="G269" s="95">
        <v>-0.39</v>
      </c>
      <c r="H269" s="95">
        <v>0.28999999999999998</v>
      </c>
      <c r="I269" s="46">
        <v>1.988</v>
      </c>
      <c r="J269" s="96">
        <v>8.6</v>
      </c>
      <c r="K269" s="97">
        <v>9</v>
      </c>
      <c r="L269" s="96">
        <v>8.1999999999999993</v>
      </c>
      <c r="M269" s="97">
        <v>8.4</v>
      </c>
      <c r="N269" s="96">
        <v>119.9</v>
      </c>
      <c r="O269" s="98">
        <v>120.1</v>
      </c>
      <c r="P269" s="99">
        <v>0.4</v>
      </c>
      <c r="Q269" s="100">
        <v>0.43</v>
      </c>
      <c r="R269" s="101">
        <v>-0.17</v>
      </c>
      <c r="S269" s="102">
        <v>0.23</v>
      </c>
      <c r="T269" s="103">
        <v>0.77</v>
      </c>
      <c r="U269" s="102">
        <v>-0.2</v>
      </c>
      <c r="V269" s="102">
        <v>0.2</v>
      </c>
      <c r="W269" s="104">
        <v>2.0019999999999998</v>
      </c>
      <c r="X269" s="105">
        <v>11.5</v>
      </c>
      <c r="Y269" s="106">
        <v>11.4</v>
      </c>
      <c r="Z269" s="105">
        <v>11.4</v>
      </c>
      <c r="AA269" s="106">
        <v>11.6</v>
      </c>
      <c r="AB269" s="105">
        <v>119.6</v>
      </c>
      <c r="AC269" s="107">
        <v>120</v>
      </c>
      <c r="AD269" s="57" t="s">
        <v>63</v>
      </c>
      <c r="AF269" s="68">
        <f>DATE(LEFT(A269,4), MID(A269,5,2), RIGHT(A269,2))</f>
        <v>44693</v>
      </c>
      <c r="AG269" s="45"/>
      <c r="AH269" s="45">
        <f>$P$3</f>
        <v>1.9774</v>
      </c>
      <c r="AI269" s="59">
        <f>I269/AH269</f>
        <v>1.0053605744917569</v>
      </c>
      <c r="AJ269" s="59"/>
      <c r="AK269" s="45">
        <f>$R$3</f>
        <v>1.9991000000000001</v>
      </c>
      <c r="AL269" s="59">
        <f>W269/AK269</f>
        <v>1.001450652793757</v>
      </c>
      <c r="AM269" s="62">
        <f>1+$AM$10*1</f>
        <v>1.01</v>
      </c>
      <c r="AN269" s="62">
        <f>1+$AN$10*1</f>
        <v>0.99</v>
      </c>
      <c r="AO269" s="62">
        <f>1+$AO$10*1</f>
        <v>1.02</v>
      </c>
      <c r="AP269" s="62">
        <f>1+$AP$10*1</f>
        <v>0.98</v>
      </c>
      <c r="AQ269" s="61">
        <v>1</v>
      </c>
    </row>
    <row r="270" spans="1:43" x14ac:dyDescent="0.25">
      <c r="A270" s="5">
        <v>20220513</v>
      </c>
      <c r="B270" s="92">
        <v>0.79</v>
      </c>
      <c r="C270" s="93">
        <v>0.79</v>
      </c>
      <c r="D270" s="94">
        <v>-0.35</v>
      </c>
      <c r="E270" s="95">
        <v>0.48</v>
      </c>
      <c r="F270" s="92">
        <v>1.1100000000000001</v>
      </c>
      <c r="G270" s="95">
        <v>-0.31</v>
      </c>
      <c r="H270" s="95">
        <v>0.39</v>
      </c>
      <c r="I270" s="46">
        <v>1.9810000000000001</v>
      </c>
      <c r="J270" s="96">
        <v>8.8000000000000007</v>
      </c>
      <c r="K270" s="97">
        <v>8.9</v>
      </c>
      <c r="L270" s="96">
        <v>8</v>
      </c>
      <c r="M270" s="97">
        <v>8.4</v>
      </c>
      <c r="N270" s="96">
        <v>119.9</v>
      </c>
      <c r="O270" s="98">
        <v>120.1</v>
      </c>
      <c r="P270" s="99">
        <v>0.35</v>
      </c>
      <c r="Q270" s="100">
        <v>0.39</v>
      </c>
      <c r="R270" s="101">
        <v>-0.15</v>
      </c>
      <c r="S270" s="102">
        <v>0.2</v>
      </c>
      <c r="T270" s="103">
        <v>0.68</v>
      </c>
      <c r="U270" s="102">
        <v>-0.14000000000000001</v>
      </c>
      <c r="V270" s="102">
        <v>0.21</v>
      </c>
      <c r="W270" s="104">
        <v>2.0030000000000001</v>
      </c>
      <c r="X270" s="105">
        <v>11.4</v>
      </c>
      <c r="Y270" s="106">
        <v>11.4</v>
      </c>
      <c r="Z270" s="105">
        <v>11.4</v>
      </c>
      <c r="AA270" s="106">
        <v>11.4</v>
      </c>
      <c r="AB270" s="105">
        <v>119.7</v>
      </c>
      <c r="AC270" s="107">
        <v>119.8</v>
      </c>
      <c r="AD270" s="57" t="s">
        <v>90</v>
      </c>
      <c r="AF270" s="68">
        <f>DATE(LEFT(A270,4), MID(A270,5,2), RIGHT(A270,2))</f>
        <v>44694</v>
      </c>
      <c r="AG270" s="45"/>
      <c r="AH270" s="45">
        <f>$P$3</f>
        <v>1.9774</v>
      </c>
      <c r="AI270" s="59">
        <f>I270/AH270</f>
        <v>1.0018205724688987</v>
      </c>
      <c r="AJ270" s="59"/>
      <c r="AK270" s="45">
        <f>$R$3</f>
        <v>1.9991000000000001</v>
      </c>
      <c r="AL270" s="59">
        <f>W270/AK270</f>
        <v>1.0019508778950528</v>
      </c>
      <c r="AM270" s="62">
        <f>1+$AM$10*1</f>
        <v>1.01</v>
      </c>
      <c r="AN270" s="62">
        <f>1+$AN$10*1</f>
        <v>0.99</v>
      </c>
      <c r="AO270" s="62">
        <f>1+$AO$10*1</f>
        <v>1.02</v>
      </c>
      <c r="AP270" s="62">
        <f>1+$AP$10*1</f>
        <v>0.98</v>
      </c>
      <c r="AQ270" s="61">
        <v>1</v>
      </c>
    </row>
    <row r="271" spans="1:43" x14ac:dyDescent="0.25">
      <c r="A271" s="5">
        <v>20220516</v>
      </c>
      <c r="B271" s="92">
        <v>0.71</v>
      </c>
      <c r="C271" s="93">
        <v>0.64</v>
      </c>
      <c r="D271" s="94">
        <v>-0.36</v>
      </c>
      <c r="E271" s="95">
        <v>0.4</v>
      </c>
      <c r="F271" s="92">
        <v>1.18</v>
      </c>
      <c r="G271" s="95">
        <v>-0.34</v>
      </c>
      <c r="H271" s="95">
        <v>0.37</v>
      </c>
      <c r="I271" s="46">
        <v>1.988</v>
      </c>
      <c r="J271" s="96">
        <v>8.8000000000000007</v>
      </c>
      <c r="K271" s="97">
        <v>8.9</v>
      </c>
      <c r="L271" s="96">
        <v>8.1</v>
      </c>
      <c r="M271" s="97">
        <v>8.4</v>
      </c>
      <c r="N271" s="96">
        <v>119.9</v>
      </c>
      <c r="O271" s="98">
        <v>120.1</v>
      </c>
      <c r="P271" s="99">
        <v>0.37</v>
      </c>
      <c r="Q271" s="100">
        <v>0.4</v>
      </c>
      <c r="R271" s="101">
        <v>-0.16</v>
      </c>
      <c r="S271" s="102">
        <v>0.16</v>
      </c>
      <c r="T271" s="103">
        <v>0.77</v>
      </c>
      <c r="U271" s="102">
        <v>-0.17</v>
      </c>
      <c r="V271" s="102">
        <v>0.17</v>
      </c>
      <c r="W271" s="104">
        <v>2.008</v>
      </c>
      <c r="X271" s="105">
        <v>11.5</v>
      </c>
      <c r="Y271" s="106">
        <v>11.4</v>
      </c>
      <c r="Z271" s="105">
        <v>11.6</v>
      </c>
      <c r="AA271" s="106">
        <v>11.4</v>
      </c>
      <c r="AB271" s="105">
        <v>119.5</v>
      </c>
      <c r="AC271" s="107">
        <v>119.9</v>
      </c>
      <c r="AD271" s="57" t="s">
        <v>56</v>
      </c>
      <c r="AF271" s="68">
        <f>DATE(LEFT(A271,4), MID(A271,5,2), RIGHT(A271,2))</f>
        <v>44697</v>
      </c>
      <c r="AG271" s="45"/>
      <c r="AH271" s="45">
        <f>$P$3</f>
        <v>1.9774</v>
      </c>
      <c r="AI271" s="59">
        <f>I271/AH271</f>
        <v>1.0053605744917569</v>
      </c>
      <c r="AJ271" s="59"/>
      <c r="AK271" s="45">
        <f>$R$3</f>
        <v>1.9991000000000001</v>
      </c>
      <c r="AL271" s="59">
        <f>W271/AK271</f>
        <v>1.0044520034015307</v>
      </c>
      <c r="AM271" s="62">
        <f>1+$AM$10*1</f>
        <v>1.01</v>
      </c>
      <c r="AN271" s="62">
        <f>1+$AN$10*1</f>
        <v>0.99</v>
      </c>
      <c r="AO271" s="62">
        <f>1+$AO$10*1</f>
        <v>1.02</v>
      </c>
      <c r="AP271" s="62">
        <f>1+$AP$10*1</f>
        <v>0.98</v>
      </c>
      <c r="AQ271" s="61">
        <v>1</v>
      </c>
    </row>
    <row r="272" spans="1:43" x14ac:dyDescent="0.25">
      <c r="A272" s="5">
        <v>20220518</v>
      </c>
      <c r="B272" s="92">
        <v>0.77</v>
      </c>
      <c r="C272" s="93">
        <v>0.7</v>
      </c>
      <c r="D272" s="94">
        <v>-0.41</v>
      </c>
      <c r="E272" s="95">
        <v>0.43</v>
      </c>
      <c r="F272" s="92">
        <v>1.32</v>
      </c>
      <c r="G272" s="95">
        <v>-0.37</v>
      </c>
      <c r="H272" s="95">
        <v>0.39</v>
      </c>
      <c r="I272" s="91">
        <v>1.9810000000000001</v>
      </c>
      <c r="J272" s="96">
        <v>8.6</v>
      </c>
      <c r="K272" s="97">
        <v>9</v>
      </c>
      <c r="L272" s="96">
        <v>8</v>
      </c>
      <c r="M272" s="97">
        <v>8.5</v>
      </c>
      <c r="N272" s="96">
        <v>119.9</v>
      </c>
      <c r="O272" s="98">
        <v>120.1</v>
      </c>
      <c r="P272" s="99">
        <v>0.31</v>
      </c>
      <c r="Q272" s="100">
        <v>0.43</v>
      </c>
      <c r="R272" s="101">
        <v>-0.13</v>
      </c>
      <c r="S272" s="102">
        <v>-0.06</v>
      </c>
      <c r="T272" s="103">
        <v>0.6</v>
      </c>
      <c r="U272" s="102">
        <v>-0.14000000000000001</v>
      </c>
      <c r="V272" s="102">
        <v>-0.04</v>
      </c>
      <c r="W272" s="104">
        <v>1.996</v>
      </c>
      <c r="X272" s="105">
        <v>11.4</v>
      </c>
      <c r="Y272" s="106">
        <v>11.4</v>
      </c>
      <c r="Z272" s="105">
        <v>11.5</v>
      </c>
      <c r="AA272" s="106">
        <v>11.4</v>
      </c>
      <c r="AB272" s="105">
        <v>119.6</v>
      </c>
      <c r="AC272" s="107">
        <v>119.9</v>
      </c>
      <c r="AD272" s="57" t="s">
        <v>64</v>
      </c>
      <c r="AF272" s="68">
        <f>DATE(LEFT(A272,4), MID(A272,5,2), RIGHT(A272,2))</f>
        <v>44699</v>
      </c>
      <c r="AG272" s="45"/>
      <c r="AH272" s="45">
        <f>$P$3</f>
        <v>1.9774</v>
      </c>
      <c r="AI272" s="59">
        <f>I272/AH272</f>
        <v>1.0018205724688987</v>
      </c>
      <c r="AJ272" s="59"/>
      <c r="AK272" s="45">
        <f>$R$3</f>
        <v>1.9991000000000001</v>
      </c>
      <c r="AL272" s="59">
        <f>W272/AK272</f>
        <v>0.9984493021859836</v>
      </c>
      <c r="AM272" s="62">
        <f>1+$AM$10*1</f>
        <v>1.01</v>
      </c>
      <c r="AN272" s="62">
        <f>1+$AN$10*1</f>
        <v>0.99</v>
      </c>
      <c r="AO272" s="62">
        <f>1+$AO$10*1</f>
        <v>1.02</v>
      </c>
      <c r="AP272" s="62">
        <f>1+$AP$10*1</f>
        <v>0.98</v>
      </c>
      <c r="AQ272" s="61">
        <v>1</v>
      </c>
    </row>
    <row r="273" spans="1:43" x14ac:dyDescent="0.25">
      <c r="A273" s="5">
        <v>20220519</v>
      </c>
      <c r="B273" s="92">
        <v>0.63</v>
      </c>
      <c r="C273" s="93">
        <v>0.71</v>
      </c>
      <c r="D273" s="94">
        <v>-0.34</v>
      </c>
      <c r="E273" s="95">
        <v>0.39</v>
      </c>
      <c r="F273" s="92">
        <v>1.07</v>
      </c>
      <c r="G273" s="95">
        <v>-0.33</v>
      </c>
      <c r="H273" s="95">
        <v>0.3</v>
      </c>
      <c r="I273" s="91">
        <v>1.9930000000000001</v>
      </c>
      <c r="J273" s="96">
        <v>8.6</v>
      </c>
      <c r="K273" s="97">
        <v>9</v>
      </c>
      <c r="L273" s="96">
        <v>8.4</v>
      </c>
      <c r="M273" s="97">
        <v>8.1999999999999993</v>
      </c>
      <c r="N273" s="96">
        <v>119.9</v>
      </c>
      <c r="O273" s="98">
        <v>120.1</v>
      </c>
      <c r="P273" s="99">
        <v>0.36</v>
      </c>
      <c r="Q273" s="100">
        <v>0.46</v>
      </c>
      <c r="R273" s="101">
        <v>-0.14000000000000001</v>
      </c>
      <c r="S273" s="102">
        <v>0.21</v>
      </c>
      <c r="T273" s="103">
        <v>0.71</v>
      </c>
      <c r="U273" s="102">
        <v>-0.16</v>
      </c>
      <c r="V273" s="102">
        <v>0.15</v>
      </c>
      <c r="W273" s="104">
        <v>2.0150000000000001</v>
      </c>
      <c r="X273" s="105">
        <v>11.4</v>
      </c>
      <c r="Y273" s="106">
        <v>11.4</v>
      </c>
      <c r="Z273" s="105">
        <v>11.4</v>
      </c>
      <c r="AA273" s="106">
        <v>11.2</v>
      </c>
      <c r="AB273" s="105">
        <v>119.6</v>
      </c>
      <c r="AC273" s="107">
        <v>119.9</v>
      </c>
      <c r="AD273" s="57" t="s">
        <v>48</v>
      </c>
      <c r="AF273" s="68">
        <f>DATE(LEFT(A273,4), MID(A273,5,2), RIGHT(A273,2))</f>
        <v>44700</v>
      </c>
      <c r="AG273" s="45"/>
      <c r="AH273" s="45">
        <f>$P$3</f>
        <v>1.9774</v>
      </c>
      <c r="AI273" s="59">
        <f>I273/AH273</f>
        <v>1.0078891473652272</v>
      </c>
      <c r="AJ273" s="59"/>
      <c r="AK273" s="45">
        <f>$R$3</f>
        <v>1.9991000000000001</v>
      </c>
      <c r="AL273" s="59">
        <f>W273/AK273</f>
        <v>1.0079535791105998</v>
      </c>
      <c r="AM273" s="62">
        <f>1+$AM$10*1</f>
        <v>1.01</v>
      </c>
      <c r="AN273" s="62">
        <f>1+$AN$10*1</f>
        <v>0.99</v>
      </c>
      <c r="AO273" s="62">
        <f>1+$AO$10*1</f>
        <v>1.02</v>
      </c>
      <c r="AP273" s="62">
        <f>1+$AP$10*1</f>
        <v>0.98</v>
      </c>
      <c r="AQ273" s="61">
        <v>1</v>
      </c>
    </row>
    <row r="274" spans="1:43" x14ac:dyDescent="0.25">
      <c r="A274" s="5">
        <v>20220520</v>
      </c>
      <c r="B274" s="92">
        <v>0.75</v>
      </c>
      <c r="C274" s="93">
        <v>0.77</v>
      </c>
      <c r="D274" s="94">
        <v>-0.31</v>
      </c>
      <c r="E274" s="95">
        <v>0.46</v>
      </c>
      <c r="F274" s="92">
        <v>1.17</v>
      </c>
      <c r="G274" s="95">
        <v>-0.34</v>
      </c>
      <c r="H274" s="95">
        <v>0.38</v>
      </c>
      <c r="I274" s="91">
        <v>1.986</v>
      </c>
      <c r="J274" s="96">
        <v>8.6999999999999993</v>
      </c>
      <c r="K274" s="97">
        <v>8.9</v>
      </c>
      <c r="L274" s="96">
        <v>8.1</v>
      </c>
      <c r="M274" s="97">
        <v>8.4</v>
      </c>
      <c r="N274" s="96">
        <v>119.9</v>
      </c>
      <c r="O274" s="98">
        <v>120.1</v>
      </c>
      <c r="P274" s="99">
        <v>0.35</v>
      </c>
      <c r="Q274" s="100">
        <v>0.38</v>
      </c>
      <c r="R274" s="101">
        <v>-0.12</v>
      </c>
      <c r="S274" s="102">
        <v>0.21</v>
      </c>
      <c r="T274" s="103">
        <v>0.76</v>
      </c>
      <c r="U274" s="102">
        <v>-0.14000000000000001</v>
      </c>
      <c r="V274" s="102">
        <v>0.19</v>
      </c>
      <c r="W274" s="104">
        <v>2.004</v>
      </c>
      <c r="X274" s="105">
        <v>11.4</v>
      </c>
      <c r="Y274" s="106">
        <v>11.4</v>
      </c>
      <c r="Z274" s="105">
        <v>11.6</v>
      </c>
      <c r="AA274" s="106">
        <v>11.3</v>
      </c>
      <c r="AB274" s="105">
        <v>119.6</v>
      </c>
      <c r="AC274" s="107">
        <v>120.1</v>
      </c>
      <c r="AD274" s="57" t="s">
        <v>56</v>
      </c>
      <c r="AF274" s="68">
        <f>DATE(LEFT(A274,4), MID(A274,5,2), RIGHT(A274,2))</f>
        <v>44701</v>
      </c>
      <c r="AG274" s="45"/>
      <c r="AH274" s="45">
        <f>$P$3</f>
        <v>1.9774</v>
      </c>
      <c r="AI274" s="59">
        <f>I274/AH274</f>
        <v>1.0043491453423687</v>
      </c>
      <c r="AJ274" s="59"/>
      <c r="AK274" s="45">
        <f>$R$3</f>
        <v>1.9991000000000001</v>
      </c>
      <c r="AL274" s="59">
        <f>W274/AK274</f>
        <v>1.0024511029963483</v>
      </c>
      <c r="AM274" s="62">
        <f>1+$AM$10*1</f>
        <v>1.01</v>
      </c>
      <c r="AN274" s="62">
        <f>1+$AN$10*1</f>
        <v>0.99</v>
      </c>
      <c r="AO274" s="62">
        <f>1+$AO$10*1</f>
        <v>1.02</v>
      </c>
      <c r="AP274" s="62">
        <f>1+$AP$10*1</f>
        <v>0.98</v>
      </c>
      <c r="AQ274" s="61">
        <v>1</v>
      </c>
    </row>
    <row r="275" spans="1:43" x14ac:dyDescent="0.25">
      <c r="A275" s="5">
        <v>20220523</v>
      </c>
      <c r="B275" s="92">
        <v>0.87</v>
      </c>
      <c r="C275" s="93">
        <v>0.68</v>
      </c>
      <c r="D275" s="94">
        <v>-0.39</v>
      </c>
      <c r="E275" s="95">
        <v>0.37</v>
      </c>
      <c r="F275" s="92">
        <v>1.27</v>
      </c>
      <c r="G275" s="95">
        <v>-0.36</v>
      </c>
      <c r="H275" s="95">
        <v>0.39</v>
      </c>
      <c r="I275" s="91">
        <v>1.9810000000000001</v>
      </c>
      <c r="J275" s="96">
        <v>9</v>
      </c>
      <c r="K275" s="97">
        <v>8.5</v>
      </c>
      <c r="L275" s="96">
        <v>7.9</v>
      </c>
      <c r="M275" s="97">
        <v>8.4</v>
      </c>
      <c r="N275" s="96">
        <v>119.9</v>
      </c>
      <c r="O275" s="98">
        <v>120.2</v>
      </c>
      <c r="P275" s="99">
        <v>0.37</v>
      </c>
      <c r="Q275" s="100">
        <v>0.39</v>
      </c>
      <c r="R275" s="101">
        <v>-0.17</v>
      </c>
      <c r="S275" s="102">
        <v>-0.02</v>
      </c>
      <c r="T275" s="103">
        <v>0.59</v>
      </c>
      <c r="U275" s="102">
        <v>-0.17</v>
      </c>
      <c r="V275" s="102">
        <v>-0.03</v>
      </c>
      <c r="W275" s="104">
        <v>1.99</v>
      </c>
      <c r="X275" s="105">
        <v>11.5</v>
      </c>
      <c r="Y275" s="106">
        <v>11.6</v>
      </c>
      <c r="Z275" s="105">
        <v>11.5</v>
      </c>
      <c r="AA275" s="106">
        <v>11.3</v>
      </c>
      <c r="AB275" s="105">
        <v>119.7</v>
      </c>
      <c r="AC275" s="107">
        <v>119.9</v>
      </c>
      <c r="AD275" s="57" t="s">
        <v>64</v>
      </c>
      <c r="AF275" s="68">
        <f>DATE(LEFT(A275,4), MID(A275,5,2), RIGHT(A275,2))</f>
        <v>44704</v>
      </c>
      <c r="AG275" s="45"/>
      <c r="AH275" s="45">
        <f>$P$3</f>
        <v>1.9774</v>
      </c>
      <c r="AI275" s="59">
        <f>I275/AH275</f>
        <v>1.0018205724688987</v>
      </c>
      <c r="AJ275" s="59"/>
      <c r="AK275" s="45">
        <f>$R$3</f>
        <v>1.9991000000000001</v>
      </c>
      <c r="AL275" s="59">
        <f>W275/AK275</f>
        <v>0.99544795157821009</v>
      </c>
      <c r="AM275" s="62">
        <f>1+$AM$10*1</f>
        <v>1.01</v>
      </c>
      <c r="AN275" s="62">
        <f>1+$AN$10*1</f>
        <v>0.99</v>
      </c>
      <c r="AO275" s="62">
        <f>1+$AO$10*1</f>
        <v>1.02</v>
      </c>
      <c r="AP275" s="62">
        <f>1+$AP$10*1</f>
        <v>0.98</v>
      </c>
      <c r="AQ275" s="61">
        <v>1</v>
      </c>
    </row>
    <row r="276" spans="1:43" x14ac:dyDescent="0.25">
      <c r="A276" s="5">
        <v>20220525</v>
      </c>
      <c r="B276" s="92">
        <v>0.86</v>
      </c>
      <c r="C276" s="93">
        <v>0.75</v>
      </c>
      <c r="D276" s="94">
        <v>-0.37</v>
      </c>
      <c r="E276" s="95">
        <v>0.41</v>
      </c>
      <c r="F276" s="92">
        <v>1.32</v>
      </c>
      <c r="G276" s="95">
        <v>-0.34</v>
      </c>
      <c r="H276" s="95">
        <v>0.4</v>
      </c>
      <c r="I276" s="91">
        <v>1.994</v>
      </c>
      <c r="J276" s="96">
        <v>9</v>
      </c>
      <c r="K276" s="97">
        <v>8.6</v>
      </c>
      <c r="L276" s="96">
        <v>8.1999999999999993</v>
      </c>
      <c r="M276" s="97">
        <v>8.4</v>
      </c>
      <c r="N276" s="96">
        <v>119.9</v>
      </c>
      <c r="O276" s="98">
        <v>120.1</v>
      </c>
      <c r="P276" s="99">
        <v>0.34</v>
      </c>
      <c r="Q276" s="100">
        <v>0.46</v>
      </c>
      <c r="R276" s="101">
        <v>-0.13</v>
      </c>
      <c r="S276" s="102">
        <v>0.2</v>
      </c>
      <c r="T276" s="103">
        <v>0.72</v>
      </c>
      <c r="U276" s="102">
        <v>-0.16</v>
      </c>
      <c r="V276" s="102">
        <v>0.19</v>
      </c>
      <c r="W276" s="104">
        <v>2.0139999999999998</v>
      </c>
      <c r="X276" s="105">
        <v>11.5</v>
      </c>
      <c r="Y276" s="106">
        <v>11.4</v>
      </c>
      <c r="Z276" s="105">
        <v>11.5</v>
      </c>
      <c r="AA276" s="106">
        <v>11.2</v>
      </c>
      <c r="AB276" s="105">
        <v>119.6</v>
      </c>
      <c r="AC276" s="107">
        <v>119.9</v>
      </c>
      <c r="AD276" s="57" t="s">
        <v>64</v>
      </c>
      <c r="AF276" s="68">
        <f>DATE(LEFT(A276,4), MID(A276,5,2), RIGHT(A276,2))</f>
        <v>44706</v>
      </c>
      <c r="AG276" s="45"/>
      <c r="AH276" s="45">
        <f>$P$3</f>
        <v>1.9774</v>
      </c>
      <c r="AI276" s="59">
        <f>I276/AH276</f>
        <v>1.008394861939921</v>
      </c>
      <c r="AJ276" s="59"/>
      <c r="AK276" s="45">
        <f>$R$3</f>
        <v>1.9991000000000001</v>
      </c>
      <c r="AL276" s="59">
        <f>W276/AK276</f>
        <v>1.007453354009304</v>
      </c>
      <c r="AM276" s="62">
        <f>1+$AM$10*1</f>
        <v>1.01</v>
      </c>
      <c r="AN276" s="62">
        <f>1+$AN$10*1</f>
        <v>0.99</v>
      </c>
      <c r="AO276" s="62">
        <f>1+$AO$10*1</f>
        <v>1.02</v>
      </c>
      <c r="AP276" s="62">
        <f>1+$AP$10*1</f>
        <v>0.98</v>
      </c>
      <c r="AQ276" s="61">
        <v>1</v>
      </c>
    </row>
    <row r="277" spans="1:43" x14ac:dyDescent="0.25">
      <c r="A277" s="5">
        <v>20220527</v>
      </c>
      <c r="B277" s="92">
        <v>0.83</v>
      </c>
      <c r="C277" s="93">
        <v>0.77</v>
      </c>
      <c r="D277" s="94">
        <v>-0.49</v>
      </c>
      <c r="E277" s="95">
        <v>0.38</v>
      </c>
      <c r="F277" s="92">
        <v>1.1599999999999999</v>
      </c>
      <c r="G277" s="95">
        <v>-0.39</v>
      </c>
      <c r="H277" s="95">
        <v>0.32</v>
      </c>
      <c r="I277" s="91">
        <v>1.9950000000000001</v>
      </c>
      <c r="J277" s="96">
        <v>8.9</v>
      </c>
      <c r="K277" s="97">
        <v>8.6999999999999993</v>
      </c>
      <c r="L277" s="96">
        <v>8</v>
      </c>
      <c r="M277" s="97">
        <v>8.6</v>
      </c>
      <c r="N277" s="96">
        <v>119.9</v>
      </c>
      <c r="O277" s="98">
        <v>120.1</v>
      </c>
      <c r="P277" s="99">
        <v>0.43</v>
      </c>
      <c r="Q277" s="100">
        <v>0.5</v>
      </c>
      <c r="R277" s="101">
        <v>-0.14000000000000001</v>
      </c>
      <c r="S277" s="102">
        <v>0.19</v>
      </c>
      <c r="T277" s="103">
        <v>0.79</v>
      </c>
      <c r="U277" s="102">
        <v>-0.19</v>
      </c>
      <c r="V277" s="102">
        <v>0.14000000000000001</v>
      </c>
      <c r="W277" s="104">
        <v>2.0179999999999998</v>
      </c>
      <c r="X277" s="105">
        <v>11.5</v>
      </c>
      <c r="Y277" s="106">
        <v>11.5</v>
      </c>
      <c r="Z277" s="105">
        <v>11.5</v>
      </c>
      <c r="AA277" s="106">
        <v>11.3</v>
      </c>
      <c r="AB277" s="105">
        <v>119.5</v>
      </c>
      <c r="AC277" s="107">
        <v>119.9</v>
      </c>
      <c r="AD277" s="57" t="s">
        <v>64</v>
      </c>
      <c r="AF277" s="68">
        <f>DATE(LEFT(A277,4), MID(A277,5,2), RIGHT(A277,2))</f>
        <v>44708</v>
      </c>
      <c r="AG277" s="45"/>
      <c r="AH277" s="45">
        <f>$P$3</f>
        <v>1.9774</v>
      </c>
      <c r="AI277" s="59">
        <f>I277/AH277</f>
        <v>1.0089005765146153</v>
      </c>
      <c r="AJ277" s="59"/>
      <c r="AK277" s="45">
        <f>$R$3</f>
        <v>1.9991000000000001</v>
      </c>
      <c r="AL277" s="59">
        <f>W277/AK277</f>
        <v>1.0094542544144864</v>
      </c>
      <c r="AM277" s="62">
        <f>1+$AM$10*1</f>
        <v>1.01</v>
      </c>
      <c r="AN277" s="62">
        <f>1+$AN$10*1</f>
        <v>0.99</v>
      </c>
      <c r="AO277" s="62">
        <f>1+$AO$10*1</f>
        <v>1.02</v>
      </c>
      <c r="AP277" s="62">
        <f>1+$AP$10*1</f>
        <v>0.98</v>
      </c>
      <c r="AQ277" s="61">
        <v>1</v>
      </c>
    </row>
    <row r="278" spans="1:43" x14ac:dyDescent="0.25">
      <c r="A278" s="5">
        <v>20220530</v>
      </c>
      <c r="B278" s="92">
        <v>0.76</v>
      </c>
      <c r="C278" s="93">
        <v>0.77</v>
      </c>
      <c r="D278" s="94">
        <v>-0.44</v>
      </c>
      <c r="E278" s="95">
        <v>0.45</v>
      </c>
      <c r="F278" s="92">
        <v>1.17</v>
      </c>
      <c r="G278" s="95">
        <v>-0.4</v>
      </c>
      <c r="H278" s="95">
        <v>0.38</v>
      </c>
      <c r="I278" s="91">
        <v>2.0030000000000001</v>
      </c>
      <c r="J278" s="96">
        <v>8.6</v>
      </c>
      <c r="K278" s="97">
        <v>9</v>
      </c>
      <c r="L278" s="96">
        <v>7.9</v>
      </c>
      <c r="M278" s="97">
        <v>8.5</v>
      </c>
      <c r="N278" s="96">
        <v>119.9</v>
      </c>
      <c r="O278" s="98">
        <v>120.1</v>
      </c>
      <c r="P278" s="99">
        <v>0.41</v>
      </c>
      <c r="Q278" s="100">
        <v>0.45</v>
      </c>
      <c r="R278" s="101">
        <v>-0.16</v>
      </c>
      <c r="S278" s="102">
        <v>0.25</v>
      </c>
      <c r="T278" s="103">
        <v>0.76</v>
      </c>
      <c r="U278" s="102">
        <v>-0.2</v>
      </c>
      <c r="V278" s="102">
        <v>0.18</v>
      </c>
      <c r="W278" s="104">
        <v>2.028</v>
      </c>
      <c r="X278" s="105">
        <v>11.3</v>
      </c>
      <c r="Y278" s="106">
        <v>11.4</v>
      </c>
      <c r="Z278" s="105">
        <v>11.4</v>
      </c>
      <c r="AA278" s="106">
        <v>11.2</v>
      </c>
      <c r="AB278" s="105">
        <v>119.5</v>
      </c>
      <c r="AC278" s="107">
        <v>120</v>
      </c>
      <c r="AD278" s="57" t="s">
        <v>48</v>
      </c>
      <c r="AF278" s="68">
        <f>DATE(LEFT(A278,4), MID(A278,5,2), RIGHT(A278,2))</f>
        <v>44711</v>
      </c>
      <c r="AG278" s="45"/>
      <c r="AH278" s="45">
        <f>$P$3</f>
        <v>1.9774</v>
      </c>
      <c r="AI278" s="59">
        <f>I278/AH278</f>
        <v>1.0129462931121676</v>
      </c>
      <c r="AJ278" s="59"/>
      <c r="AK278" s="45">
        <f>$R$3</f>
        <v>1.9991000000000001</v>
      </c>
      <c r="AL278" s="59">
        <f>W278/AK278</f>
        <v>1.0144565054274424</v>
      </c>
      <c r="AM278" s="62">
        <f>1+$AM$10*1</f>
        <v>1.01</v>
      </c>
      <c r="AN278" s="62">
        <f>1+$AN$10*1</f>
        <v>0.99</v>
      </c>
      <c r="AO278" s="62">
        <f>1+$AO$10*1</f>
        <v>1.02</v>
      </c>
      <c r="AP278" s="62">
        <f>1+$AP$10*1</f>
        <v>0.98</v>
      </c>
      <c r="AQ278" s="61">
        <v>1</v>
      </c>
    </row>
    <row r="279" spans="1:43" x14ac:dyDescent="0.25">
      <c r="A279" s="5">
        <v>20220603</v>
      </c>
      <c r="B279" s="92">
        <v>0.78</v>
      </c>
      <c r="C279" s="93">
        <v>0.81</v>
      </c>
      <c r="D279" s="94">
        <v>-0.42</v>
      </c>
      <c r="E279" s="95">
        <v>0.52</v>
      </c>
      <c r="F279" s="92">
        <v>1.29</v>
      </c>
      <c r="G279" s="95">
        <v>-0.37</v>
      </c>
      <c r="H279" s="95">
        <v>0.46</v>
      </c>
      <c r="I279" s="91">
        <v>1.9890000000000001</v>
      </c>
      <c r="J279" s="96">
        <v>8.5</v>
      </c>
      <c r="K279" s="97">
        <v>9</v>
      </c>
      <c r="L279" s="96">
        <v>7.7</v>
      </c>
      <c r="M279" s="97">
        <v>8.5</v>
      </c>
      <c r="N279" s="96">
        <v>119.9</v>
      </c>
      <c r="O279" s="98">
        <v>120.2</v>
      </c>
      <c r="P279" s="99">
        <v>0.39</v>
      </c>
      <c r="Q279" s="100">
        <v>0.28000000000000003</v>
      </c>
      <c r="R279" s="101">
        <v>-0.19</v>
      </c>
      <c r="S279" s="102">
        <v>0.1</v>
      </c>
      <c r="T279" s="103">
        <v>0.72</v>
      </c>
      <c r="U279" s="102">
        <v>-0.19</v>
      </c>
      <c r="V279" s="102">
        <v>0.13</v>
      </c>
      <c r="W279" s="104">
        <v>2.0089999999999999</v>
      </c>
      <c r="X279" s="105">
        <v>11.6</v>
      </c>
      <c r="Y279" s="106">
        <v>11.5</v>
      </c>
      <c r="Z279" s="105">
        <v>11.6</v>
      </c>
      <c r="AA279" s="106">
        <v>11.3</v>
      </c>
      <c r="AB279" s="105">
        <v>119.6</v>
      </c>
      <c r="AC279" s="107">
        <v>119.9</v>
      </c>
      <c r="AD279" s="57" t="s">
        <v>48</v>
      </c>
      <c r="AF279" s="68">
        <f>DATE(LEFT(A279,4), MID(A279,5,2), RIGHT(A279,2))</f>
        <v>44715</v>
      </c>
      <c r="AG279" s="45"/>
      <c r="AH279" s="45">
        <f>$P$3</f>
        <v>1.9774</v>
      </c>
      <c r="AI279" s="59">
        <f>I279/AH279</f>
        <v>1.0058662890664509</v>
      </c>
      <c r="AJ279" s="59"/>
      <c r="AK279" s="45">
        <f>$R$3</f>
        <v>1.9991000000000001</v>
      </c>
      <c r="AL279" s="59">
        <f>W279/AK279</f>
        <v>1.0049522285028261</v>
      </c>
      <c r="AM279" s="62">
        <f>1+$AM$10*1</f>
        <v>1.01</v>
      </c>
      <c r="AN279" s="62">
        <f>1+$AN$10*1</f>
        <v>0.99</v>
      </c>
      <c r="AO279" s="62">
        <f>1+$AO$10*1</f>
        <v>1.02</v>
      </c>
      <c r="AP279" s="62">
        <f>1+$AP$10*1</f>
        <v>0.98</v>
      </c>
      <c r="AQ279" s="61">
        <v>1</v>
      </c>
    </row>
    <row r="280" spans="1:43" x14ac:dyDescent="0.25">
      <c r="A280" s="5">
        <v>20220607</v>
      </c>
      <c r="B280" s="92">
        <v>0.7</v>
      </c>
      <c r="C280" s="93">
        <v>0.95</v>
      </c>
      <c r="D280" s="94">
        <v>-0.41</v>
      </c>
      <c r="E280" s="95">
        <v>0.56999999999999995</v>
      </c>
      <c r="F280" s="92">
        <v>1.28</v>
      </c>
      <c r="G280" s="95">
        <v>-0.37</v>
      </c>
      <c r="H280" s="95">
        <v>0.45</v>
      </c>
      <c r="I280" s="91">
        <v>1.9930000000000001</v>
      </c>
      <c r="J280" s="96">
        <v>8.5</v>
      </c>
      <c r="K280" s="97">
        <v>9.1</v>
      </c>
      <c r="L280" s="96">
        <v>8.1</v>
      </c>
      <c r="M280" s="97">
        <v>8.5</v>
      </c>
      <c r="N280" s="96">
        <v>119.9</v>
      </c>
      <c r="O280" s="98">
        <v>120.1</v>
      </c>
      <c r="P280" s="99">
        <v>0.49</v>
      </c>
      <c r="Q280" s="100">
        <v>0.49</v>
      </c>
      <c r="R280" s="101">
        <v>-0.24</v>
      </c>
      <c r="S280" s="102">
        <v>0.31</v>
      </c>
      <c r="T280" s="103">
        <v>0.87</v>
      </c>
      <c r="U280" s="102">
        <v>-0.22</v>
      </c>
      <c r="V280" s="102">
        <v>0.28000000000000003</v>
      </c>
      <c r="W280" s="104">
        <v>2.008</v>
      </c>
      <c r="X280" s="105">
        <v>11.6</v>
      </c>
      <c r="Y280" s="106">
        <v>11.5</v>
      </c>
      <c r="Z280" s="105">
        <v>11.6</v>
      </c>
      <c r="AA280" s="106">
        <v>11.3</v>
      </c>
      <c r="AB280" s="105">
        <v>119.6</v>
      </c>
      <c r="AC280" s="107">
        <v>119.8</v>
      </c>
      <c r="AD280" s="57" t="s">
        <v>93</v>
      </c>
      <c r="AF280" s="68">
        <f>DATE(LEFT(A280,4), MID(A280,5,2), RIGHT(A280,2))</f>
        <v>44719</v>
      </c>
      <c r="AG280" s="45"/>
      <c r="AH280" s="45">
        <f>$P$3</f>
        <v>1.9774</v>
      </c>
      <c r="AI280" s="59">
        <f>I280/AH280</f>
        <v>1.0078891473652272</v>
      </c>
      <c r="AJ280" s="59"/>
      <c r="AK280" s="45">
        <f>$R$3</f>
        <v>1.9991000000000001</v>
      </c>
      <c r="AL280" s="59">
        <f>W280/AK280</f>
        <v>1.0044520034015307</v>
      </c>
      <c r="AM280" s="62">
        <f>1+$AM$10*1</f>
        <v>1.01</v>
      </c>
      <c r="AN280" s="62">
        <f>1+$AN$10*1</f>
        <v>0.99</v>
      </c>
      <c r="AO280" s="62">
        <f>1+$AO$10*1</f>
        <v>1.02</v>
      </c>
      <c r="AP280" s="62">
        <f>1+$AP$10*1</f>
        <v>0.98</v>
      </c>
      <c r="AQ280" s="61">
        <v>1</v>
      </c>
    </row>
    <row r="281" spans="1:43" x14ac:dyDescent="0.25">
      <c r="A281" s="5">
        <v>20220609</v>
      </c>
      <c r="B281" s="92">
        <v>0.88</v>
      </c>
      <c r="C281" s="93">
        <v>0.79</v>
      </c>
      <c r="D281" s="94">
        <v>-0.56000000000000005</v>
      </c>
      <c r="E281" s="95">
        <v>0.4</v>
      </c>
      <c r="F281" s="92">
        <v>1.4</v>
      </c>
      <c r="G281" s="95">
        <v>-0.42</v>
      </c>
      <c r="H281" s="95">
        <v>0.35</v>
      </c>
      <c r="I281" s="91">
        <v>1.9950000000000001</v>
      </c>
      <c r="J281" s="96">
        <v>9</v>
      </c>
      <c r="K281" s="97">
        <v>8.6999999999999993</v>
      </c>
      <c r="L281" s="96">
        <v>8.1</v>
      </c>
      <c r="M281" s="97">
        <v>8.8000000000000007</v>
      </c>
      <c r="N281" s="96">
        <v>119.9</v>
      </c>
      <c r="O281" s="98">
        <v>120</v>
      </c>
      <c r="P281" s="99">
        <v>0.43</v>
      </c>
      <c r="Q281" s="100">
        <v>0.45</v>
      </c>
      <c r="R281" s="101">
        <v>-0.13</v>
      </c>
      <c r="S281" s="102">
        <v>0.21</v>
      </c>
      <c r="T281" s="103">
        <v>0.74</v>
      </c>
      <c r="U281" s="102">
        <v>-0.18</v>
      </c>
      <c r="V281" s="102">
        <v>0.14000000000000001</v>
      </c>
      <c r="W281" s="104">
        <v>2.0150000000000001</v>
      </c>
      <c r="X281" s="105">
        <v>11.5</v>
      </c>
      <c r="Y281" s="106">
        <v>11.5</v>
      </c>
      <c r="Z281" s="105">
        <v>11.6</v>
      </c>
      <c r="AA281" s="106">
        <v>11.3</v>
      </c>
      <c r="AB281" s="105">
        <v>119.5</v>
      </c>
      <c r="AC281" s="107">
        <v>119.9</v>
      </c>
      <c r="AD281" s="57" t="s">
        <v>48</v>
      </c>
      <c r="AF281" s="68">
        <f>DATE(LEFT(A281,4), MID(A281,5,2), RIGHT(A281,2))</f>
        <v>44721</v>
      </c>
      <c r="AG281" s="45"/>
      <c r="AH281" s="45">
        <f>$P$3</f>
        <v>1.9774</v>
      </c>
      <c r="AI281" s="59">
        <f>I281/AH281</f>
        <v>1.0089005765146153</v>
      </c>
      <c r="AJ281" s="59"/>
      <c r="AK281" s="45">
        <f>$R$3</f>
        <v>1.9991000000000001</v>
      </c>
      <c r="AL281" s="59">
        <f>W281/AK281</f>
        <v>1.0079535791105998</v>
      </c>
      <c r="AM281" s="62">
        <f>1+$AM$10*1</f>
        <v>1.01</v>
      </c>
      <c r="AN281" s="62">
        <f>1+$AN$10*1</f>
        <v>0.99</v>
      </c>
      <c r="AO281" s="62">
        <f>1+$AO$10*1</f>
        <v>1.02</v>
      </c>
      <c r="AP281" s="62">
        <f>1+$AP$10*1</f>
        <v>0.98</v>
      </c>
      <c r="AQ281" s="61">
        <v>1</v>
      </c>
    </row>
    <row r="282" spans="1:43" x14ac:dyDescent="0.25">
      <c r="A282" s="5">
        <v>20220610</v>
      </c>
      <c r="B282" s="92">
        <v>0.7</v>
      </c>
      <c r="C282" s="93">
        <v>0.71</v>
      </c>
      <c r="D282" s="94">
        <v>-0.35</v>
      </c>
      <c r="E282" s="95">
        <v>0.41</v>
      </c>
      <c r="F282" s="92">
        <v>1.1499999999999999</v>
      </c>
      <c r="G282" s="95">
        <v>-0.36</v>
      </c>
      <c r="H282" s="95">
        <v>0.36</v>
      </c>
      <c r="I282" s="91">
        <v>1.992</v>
      </c>
      <c r="J282" s="96">
        <v>9</v>
      </c>
      <c r="K282" s="97">
        <v>8.6999999999999993</v>
      </c>
      <c r="L282" s="96">
        <v>8.1999999999999993</v>
      </c>
      <c r="M282" s="97">
        <v>8.5</v>
      </c>
      <c r="N282" s="96">
        <v>119.9</v>
      </c>
      <c r="O282" s="98">
        <v>120.1</v>
      </c>
      <c r="P282" s="99">
        <v>0.39</v>
      </c>
      <c r="Q282" s="100">
        <v>0.42</v>
      </c>
      <c r="R282" s="101">
        <v>-0.16</v>
      </c>
      <c r="S282" s="102">
        <v>0.21</v>
      </c>
      <c r="T282" s="103">
        <v>0.77</v>
      </c>
      <c r="U282" s="102">
        <v>-0.19</v>
      </c>
      <c r="V282" s="102">
        <v>0.19</v>
      </c>
      <c r="W282" s="104">
        <v>2.0150000000000001</v>
      </c>
      <c r="X282" s="105">
        <v>11.5</v>
      </c>
      <c r="Y282" s="106">
        <v>11.5</v>
      </c>
      <c r="Z282" s="105">
        <v>11.5</v>
      </c>
      <c r="AA282" s="106">
        <v>11.3</v>
      </c>
      <c r="AB282" s="105">
        <v>119.5</v>
      </c>
      <c r="AC282" s="107">
        <v>119.9</v>
      </c>
      <c r="AD282" s="57" t="s">
        <v>48</v>
      </c>
      <c r="AF282" s="68">
        <f>DATE(LEFT(A282,4), MID(A282,5,2), RIGHT(A282,2))</f>
        <v>44722</v>
      </c>
      <c r="AG282" s="45"/>
      <c r="AH282" s="45">
        <f>$P$3</f>
        <v>1.9774</v>
      </c>
      <c r="AI282" s="59">
        <f>I282/AH282</f>
        <v>1.0073834327905331</v>
      </c>
      <c r="AJ282" s="59"/>
      <c r="AK282" s="45">
        <f>$R$3</f>
        <v>1.9991000000000001</v>
      </c>
      <c r="AL282" s="59">
        <f>W282/AK282</f>
        <v>1.0079535791105998</v>
      </c>
      <c r="AM282" s="62">
        <f>1+$AM$10*1</f>
        <v>1.01</v>
      </c>
      <c r="AN282" s="62">
        <f>1+$AN$10*1</f>
        <v>0.99</v>
      </c>
      <c r="AO282" s="62">
        <f>1+$AO$10*1</f>
        <v>1.02</v>
      </c>
      <c r="AP282" s="62">
        <f>1+$AP$10*1</f>
        <v>0.98</v>
      </c>
      <c r="AQ282" s="61">
        <v>1</v>
      </c>
    </row>
    <row r="283" spans="1:43" x14ac:dyDescent="0.25">
      <c r="A283" s="5">
        <v>20220613</v>
      </c>
      <c r="B283" s="92">
        <v>0.76</v>
      </c>
      <c r="C283" s="93">
        <v>0.71</v>
      </c>
      <c r="D283" s="94">
        <v>-0.39</v>
      </c>
      <c r="E283" s="95">
        <v>0.43</v>
      </c>
      <c r="F283" s="92">
        <v>1.1399999999999999</v>
      </c>
      <c r="G283" s="95">
        <v>-0.36</v>
      </c>
      <c r="H283" s="95">
        <v>0.37</v>
      </c>
      <c r="I283" s="91">
        <v>2.0070000000000001</v>
      </c>
      <c r="J283" s="96">
        <v>8.8000000000000007</v>
      </c>
      <c r="K283" s="97">
        <v>8.6999999999999993</v>
      </c>
      <c r="L283" s="96">
        <v>8.1</v>
      </c>
      <c r="M283" s="97">
        <v>8.3000000000000007</v>
      </c>
      <c r="N283" s="96">
        <v>119.9</v>
      </c>
      <c r="O283" s="98">
        <v>120.2</v>
      </c>
      <c r="P283" s="99">
        <v>0.38</v>
      </c>
      <c r="Q283" s="100">
        <v>0.5</v>
      </c>
      <c r="R283" s="101">
        <v>-0.13</v>
      </c>
      <c r="S283" s="102">
        <v>0.28000000000000003</v>
      </c>
      <c r="T283" s="103">
        <v>0.77</v>
      </c>
      <c r="U283" s="102">
        <v>-0.14000000000000001</v>
      </c>
      <c r="V283" s="102">
        <v>0.24</v>
      </c>
      <c r="W283" s="104">
        <v>2.0329999999999999</v>
      </c>
      <c r="X283" s="105">
        <v>11.3</v>
      </c>
      <c r="Y283" s="106">
        <v>11.3</v>
      </c>
      <c r="Z283" s="105">
        <v>11.3</v>
      </c>
      <c r="AA283" s="106">
        <v>11.1</v>
      </c>
      <c r="AB283" s="105">
        <v>119.6</v>
      </c>
      <c r="AC283" s="107">
        <v>120</v>
      </c>
      <c r="AD283" s="57" t="s">
        <v>48</v>
      </c>
      <c r="AF283" s="68">
        <f>DATE(LEFT(A283,4), MID(A283,5,2), RIGHT(A283,2))</f>
        <v>44725</v>
      </c>
      <c r="AG283" s="45"/>
      <c r="AH283" s="45">
        <f>$P$3</f>
        <v>1.9774</v>
      </c>
      <c r="AI283" s="59">
        <f>I283/AH283</f>
        <v>1.0149691514109438</v>
      </c>
      <c r="AJ283" s="59"/>
      <c r="AK283" s="45">
        <f>$R$3</f>
        <v>1.9991000000000001</v>
      </c>
      <c r="AL283" s="59">
        <f>W283/AK283</f>
        <v>1.0169576309339201</v>
      </c>
      <c r="AM283" s="62">
        <f>1+$AM$10*1</f>
        <v>1.01</v>
      </c>
      <c r="AN283" s="62">
        <f>1+$AN$10*1</f>
        <v>0.99</v>
      </c>
      <c r="AO283" s="62">
        <f>1+$AO$10*1</f>
        <v>1.02</v>
      </c>
      <c r="AP283" s="62">
        <f>1+$AP$10*1</f>
        <v>0.98</v>
      </c>
      <c r="AQ283" s="61">
        <v>1</v>
      </c>
    </row>
    <row r="284" spans="1:43" x14ac:dyDescent="0.25">
      <c r="A284" s="5">
        <v>20220614</v>
      </c>
      <c r="B284" s="92">
        <v>0.67</v>
      </c>
      <c r="C284" s="93">
        <v>0.71</v>
      </c>
      <c r="D284" s="94">
        <v>-0.28999999999999998</v>
      </c>
      <c r="E284" s="95">
        <v>0.42</v>
      </c>
      <c r="F284" s="92">
        <v>1.07</v>
      </c>
      <c r="G284" s="95">
        <v>-0.28000000000000003</v>
      </c>
      <c r="H284" s="95">
        <v>0.37</v>
      </c>
      <c r="I284" s="91">
        <v>1.9910000000000001</v>
      </c>
      <c r="J284" s="96">
        <v>8.8000000000000007</v>
      </c>
      <c r="K284" s="97">
        <v>8.6999999999999993</v>
      </c>
      <c r="L284" s="96">
        <v>8.1</v>
      </c>
      <c r="M284" s="97">
        <v>8.5</v>
      </c>
      <c r="N284" s="96">
        <v>119.9</v>
      </c>
      <c r="O284" s="98">
        <v>120.1</v>
      </c>
      <c r="P284" s="99">
        <v>0.3</v>
      </c>
      <c r="Q284" s="100">
        <v>0.34</v>
      </c>
      <c r="R284" s="101">
        <v>-0.11</v>
      </c>
      <c r="S284" s="102">
        <v>0.17</v>
      </c>
      <c r="T284" s="103">
        <v>0.59</v>
      </c>
      <c r="U284" s="102">
        <v>-0.13</v>
      </c>
      <c r="V284" s="102">
        <v>0.18</v>
      </c>
      <c r="W284" s="104">
        <v>2.008</v>
      </c>
      <c r="X284" s="105">
        <v>11.4</v>
      </c>
      <c r="Y284" s="106">
        <v>11.4</v>
      </c>
      <c r="Z284" s="105">
        <v>11.6</v>
      </c>
      <c r="AA284" s="106">
        <v>11.3</v>
      </c>
      <c r="AB284" s="105">
        <v>119.6</v>
      </c>
      <c r="AC284" s="107">
        <v>120</v>
      </c>
      <c r="AD284" s="57" t="s">
        <v>48</v>
      </c>
      <c r="AF284" s="68">
        <f>DATE(LEFT(A284,4), MID(A284,5,2), RIGHT(A284,2))</f>
        <v>44726</v>
      </c>
      <c r="AG284" s="45"/>
      <c r="AH284" s="45">
        <f>$P$3</f>
        <v>1.9774</v>
      </c>
      <c r="AI284" s="59">
        <f>I284/AH284</f>
        <v>1.006877718215839</v>
      </c>
      <c r="AJ284" s="59"/>
      <c r="AK284" s="45">
        <f>$R$3</f>
        <v>1.9991000000000001</v>
      </c>
      <c r="AL284" s="59">
        <f>W284/AK284</f>
        <v>1.0044520034015307</v>
      </c>
      <c r="AM284" s="62">
        <f>1+$AM$10*1</f>
        <v>1.01</v>
      </c>
      <c r="AN284" s="62">
        <f>1+$AN$10*1</f>
        <v>0.99</v>
      </c>
      <c r="AO284" s="62">
        <f>1+$AO$10*1</f>
        <v>1.02</v>
      </c>
      <c r="AP284" s="62">
        <f>1+$AP$10*1</f>
        <v>0.98</v>
      </c>
      <c r="AQ284" s="61">
        <v>1</v>
      </c>
    </row>
    <row r="285" spans="1:43" x14ac:dyDescent="0.25">
      <c r="A285" s="5">
        <v>20220616</v>
      </c>
      <c r="B285" s="92">
        <v>0.77</v>
      </c>
      <c r="C285" s="93">
        <v>0.81</v>
      </c>
      <c r="D285" s="94">
        <v>-0.38</v>
      </c>
      <c r="E285" s="95">
        <v>0.48</v>
      </c>
      <c r="F285" s="92">
        <v>1.23</v>
      </c>
      <c r="G285" s="95">
        <v>-0.32</v>
      </c>
      <c r="H285" s="95">
        <v>0.42</v>
      </c>
      <c r="I285" s="91">
        <v>1.996</v>
      </c>
      <c r="J285" s="96">
        <v>8.6999999999999993</v>
      </c>
      <c r="K285" s="97">
        <v>9</v>
      </c>
      <c r="L285" s="96">
        <v>8.3000000000000007</v>
      </c>
      <c r="M285" s="97">
        <v>8.1999999999999993</v>
      </c>
      <c r="N285" s="96">
        <v>119.9</v>
      </c>
      <c r="O285" s="98">
        <v>120.2</v>
      </c>
      <c r="P285" s="99">
        <v>0.31</v>
      </c>
      <c r="Q285" s="100">
        <v>0.54</v>
      </c>
      <c r="R285" s="101">
        <v>-0.08</v>
      </c>
      <c r="S285" s="102">
        <v>0.31</v>
      </c>
      <c r="T285" s="103">
        <v>0.73</v>
      </c>
      <c r="U285" s="102">
        <v>-0.11</v>
      </c>
      <c r="V285" s="102">
        <v>0.27</v>
      </c>
      <c r="W285" s="104">
        <v>2.016</v>
      </c>
      <c r="X285" s="105">
        <v>11.5</v>
      </c>
      <c r="Y285" s="106">
        <v>11.4</v>
      </c>
      <c r="Z285" s="105">
        <v>11.4</v>
      </c>
      <c r="AA285" s="106">
        <v>11.3</v>
      </c>
      <c r="AB285" s="105">
        <v>119.6</v>
      </c>
      <c r="AC285" s="107">
        <v>119.9</v>
      </c>
      <c r="AD285" s="57" t="s">
        <v>64</v>
      </c>
      <c r="AF285" s="68">
        <f>DATE(LEFT(A285,4), MID(A285,5,2), RIGHT(A285,2))</f>
        <v>44728</v>
      </c>
      <c r="AG285" s="45"/>
      <c r="AH285" s="45">
        <f>$P$3</f>
        <v>1.9774</v>
      </c>
      <c r="AI285" s="59">
        <f>I285/AH285</f>
        <v>1.0094062910893091</v>
      </c>
      <c r="AJ285" s="59"/>
      <c r="AK285" s="45">
        <f>$R$3</f>
        <v>1.9991000000000001</v>
      </c>
      <c r="AL285" s="59">
        <f>W285/AK285</f>
        <v>1.0084538042118953</v>
      </c>
      <c r="AM285" s="62">
        <f>1+$AM$10*1</f>
        <v>1.01</v>
      </c>
      <c r="AN285" s="62">
        <f>1+$AN$10*1</f>
        <v>0.99</v>
      </c>
      <c r="AO285" s="62">
        <f>1+$AO$10*1</f>
        <v>1.02</v>
      </c>
      <c r="AP285" s="62">
        <f>1+$AP$10*1</f>
        <v>0.98</v>
      </c>
      <c r="AQ285" s="61">
        <v>1</v>
      </c>
    </row>
    <row r="286" spans="1:43" x14ac:dyDescent="0.25">
      <c r="A286" s="5">
        <v>20220620</v>
      </c>
      <c r="B286" s="92">
        <v>0.75</v>
      </c>
      <c r="C286" s="93">
        <v>0.75</v>
      </c>
      <c r="D286" s="94">
        <v>-0.37</v>
      </c>
      <c r="E286" s="95">
        <v>0.39</v>
      </c>
      <c r="F286" s="92">
        <v>1.2</v>
      </c>
      <c r="G286" s="95">
        <v>-0.36</v>
      </c>
      <c r="H286" s="95">
        <v>0.34</v>
      </c>
      <c r="I286" s="91">
        <v>1.986</v>
      </c>
      <c r="J286" s="96">
        <v>8.9</v>
      </c>
      <c r="K286" s="97">
        <v>8.6999999999999993</v>
      </c>
      <c r="L286" s="96">
        <v>8.3000000000000007</v>
      </c>
      <c r="M286" s="97">
        <v>8.4</v>
      </c>
      <c r="N286" s="96">
        <v>119.9</v>
      </c>
      <c r="O286" s="98">
        <v>120.1</v>
      </c>
      <c r="P286" s="99">
        <v>0.35</v>
      </c>
      <c r="Q286" s="100">
        <v>0.36</v>
      </c>
      <c r="R286" s="101">
        <v>-0.13</v>
      </c>
      <c r="S286" s="102">
        <v>0.11</v>
      </c>
      <c r="T286" s="103">
        <v>0.67</v>
      </c>
      <c r="U286" s="102">
        <v>-0.16</v>
      </c>
      <c r="V286" s="102">
        <v>0.12</v>
      </c>
      <c r="W286" s="104">
        <v>2.0049999999999999</v>
      </c>
      <c r="X286" s="105">
        <v>11.5</v>
      </c>
      <c r="Y286" s="106">
        <v>11.6</v>
      </c>
      <c r="Z286" s="105">
        <v>11.9</v>
      </c>
      <c r="AA286" s="106">
        <v>11.5</v>
      </c>
      <c r="AB286" s="105">
        <v>119.7</v>
      </c>
      <c r="AC286" s="107">
        <v>120.1</v>
      </c>
      <c r="AD286" s="57" t="s">
        <v>64</v>
      </c>
      <c r="AF286" s="68">
        <f>DATE(LEFT(A286,4), MID(A286,5,2), RIGHT(A286,2))</f>
        <v>44732</v>
      </c>
      <c r="AG286" s="45"/>
      <c r="AH286" s="45">
        <f>$P$3</f>
        <v>1.9774</v>
      </c>
      <c r="AI286" s="59">
        <f>I286/AH286</f>
        <v>1.0043491453423687</v>
      </c>
      <c r="AJ286" s="59"/>
      <c r="AK286" s="45">
        <f>$R$3</f>
        <v>1.9991000000000001</v>
      </c>
      <c r="AL286" s="59">
        <f>W286/AK286</f>
        <v>1.0029513280976439</v>
      </c>
      <c r="AM286" s="62">
        <f>1+$AM$10*1</f>
        <v>1.01</v>
      </c>
      <c r="AN286" s="62">
        <f>1+$AN$10*1</f>
        <v>0.99</v>
      </c>
      <c r="AO286" s="62">
        <f>1+$AO$10*1</f>
        <v>1.02</v>
      </c>
      <c r="AP286" s="62">
        <f>1+$AP$10*1</f>
        <v>0.98</v>
      </c>
      <c r="AQ286" s="61">
        <v>1</v>
      </c>
    </row>
    <row r="287" spans="1:43" x14ac:dyDescent="0.25">
      <c r="A287" s="5">
        <v>20220623</v>
      </c>
      <c r="B287" s="92">
        <v>0.67</v>
      </c>
      <c r="C287" s="93">
        <v>0.87</v>
      </c>
      <c r="D287" s="94">
        <v>-0.32</v>
      </c>
      <c r="E287" s="95">
        <v>0.53</v>
      </c>
      <c r="F287" s="92">
        <v>1.29</v>
      </c>
      <c r="G287" s="95">
        <v>-0.32</v>
      </c>
      <c r="H287" s="95">
        <v>0.45</v>
      </c>
      <c r="I287" s="91">
        <v>1.9850000000000001</v>
      </c>
      <c r="J287" s="96">
        <v>8.8000000000000007</v>
      </c>
      <c r="K287" s="97">
        <v>8.8000000000000007</v>
      </c>
      <c r="L287" s="96">
        <v>8</v>
      </c>
      <c r="M287" s="97">
        <v>8.4</v>
      </c>
      <c r="N287" s="96">
        <v>119.9</v>
      </c>
      <c r="O287" s="98">
        <v>120.2</v>
      </c>
      <c r="P287" s="99">
        <v>0.41</v>
      </c>
      <c r="Q287" s="100">
        <v>0.47</v>
      </c>
      <c r="R287" s="101">
        <v>-0.15</v>
      </c>
      <c r="S287" s="102">
        <v>0.25</v>
      </c>
      <c r="T287" s="103">
        <v>0.8</v>
      </c>
      <c r="U287" s="102">
        <v>-0.18</v>
      </c>
      <c r="V287" s="102">
        <v>0.21</v>
      </c>
      <c r="W287" s="104">
        <v>2.0059999999999998</v>
      </c>
      <c r="X287" s="105">
        <v>11.5</v>
      </c>
      <c r="Y287" s="106">
        <v>11.4</v>
      </c>
      <c r="Z287" s="105">
        <v>11.8</v>
      </c>
      <c r="AA287" s="106">
        <v>11.3</v>
      </c>
      <c r="AB287" s="105">
        <v>119.7</v>
      </c>
      <c r="AC287" s="107">
        <v>119.8</v>
      </c>
      <c r="AD287" s="57" t="s">
        <v>63</v>
      </c>
      <c r="AF287" s="68">
        <f>DATE(LEFT(A287,4), MID(A287,5,2), RIGHT(A287,2))</f>
        <v>44735</v>
      </c>
      <c r="AG287" s="45"/>
      <c r="AH287" s="45">
        <f>$P$3</f>
        <v>1.9774</v>
      </c>
      <c r="AI287" s="59">
        <f>I287/AH287</f>
        <v>1.0038434307676747</v>
      </c>
      <c r="AJ287" s="59"/>
      <c r="AK287" s="45">
        <f>$R$3</f>
        <v>1.9991000000000001</v>
      </c>
      <c r="AL287" s="59">
        <f>W287/AK287</f>
        <v>1.0034515531989394</v>
      </c>
      <c r="AM287" s="62">
        <f>1+$AM$10*1</f>
        <v>1.01</v>
      </c>
      <c r="AN287" s="62">
        <f>1+$AN$10*1</f>
        <v>0.99</v>
      </c>
      <c r="AO287" s="62">
        <f>1+$AO$10*1</f>
        <v>1.02</v>
      </c>
      <c r="AP287" s="62">
        <f>1+$AP$10*1</f>
        <v>0.98</v>
      </c>
      <c r="AQ287" s="61">
        <v>1</v>
      </c>
    </row>
    <row r="288" spans="1:43" x14ac:dyDescent="0.25">
      <c r="A288" s="5">
        <v>20220630</v>
      </c>
      <c r="B288" s="92">
        <v>0.75</v>
      </c>
      <c r="C288" s="93">
        <v>0.84</v>
      </c>
      <c r="D288" s="94">
        <v>-0.39</v>
      </c>
      <c r="E288" s="95">
        <v>0.46</v>
      </c>
      <c r="F288" s="92">
        <v>1.38</v>
      </c>
      <c r="G288" s="95">
        <v>-0.41</v>
      </c>
      <c r="H288" s="95">
        <v>0.38</v>
      </c>
      <c r="I288" s="91">
        <v>1.9990000000000001</v>
      </c>
      <c r="J288" s="96">
        <v>8.8000000000000007</v>
      </c>
      <c r="K288" s="97">
        <v>8.9</v>
      </c>
      <c r="L288" s="96">
        <v>8.6</v>
      </c>
      <c r="M288" s="97">
        <v>8.3000000000000007</v>
      </c>
      <c r="N288" s="96">
        <v>119.9</v>
      </c>
      <c r="O288" s="98">
        <v>119.9</v>
      </c>
      <c r="P288" s="99">
        <v>0.42</v>
      </c>
      <c r="Q288" s="100">
        <v>0.49</v>
      </c>
      <c r="R288" s="101">
        <v>-0.17</v>
      </c>
      <c r="S288" s="102">
        <v>0.27</v>
      </c>
      <c r="T288" s="103">
        <v>0.89</v>
      </c>
      <c r="U288" s="102">
        <v>-0.25</v>
      </c>
      <c r="V288" s="102">
        <v>0.22</v>
      </c>
      <c r="W288" s="104">
        <v>2.02</v>
      </c>
      <c r="X288" s="105">
        <v>11.4</v>
      </c>
      <c r="Y288" s="106">
        <v>11.3</v>
      </c>
      <c r="Z288" s="105">
        <v>11.4</v>
      </c>
      <c r="AA288" s="106">
        <v>11.2</v>
      </c>
      <c r="AB288" s="105">
        <v>119.6</v>
      </c>
      <c r="AC288" s="107">
        <v>119.4</v>
      </c>
      <c r="AD288" s="57" t="s">
        <v>64</v>
      </c>
      <c r="AF288" s="68">
        <f>DATE(LEFT(A288,4), MID(A288,5,2), RIGHT(A288,2))</f>
        <v>44742</v>
      </c>
      <c r="AG288" s="45"/>
      <c r="AH288" s="45">
        <f>$P$3</f>
        <v>1.9774</v>
      </c>
      <c r="AI288" s="59">
        <f>I288/AH288</f>
        <v>1.0109234348133913</v>
      </c>
      <c r="AJ288" s="59"/>
      <c r="AK288" s="45">
        <f>$R$3</f>
        <v>1.9991000000000001</v>
      </c>
      <c r="AL288" s="59">
        <f>W288/AK288</f>
        <v>1.0104547046170775</v>
      </c>
      <c r="AM288" s="62">
        <f>1+$AM$10*1</f>
        <v>1.01</v>
      </c>
      <c r="AN288" s="62">
        <f>1+$AN$10*1</f>
        <v>0.99</v>
      </c>
      <c r="AO288" s="62">
        <f>1+$AO$10*1</f>
        <v>1.02</v>
      </c>
      <c r="AP288" s="62">
        <f>1+$AP$10*1</f>
        <v>0.98</v>
      </c>
      <c r="AQ288" s="61">
        <v>1</v>
      </c>
    </row>
    <row r="289" spans="1:43" x14ac:dyDescent="0.25">
      <c r="A289" s="5">
        <v>20220701</v>
      </c>
      <c r="B289" s="92">
        <v>0.76</v>
      </c>
      <c r="C289" s="93">
        <v>0.73</v>
      </c>
      <c r="D289" s="94">
        <v>-0.38</v>
      </c>
      <c r="E289" s="95">
        <v>0.39</v>
      </c>
      <c r="F289" s="92">
        <v>1.2</v>
      </c>
      <c r="G289" s="95">
        <v>-0.36</v>
      </c>
      <c r="H289" s="95">
        <v>0.35</v>
      </c>
      <c r="I289" s="91">
        <v>2.02</v>
      </c>
      <c r="J289" s="96">
        <v>9</v>
      </c>
      <c r="K289" s="97">
        <v>8.6999999999999993</v>
      </c>
      <c r="L289" s="96">
        <v>8.8000000000000007</v>
      </c>
      <c r="M289" s="97">
        <v>8.6</v>
      </c>
      <c r="N289" s="96">
        <v>119.9</v>
      </c>
      <c r="O289" s="98">
        <v>119.6</v>
      </c>
      <c r="P289" s="99">
        <v>0.4</v>
      </c>
      <c r="Q289" s="100">
        <v>0.49</v>
      </c>
      <c r="R289" s="101">
        <v>-0.14000000000000001</v>
      </c>
      <c r="S289" s="102">
        <v>0.25</v>
      </c>
      <c r="T289" s="103">
        <v>0.8</v>
      </c>
      <c r="U289" s="102">
        <v>-0.18</v>
      </c>
      <c r="V289" s="102">
        <v>0.23</v>
      </c>
      <c r="W289" s="104">
        <v>2.0390000000000001</v>
      </c>
      <c r="X289" s="105">
        <v>11.4</v>
      </c>
      <c r="Y289" s="106">
        <v>11.3</v>
      </c>
      <c r="Z289" s="105">
        <v>11.5</v>
      </c>
      <c r="AA289" s="106">
        <v>11.3</v>
      </c>
      <c r="AB289" s="105">
        <v>119.6</v>
      </c>
      <c r="AC289" s="107">
        <v>120.1</v>
      </c>
      <c r="AD289" s="57" t="s">
        <v>64</v>
      </c>
      <c r="AF289" s="68">
        <f>DATE(LEFT(A289,4), MID(A289,5,2), RIGHT(A289,2))</f>
        <v>44743</v>
      </c>
      <c r="AG289" s="45"/>
      <c r="AH289" s="45">
        <f>$P$3</f>
        <v>1.9774</v>
      </c>
      <c r="AI289" s="59">
        <f>I289/AH289</f>
        <v>1.0215434408819661</v>
      </c>
      <c r="AJ289" s="59"/>
      <c r="AK289" s="45">
        <f>$R$3</f>
        <v>1.9991000000000001</v>
      </c>
      <c r="AL289" s="59">
        <f>W289/AK289</f>
        <v>1.0199589815416938</v>
      </c>
      <c r="AM289" s="62">
        <f>1+$AM$10*1</f>
        <v>1.01</v>
      </c>
      <c r="AN289" s="62">
        <f>1+$AN$10*1</f>
        <v>0.99</v>
      </c>
      <c r="AO289" s="62">
        <f>1+$AO$10*1</f>
        <v>1.02</v>
      </c>
      <c r="AP289" s="62">
        <f>1+$AP$10*1</f>
        <v>0.98</v>
      </c>
      <c r="AQ289" s="61">
        <v>1</v>
      </c>
    </row>
    <row r="290" spans="1:43" x14ac:dyDescent="0.25">
      <c r="A290" s="5">
        <v>20220706</v>
      </c>
      <c r="B290" s="92">
        <v>0.69</v>
      </c>
      <c r="C290" s="93">
        <v>0.82</v>
      </c>
      <c r="D290" s="94">
        <v>-0.34</v>
      </c>
      <c r="E290" s="95">
        <v>0.46</v>
      </c>
      <c r="F290" s="92">
        <v>1.28</v>
      </c>
      <c r="G290" s="95">
        <v>-0.36</v>
      </c>
      <c r="H290" s="95">
        <v>0.39</v>
      </c>
      <c r="I290" s="91">
        <v>2.0049999999999999</v>
      </c>
      <c r="J290" s="96">
        <v>8.6</v>
      </c>
      <c r="K290" s="97">
        <v>8.9</v>
      </c>
      <c r="L290" s="96">
        <v>8.1999999999999993</v>
      </c>
      <c r="M290" s="97">
        <v>8.1</v>
      </c>
      <c r="N290" s="96">
        <v>119.9</v>
      </c>
      <c r="O290" s="98">
        <v>120.3</v>
      </c>
      <c r="P290" s="99">
        <v>0.31</v>
      </c>
      <c r="Q290" s="100">
        <v>0.54</v>
      </c>
      <c r="R290" s="101">
        <v>-0.08</v>
      </c>
      <c r="S290" s="102">
        <v>0.31</v>
      </c>
      <c r="T290" s="103">
        <v>0.74</v>
      </c>
      <c r="U290" s="102">
        <v>-0.15</v>
      </c>
      <c r="V290" s="102">
        <v>0.25</v>
      </c>
      <c r="W290" s="104">
        <v>2.024</v>
      </c>
      <c r="X290" s="105">
        <v>11.3</v>
      </c>
      <c r="Y290" s="106">
        <v>11.3</v>
      </c>
      <c r="Z290" s="105">
        <v>11.5</v>
      </c>
      <c r="AA290" s="106">
        <v>11.2</v>
      </c>
      <c r="AB290" s="105">
        <v>119.7</v>
      </c>
      <c r="AC290" s="107">
        <v>120.1</v>
      </c>
      <c r="AD290" s="57" t="s">
        <v>64</v>
      </c>
      <c r="AF290" s="68">
        <f>DATE(LEFT(A290,4), MID(A290,5,2), RIGHT(A290,2))</f>
        <v>44748</v>
      </c>
      <c r="AG290" s="45"/>
      <c r="AH290" s="45">
        <f>$P$3</f>
        <v>1.9774</v>
      </c>
      <c r="AI290" s="59">
        <f>I290/AH290</f>
        <v>1.0139577222615554</v>
      </c>
      <c r="AJ290" s="59"/>
      <c r="AK290" s="45">
        <f>$R$3</f>
        <v>1.9991000000000001</v>
      </c>
      <c r="AL290" s="59">
        <f>W290/AK290</f>
        <v>1.01245560502226</v>
      </c>
      <c r="AM290" s="62">
        <f>1+$AM$10*1</f>
        <v>1.01</v>
      </c>
      <c r="AN290" s="62">
        <f>1+$AN$10*1</f>
        <v>0.99</v>
      </c>
      <c r="AO290" s="62">
        <f>1+$AO$10*1</f>
        <v>1.02</v>
      </c>
      <c r="AP290" s="62">
        <f>1+$AP$10*1</f>
        <v>0.98</v>
      </c>
      <c r="AQ290" s="61">
        <v>1</v>
      </c>
    </row>
    <row r="291" spans="1:43" x14ac:dyDescent="0.25">
      <c r="A291" s="5">
        <v>20220707</v>
      </c>
      <c r="B291" s="92">
        <v>0.86</v>
      </c>
      <c r="C291" s="93">
        <v>0.6</v>
      </c>
      <c r="D291" s="94">
        <v>-0.4</v>
      </c>
      <c r="E291" s="95">
        <v>0.41</v>
      </c>
      <c r="F291" s="92">
        <v>1.25</v>
      </c>
      <c r="G291" s="95">
        <v>-0.38</v>
      </c>
      <c r="H291" s="95">
        <v>0.38</v>
      </c>
      <c r="I291" s="91">
        <v>2.0009999999999999</v>
      </c>
      <c r="J291" s="96">
        <v>9</v>
      </c>
      <c r="K291" s="97">
        <v>8.6</v>
      </c>
      <c r="L291" s="96">
        <v>7.6</v>
      </c>
      <c r="M291" s="97">
        <v>8.4</v>
      </c>
      <c r="N291" s="96">
        <v>119.9</v>
      </c>
      <c r="O291" s="98">
        <v>120.3</v>
      </c>
      <c r="P291" s="99">
        <v>0.36</v>
      </c>
      <c r="Q291" s="100">
        <v>0.36</v>
      </c>
      <c r="R291" s="101">
        <v>-0.15</v>
      </c>
      <c r="S291" s="102">
        <v>0.16</v>
      </c>
      <c r="T291" s="103">
        <v>0.77</v>
      </c>
      <c r="U291" s="102">
        <v>-0.2</v>
      </c>
      <c r="V291" s="102">
        <v>0.18</v>
      </c>
      <c r="W291" s="104">
        <v>2.02</v>
      </c>
      <c r="X291" s="105">
        <v>11.4</v>
      </c>
      <c r="Y291" s="106">
        <v>11.2</v>
      </c>
      <c r="Z291" s="105">
        <v>11.6</v>
      </c>
      <c r="AA291" s="106">
        <v>11.2</v>
      </c>
      <c r="AB291" s="105">
        <v>119.6</v>
      </c>
      <c r="AC291" s="107">
        <v>119.9</v>
      </c>
      <c r="AD291" s="57" t="s">
        <v>64</v>
      </c>
      <c r="AF291" s="68">
        <f>DATE(LEFT(A291,4), MID(A291,5,2), RIGHT(A291,2))</f>
        <v>44749</v>
      </c>
      <c r="AG291" s="45"/>
      <c r="AH291" s="45">
        <f>$P$3</f>
        <v>1.9774</v>
      </c>
      <c r="AI291" s="59">
        <f>I291/AH291</f>
        <v>1.0119348639627794</v>
      </c>
      <c r="AJ291" s="59"/>
      <c r="AK291" s="45">
        <f>$R$3</f>
        <v>1.9991000000000001</v>
      </c>
      <c r="AL291" s="59">
        <f>W291/AK291</f>
        <v>1.0104547046170775</v>
      </c>
      <c r="AM291" s="62">
        <f>1+$AM$10*1</f>
        <v>1.01</v>
      </c>
      <c r="AN291" s="62">
        <f>1+$AN$10*1</f>
        <v>0.99</v>
      </c>
      <c r="AO291" s="62">
        <f>1+$AO$10*1</f>
        <v>1.02</v>
      </c>
      <c r="AP291" s="62">
        <f>1+$AP$10*1</f>
        <v>0.98</v>
      </c>
      <c r="AQ291" s="61">
        <v>1</v>
      </c>
    </row>
    <row r="292" spans="1:43" x14ac:dyDescent="0.25">
      <c r="A292" s="5">
        <v>20220708</v>
      </c>
      <c r="B292" s="92">
        <v>0.8</v>
      </c>
      <c r="C292" s="93">
        <v>0.78</v>
      </c>
      <c r="D292" s="94">
        <v>-0.37</v>
      </c>
      <c r="E292" s="95">
        <v>0.48</v>
      </c>
      <c r="F292" s="92">
        <v>1.27</v>
      </c>
      <c r="G292" s="95">
        <v>-0.33</v>
      </c>
      <c r="H292" s="95">
        <v>0.46</v>
      </c>
      <c r="I292" s="91">
        <v>2.0089999999999999</v>
      </c>
      <c r="J292" s="47">
        <v>9.1</v>
      </c>
      <c r="K292" s="46">
        <v>8.5</v>
      </c>
      <c r="L292" s="47">
        <v>6.9</v>
      </c>
      <c r="M292" s="46">
        <v>9.6</v>
      </c>
      <c r="N292" s="47">
        <v>119.8</v>
      </c>
      <c r="O292" s="50">
        <v>119.9</v>
      </c>
      <c r="P292" s="51">
        <v>0.33</v>
      </c>
      <c r="Q292" s="52">
        <v>0.4</v>
      </c>
      <c r="R292" s="53">
        <v>-0.12</v>
      </c>
      <c r="S292" s="54">
        <v>0.2</v>
      </c>
      <c r="T292" s="55">
        <v>0.77</v>
      </c>
      <c r="U292" s="54">
        <v>-0.19</v>
      </c>
      <c r="V292" s="54">
        <v>0.16</v>
      </c>
      <c r="W292" s="55">
        <v>2.028</v>
      </c>
      <c r="X292" s="52">
        <v>11.4</v>
      </c>
      <c r="Y292" s="55">
        <v>11.3</v>
      </c>
      <c r="Z292" s="52">
        <v>11.9</v>
      </c>
      <c r="AA292" s="55">
        <v>11.6</v>
      </c>
      <c r="AB292" s="52">
        <v>119.6</v>
      </c>
      <c r="AC292" s="56">
        <v>120.1</v>
      </c>
      <c r="AD292" s="57" t="s">
        <v>56</v>
      </c>
      <c r="AF292" s="68">
        <f>DATE(LEFT(A292,4), MID(A292,5,2), RIGHT(A292,2))</f>
        <v>44750</v>
      </c>
      <c r="AG292" s="45"/>
      <c r="AH292" s="45">
        <f>$P$3</f>
        <v>1.9774</v>
      </c>
      <c r="AI292" s="59">
        <f>I292/AH292</f>
        <v>1.0159805805603317</v>
      </c>
      <c r="AJ292" s="59"/>
      <c r="AK292" s="45">
        <f>$R$3</f>
        <v>1.9991000000000001</v>
      </c>
      <c r="AL292" s="59">
        <f>W292/AK292</f>
        <v>1.0144565054274424</v>
      </c>
      <c r="AM292" s="62">
        <f>1+$AM$10*1</f>
        <v>1.01</v>
      </c>
      <c r="AN292" s="62">
        <f>1+$AN$10*1</f>
        <v>0.99</v>
      </c>
      <c r="AO292" s="62">
        <f>1+$AO$10*1</f>
        <v>1.02</v>
      </c>
      <c r="AP292" s="62">
        <f>1+$AP$10*1</f>
        <v>0.98</v>
      </c>
      <c r="AQ292" s="61">
        <v>1</v>
      </c>
    </row>
    <row r="293" spans="1:43" x14ac:dyDescent="0.25">
      <c r="A293" s="5">
        <v>20220712</v>
      </c>
      <c r="B293" s="92">
        <v>0.82</v>
      </c>
      <c r="C293" s="93">
        <v>0.91</v>
      </c>
      <c r="D293" s="94">
        <v>-0.46</v>
      </c>
      <c r="E293" s="95">
        <v>0.63</v>
      </c>
      <c r="F293" s="92">
        <v>1.47</v>
      </c>
      <c r="G293" s="95">
        <v>-0.37</v>
      </c>
      <c r="H293" s="95">
        <v>0.56000000000000005</v>
      </c>
      <c r="I293" s="91">
        <v>1.976</v>
      </c>
      <c r="J293" s="47">
        <v>8.6</v>
      </c>
      <c r="K293" s="46">
        <v>9.1</v>
      </c>
      <c r="L293" s="47">
        <v>8.4</v>
      </c>
      <c r="M293" s="46">
        <v>8.1999999999999993</v>
      </c>
      <c r="N293" s="47">
        <v>119.9</v>
      </c>
      <c r="O293" s="50">
        <v>120.3</v>
      </c>
      <c r="P293" s="51">
        <v>0.32</v>
      </c>
      <c r="Q293" s="52">
        <v>0.34</v>
      </c>
      <c r="R293" s="53">
        <v>-0.13</v>
      </c>
      <c r="S293" s="54">
        <v>0.15</v>
      </c>
      <c r="T293" s="55">
        <v>0.67</v>
      </c>
      <c r="U293" s="54">
        <v>-0.15</v>
      </c>
      <c r="V293" s="54">
        <v>0.17</v>
      </c>
      <c r="W293" s="55">
        <v>1.9890000000000001</v>
      </c>
      <c r="X293" s="52">
        <v>12.1</v>
      </c>
      <c r="Y293" s="55">
        <v>11.8</v>
      </c>
      <c r="Z293" s="52">
        <v>12.1</v>
      </c>
      <c r="AA293" s="55">
        <v>11.9</v>
      </c>
      <c r="AB293" s="52">
        <v>119.7</v>
      </c>
      <c r="AC293" s="56">
        <v>120.2</v>
      </c>
      <c r="AD293" s="57" t="s">
        <v>64</v>
      </c>
      <c r="AF293" s="68">
        <f>DATE(LEFT(A293,4), MID(A293,5,2), RIGHT(A293,2))</f>
        <v>44754</v>
      </c>
      <c r="AG293" s="45"/>
      <c r="AH293" s="45">
        <f>$P$3</f>
        <v>1.9774</v>
      </c>
      <c r="AI293" s="59">
        <f>I293/AH293</f>
        <v>0.99929199959542836</v>
      </c>
      <c r="AJ293" s="59"/>
      <c r="AK293" s="45">
        <f>$R$3</f>
        <v>1.9991000000000001</v>
      </c>
      <c r="AL293" s="59">
        <f>W293/AK293</f>
        <v>0.99494772647691465</v>
      </c>
      <c r="AM293" s="62">
        <f>1+$AM$10*1</f>
        <v>1.01</v>
      </c>
      <c r="AN293" s="62">
        <f>1+$AN$10*1</f>
        <v>0.99</v>
      </c>
      <c r="AO293" s="62">
        <f>1+$AO$10*1</f>
        <v>1.02</v>
      </c>
      <c r="AP293" s="62">
        <f>1+$AP$10*1</f>
        <v>0.98</v>
      </c>
      <c r="AQ293" s="61">
        <v>1</v>
      </c>
    </row>
    <row r="294" spans="1:43" x14ac:dyDescent="0.25">
      <c r="A294" s="5">
        <v>20220714</v>
      </c>
      <c r="B294" s="92">
        <v>0.69</v>
      </c>
      <c r="C294" s="93">
        <v>0.9</v>
      </c>
      <c r="D294" s="94">
        <v>-0.4</v>
      </c>
      <c r="E294" s="95">
        <v>0.56000000000000005</v>
      </c>
      <c r="F294" s="92">
        <v>1.41</v>
      </c>
      <c r="G294" s="95">
        <v>-0.38</v>
      </c>
      <c r="H294" s="95">
        <v>0.5</v>
      </c>
      <c r="I294" s="91">
        <v>1.972</v>
      </c>
      <c r="J294" s="47">
        <v>8.4</v>
      </c>
      <c r="K294" s="46">
        <v>9.1</v>
      </c>
      <c r="L294" s="47">
        <v>8.1</v>
      </c>
      <c r="M294" s="46">
        <v>8.3000000000000007</v>
      </c>
      <c r="N294" s="47">
        <v>119.9</v>
      </c>
      <c r="O294" s="50">
        <v>120.2</v>
      </c>
      <c r="P294" s="51">
        <v>0.56999999999999995</v>
      </c>
      <c r="Q294" s="52">
        <v>0.43</v>
      </c>
      <c r="R294" s="53">
        <v>-0.28999999999999998</v>
      </c>
      <c r="S294" s="54">
        <v>0.24</v>
      </c>
      <c r="T294" s="55">
        <v>0.86</v>
      </c>
      <c r="U294" s="54">
        <v>-0.28999999999999998</v>
      </c>
      <c r="V294" s="54">
        <v>0.23</v>
      </c>
      <c r="W294" s="55">
        <v>1.976</v>
      </c>
      <c r="X294" s="52">
        <v>11.4</v>
      </c>
      <c r="Y294" s="55">
        <v>11.4</v>
      </c>
      <c r="Z294" s="52">
        <v>11.7</v>
      </c>
      <c r="AA294" s="55">
        <v>11.1</v>
      </c>
      <c r="AB294" s="52">
        <v>119.7</v>
      </c>
      <c r="AC294" s="56">
        <v>120.1</v>
      </c>
      <c r="AD294" s="57" t="s">
        <v>64</v>
      </c>
      <c r="AF294" s="68">
        <f>DATE(LEFT(A294,4), MID(A294,5,2), RIGHT(A294,2))</f>
        <v>44756</v>
      </c>
      <c r="AG294" s="45"/>
      <c r="AH294" s="45">
        <f>$P$3</f>
        <v>1.9774</v>
      </c>
      <c r="AI294" s="59">
        <f>I294/AH294</f>
        <v>0.99726914129665212</v>
      </c>
      <c r="AJ294" s="59"/>
      <c r="AK294" s="45">
        <f>$R$3</f>
        <v>1.9991000000000001</v>
      </c>
      <c r="AL294" s="59">
        <f>W294/AK294</f>
        <v>0.98844480016007197</v>
      </c>
      <c r="AM294" s="62">
        <f>1+$AM$10*1</f>
        <v>1.01</v>
      </c>
      <c r="AN294" s="62">
        <f>1+$AN$10*1</f>
        <v>0.99</v>
      </c>
      <c r="AO294" s="62">
        <f>1+$AO$10*1</f>
        <v>1.02</v>
      </c>
      <c r="AP294" s="62">
        <f>1+$AP$10*1</f>
        <v>0.98</v>
      </c>
      <c r="AQ294" s="61">
        <v>1</v>
      </c>
    </row>
    <row r="295" spans="1:43" x14ac:dyDescent="0.25">
      <c r="A295" s="5">
        <v>20220715</v>
      </c>
      <c r="B295" s="92">
        <v>0.75</v>
      </c>
      <c r="C295" s="93">
        <v>0.84</v>
      </c>
      <c r="D295" s="94">
        <v>-0.4</v>
      </c>
      <c r="E295" s="95">
        <v>0.52</v>
      </c>
      <c r="F295" s="92">
        <v>1.39</v>
      </c>
      <c r="G295" s="95">
        <v>-0.4</v>
      </c>
      <c r="H295" s="95">
        <v>0.48</v>
      </c>
      <c r="I295" s="91">
        <v>1.976</v>
      </c>
      <c r="J295" s="47">
        <v>8.1999999999999993</v>
      </c>
      <c r="K295" s="46">
        <v>9.5</v>
      </c>
      <c r="L295" s="47">
        <v>8.4</v>
      </c>
      <c r="M295" s="46">
        <v>8.3000000000000007</v>
      </c>
      <c r="N295" s="47">
        <v>119.8</v>
      </c>
      <c r="O295" s="50">
        <v>120.2</v>
      </c>
      <c r="P295" s="51">
        <v>0.37</v>
      </c>
      <c r="Q295" s="52">
        <v>0.46</v>
      </c>
      <c r="R295" s="53">
        <v>-0.14000000000000001</v>
      </c>
      <c r="S295" s="54">
        <v>0.23</v>
      </c>
      <c r="T295" s="55">
        <v>0.77</v>
      </c>
      <c r="U295" s="54">
        <v>-0.18</v>
      </c>
      <c r="V295" s="54">
        <v>0.24</v>
      </c>
      <c r="W295" s="55">
        <v>1.992</v>
      </c>
      <c r="X295" s="52">
        <v>12.2</v>
      </c>
      <c r="Y295" s="55">
        <v>11.7</v>
      </c>
      <c r="Z295" s="52">
        <v>12.2</v>
      </c>
      <c r="AA295" s="55">
        <v>11.8</v>
      </c>
      <c r="AB295" s="52">
        <v>119.6</v>
      </c>
      <c r="AC295" s="56">
        <v>120.1</v>
      </c>
      <c r="AD295" s="57" t="s">
        <v>94</v>
      </c>
      <c r="AF295" s="68">
        <f>DATE(LEFT(A295,4), MID(A295,5,2), RIGHT(A295,2))</f>
        <v>44757</v>
      </c>
      <c r="AG295" s="45"/>
      <c r="AH295" s="45">
        <f>$P$3</f>
        <v>1.9774</v>
      </c>
      <c r="AI295" s="59">
        <f>I295/AH295</f>
        <v>0.99929199959542836</v>
      </c>
      <c r="AJ295" s="59"/>
      <c r="AK295" s="45">
        <f>$R$3</f>
        <v>1.9991000000000001</v>
      </c>
      <c r="AL295" s="59">
        <f>W295/AK295</f>
        <v>0.9964484017808013</v>
      </c>
      <c r="AM295" s="62">
        <f>1+$AM$10*1</f>
        <v>1.01</v>
      </c>
      <c r="AN295" s="62">
        <f>1+$AN$10*1</f>
        <v>0.99</v>
      </c>
      <c r="AO295" s="62">
        <f>1+$AO$10*1</f>
        <v>1.02</v>
      </c>
      <c r="AP295" s="62">
        <f>1+$AP$10*1</f>
        <v>0.98</v>
      </c>
      <c r="AQ295" s="61">
        <v>1</v>
      </c>
    </row>
    <row r="296" spans="1:43" x14ac:dyDescent="0.25">
      <c r="A296" s="5">
        <v>20220718</v>
      </c>
      <c r="B296" s="92">
        <v>0.75</v>
      </c>
      <c r="C296" s="93">
        <v>0.87</v>
      </c>
      <c r="D296" s="94">
        <v>-0.39</v>
      </c>
      <c r="E296" s="95">
        <v>0.56000000000000005</v>
      </c>
      <c r="F296" s="92">
        <v>1.42</v>
      </c>
      <c r="G296" s="95">
        <v>-0.37</v>
      </c>
      <c r="H296" s="95">
        <v>0.51</v>
      </c>
      <c r="I296" s="91">
        <v>1.9830000000000001</v>
      </c>
      <c r="J296" s="47">
        <v>9.1999999999999993</v>
      </c>
      <c r="K296" s="46">
        <v>8.6</v>
      </c>
      <c r="L296" s="47">
        <v>7.2</v>
      </c>
      <c r="M296" s="46">
        <v>9.1</v>
      </c>
      <c r="N296" s="47">
        <v>119.9</v>
      </c>
      <c r="O296" s="50">
        <v>120.1</v>
      </c>
      <c r="P296" s="51">
        <v>0.36</v>
      </c>
      <c r="Q296" s="52">
        <v>0.3</v>
      </c>
      <c r="R296" s="53">
        <v>-0.14000000000000001</v>
      </c>
      <c r="S296" s="54">
        <v>0.1</v>
      </c>
      <c r="T296" s="55">
        <v>0.65</v>
      </c>
      <c r="U296" s="54">
        <v>-0.17</v>
      </c>
      <c r="V296" s="54">
        <v>0.12</v>
      </c>
      <c r="W296" s="55">
        <v>1.9890000000000001</v>
      </c>
      <c r="X296" s="52">
        <v>11.7</v>
      </c>
      <c r="Y296" s="55">
        <v>12.1</v>
      </c>
      <c r="Z296" s="52">
        <v>12.4</v>
      </c>
      <c r="AA296" s="55">
        <v>11.7</v>
      </c>
      <c r="AB296" s="52">
        <v>119.6</v>
      </c>
      <c r="AC296" s="56">
        <v>120.1</v>
      </c>
      <c r="AD296" s="57" t="s">
        <v>93</v>
      </c>
      <c r="AF296" s="68">
        <f>DATE(LEFT(A296,4), MID(A296,5,2), RIGHT(A296,2))</f>
        <v>44760</v>
      </c>
      <c r="AG296" s="45"/>
      <c r="AH296" s="45">
        <f>$P$3</f>
        <v>1.9774</v>
      </c>
      <c r="AI296" s="59">
        <f>I296/AH296</f>
        <v>1.0028320016182866</v>
      </c>
      <c r="AJ296" s="59"/>
      <c r="AK296" s="45">
        <f>$R$3</f>
        <v>1.9991000000000001</v>
      </c>
      <c r="AL296" s="59">
        <f>W296/AK296</f>
        <v>0.99494772647691465</v>
      </c>
      <c r="AM296" s="62">
        <f>1+$AM$10*1</f>
        <v>1.01</v>
      </c>
      <c r="AN296" s="62">
        <f>1+$AN$10*1</f>
        <v>0.99</v>
      </c>
      <c r="AO296" s="62">
        <f>1+$AO$10*1</f>
        <v>1.02</v>
      </c>
      <c r="AP296" s="62">
        <f>1+$AP$10*1</f>
        <v>0.98</v>
      </c>
      <c r="AQ296" s="61">
        <v>1</v>
      </c>
    </row>
    <row r="297" spans="1:43" x14ac:dyDescent="0.25">
      <c r="A297" s="5">
        <v>20220720</v>
      </c>
      <c r="B297" s="92">
        <v>0.72</v>
      </c>
      <c r="C297" s="93">
        <v>0.97</v>
      </c>
      <c r="D297" s="94">
        <v>-0.37</v>
      </c>
      <c r="E297" s="95">
        <v>0.62</v>
      </c>
      <c r="F297" s="92">
        <v>1.45</v>
      </c>
      <c r="G297" s="95">
        <v>-0.34</v>
      </c>
      <c r="H297" s="95">
        <v>0.54</v>
      </c>
      <c r="I297" s="91">
        <v>1.9750000000000001</v>
      </c>
      <c r="J297" s="47">
        <v>8.9</v>
      </c>
      <c r="K297" s="46">
        <v>8.9</v>
      </c>
      <c r="L297" s="47">
        <v>8.1999999999999993</v>
      </c>
      <c r="M297" s="46">
        <v>8.5</v>
      </c>
      <c r="N297" s="47">
        <v>119.9</v>
      </c>
      <c r="O297" s="50">
        <v>120.2</v>
      </c>
      <c r="P297" s="51">
        <v>0.41</v>
      </c>
      <c r="Q297" s="52">
        <v>0.44</v>
      </c>
      <c r="R297" s="53">
        <v>-0.21</v>
      </c>
      <c r="S297" s="54">
        <v>0.25</v>
      </c>
      <c r="T297" s="55">
        <v>0.8</v>
      </c>
      <c r="U297" s="54">
        <v>-0.2</v>
      </c>
      <c r="V297" s="54">
        <v>0.26</v>
      </c>
      <c r="W297" s="55">
        <v>1.986</v>
      </c>
      <c r="X297" s="52">
        <v>11.8</v>
      </c>
      <c r="Y297" s="55">
        <v>12.1</v>
      </c>
      <c r="Z297" s="52">
        <v>12.3</v>
      </c>
      <c r="AA297" s="55">
        <v>11.6</v>
      </c>
      <c r="AB297" s="52">
        <v>119.6</v>
      </c>
      <c r="AC297" s="56">
        <v>120.1</v>
      </c>
      <c r="AD297" s="57" t="s">
        <v>64</v>
      </c>
      <c r="AF297" s="68">
        <f>DATE(LEFT(A297,4), MID(A297,5,2), RIGHT(A297,2))</f>
        <v>44762</v>
      </c>
      <c r="AG297" s="45"/>
      <c r="AH297" s="45">
        <f>$P$3</f>
        <v>1.9774</v>
      </c>
      <c r="AI297" s="59">
        <f>I297/AH297</f>
        <v>0.9987862850207343</v>
      </c>
      <c r="AJ297" s="59"/>
      <c r="AK297" s="45">
        <f>$R$3</f>
        <v>1.9991000000000001</v>
      </c>
      <c r="AL297" s="59">
        <f>W297/AK297</f>
        <v>0.99344705117302778</v>
      </c>
      <c r="AM297" s="62">
        <f>1+$AM$10*1</f>
        <v>1.01</v>
      </c>
      <c r="AN297" s="62">
        <f>1+$AN$10*1</f>
        <v>0.99</v>
      </c>
      <c r="AO297" s="62">
        <f>1+$AO$10*1</f>
        <v>1.02</v>
      </c>
      <c r="AP297" s="62">
        <f>1+$AP$10*1</f>
        <v>0.98</v>
      </c>
      <c r="AQ297" s="61">
        <v>1</v>
      </c>
    </row>
    <row r="298" spans="1:43" x14ac:dyDescent="0.25">
      <c r="A298" s="5">
        <v>20220721</v>
      </c>
      <c r="B298" s="92">
        <v>0.81</v>
      </c>
      <c r="C298" s="93">
        <v>0.86</v>
      </c>
      <c r="D298" s="94">
        <v>-0.38</v>
      </c>
      <c r="E298" s="95">
        <v>0.61</v>
      </c>
      <c r="F298" s="92">
        <v>1.52</v>
      </c>
      <c r="G298" s="95">
        <v>-0.38</v>
      </c>
      <c r="H298" s="95">
        <v>0.55000000000000004</v>
      </c>
      <c r="I298" s="91">
        <v>1.9710000000000001</v>
      </c>
      <c r="J298" s="47">
        <v>8.9</v>
      </c>
      <c r="K298" s="46">
        <v>8.9</v>
      </c>
      <c r="L298" s="47">
        <v>8.1</v>
      </c>
      <c r="M298" s="46">
        <v>8.6</v>
      </c>
      <c r="N298" s="47">
        <v>119.9</v>
      </c>
      <c r="O298" s="50">
        <v>120.2</v>
      </c>
      <c r="P298" s="51">
        <v>0.49</v>
      </c>
      <c r="Q298" s="52">
        <v>0.38</v>
      </c>
      <c r="R298" s="53">
        <v>-0.24</v>
      </c>
      <c r="S298" s="54">
        <v>0.17</v>
      </c>
      <c r="T298" s="55">
        <v>0.84</v>
      </c>
      <c r="U298" s="54">
        <v>-0.24</v>
      </c>
      <c r="V298" s="54">
        <v>0.2</v>
      </c>
      <c r="W298" s="55">
        <v>1.9790000000000001</v>
      </c>
      <c r="X298" s="52">
        <v>11.8</v>
      </c>
      <c r="Y298" s="55">
        <v>12.2</v>
      </c>
      <c r="Z298" s="52">
        <v>12.1</v>
      </c>
      <c r="AA298" s="55">
        <v>12.1</v>
      </c>
      <c r="AB298" s="52">
        <v>119.7</v>
      </c>
      <c r="AC298" s="56">
        <v>120.2</v>
      </c>
      <c r="AD298" s="57" t="s">
        <v>64</v>
      </c>
      <c r="AF298" s="68">
        <f>DATE(LEFT(A298,4), MID(A298,5,2), RIGHT(A298,2))</f>
        <v>44763</v>
      </c>
      <c r="AG298" s="45"/>
      <c r="AH298" s="45">
        <f>$P$3</f>
        <v>1.9774</v>
      </c>
      <c r="AI298" s="59">
        <f>I298/AH298</f>
        <v>0.99676342672195817</v>
      </c>
      <c r="AJ298" s="59"/>
      <c r="AK298" s="45">
        <f>$R$3</f>
        <v>1.9991000000000001</v>
      </c>
      <c r="AL298" s="59">
        <f>W298/AK298</f>
        <v>0.98994547546395872</v>
      </c>
      <c r="AM298" s="62">
        <f>1+$AM$10*1</f>
        <v>1.01</v>
      </c>
      <c r="AN298" s="62">
        <f>1+$AN$10*1</f>
        <v>0.99</v>
      </c>
      <c r="AO298" s="62">
        <f>1+$AO$10*1</f>
        <v>1.02</v>
      </c>
      <c r="AP298" s="62">
        <f>1+$AP$10*1</f>
        <v>0.98</v>
      </c>
      <c r="AQ298" s="61">
        <v>1</v>
      </c>
    </row>
    <row r="299" spans="1:43" x14ac:dyDescent="0.25">
      <c r="A299" s="5">
        <v>20220722</v>
      </c>
      <c r="B299" s="92">
        <v>0.79</v>
      </c>
      <c r="C299" s="93">
        <v>0.92</v>
      </c>
      <c r="D299" s="94">
        <v>-0.42</v>
      </c>
      <c r="E299" s="95">
        <v>0.62</v>
      </c>
      <c r="F299" s="92">
        <v>1.53</v>
      </c>
      <c r="G299" s="95">
        <v>-0.38</v>
      </c>
      <c r="H299" s="95">
        <v>0.56000000000000005</v>
      </c>
      <c r="I299" s="91">
        <v>1.9790000000000001</v>
      </c>
      <c r="J299" s="47">
        <v>9</v>
      </c>
      <c r="K299" s="46">
        <v>8.9</v>
      </c>
      <c r="L299" s="47">
        <v>8.3000000000000007</v>
      </c>
      <c r="M299" s="46">
        <v>8.6</v>
      </c>
      <c r="N299" s="47">
        <v>119.9</v>
      </c>
      <c r="O299" s="50">
        <v>120.2</v>
      </c>
      <c r="P299" s="51">
        <v>0.42</v>
      </c>
      <c r="Q299" s="52">
        <v>0.28000000000000003</v>
      </c>
      <c r="R299" s="53">
        <v>-0.23</v>
      </c>
      <c r="S299" s="54">
        <v>0.1</v>
      </c>
      <c r="T299" s="55">
        <v>0.73</v>
      </c>
      <c r="U299" s="54">
        <v>-0.23</v>
      </c>
      <c r="V299" s="54">
        <v>0.13</v>
      </c>
      <c r="W299" s="55">
        <v>1.972</v>
      </c>
      <c r="X299" s="52">
        <v>11.9</v>
      </c>
      <c r="Y299" s="55">
        <v>12.5</v>
      </c>
      <c r="Z299" s="52">
        <v>11.9</v>
      </c>
      <c r="AA299" s="55">
        <v>12.2</v>
      </c>
      <c r="AB299" s="52">
        <v>119.7</v>
      </c>
      <c r="AC299" s="56">
        <v>120.1</v>
      </c>
      <c r="AD299" s="57" t="s">
        <v>64</v>
      </c>
      <c r="AF299" s="68">
        <f>DATE(LEFT(A299,4), MID(A299,5,2), RIGHT(A299,2))</f>
        <v>44764</v>
      </c>
      <c r="AG299" s="45"/>
      <c r="AH299" s="45">
        <f>$P$3</f>
        <v>1.9774</v>
      </c>
      <c r="AI299" s="59">
        <f>I299/AH299</f>
        <v>1.0008091433195105</v>
      </c>
      <c r="AJ299" s="59"/>
      <c r="AK299" s="45">
        <f>$R$3</f>
        <v>1.9991000000000001</v>
      </c>
      <c r="AL299" s="59">
        <f>W299/AK299</f>
        <v>0.98644389975488966</v>
      </c>
      <c r="AM299" s="62">
        <f>1+$AM$10*1</f>
        <v>1.01</v>
      </c>
      <c r="AN299" s="62">
        <f>1+$AN$10*1</f>
        <v>0.99</v>
      </c>
      <c r="AO299" s="62">
        <f>1+$AO$10*1</f>
        <v>1.02</v>
      </c>
      <c r="AP299" s="62">
        <f>1+$AP$10*1</f>
        <v>0.98</v>
      </c>
      <c r="AQ299" s="61">
        <v>1</v>
      </c>
    </row>
    <row r="300" spans="1:43" x14ac:dyDescent="0.25">
      <c r="A300" s="5">
        <v>20220725</v>
      </c>
      <c r="B300" s="92">
        <v>0.86</v>
      </c>
      <c r="C300" s="93">
        <v>0.9</v>
      </c>
      <c r="D300" s="94">
        <v>-0.46</v>
      </c>
      <c r="E300" s="95">
        <v>0.57999999999999996</v>
      </c>
      <c r="F300" s="92">
        <v>1.53</v>
      </c>
      <c r="G300" s="95">
        <v>-0.39</v>
      </c>
      <c r="H300" s="95">
        <v>0.53</v>
      </c>
      <c r="I300" s="91">
        <v>1.9810000000000001</v>
      </c>
      <c r="J300" s="47">
        <v>8.3000000000000007</v>
      </c>
      <c r="K300" s="46">
        <v>9.3000000000000007</v>
      </c>
      <c r="L300" s="47">
        <v>8</v>
      </c>
      <c r="M300" s="46">
        <v>8.5</v>
      </c>
      <c r="N300" s="47">
        <v>119.9</v>
      </c>
      <c r="O300" s="50">
        <v>120.2</v>
      </c>
      <c r="P300" s="51">
        <v>0.21</v>
      </c>
      <c r="Q300" s="52">
        <v>0.41</v>
      </c>
      <c r="R300" s="53">
        <v>-0.06</v>
      </c>
      <c r="S300" s="54">
        <v>0.19</v>
      </c>
      <c r="T300" s="55">
        <v>0.71</v>
      </c>
      <c r="U300" s="54">
        <v>-0.12</v>
      </c>
      <c r="V300" s="54">
        <v>0.21</v>
      </c>
      <c r="W300" s="55">
        <v>1.9830000000000001</v>
      </c>
      <c r="X300" s="52">
        <v>12.2</v>
      </c>
      <c r="Y300" s="55">
        <v>11.7</v>
      </c>
      <c r="Z300" s="52">
        <v>12</v>
      </c>
      <c r="AA300" s="55">
        <v>11.7</v>
      </c>
      <c r="AB300" s="52">
        <v>119.7</v>
      </c>
      <c r="AC300" s="56">
        <v>120.1</v>
      </c>
      <c r="AD300" s="57" t="s">
        <v>64</v>
      </c>
      <c r="AF300" s="68">
        <f>DATE(LEFT(A300,4), MID(A300,5,2), RIGHT(A300,2))</f>
        <v>44767</v>
      </c>
      <c r="AG300" s="45"/>
      <c r="AH300" s="45">
        <f>$P$3</f>
        <v>1.9774</v>
      </c>
      <c r="AI300" s="59">
        <f>I300/AH300</f>
        <v>1.0018205724688987</v>
      </c>
      <c r="AJ300" s="59"/>
      <c r="AK300" s="45">
        <f>$R$3</f>
        <v>1.9991000000000001</v>
      </c>
      <c r="AL300" s="59">
        <f>W300/AK300</f>
        <v>0.99194637586914114</v>
      </c>
      <c r="AM300" s="62">
        <f>1+$AM$10*1</f>
        <v>1.01</v>
      </c>
      <c r="AN300" s="62">
        <f>1+$AN$10*1</f>
        <v>0.99</v>
      </c>
      <c r="AO300" s="62">
        <f>1+$AO$10*1</f>
        <v>1.02</v>
      </c>
      <c r="AP300" s="62">
        <f>1+$AP$10*1</f>
        <v>0.98</v>
      </c>
      <c r="AQ300" s="61">
        <v>1</v>
      </c>
    </row>
    <row r="301" spans="1:43" x14ac:dyDescent="0.25">
      <c r="A301" s="5">
        <v>20220727</v>
      </c>
      <c r="B301" s="92">
        <v>0.74</v>
      </c>
      <c r="C301" s="93">
        <v>0.96</v>
      </c>
      <c r="D301" s="94">
        <v>-0.37</v>
      </c>
      <c r="E301" s="95">
        <v>0.64</v>
      </c>
      <c r="F301" s="92">
        <v>1.62</v>
      </c>
      <c r="G301" s="95">
        <v>-0.37</v>
      </c>
      <c r="H301" s="95">
        <v>0.57999999999999996</v>
      </c>
      <c r="I301" s="91">
        <v>1.972</v>
      </c>
      <c r="J301" s="47">
        <v>9.1</v>
      </c>
      <c r="K301" s="46">
        <v>8.6</v>
      </c>
      <c r="L301" s="47">
        <v>8.1999999999999993</v>
      </c>
      <c r="M301" s="46">
        <v>8.6</v>
      </c>
      <c r="N301" s="47">
        <v>119.9</v>
      </c>
      <c r="O301" s="50">
        <v>120.2</v>
      </c>
      <c r="P301" s="51">
        <v>0.33</v>
      </c>
      <c r="Q301" s="52">
        <v>0.43</v>
      </c>
      <c r="R301" s="53">
        <v>-0.14000000000000001</v>
      </c>
      <c r="S301" s="54">
        <v>0.26</v>
      </c>
      <c r="T301" s="55">
        <v>0.82</v>
      </c>
      <c r="U301" s="54">
        <v>-0.16</v>
      </c>
      <c r="V301" s="54">
        <v>0.28000000000000003</v>
      </c>
      <c r="W301" s="55">
        <v>1.9770000000000001</v>
      </c>
      <c r="X301" s="52">
        <v>11.8</v>
      </c>
      <c r="Y301" s="55">
        <v>12.2</v>
      </c>
      <c r="Z301" s="52">
        <v>12.2</v>
      </c>
      <c r="AA301" s="55">
        <v>11.6</v>
      </c>
      <c r="AB301" s="52">
        <v>119.7</v>
      </c>
      <c r="AC301" s="56">
        <v>120.1</v>
      </c>
      <c r="AD301" s="57" t="s">
        <v>98</v>
      </c>
      <c r="AF301" s="68">
        <f>DATE(LEFT(A301,4), MID(A301,5,2), RIGHT(A301,2))</f>
        <v>44769</v>
      </c>
      <c r="AG301" s="45"/>
      <c r="AH301" s="45">
        <f>$P$3</f>
        <v>1.9774</v>
      </c>
      <c r="AI301" s="59">
        <f>I301/AH301</f>
        <v>0.99726914129665212</v>
      </c>
      <c r="AJ301" s="59"/>
      <c r="AK301" s="45">
        <f>$R$3</f>
        <v>1.9991000000000001</v>
      </c>
      <c r="AL301" s="59">
        <f>W301/AK301</f>
        <v>0.98894502526136763</v>
      </c>
      <c r="AM301" s="62">
        <f>1+$AM$10*1</f>
        <v>1.01</v>
      </c>
      <c r="AN301" s="62">
        <f>1+$AN$10*1</f>
        <v>0.99</v>
      </c>
      <c r="AO301" s="62">
        <f>1+$AO$10*1</f>
        <v>1.02</v>
      </c>
      <c r="AP301" s="62">
        <f>1+$AP$10*1</f>
        <v>0.98</v>
      </c>
      <c r="AQ301" s="61">
        <v>1</v>
      </c>
    </row>
    <row r="302" spans="1:43" x14ac:dyDescent="0.25">
      <c r="A302" s="5">
        <v>20220801</v>
      </c>
      <c r="B302" s="92">
        <v>0.76</v>
      </c>
      <c r="C302" s="93">
        <v>0.99</v>
      </c>
      <c r="D302" s="94">
        <v>-0.38</v>
      </c>
      <c r="E302" s="95">
        <v>0.63</v>
      </c>
      <c r="F302" s="92">
        <v>1.42</v>
      </c>
      <c r="G302" s="95">
        <v>-0.38</v>
      </c>
      <c r="H302" s="95">
        <v>0.5</v>
      </c>
      <c r="I302" s="91">
        <v>1.9790000000000001</v>
      </c>
      <c r="J302" s="47">
        <v>8.9</v>
      </c>
      <c r="K302" s="46">
        <v>8.8000000000000007</v>
      </c>
      <c r="L302" s="47">
        <v>8.4</v>
      </c>
      <c r="M302" s="46">
        <v>8.4</v>
      </c>
      <c r="N302" s="47">
        <v>119.9</v>
      </c>
      <c r="O302" s="50">
        <v>120.2</v>
      </c>
      <c r="P302" s="51">
        <v>0.56999999999999995</v>
      </c>
      <c r="Q302" s="52">
        <v>0.47</v>
      </c>
      <c r="R302" s="53">
        <v>-0.31</v>
      </c>
      <c r="S302" s="54">
        <v>0.31</v>
      </c>
      <c r="T302" s="55">
        <v>0.88</v>
      </c>
      <c r="U302" s="54">
        <v>-0.3</v>
      </c>
      <c r="V302" s="54">
        <v>0.28999999999999998</v>
      </c>
      <c r="W302" s="55">
        <v>1.9830000000000001</v>
      </c>
      <c r="X302" s="52">
        <v>11.8</v>
      </c>
      <c r="Y302" s="55">
        <v>12</v>
      </c>
      <c r="Z302" s="52">
        <v>12.2</v>
      </c>
      <c r="AA302" s="55">
        <v>11.7</v>
      </c>
      <c r="AB302" s="52">
        <v>119.6</v>
      </c>
      <c r="AC302" s="56">
        <v>120.1</v>
      </c>
      <c r="AD302" s="57" t="s">
        <v>98</v>
      </c>
      <c r="AF302" s="68">
        <f>DATE(LEFT(A302,4), MID(A302,5,2), RIGHT(A302,2))</f>
        <v>44774</v>
      </c>
      <c r="AG302" s="45"/>
      <c r="AH302" s="45">
        <f>$P$3</f>
        <v>1.9774</v>
      </c>
      <c r="AI302" s="59">
        <f>I302/AH302</f>
        <v>1.0008091433195105</v>
      </c>
      <c r="AJ302" s="59"/>
      <c r="AK302" s="45">
        <f>$R$3</f>
        <v>1.9991000000000001</v>
      </c>
      <c r="AL302" s="59">
        <f>W302/AK302</f>
        <v>0.99194637586914114</v>
      </c>
      <c r="AM302" s="62">
        <f>1+$AM$10*1</f>
        <v>1.01</v>
      </c>
      <c r="AN302" s="62">
        <f>1+$AN$10*1</f>
        <v>0.99</v>
      </c>
      <c r="AO302" s="62">
        <f>1+$AO$10*1</f>
        <v>1.02</v>
      </c>
      <c r="AP302" s="62">
        <f>1+$AP$10*1</f>
        <v>0.98</v>
      </c>
      <c r="AQ302" s="61">
        <v>1</v>
      </c>
    </row>
    <row r="303" spans="1:43" x14ac:dyDescent="0.25">
      <c r="A303" s="5">
        <v>20220803</v>
      </c>
      <c r="B303" s="92">
        <v>0.59</v>
      </c>
      <c r="C303" s="93">
        <v>0.98</v>
      </c>
      <c r="D303" s="94">
        <v>-0.33</v>
      </c>
      <c r="E303" s="95">
        <v>0.52</v>
      </c>
      <c r="F303" s="92">
        <v>1.42</v>
      </c>
      <c r="G303" s="95">
        <v>-0.36</v>
      </c>
      <c r="H303" s="95">
        <v>0.44</v>
      </c>
      <c r="I303" s="91">
        <v>1.984</v>
      </c>
      <c r="J303" s="47">
        <v>8.9</v>
      </c>
      <c r="K303" s="46">
        <v>8.9</v>
      </c>
      <c r="L303" s="47">
        <v>8.4</v>
      </c>
      <c r="M303" s="46">
        <v>8.4</v>
      </c>
      <c r="N303" s="47">
        <v>119.9</v>
      </c>
      <c r="O303" s="50">
        <v>120.2</v>
      </c>
      <c r="P303" s="51">
        <v>0.41</v>
      </c>
      <c r="Q303" s="52">
        <v>0.48</v>
      </c>
      <c r="R303" s="53">
        <v>-0.18</v>
      </c>
      <c r="S303" s="54">
        <v>0.28000000000000003</v>
      </c>
      <c r="T303" s="55">
        <v>0.91</v>
      </c>
      <c r="U303" s="54">
        <v>-0.2</v>
      </c>
      <c r="V303" s="54">
        <v>0.28999999999999998</v>
      </c>
      <c r="W303" s="55">
        <v>1.988</v>
      </c>
      <c r="X303" s="52">
        <v>11.9</v>
      </c>
      <c r="Y303" s="55">
        <v>12</v>
      </c>
      <c r="Z303" s="52">
        <v>12.2</v>
      </c>
      <c r="AA303" s="55">
        <v>11.8</v>
      </c>
      <c r="AB303" s="52">
        <v>119.6</v>
      </c>
      <c r="AC303" s="56">
        <v>120.1</v>
      </c>
      <c r="AD303" s="57" t="s">
        <v>82</v>
      </c>
      <c r="AF303" s="68">
        <f>DATE(LEFT(A303,4), MID(A303,5,2), RIGHT(A303,2))</f>
        <v>44776</v>
      </c>
      <c r="AG303" s="45"/>
      <c r="AH303" s="45">
        <f>$P$3</f>
        <v>1.9774</v>
      </c>
      <c r="AI303" s="59">
        <f>I303/AH303</f>
        <v>1.0033377161929806</v>
      </c>
      <c r="AJ303" s="59"/>
      <c r="AK303" s="45">
        <f>$R$3</f>
        <v>1.9991000000000001</v>
      </c>
      <c r="AL303" s="59">
        <f>W303/AK303</f>
        <v>0.99444750137561899</v>
      </c>
      <c r="AM303" s="62">
        <f>1+$AM$10*1</f>
        <v>1.01</v>
      </c>
      <c r="AN303" s="62">
        <f>1+$AN$10*1</f>
        <v>0.99</v>
      </c>
      <c r="AO303" s="62">
        <f>1+$AO$10*1</f>
        <v>1.02</v>
      </c>
      <c r="AP303" s="62">
        <f>1+$AP$10*1</f>
        <v>0.98</v>
      </c>
      <c r="AQ303" s="61">
        <v>1</v>
      </c>
    </row>
    <row r="304" spans="1:43" x14ac:dyDescent="0.25">
      <c r="A304" s="5">
        <v>20220805</v>
      </c>
      <c r="B304" s="92">
        <v>0.75</v>
      </c>
      <c r="C304" s="93">
        <v>0.94</v>
      </c>
      <c r="D304" s="94">
        <v>-0.37</v>
      </c>
      <c r="E304" s="95">
        <v>0.57999999999999996</v>
      </c>
      <c r="F304" s="92">
        <v>1.48</v>
      </c>
      <c r="G304" s="95">
        <v>-0.36</v>
      </c>
      <c r="H304" s="95">
        <v>0.53</v>
      </c>
      <c r="I304" s="91">
        <v>1.9770000000000001</v>
      </c>
      <c r="J304" s="47">
        <v>9.1</v>
      </c>
      <c r="K304" s="46">
        <v>8.6999999999999993</v>
      </c>
      <c r="L304" s="47">
        <v>8.3000000000000007</v>
      </c>
      <c r="M304" s="46">
        <v>8.4</v>
      </c>
      <c r="N304" s="47">
        <v>119.9</v>
      </c>
      <c r="O304" s="50">
        <v>120.2</v>
      </c>
      <c r="P304" s="51">
        <v>0.36</v>
      </c>
      <c r="Q304" s="52">
        <v>0.43</v>
      </c>
      <c r="R304" s="53">
        <v>-0.17</v>
      </c>
      <c r="S304" s="54">
        <v>0.23</v>
      </c>
      <c r="T304" s="55">
        <v>0.77</v>
      </c>
      <c r="U304" s="54">
        <v>-0.17</v>
      </c>
      <c r="V304" s="54">
        <v>0.24</v>
      </c>
      <c r="W304" s="55">
        <v>1.9770000000000001</v>
      </c>
      <c r="X304" s="52">
        <v>11.8</v>
      </c>
      <c r="Y304" s="55">
        <v>12.2</v>
      </c>
      <c r="Z304" s="52">
        <v>12.2</v>
      </c>
      <c r="AA304" s="55">
        <v>11.7</v>
      </c>
      <c r="AB304" s="52">
        <v>119.6</v>
      </c>
      <c r="AC304" s="56">
        <v>120.1</v>
      </c>
      <c r="AD304" s="57" t="s">
        <v>48</v>
      </c>
      <c r="AF304" s="68">
        <f>DATE(LEFT(A304,4), MID(A304,5,2), RIGHT(A304,2))</f>
        <v>44778</v>
      </c>
      <c r="AG304" s="45"/>
      <c r="AH304" s="45">
        <f>$P$3</f>
        <v>1.9774</v>
      </c>
      <c r="AI304" s="59">
        <f>I304/AH304</f>
        <v>0.99979771417012242</v>
      </c>
      <c r="AJ304" s="59"/>
      <c r="AK304" s="45">
        <f>$R$3</f>
        <v>1.9991000000000001</v>
      </c>
      <c r="AL304" s="59">
        <f>W304/AK304</f>
        <v>0.98894502526136763</v>
      </c>
      <c r="AM304" s="62">
        <f>1+$AM$10*1</f>
        <v>1.01</v>
      </c>
      <c r="AN304" s="62">
        <f>1+$AN$10*1</f>
        <v>0.99</v>
      </c>
      <c r="AO304" s="62">
        <f>1+$AO$10*1</f>
        <v>1.02</v>
      </c>
      <c r="AP304" s="62">
        <f>1+$AP$10*1</f>
        <v>0.98</v>
      </c>
      <c r="AQ304" s="61">
        <v>1</v>
      </c>
    </row>
    <row r="305" spans="1:43" x14ac:dyDescent="0.25">
      <c r="A305" s="5">
        <v>20220808</v>
      </c>
      <c r="B305" s="92">
        <v>0.57999999999999996</v>
      </c>
      <c r="C305" s="93">
        <v>0.74</v>
      </c>
      <c r="D305" s="94">
        <v>-0.27</v>
      </c>
      <c r="E305" s="95">
        <v>0.51</v>
      </c>
      <c r="F305" s="92">
        <v>1.31</v>
      </c>
      <c r="G305" s="95">
        <v>-0.31</v>
      </c>
      <c r="H305" s="95">
        <v>0.45</v>
      </c>
      <c r="I305" s="91">
        <v>1.9790000000000001</v>
      </c>
      <c r="J305" s="47">
        <v>9</v>
      </c>
      <c r="K305" s="46">
        <v>8.8000000000000007</v>
      </c>
      <c r="L305" s="47">
        <v>7.9</v>
      </c>
      <c r="M305" s="46">
        <v>8.6</v>
      </c>
      <c r="N305" s="47">
        <v>119.9</v>
      </c>
      <c r="O305" s="50">
        <v>120.2</v>
      </c>
      <c r="P305" s="51">
        <v>0.35</v>
      </c>
      <c r="Q305" s="52">
        <v>0.27</v>
      </c>
      <c r="R305" s="53">
        <v>-0.15</v>
      </c>
      <c r="S305" s="54">
        <v>0.13</v>
      </c>
      <c r="T305" s="55">
        <v>0.69</v>
      </c>
      <c r="U305" s="54">
        <v>-0.19</v>
      </c>
      <c r="V305" s="54">
        <v>0.17</v>
      </c>
      <c r="W305" s="55">
        <v>1.984</v>
      </c>
      <c r="X305" s="52">
        <v>11.7</v>
      </c>
      <c r="Y305" s="55">
        <v>12.1</v>
      </c>
      <c r="Z305" s="52">
        <v>12.2</v>
      </c>
      <c r="AA305" s="55">
        <v>11.6</v>
      </c>
      <c r="AB305" s="52">
        <v>119.6</v>
      </c>
      <c r="AC305" s="56">
        <v>120</v>
      </c>
      <c r="AD305" s="57" t="s">
        <v>100</v>
      </c>
      <c r="AF305" s="68">
        <f>DATE(LEFT(A305,4), MID(A305,5,2), RIGHT(A305,2))</f>
        <v>44781</v>
      </c>
      <c r="AG305" s="45"/>
      <c r="AH305" s="45">
        <f>$P$3</f>
        <v>1.9774</v>
      </c>
      <c r="AI305" s="59">
        <f>I305/AH305</f>
        <v>1.0008091433195105</v>
      </c>
      <c r="AJ305" s="59"/>
      <c r="AK305" s="45">
        <f>$R$3</f>
        <v>1.9991000000000001</v>
      </c>
      <c r="AL305" s="59">
        <f>W305/AK305</f>
        <v>0.99244660097043669</v>
      </c>
      <c r="AM305" s="62">
        <f>1+$AM$10*1</f>
        <v>1.01</v>
      </c>
      <c r="AN305" s="62">
        <f>1+$AN$10*1</f>
        <v>0.99</v>
      </c>
      <c r="AO305" s="62">
        <f>1+$AO$10*1</f>
        <v>1.02</v>
      </c>
      <c r="AP305" s="62">
        <f>1+$AP$10*1</f>
        <v>0.98</v>
      </c>
      <c r="AQ305" s="61">
        <v>1</v>
      </c>
    </row>
    <row r="306" spans="1:43" x14ac:dyDescent="0.25">
      <c r="A306" s="5">
        <v>20220809</v>
      </c>
      <c r="B306" s="92">
        <v>0.41</v>
      </c>
      <c r="C306" s="93">
        <v>0.96</v>
      </c>
      <c r="D306" s="94">
        <v>-0.21</v>
      </c>
      <c r="E306" s="95">
        <v>0.48</v>
      </c>
      <c r="F306" s="92">
        <v>1.29</v>
      </c>
      <c r="G306" s="95">
        <v>-0.25</v>
      </c>
      <c r="H306" s="95">
        <v>0.39</v>
      </c>
      <c r="I306" s="91">
        <v>1.97</v>
      </c>
      <c r="J306" s="47">
        <v>9.1999999999999993</v>
      </c>
      <c r="K306" s="46">
        <v>8.6999999999999993</v>
      </c>
      <c r="L306" s="47">
        <v>8.4</v>
      </c>
      <c r="M306" s="46">
        <v>8.4</v>
      </c>
      <c r="N306" s="47">
        <v>119.8</v>
      </c>
      <c r="O306" s="50">
        <v>120.2</v>
      </c>
      <c r="P306" s="51">
        <v>0.34</v>
      </c>
      <c r="Q306" s="52">
        <v>0.51</v>
      </c>
      <c r="R306" s="53">
        <v>-0.04</v>
      </c>
      <c r="S306" s="54">
        <v>0.2</v>
      </c>
      <c r="T306" s="55">
        <v>0.88</v>
      </c>
      <c r="U306" s="54">
        <v>-0.09</v>
      </c>
      <c r="V306" s="54">
        <v>0.12</v>
      </c>
      <c r="W306" s="55">
        <v>1.9810000000000001</v>
      </c>
      <c r="X306" s="52">
        <v>11.8</v>
      </c>
      <c r="Y306" s="55">
        <v>12.1</v>
      </c>
      <c r="Z306" s="52">
        <v>12.3</v>
      </c>
      <c r="AA306" s="55">
        <v>11.5</v>
      </c>
      <c r="AB306" s="52">
        <v>119.5</v>
      </c>
      <c r="AC306" s="56">
        <v>120.2</v>
      </c>
      <c r="AD306" s="57" t="s">
        <v>98</v>
      </c>
      <c r="AF306" s="68">
        <f>DATE(LEFT(A306,4), MID(A306,5,2), RIGHT(A306,2))</f>
        <v>44782</v>
      </c>
      <c r="AG306" s="45"/>
      <c r="AH306" s="45">
        <f>$P$3</f>
        <v>1.9774</v>
      </c>
      <c r="AI306" s="59">
        <f>I306/AH306</f>
        <v>0.996257712147264</v>
      </c>
      <c r="AJ306" s="59"/>
      <c r="AK306" s="45">
        <f>$R$3</f>
        <v>1.9991000000000001</v>
      </c>
      <c r="AL306" s="59">
        <f>W306/AK306</f>
        <v>0.99094592566654993</v>
      </c>
      <c r="AM306" s="62">
        <f>1+$AM$10*1</f>
        <v>1.01</v>
      </c>
      <c r="AN306" s="62">
        <f>1+$AN$10*1</f>
        <v>0.99</v>
      </c>
      <c r="AO306" s="62">
        <f>1+$AO$10*1</f>
        <v>1.02</v>
      </c>
      <c r="AP306" s="62">
        <f>1+$AP$10*1</f>
        <v>0.98</v>
      </c>
      <c r="AQ306" s="61">
        <v>1</v>
      </c>
    </row>
    <row r="307" spans="1:43" x14ac:dyDescent="0.25">
      <c r="A307" s="5">
        <v>20220810</v>
      </c>
      <c r="B307" s="92">
        <v>0.86</v>
      </c>
      <c r="C307" s="93">
        <v>1.0900000000000001</v>
      </c>
      <c r="D307" s="94">
        <v>-0.42</v>
      </c>
      <c r="E307" s="95">
        <v>0.65</v>
      </c>
      <c r="F307" s="92">
        <v>1.46</v>
      </c>
      <c r="G307" s="95">
        <v>-0.36</v>
      </c>
      <c r="H307" s="95">
        <v>0.56000000000000005</v>
      </c>
      <c r="I307" s="91">
        <v>1.9990000000000001</v>
      </c>
      <c r="J307" s="47">
        <v>9.1</v>
      </c>
      <c r="K307" s="46">
        <v>8.6999999999999993</v>
      </c>
      <c r="L307" s="47">
        <v>8.1999999999999993</v>
      </c>
      <c r="M307" s="46">
        <v>8.8000000000000007</v>
      </c>
      <c r="N307" s="47">
        <v>119.9</v>
      </c>
      <c r="O307" s="50">
        <v>120.1</v>
      </c>
      <c r="P307" s="51">
        <v>0.4</v>
      </c>
      <c r="Q307" s="52">
        <v>0.42</v>
      </c>
      <c r="R307" s="53">
        <v>-0.15</v>
      </c>
      <c r="S307" s="54">
        <v>0.25</v>
      </c>
      <c r="T307" s="55">
        <v>0.85</v>
      </c>
      <c r="U307" s="54">
        <v>-0.2</v>
      </c>
      <c r="V307" s="54">
        <v>0.26</v>
      </c>
      <c r="W307" s="55">
        <v>1.9990000000000001</v>
      </c>
      <c r="X307" s="52">
        <v>11.8</v>
      </c>
      <c r="Y307" s="55">
        <v>12.1</v>
      </c>
      <c r="Z307" s="52">
        <v>12</v>
      </c>
      <c r="AA307" s="55">
        <v>11.9</v>
      </c>
      <c r="AB307" s="52">
        <v>119.7</v>
      </c>
      <c r="AC307" s="56">
        <v>120.1</v>
      </c>
      <c r="AD307" s="57" t="s">
        <v>98</v>
      </c>
      <c r="AF307" s="68">
        <f>DATE(LEFT(A307,4), MID(A307,5,2), RIGHT(A307,2))</f>
        <v>44783</v>
      </c>
      <c r="AG307" s="45"/>
      <c r="AH307" s="45">
        <f>$P$3</f>
        <v>1.9774</v>
      </c>
      <c r="AI307" s="59">
        <f>I307/AH307</f>
        <v>1.0109234348133913</v>
      </c>
      <c r="AJ307" s="59"/>
      <c r="AK307" s="45">
        <f>$R$3</f>
        <v>1.9991000000000001</v>
      </c>
      <c r="AL307" s="59">
        <f>W307/AK307</f>
        <v>0.99994997748987047</v>
      </c>
      <c r="AM307" s="62">
        <f>1+$AM$10*1</f>
        <v>1.01</v>
      </c>
      <c r="AN307" s="62">
        <f>1+$AN$10*1</f>
        <v>0.99</v>
      </c>
      <c r="AO307" s="62">
        <f>1+$AO$10*1</f>
        <v>1.02</v>
      </c>
      <c r="AP307" s="62">
        <f>1+$AP$10*1</f>
        <v>0.98</v>
      </c>
      <c r="AQ307" s="61">
        <v>1</v>
      </c>
    </row>
    <row r="308" spans="1:43" x14ac:dyDescent="0.25">
      <c r="A308" s="5">
        <v>20220815</v>
      </c>
      <c r="B308" s="92">
        <v>0.82</v>
      </c>
      <c r="C308" s="93">
        <v>0.99</v>
      </c>
      <c r="D308" s="94">
        <v>-0.42</v>
      </c>
      <c r="E308" s="95">
        <v>0.62</v>
      </c>
      <c r="F308" s="92">
        <v>1.47</v>
      </c>
      <c r="G308" s="95">
        <v>-0.41</v>
      </c>
      <c r="H308" s="95">
        <v>0.54</v>
      </c>
      <c r="I308" s="91">
        <v>1.98</v>
      </c>
      <c r="J308" s="47">
        <v>8.6999999999999993</v>
      </c>
      <c r="K308" s="46">
        <v>9.1</v>
      </c>
      <c r="L308" s="47">
        <v>8.3000000000000007</v>
      </c>
      <c r="M308" s="46">
        <v>8.5</v>
      </c>
      <c r="N308" s="47">
        <v>119.9</v>
      </c>
      <c r="O308" s="50">
        <v>120.2</v>
      </c>
      <c r="P308" s="51">
        <v>0.52</v>
      </c>
      <c r="Q308" s="52">
        <v>0.43</v>
      </c>
      <c r="R308" s="53">
        <v>-0.27</v>
      </c>
      <c r="S308" s="54">
        <v>0.25</v>
      </c>
      <c r="T308" s="55">
        <v>0.84</v>
      </c>
      <c r="U308" s="54">
        <v>-0.26</v>
      </c>
      <c r="V308" s="54">
        <v>0.23</v>
      </c>
      <c r="W308" s="55">
        <v>1.9850000000000001</v>
      </c>
      <c r="X308" s="52">
        <v>12</v>
      </c>
      <c r="Y308" s="55">
        <v>11.9</v>
      </c>
      <c r="Z308" s="52">
        <v>12.2</v>
      </c>
      <c r="AA308" s="55">
        <v>11.5</v>
      </c>
      <c r="AB308" s="52">
        <v>119.6</v>
      </c>
      <c r="AC308" s="56">
        <v>120.1</v>
      </c>
      <c r="AD308" s="57" t="s">
        <v>48</v>
      </c>
      <c r="AF308" s="68">
        <f>DATE(LEFT(A308,4), MID(A308,5,2), RIGHT(A308,2))</f>
        <v>44788</v>
      </c>
      <c r="AG308" s="45"/>
      <c r="AH308" s="45">
        <f>$P$3</f>
        <v>1.9774</v>
      </c>
      <c r="AI308" s="59">
        <f>I308/AH308</f>
        <v>1.0013148578942044</v>
      </c>
      <c r="AJ308" s="59"/>
      <c r="AK308" s="45">
        <f>$R$3</f>
        <v>1.9991000000000001</v>
      </c>
      <c r="AL308" s="59">
        <f>W308/AK308</f>
        <v>0.99294682607173224</v>
      </c>
      <c r="AM308" s="62">
        <f>1+$AM$10*1</f>
        <v>1.01</v>
      </c>
      <c r="AN308" s="62">
        <f>1+$AN$10*1</f>
        <v>0.99</v>
      </c>
      <c r="AO308" s="62">
        <f>1+$AO$10*1</f>
        <v>1.02</v>
      </c>
      <c r="AP308" s="62">
        <f>1+$AP$10*1</f>
        <v>0.98</v>
      </c>
      <c r="AQ308" s="61">
        <v>1</v>
      </c>
    </row>
    <row r="309" spans="1:43" x14ac:dyDescent="0.25">
      <c r="A309" s="5">
        <v>20220818</v>
      </c>
      <c r="B309" s="92">
        <v>0.91</v>
      </c>
      <c r="C309" s="93">
        <v>0.89</v>
      </c>
      <c r="D309" s="94">
        <v>-0.46</v>
      </c>
      <c r="E309" s="95">
        <v>0.6</v>
      </c>
      <c r="F309" s="92">
        <v>1.55</v>
      </c>
      <c r="G309" s="95">
        <v>-0.43</v>
      </c>
      <c r="H309" s="95">
        <v>0.54</v>
      </c>
      <c r="I309" s="91">
        <v>1.976</v>
      </c>
      <c r="J309" s="47">
        <v>9.1</v>
      </c>
      <c r="K309" s="46">
        <v>8.6999999999999993</v>
      </c>
      <c r="L309" s="47">
        <v>8.1</v>
      </c>
      <c r="M309" s="46">
        <v>8.6</v>
      </c>
      <c r="N309" s="47">
        <v>119.9</v>
      </c>
      <c r="O309" s="50">
        <v>120.2</v>
      </c>
      <c r="P309" s="51">
        <v>0.47</v>
      </c>
      <c r="Q309" s="52">
        <v>0.35</v>
      </c>
      <c r="R309" s="53">
        <v>-0.22</v>
      </c>
      <c r="S309" s="54">
        <v>0.19</v>
      </c>
      <c r="T309" s="55">
        <v>0.79</v>
      </c>
      <c r="U309" s="54">
        <v>-0.23</v>
      </c>
      <c r="V309" s="54">
        <v>0.21</v>
      </c>
      <c r="W309" s="55">
        <v>1.982</v>
      </c>
      <c r="X309" s="52">
        <v>11.8</v>
      </c>
      <c r="Y309" s="55">
        <v>12.1</v>
      </c>
      <c r="Z309" s="52">
        <v>12.2</v>
      </c>
      <c r="AA309" s="55">
        <v>11.5</v>
      </c>
      <c r="AB309" s="52">
        <v>119.6</v>
      </c>
      <c r="AC309" s="56">
        <v>120.2</v>
      </c>
      <c r="AD309" s="57" t="s">
        <v>98</v>
      </c>
      <c r="AF309" s="68">
        <f>DATE(LEFT(A309,4), MID(A309,5,2), RIGHT(A309,2))</f>
        <v>44791</v>
      </c>
      <c r="AG309" s="45"/>
      <c r="AH309" s="45">
        <f>$P$3</f>
        <v>1.9774</v>
      </c>
      <c r="AI309" s="59">
        <f>I309/AH309</f>
        <v>0.99929199959542836</v>
      </c>
      <c r="AJ309" s="59"/>
      <c r="AK309" s="45">
        <f>$R$3</f>
        <v>1.9991000000000001</v>
      </c>
      <c r="AL309" s="59">
        <f>W309/AK309</f>
        <v>0.99144615076784548</v>
      </c>
      <c r="AM309" s="62">
        <f>1+$AM$10*1</f>
        <v>1.01</v>
      </c>
      <c r="AN309" s="62">
        <f>1+$AN$10*1</f>
        <v>0.99</v>
      </c>
      <c r="AO309" s="62">
        <f>1+$AO$10*1</f>
        <v>1.02</v>
      </c>
      <c r="AP309" s="62">
        <f>1+$AP$10*1</f>
        <v>0.98</v>
      </c>
      <c r="AQ309" s="61">
        <v>1</v>
      </c>
    </row>
    <row r="310" spans="1:43" x14ac:dyDescent="0.25">
      <c r="A310" s="5">
        <v>20220819</v>
      </c>
      <c r="B310" s="92">
        <v>0.71</v>
      </c>
      <c r="C310" s="93">
        <v>1.06</v>
      </c>
      <c r="D310" s="94">
        <v>-0.36</v>
      </c>
      <c r="E310" s="95">
        <v>0.71</v>
      </c>
      <c r="F310" s="92">
        <v>1.53</v>
      </c>
      <c r="G310" s="95">
        <v>-0.36</v>
      </c>
      <c r="H310" s="95">
        <v>0.59</v>
      </c>
      <c r="I310" s="91">
        <v>1.9730000000000001</v>
      </c>
      <c r="J310" s="47">
        <v>8.6</v>
      </c>
      <c r="K310" s="46">
        <v>9.1</v>
      </c>
      <c r="L310" s="47">
        <v>8.5</v>
      </c>
      <c r="M310" s="46">
        <v>8.3000000000000007</v>
      </c>
      <c r="N310" s="47">
        <v>119.9</v>
      </c>
      <c r="O310" s="50">
        <v>120.2</v>
      </c>
      <c r="P310" s="51">
        <v>0.37</v>
      </c>
      <c r="Q310" s="52">
        <v>0.46</v>
      </c>
      <c r="R310" s="53">
        <v>-0.2</v>
      </c>
      <c r="S310" s="54">
        <v>0.26</v>
      </c>
      <c r="T310" s="55">
        <v>0.89</v>
      </c>
      <c r="U310" s="54">
        <v>-0.21</v>
      </c>
      <c r="V310" s="54">
        <v>0.28000000000000003</v>
      </c>
      <c r="W310" s="55">
        <v>1.9750000000000001</v>
      </c>
      <c r="X310" s="52">
        <v>11.8</v>
      </c>
      <c r="Y310" s="55">
        <v>12</v>
      </c>
      <c r="Z310" s="52">
        <v>12.2</v>
      </c>
      <c r="AA310" s="55">
        <v>11.8</v>
      </c>
      <c r="AB310" s="52">
        <v>119.7</v>
      </c>
      <c r="AC310" s="56">
        <v>120.1</v>
      </c>
      <c r="AD310" s="57" t="s">
        <v>98</v>
      </c>
      <c r="AF310" s="68">
        <f>DATE(LEFT(A310,4), MID(A310,5,2), RIGHT(A310,2))</f>
        <v>44792</v>
      </c>
      <c r="AG310" s="45"/>
      <c r="AH310" s="45">
        <f>$P$3</f>
        <v>1.9774</v>
      </c>
      <c r="AI310" s="59">
        <f>I310/AH310</f>
        <v>0.99777485587134618</v>
      </c>
      <c r="AJ310" s="59"/>
      <c r="AK310" s="45">
        <f>$R$3</f>
        <v>1.9991000000000001</v>
      </c>
      <c r="AL310" s="59">
        <f>W310/AK310</f>
        <v>0.98794457505877642</v>
      </c>
      <c r="AM310" s="62">
        <f>1+$AM$10*1</f>
        <v>1.01</v>
      </c>
      <c r="AN310" s="62">
        <f>1+$AN$10*1</f>
        <v>0.99</v>
      </c>
      <c r="AO310" s="62">
        <f>1+$AO$10*1</f>
        <v>1.02</v>
      </c>
      <c r="AP310" s="62">
        <f>1+$AP$10*1</f>
        <v>0.98</v>
      </c>
      <c r="AQ310" s="61">
        <v>1</v>
      </c>
    </row>
    <row r="311" spans="1:43" x14ac:dyDescent="0.25">
      <c r="A311" s="5">
        <v>20220822</v>
      </c>
      <c r="B311" s="92">
        <v>0.87</v>
      </c>
      <c r="C311" s="93">
        <v>1.02</v>
      </c>
      <c r="D311" s="94">
        <v>-0.43</v>
      </c>
      <c r="E311" s="95">
        <v>0.68</v>
      </c>
      <c r="F311" s="92">
        <v>1.56</v>
      </c>
      <c r="G311" s="95">
        <v>-0.4</v>
      </c>
      <c r="H311" s="95">
        <v>0.59</v>
      </c>
      <c r="I311" s="91">
        <v>1.9610000000000001</v>
      </c>
      <c r="J311" s="47">
        <v>8.6</v>
      </c>
      <c r="K311" s="46">
        <v>9</v>
      </c>
      <c r="L311" s="47">
        <v>8</v>
      </c>
      <c r="M311" s="46">
        <v>8.6</v>
      </c>
      <c r="N311" s="47">
        <v>119.9</v>
      </c>
      <c r="O311" s="50">
        <v>120.2</v>
      </c>
      <c r="P311" s="51">
        <v>0.36</v>
      </c>
      <c r="Q311" s="52">
        <v>0.36</v>
      </c>
      <c r="R311" s="53">
        <v>-0.18</v>
      </c>
      <c r="S311" s="54">
        <v>0.17</v>
      </c>
      <c r="T311" s="55">
        <v>0.8</v>
      </c>
      <c r="U311" s="54">
        <v>-0.21</v>
      </c>
      <c r="V311" s="54">
        <v>0.21</v>
      </c>
      <c r="W311" s="55">
        <v>1.9730000000000001</v>
      </c>
      <c r="X311" s="52">
        <v>11.5</v>
      </c>
      <c r="Y311" s="55">
        <v>11.4</v>
      </c>
      <c r="Z311" s="52">
        <v>11.8</v>
      </c>
      <c r="AA311" s="55">
        <v>11.3</v>
      </c>
      <c r="AB311" s="52">
        <v>119.7</v>
      </c>
      <c r="AC311" s="56">
        <v>120.1</v>
      </c>
      <c r="AD311" s="57" t="s">
        <v>48</v>
      </c>
      <c r="AF311" s="68">
        <f>DATE(LEFT(A311,4), MID(A311,5,2), RIGHT(A311,2))</f>
        <v>44795</v>
      </c>
      <c r="AG311" s="45"/>
      <c r="AH311" s="45">
        <f>$P$3</f>
        <v>1.9774</v>
      </c>
      <c r="AI311" s="59">
        <f>I311/AH311</f>
        <v>0.99170628097501767</v>
      </c>
      <c r="AJ311" s="59"/>
      <c r="AK311" s="45">
        <f>$R$3</f>
        <v>1.9991000000000001</v>
      </c>
      <c r="AL311" s="59">
        <f>W311/AK311</f>
        <v>0.98694412485618532</v>
      </c>
      <c r="AM311" s="62">
        <f>1+$AM$10*1</f>
        <v>1.01</v>
      </c>
      <c r="AN311" s="62">
        <f>1+$AN$10*1</f>
        <v>0.99</v>
      </c>
      <c r="AO311" s="62">
        <f>1+$AO$10*1</f>
        <v>1.02</v>
      </c>
      <c r="AP311" s="62">
        <f>1+$AP$10*1</f>
        <v>0.98</v>
      </c>
      <c r="AQ311" s="61">
        <v>1</v>
      </c>
    </row>
    <row r="312" spans="1:43" x14ac:dyDescent="0.25">
      <c r="A312" s="5">
        <v>20220824</v>
      </c>
      <c r="B312" s="92">
        <v>0.82</v>
      </c>
      <c r="C312" s="93">
        <v>1.1200000000000001</v>
      </c>
      <c r="D312" s="94">
        <v>-0.39</v>
      </c>
      <c r="E312" s="95">
        <v>0.68</v>
      </c>
      <c r="F312" s="92">
        <v>1.93</v>
      </c>
      <c r="G312" s="95">
        <v>-0.45</v>
      </c>
      <c r="H312" s="95">
        <v>0.54</v>
      </c>
      <c r="I312" s="91">
        <v>1.97</v>
      </c>
      <c r="J312" s="47">
        <v>8.6</v>
      </c>
      <c r="K312" s="46">
        <v>9</v>
      </c>
      <c r="L312" s="47">
        <v>8</v>
      </c>
      <c r="M312" s="46">
        <v>8.6</v>
      </c>
      <c r="N312" s="47">
        <v>119.9</v>
      </c>
      <c r="O312" s="50">
        <v>120.2</v>
      </c>
      <c r="P312" s="51">
        <v>0.46</v>
      </c>
      <c r="Q312" s="52">
        <v>0.3</v>
      </c>
      <c r="R312" s="53">
        <v>-0.2</v>
      </c>
      <c r="S312" s="54">
        <v>0.02</v>
      </c>
      <c r="T312" s="55">
        <v>0.72</v>
      </c>
      <c r="U312" s="54">
        <v>-0.24</v>
      </c>
      <c r="V312" s="54">
        <v>0.03</v>
      </c>
      <c r="W312" s="55">
        <v>1.98</v>
      </c>
      <c r="X312" s="52">
        <v>11.4</v>
      </c>
      <c r="Y312" s="55">
        <v>11.4</v>
      </c>
      <c r="Z312" s="52">
        <v>11.6</v>
      </c>
      <c r="AA312" s="55">
        <v>11.4</v>
      </c>
      <c r="AB312" s="52">
        <v>119.6</v>
      </c>
      <c r="AC312" s="56">
        <v>120.3</v>
      </c>
      <c r="AD312" s="57" t="s">
        <v>93</v>
      </c>
      <c r="AF312" s="68">
        <f>DATE(LEFT(A312,4), MID(A312,5,2), RIGHT(A312,2))</f>
        <v>44797</v>
      </c>
      <c r="AG312" s="45"/>
      <c r="AH312" s="45">
        <f>$P$3</f>
        <v>1.9774</v>
      </c>
      <c r="AI312" s="59">
        <f>I312/AH312</f>
        <v>0.996257712147264</v>
      </c>
      <c r="AJ312" s="59"/>
      <c r="AK312" s="45">
        <f>$R$3</f>
        <v>1.9991000000000001</v>
      </c>
      <c r="AL312" s="59">
        <f>W312/AK312</f>
        <v>0.99044570056525427</v>
      </c>
      <c r="AM312" s="62">
        <f>1+$AM$10*1</f>
        <v>1.01</v>
      </c>
      <c r="AN312" s="62">
        <f>1+$AN$10*1</f>
        <v>0.99</v>
      </c>
      <c r="AO312" s="62">
        <f>1+$AO$10*1</f>
        <v>1.02</v>
      </c>
      <c r="AP312" s="62">
        <f>1+$AP$10*1</f>
        <v>0.98</v>
      </c>
      <c r="AQ312" s="61">
        <v>1</v>
      </c>
    </row>
    <row r="313" spans="1:43" x14ac:dyDescent="0.25">
      <c r="A313" s="5">
        <v>20220825</v>
      </c>
      <c r="B313" s="92">
        <v>0.78</v>
      </c>
      <c r="C313" s="93">
        <v>1</v>
      </c>
      <c r="D313" s="94">
        <v>-0.24</v>
      </c>
      <c r="E313" s="95">
        <v>0.66</v>
      </c>
      <c r="F313" s="92">
        <v>1.65</v>
      </c>
      <c r="G313" s="95">
        <v>-0.36</v>
      </c>
      <c r="H313" s="95">
        <v>0.55000000000000004</v>
      </c>
      <c r="I313" s="91">
        <v>1.9750000000000001</v>
      </c>
      <c r="J313" s="47">
        <v>8.9</v>
      </c>
      <c r="K313" s="46">
        <v>8.8000000000000007</v>
      </c>
      <c r="L313" s="47">
        <v>7.8</v>
      </c>
      <c r="M313" s="46">
        <v>8.6999999999999993</v>
      </c>
      <c r="N313" s="47">
        <v>120</v>
      </c>
      <c r="O313" s="50">
        <v>120.3</v>
      </c>
      <c r="P313" s="51">
        <v>0.26</v>
      </c>
      <c r="Q313" s="52">
        <v>0.45</v>
      </c>
      <c r="R313" s="53">
        <v>-0.12</v>
      </c>
      <c r="S313" s="54">
        <v>0.21</v>
      </c>
      <c r="T313" s="55">
        <v>0.74</v>
      </c>
      <c r="U313" s="54">
        <v>-0.15</v>
      </c>
      <c r="V313" s="54">
        <v>0.2</v>
      </c>
      <c r="W313" s="55">
        <v>1.9730000000000001</v>
      </c>
      <c r="X313" s="52">
        <v>11.2</v>
      </c>
      <c r="Y313" s="55">
        <v>11.4</v>
      </c>
      <c r="Z313" s="52">
        <v>11.8</v>
      </c>
      <c r="AA313" s="55">
        <v>11.2</v>
      </c>
      <c r="AB313" s="52">
        <v>119.8</v>
      </c>
      <c r="AC313" s="56">
        <v>120.2</v>
      </c>
      <c r="AD313" s="57" t="s">
        <v>98</v>
      </c>
      <c r="AF313" s="68">
        <f>DATE(LEFT(A313,4), MID(A313,5,2), RIGHT(A313,2))</f>
        <v>44798</v>
      </c>
      <c r="AG313" s="45"/>
      <c r="AH313" s="45">
        <f>$P$3</f>
        <v>1.9774</v>
      </c>
      <c r="AI313" s="59">
        <f>I313/AH313</f>
        <v>0.9987862850207343</v>
      </c>
      <c r="AJ313" s="59"/>
      <c r="AK313" s="45">
        <f>$R$3</f>
        <v>1.9991000000000001</v>
      </c>
      <c r="AL313" s="59">
        <f>W313/AK313</f>
        <v>0.98694412485618532</v>
      </c>
      <c r="AM313" s="62">
        <f>1+$AM$10*1</f>
        <v>1.01</v>
      </c>
      <c r="AN313" s="62">
        <f>1+$AN$10*1</f>
        <v>0.99</v>
      </c>
      <c r="AO313" s="62">
        <f>1+$AO$10*1</f>
        <v>1.02</v>
      </c>
      <c r="AP313" s="62">
        <f>1+$AP$10*1</f>
        <v>0.98</v>
      </c>
      <c r="AQ313" s="61">
        <v>1</v>
      </c>
    </row>
    <row r="314" spans="1:43" x14ac:dyDescent="0.25">
      <c r="A314" s="5">
        <v>20220826</v>
      </c>
      <c r="B314" s="92">
        <v>0.87</v>
      </c>
      <c r="C314" s="93">
        <v>0.86</v>
      </c>
      <c r="D314" s="94">
        <v>-0.4</v>
      </c>
      <c r="E314" s="95">
        <v>0.53</v>
      </c>
      <c r="F314" s="92">
        <v>1.58</v>
      </c>
      <c r="G314" s="95">
        <v>-0.35</v>
      </c>
      <c r="H314" s="95">
        <v>0.52</v>
      </c>
      <c r="I314" s="91">
        <v>1.968</v>
      </c>
      <c r="J314" s="47">
        <v>9</v>
      </c>
      <c r="K314" s="46">
        <v>8.5</v>
      </c>
      <c r="L314" s="47">
        <v>7.7</v>
      </c>
      <c r="M314" s="46">
        <v>8.4</v>
      </c>
      <c r="N314" s="47">
        <v>119.9</v>
      </c>
      <c r="O314" s="50">
        <v>120.2</v>
      </c>
      <c r="P314" s="51">
        <v>0.45</v>
      </c>
      <c r="Q314" s="52">
        <v>0.5</v>
      </c>
      <c r="R314" s="53">
        <v>-0.19</v>
      </c>
      <c r="S314" s="54">
        <v>0.28999999999999998</v>
      </c>
      <c r="T314" s="55">
        <v>0.85</v>
      </c>
      <c r="U314" s="54">
        <v>-0.24</v>
      </c>
      <c r="V314" s="54">
        <v>0.26</v>
      </c>
      <c r="W314" s="55">
        <v>1.982</v>
      </c>
      <c r="X314" s="52">
        <v>11.5</v>
      </c>
      <c r="Y314" s="55">
        <v>11.7</v>
      </c>
      <c r="Z314" s="52">
        <v>11.4</v>
      </c>
      <c r="AA314" s="55">
        <v>11.4</v>
      </c>
      <c r="AB314" s="52">
        <v>119.7</v>
      </c>
      <c r="AC314" s="56">
        <v>120.1</v>
      </c>
      <c r="AD314" s="57" t="s">
        <v>93</v>
      </c>
      <c r="AF314" s="68">
        <f>DATE(LEFT(A314,4), MID(A314,5,2), RIGHT(A314,2))</f>
        <v>44799</v>
      </c>
      <c r="AG314" s="45"/>
      <c r="AH314" s="45">
        <f>$P$3</f>
        <v>1.9774</v>
      </c>
      <c r="AI314" s="59">
        <f>I314/AH314</f>
        <v>0.99524628299787599</v>
      </c>
      <c r="AJ314" s="59"/>
      <c r="AK314" s="45">
        <f>$R$3</f>
        <v>1.9991000000000001</v>
      </c>
      <c r="AL314" s="59">
        <f>W314/AK314</f>
        <v>0.99144615076784548</v>
      </c>
      <c r="AM314" s="62">
        <f>1+$AM$10*1</f>
        <v>1.01</v>
      </c>
      <c r="AN314" s="62">
        <f>1+$AN$10*1</f>
        <v>0.99</v>
      </c>
      <c r="AO314" s="62">
        <f>1+$AO$10*1</f>
        <v>1.02</v>
      </c>
      <c r="AP314" s="62">
        <f>1+$AP$10*1</f>
        <v>0.98</v>
      </c>
      <c r="AQ314" s="61">
        <v>1</v>
      </c>
    </row>
    <row r="315" spans="1:43" x14ac:dyDescent="0.25">
      <c r="A315" s="5">
        <v>20220829</v>
      </c>
      <c r="B315" s="92">
        <v>0.82</v>
      </c>
      <c r="C315" s="93">
        <v>0.93</v>
      </c>
      <c r="D315" s="94">
        <v>-0.35</v>
      </c>
      <c r="E315" s="95">
        <v>0.59</v>
      </c>
      <c r="F315" s="92">
        <v>1.52</v>
      </c>
      <c r="G315" s="95">
        <v>-0.38</v>
      </c>
      <c r="H315" s="95">
        <v>0.51</v>
      </c>
      <c r="I315" s="91">
        <v>1.9610000000000001</v>
      </c>
      <c r="J315" s="96">
        <v>9.1</v>
      </c>
      <c r="K315" s="97">
        <v>8.4</v>
      </c>
      <c r="L315" s="96">
        <v>8.1</v>
      </c>
      <c r="M315" s="97">
        <v>8.3000000000000007</v>
      </c>
      <c r="N315" s="96">
        <v>119.9</v>
      </c>
      <c r="O315" s="98">
        <v>120.2</v>
      </c>
      <c r="P315" s="51">
        <v>0.37</v>
      </c>
      <c r="Q315" s="52">
        <v>0.37</v>
      </c>
      <c r="R315" s="53">
        <v>-0.17</v>
      </c>
      <c r="S315" s="54">
        <v>0.19</v>
      </c>
      <c r="T315" s="55">
        <v>0.8</v>
      </c>
      <c r="U315" s="54">
        <v>-0.22</v>
      </c>
      <c r="V315" s="54">
        <v>0.21</v>
      </c>
      <c r="W315" s="55">
        <v>1.9810000000000001</v>
      </c>
      <c r="X315" s="52">
        <v>11.5</v>
      </c>
      <c r="Y315" s="55">
        <v>11.6</v>
      </c>
      <c r="Z315" s="52">
        <v>11.7</v>
      </c>
      <c r="AA315" s="55">
        <v>11.2</v>
      </c>
      <c r="AB315" s="52">
        <v>119.7</v>
      </c>
      <c r="AC315" s="56">
        <v>120.1</v>
      </c>
      <c r="AD315" s="57" t="s">
        <v>93</v>
      </c>
      <c r="AF315" s="68">
        <f>DATE(LEFT(A315,4), MID(A315,5,2), RIGHT(A315,2))</f>
        <v>44802</v>
      </c>
      <c r="AG315" s="45"/>
      <c r="AH315" s="45">
        <f>$P$3</f>
        <v>1.9774</v>
      </c>
      <c r="AI315" s="59">
        <f>I315/AH315</f>
        <v>0.99170628097501767</v>
      </c>
      <c r="AJ315" s="59"/>
      <c r="AK315" s="45">
        <f>$R$3</f>
        <v>1.9991000000000001</v>
      </c>
      <c r="AL315" s="59">
        <f>W315/AK315</f>
        <v>0.99094592566654993</v>
      </c>
      <c r="AM315" s="62">
        <f>1+$AM$10*1</f>
        <v>1.01</v>
      </c>
      <c r="AN315" s="62">
        <f>1+$AN$10*1</f>
        <v>0.99</v>
      </c>
      <c r="AO315" s="62">
        <f>1+$AO$10*1</f>
        <v>1.02</v>
      </c>
      <c r="AP315" s="62">
        <f>1+$AP$10*1</f>
        <v>0.98</v>
      </c>
      <c r="AQ315" s="61">
        <v>1</v>
      </c>
    </row>
    <row r="316" spans="1:43" x14ac:dyDescent="0.25">
      <c r="A316" s="5">
        <v>20220831</v>
      </c>
      <c r="B316" s="92">
        <v>0.64</v>
      </c>
      <c r="C316" s="93">
        <v>0.99</v>
      </c>
      <c r="D316" s="94">
        <v>-0.45</v>
      </c>
      <c r="E316" s="95">
        <v>0.56000000000000005</v>
      </c>
      <c r="F316" s="92">
        <v>1.28</v>
      </c>
      <c r="G316" s="95">
        <v>-0.37</v>
      </c>
      <c r="H316" s="95">
        <v>0.46</v>
      </c>
      <c r="I316" s="91">
        <v>1.976</v>
      </c>
      <c r="J316" s="96">
        <v>8.5</v>
      </c>
      <c r="K316" s="97">
        <v>9</v>
      </c>
      <c r="L316" s="96">
        <v>8</v>
      </c>
      <c r="M316" s="97">
        <v>8.6</v>
      </c>
      <c r="N316" s="96">
        <v>119.9</v>
      </c>
      <c r="O316" s="98">
        <v>120.2</v>
      </c>
      <c r="P316" s="51">
        <v>0.39</v>
      </c>
      <c r="Q316" s="52">
        <v>0.35</v>
      </c>
      <c r="R316" s="53">
        <v>-0.19</v>
      </c>
      <c r="S316" s="54">
        <v>0.18</v>
      </c>
      <c r="T316" s="55">
        <v>0.73</v>
      </c>
      <c r="U316" s="54">
        <v>-0.2</v>
      </c>
      <c r="V316" s="54">
        <v>0.21</v>
      </c>
      <c r="W316" s="55">
        <v>1.982</v>
      </c>
      <c r="X316" s="52">
        <v>11.4</v>
      </c>
      <c r="Y316" s="55">
        <v>11.4</v>
      </c>
      <c r="Z316" s="52">
        <v>11.9</v>
      </c>
      <c r="AA316" s="55">
        <v>11.3</v>
      </c>
      <c r="AB316" s="52">
        <v>119.7</v>
      </c>
      <c r="AC316" s="56">
        <v>120.1</v>
      </c>
      <c r="AD316" s="57" t="s">
        <v>76</v>
      </c>
      <c r="AF316" s="68">
        <f>DATE(LEFT(A316,4), MID(A316,5,2), RIGHT(A316,2))</f>
        <v>44804</v>
      </c>
      <c r="AG316" s="45"/>
      <c r="AH316" s="45">
        <f>$P$3</f>
        <v>1.9774</v>
      </c>
      <c r="AI316" s="59">
        <f>I316/AH316</f>
        <v>0.99929199959542836</v>
      </c>
      <c r="AJ316" s="59"/>
      <c r="AK316" s="45">
        <f>$R$3</f>
        <v>1.9991000000000001</v>
      </c>
      <c r="AL316" s="59">
        <f>W316/AK316</f>
        <v>0.99144615076784548</v>
      </c>
      <c r="AM316" s="62">
        <f>1+$AM$10*1</f>
        <v>1.01</v>
      </c>
      <c r="AN316" s="62">
        <f>1+$AN$10*1</f>
        <v>0.99</v>
      </c>
      <c r="AO316" s="62">
        <f>1+$AO$10*1</f>
        <v>1.02</v>
      </c>
      <c r="AP316" s="62">
        <f>1+$AP$10*1</f>
        <v>0.98</v>
      </c>
      <c r="AQ316" s="61">
        <v>1</v>
      </c>
    </row>
    <row r="317" spans="1:43" x14ac:dyDescent="0.25">
      <c r="A317" s="5">
        <v>20220901</v>
      </c>
      <c r="B317" s="92">
        <v>0.82</v>
      </c>
      <c r="C317" s="93">
        <v>0.87</v>
      </c>
      <c r="D317" s="94">
        <v>-0.38</v>
      </c>
      <c r="E317" s="95">
        <v>0.57999999999999996</v>
      </c>
      <c r="F317" s="92">
        <v>1.45</v>
      </c>
      <c r="G317" s="95">
        <v>-0.37</v>
      </c>
      <c r="H317" s="95">
        <v>0.52</v>
      </c>
      <c r="I317" s="91">
        <v>1.988</v>
      </c>
      <c r="J317" s="96">
        <v>8.6999999999999993</v>
      </c>
      <c r="K317" s="97">
        <v>9.1</v>
      </c>
      <c r="L317" s="96">
        <v>8</v>
      </c>
      <c r="M317" s="97">
        <v>8.6999999999999993</v>
      </c>
      <c r="N317" s="96">
        <v>119.9</v>
      </c>
      <c r="O317" s="98">
        <v>120.2</v>
      </c>
      <c r="P317" s="51">
        <v>0.45</v>
      </c>
      <c r="Q317" s="52">
        <v>0.42</v>
      </c>
      <c r="R317" s="53">
        <v>-0.2</v>
      </c>
      <c r="S317" s="54">
        <v>0.24</v>
      </c>
      <c r="T317" s="55">
        <v>0.84</v>
      </c>
      <c r="U317" s="54">
        <v>-0.24</v>
      </c>
      <c r="V317" s="54">
        <v>0.24</v>
      </c>
      <c r="W317" s="55">
        <v>1.994</v>
      </c>
      <c r="X317" s="52">
        <v>11.9</v>
      </c>
      <c r="Y317" s="55">
        <v>11.8</v>
      </c>
      <c r="Z317" s="52">
        <v>12.3</v>
      </c>
      <c r="AA317" s="55">
        <v>11.6</v>
      </c>
      <c r="AB317" s="52">
        <v>119.6</v>
      </c>
      <c r="AC317" s="56">
        <v>120.1</v>
      </c>
      <c r="AD317" s="57" t="s">
        <v>48</v>
      </c>
      <c r="AF317" s="68">
        <f>DATE(LEFT(A317,4), MID(A317,5,2), RIGHT(A317,2))</f>
        <v>44805</v>
      </c>
      <c r="AG317" s="45"/>
      <c r="AH317" s="45">
        <f>$P$3</f>
        <v>1.9774</v>
      </c>
      <c r="AI317" s="59">
        <f>I317/AH317</f>
        <v>1.0053605744917569</v>
      </c>
      <c r="AJ317" s="59"/>
      <c r="AK317" s="45">
        <f>$R$3</f>
        <v>1.9991000000000001</v>
      </c>
      <c r="AL317" s="59">
        <f>W317/AK317</f>
        <v>0.9974488519833925</v>
      </c>
      <c r="AM317" s="62">
        <f>1+$AM$10*1</f>
        <v>1.01</v>
      </c>
      <c r="AN317" s="62">
        <f>1+$AN$10*1</f>
        <v>0.99</v>
      </c>
      <c r="AO317" s="62">
        <f>1+$AO$10*1</f>
        <v>1.02</v>
      </c>
      <c r="AP317" s="62">
        <f>1+$AP$10*1</f>
        <v>0.98</v>
      </c>
      <c r="AQ317" s="61">
        <v>1</v>
      </c>
    </row>
    <row r="318" spans="1:43" x14ac:dyDescent="0.25">
      <c r="A318" s="5">
        <v>20220902</v>
      </c>
      <c r="B318" s="92">
        <v>0.8</v>
      </c>
      <c r="C318" s="93">
        <v>0.89</v>
      </c>
      <c r="D318" s="94">
        <v>-0.42</v>
      </c>
      <c r="E318" s="95">
        <v>0.6</v>
      </c>
      <c r="F318" s="92">
        <v>1.48</v>
      </c>
      <c r="G318" s="95">
        <v>-0.39</v>
      </c>
      <c r="H318" s="95">
        <v>0.51</v>
      </c>
      <c r="I318" s="91">
        <v>1.9850000000000001</v>
      </c>
      <c r="J318" s="96">
        <v>8.1999999999999993</v>
      </c>
      <c r="K318" s="97">
        <v>9.4</v>
      </c>
      <c r="L318" s="96">
        <v>7.9</v>
      </c>
      <c r="M318" s="97">
        <v>8.6</v>
      </c>
      <c r="N318" s="96">
        <v>119.8</v>
      </c>
      <c r="O318" s="98">
        <v>120.2</v>
      </c>
      <c r="P318" s="51">
        <v>0.48</v>
      </c>
      <c r="Q318" s="52">
        <v>0.49</v>
      </c>
      <c r="R318" s="53">
        <v>-0.25</v>
      </c>
      <c r="S318" s="54">
        <v>0.27</v>
      </c>
      <c r="T318" s="55">
        <v>0.89</v>
      </c>
      <c r="U318" s="54">
        <v>-0.26</v>
      </c>
      <c r="V318" s="54">
        <v>0.27</v>
      </c>
      <c r="W318" s="55">
        <v>1.9890000000000001</v>
      </c>
      <c r="X318" s="52">
        <v>12.1</v>
      </c>
      <c r="Y318" s="55">
        <v>11.7</v>
      </c>
      <c r="Z318" s="52">
        <v>12.3</v>
      </c>
      <c r="AA318" s="55">
        <v>11.6</v>
      </c>
      <c r="AB318" s="52">
        <v>119.6</v>
      </c>
      <c r="AC318" s="56">
        <v>120.1</v>
      </c>
      <c r="AD318" s="57" t="s">
        <v>93</v>
      </c>
      <c r="AF318" s="68">
        <f>DATE(LEFT(A318,4), MID(A318,5,2), RIGHT(A318,2))</f>
        <v>44806</v>
      </c>
      <c r="AG318" s="45"/>
      <c r="AH318" s="45">
        <f>$P$3</f>
        <v>1.9774</v>
      </c>
      <c r="AI318" s="59">
        <f>I318/AH318</f>
        <v>1.0038434307676747</v>
      </c>
      <c r="AJ318" s="59"/>
      <c r="AK318" s="45">
        <f>$R$3</f>
        <v>1.9991000000000001</v>
      </c>
      <c r="AL318" s="59">
        <f>W318/AK318</f>
        <v>0.99494772647691465</v>
      </c>
      <c r="AM318" s="62">
        <f>1+$AM$10*1</f>
        <v>1.01</v>
      </c>
      <c r="AN318" s="62">
        <f>1+$AN$10*1</f>
        <v>0.99</v>
      </c>
      <c r="AO318" s="62">
        <f>1+$AO$10*1</f>
        <v>1.02</v>
      </c>
      <c r="AP318" s="62">
        <f>1+$AP$10*1</f>
        <v>0.98</v>
      </c>
      <c r="AQ318" s="61">
        <v>1</v>
      </c>
    </row>
    <row r="319" spans="1:43" x14ac:dyDescent="0.25">
      <c r="A319" s="5">
        <v>20220905</v>
      </c>
      <c r="B319" s="92">
        <v>0.73</v>
      </c>
      <c r="C319" s="93">
        <v>0.9</v>
      </c>
      <c r="D319" s="94">
        <v>-0.35</v>
      </c>
      <c r="E319" s="95">
        <v>0.65</v>
      </c>
      <c r="F319" s="92">
        <v>1.48</v>
      </c>
      <c r="G319" s="95">
        <v>-0.38</v>
      </c>
      <c r="H319" s="95">
        <v>0.56000000000000005</v>
      </c>
      <c r="I319" s="91">
        <v>1.9910000000000001</v>
      </c>
      <c r="J319" s="96">
        <v>8.8000000000000007</v>
      </c>
      <c r="K319" s="97">
        <v>8.9</v>
      </c>
      <c r="L319" s="96">
        <v>8.1999999999999993</v>
      </c>
      <c r="M319" s="97">
        <v>8.5</v>
      </c>
      <c r="N319" s="96">
        <v>119.9</v>
      </c>
      <c r="O319" s="98">
        <v>120.2</v>
      </c>
      <c r="P319" s="51">
        <v>0.44</v>
      </c>
      <c r="Q319" s="52">
        <v>0.45</v>
      </c>
      <c r="R319" s="53">
        <v>-0.25</v>
      </c>
      <c r="S319" s="54">
        <v>0.23</v>
      </c>
      <c r="T319" s="55">
        <v>0.83</v>
      </c>
      <c r="U319" s="54">
        <v>-0.24</v>
      </c>
      <c r="V319" s="54">
        <v>0.22</v>
      </c>
      <c r="W319" s="55">
        <v>1.9890000000000001</v>
      </c>
      <c r="X319" s="52">
        <v>11.8</v>
      </c>
      <c r="Y319" s="55">
        <v>12.1</v>
      </c>
      <c r="Z319" s="52">
        <v>11.8</v>
      </c>
      <c r="AA319" s="55">
        <v>12.2</v>
      </c>
      <c r="AB319" s="52">
        <v>119.7</v>
      </c>
      <c r="AC319" s="56">
        <v>120.2</v>
      </c>
      <c r="AD319" s="57" t="s">
        <v>101</v>
      </c>
      <c r="AF319" s="68">
        <f>DATE(LEFT(A319,4), MID(A319,5,2), RIGHT(A319,2))</f>
        <v>44809</v>
      </c>
      <c r="AG319" s="45"/>
      <c r="AH319" s="45">
        <f>$P$3</f>
        <v>1.9774</v>
      </c>
      <c r="AI319" s="59">
        <f>I319/AH319</f>
        <v>1.006877718215839</v>
      </c>
      <c r="AJ319" s="59"/>
      <c r="AK319" s="45">
        <f>$R$3</f>
        <v>1.9991000000000001</v>
      </c>
      <c r="AL319" s="59">
        <f>W319/AK319</f>
        <v>0.99494772647691465</v>
      </c>
      <c r="AM319" s="62">
        <f>1+$AM$10*1</f>
        <v>1.01</v>
      </c>
      <c r="AN319" s="62">
        <f>1+$AN$10*1</f>
        <v>0.99</v>
      </c>
      <c r="AO319" s="62">
        <f>1+$AO$10*1</f>
        <v>1.02</v>
      </c>
      <c r="AP319" s="62">
        <f>1+$AP$10*1</f>
        <v>0.98</v>
      </c>
      <c r="AQ319" s="61">
        <v>1</v>
      </c>
    </row>
    <row r="320" spans="1:43" x14ac:dyDescent="0.25">
      <c r="A320" s="5">
        <v>20220907</v>
      </c>
      <c r="B320" s="92">
        <v>1</v>
      </c>
      <c r="C320" s="93">
        <v>0.88</v>
      </c>
      <c r="D320" s="94">
        <v>-0.49</v>
      </c>
      <c r="E320" s="95">
        <v>0.6</v>
      </c>
      <c r="F320" s="92">
        <v>1.67</v>
      </c>
      <c r="G320" s="95">
        <v>-0.43</v>
      </c>
      <c r="H320" s="95">
        <v>0.55000000000000004</v>
      </c>
      <c r="I320" s="91">
        <v>1.968</v>
      </c>
      <c r="J320" s="96">
        <v>8.8000000000000007</v>
      </c>
      <c r="K320" s="97">
        <v>8.8000000000000007</v>
      </c>
      <c r="L320" s="96">
        <v>8</v>
      </c>
      <c r="M320" s="97">
        <v>8.5</v>
      </c>
      <c r="N320" s="96">
        <v>119.9</v>
      </c>
      <c r="O320" s="98">
        <v>120.2</v>
      </c>
      <c r="P320" s="51">
        <v>0.28000000000000003</v>
      </c>
      <c r="Q320" s="52">
        <v>0.41</v>
      </c>
      <c r="R320" s="53">
        <v>-0.11</v>
      </c>
      <c r="S320" s="54">
        <v>0.19</v>
      </c>
      <c r="T320" s="55">
        <v>0.66</v>
      </c>
      <c r="U320" s="54">
        <v>-0.14000000000000001</v>
      </c>
      <c r="V320" s="54">
        <v>0.18</v>
      </c>
      <c r="W320" s="55">
        <v>1.986</v>
      </c>
      <c r="X320" s="52">
        <v>11.8</v>
      </c>
      <c r="Y320" s="55">
        <v>12.1</v>
      </c>
      <c r="Z320" s="52">
        <v>12</v>
      </c>
      <c r="AA320" s="55">
        <v>12.1</v>
      </c>
      <c r="AB320" s="52">
        <v>119.7</v>
      </c>
      <c r="AC320" s="56">
        <v>120.1</v>
      </c>
      <c r="AD320" s="57" t="s">
        <v>64</v>
      </c>
      <c r="AF320" s="68">
        <f>DATE(LEFT(A320,4), MID(A320,5,2), RIGHT(A320,2))</f>
        <v>44811</v>
      </c>
      <c r="AG320" s="45"/>
      <c r="AH320" s="45">
        <f>$P$3</f>
        <v>1.9774</v>
      </c>
      <c r="AI320" s="59">
        <f>I320/AH320</f>
        <v>0.99524628299787599</v>
      </c>
      <c r="AJ320" s="59"/>
      <c r="AK320" s="45">
        <f>$R$3</f>
        <v>1.9991000000000001</v>
      </c>
      <c r="AL320" s="59">
        <f>W320/AK320</f>
        <v>0.99344705117302778</v>
      </c>
      <c r="AM320" s="62">
        <f>1+$AM$10*1</f>
        <v>1.01</v>
      </c>
      <c r="AN320" s="62">
        <f>1+$AN$10*1</f>
        <v>0.99</v>
      </c>
      <c r="AO320" s="62">
        <f>1+$AO$10*1</f>
        <v>1.02</v>
      </c>
      <c r="AP320" s="62">
        <f>1+$AP$10*1</f>
        <v>0.98</v>
      </c>
      <c r="AQ320" s="61">
        <v>1</v>
      </c>
    </row>
    <row r="321" spans="1:43" x14ac:dyDescent="0.25">
      <c r="A321" s="5">
        <v>20220908</v>
      </c>
      <c r="B321" s="92">
        <v>0.87</v>
      </c>
      <c r="C321" s="93">
        <v>0.96</v>
      </c>
      <c r="D321" s="94">
        <v>-0.56999999999999995</v>
      </c>
      <c r="E321" s="95">
        <v>0.65</v>
      </c>
      <c r="F321" s="92">
        <v>1.84</v>
      </c>
      <c r="G321" s="95">
        <v>-0.46</v>
      </c>
      <c r="H321" s="95">
        <v>0.6</v>
      </c>
      <c r="I321" s="91">
        <v>1.988</v>
      </c>
      <c r="J321" s="96">
        <v>8.9</v>
      </c>
      <c r="K321" s="97">
        <v>9.1</v>
      </c>
      <c r="L321" s="96">
        <v>8.1999999999999993</v>
      </c>
      <c r="M321" s="97">
        <v>8.6999999999999993</v>
      </c>
      <c r="N321" s="96">
        <v>119.9</v>
      </c>
      <c r="O321" s="98">
        <v>120.2</v>
      </c>
      <c r="P321" s="51">
        <v>0.36</v>
      </c>
      <c r="Q321" s="52">
        <v>0.44</v>
      </c>
      <c r="R321" s="53">
        <v>-0.19</v>
      </c>
      <c r="S321" s="54">
        <v>0.22</v>
      </c>
      <c r="T321" s="55">
        <v>0.8</v>
      </c>
      <c r="U321" s="54">
        <v>-0.22</v>
      </c>
      <c r="V321" s="54">
        <v>0.22</v>
      </c>
      <c r="W321" s="55">
        <v>1.988</v>
      </c>
      <c r="X321" s="52">
        <v>11.9</v>
      </c>
      <c r="Y321" s="55">
        <v>11.9</v>
      </c>
      <c r="Z321" s="52">
        <v>12.2</v>
      </c>
      <c r="AA321" s="55">
        <v>11.7</v>
      </c>
      <c r="AB321" s="52">
        <v>119.6</v>
      </c>
      <c r="AC321" s="56">
        <v>120.1</v>
      </c>
      <c r="AD321" s="57" t="s">
        <v>56</v>
      </c>
      <c r="AF321" s="68">
        <f>DATE(LEFT(A321,4), MID(A321,5,2), RIGHT(A321,2))</f>
        <v>44812</v>
      </c>
      <c r="AG321" s="45"/>
      <c r="AH321" s="45">
        <f>$P$3</f>
        <v>1.9774</v>
      </c>
      <c r="AI321" s="59">
        <f>I321/AH321</f>
        <v>1.0053605744917569</v>
      </c>
      <c r="AJ321" s="59"/>
      <c r="AK321" s="45">
        <f>$R$3</f>
        <v>1.9991000000000001</v>
      </c>
      <c r="AL321" s="59">
        <f>W321/AK321</f>
        <v>0.99444750137561899</v>
      </c>
      <c r="AM321" s="62">
        <f>1+$AM$10*1</f>
        <v>1.01</v>
      </c>
      <c r="AN321" s="62">
        <f>1+$AN$10*1</f>
        <v>0.99</v>
      </c>
      <c r="AO321" s="62">
        <f>1+$AO$10*1</f>
        <v>1.02</v>
      </c>
      <c r="AP321" s="62">
        <f>1+$AP$10*1</f>
        <v>0.98</v>
      </c>
      <c r="AQ321" s="61">
        <v>1</v>
      </c>
    </row>
    <row r="322" spans="1:43" x14ac:dyDescent="0.25">
      <c r="A322" s="5">
        <v>20220909</v>
      </c>
      <c r="B322" s="92">
        <v>0.95</v>
      </c>
      <c r="C322" s="93">
        <v>1.1100000000000001</v>
      </c>
      <c r="D322" s="94">
        <v>-0.52</v>
      </c>
      <c r="E322" s="95">
        <v>0.66</v>
      </c>
      <c r="F322" s="92">
        <v>1.73</v>
      </c>
      <c r="G322" s="95">
        <v>-0.44</v>
      </c>
      <c r="H322" s="95">
        <v>0.57999999999999996</v>
      </c>
      <c r="I322" s="91">
        <v>1.968</v>
      </c>
      <c r="J322" s="96">
        <v>8.6</v>
      </c>
      <c r="K322" s="97">
        <v>9</v>
      </c>
      <c r="L322" s="96">
        <v>8.4</v>
      </c>
      <c r="M322" s="97">
        <v>8.4</v>
      </c>
      <c r="N322" s="96">
        <v>119.9</v>
      </c>
      <c r="O322" s="98">
        <v>120.1</v>
      </c>
      <c r="P322" s="51">
        <v>0.39</v>
      </c>
      <c r="Q322" s="52">
        <v>0.32</v>
      </c>
      <c r="R322" s="53">
        <v>-0.15</v>
      </c>
      <c r="S322" s="54">
        <v>0.12</v>
      </c>
      <c r="T322" s="55">
        <v>0.7</v>
      </c>
      <c r="U322" s="54">
        <v>-0.17</v>
      </c>
      <c r="V322" s="54">
        <v>0.15</v>
      </c>
      <c r="W322" s="55">
        <v>1.986</v>
      </c>
      <c r="X322" s="52">
        <v>11.4</v>
      </c>
      <c r="Y322" s="55">
        <v>11.4</v>
      </c>
      <c r="Z322" s="52">
        <v>11.6</v>
      </c>
      <c r="AA322" s="55">
        <v>11.2</v>
      </c>
      <c r="AB322" s="52">
        <v>119.7</v>
      </c>
      <c r="AC322" s="56">
        <v>120.2</v>
      </c>
      <c r="AD322" s="57" t="s">
        <v>93</v>
      </c>
      <c r="AF322" s="68">
        <f>DATE(LEFT(A322,4), MID(A322,5,2), RIGHT(A322,2))</f>
        <v>44813</v>
      </c>
      <c r="AG322" s="45"/>
      <c r="AH322" s="45">
        <f>$P$3</f>
        <v>1.9774</v>
      </c>
      <c r="AI322" s="59">
        <f>I322/AH322</f>
        <v>0.99524628299787599</v>
      </c>
      <c r="AJ322" s="59"/>
      <c r="AK322" s="45">
        <f>$R$3</f>
        <v>1.9991000000000001</v>
      </c>
      <c r="AL322" s="59">
        <f>W322/AK322</f>
        <v>0.99344705117302778</v>
      </c>
      <c r="AM322" s="62">
        <f>1+$AM$10*1</f>
        <v>1.01</v>
      </c>
      <c r="AN322" s="62">
        <f>1+$AN$10*1</f>
        <v>0.99</v>
      </c>
      <c r="AO322" s="62">
        <f>1+$AO$10*1</f>
        <v>1.02</v>
      </c>
      <c r="AP322" s="62">
        <f>1+$AP$10*1</f>
        <v>0.98</v>
      </c>
      <c r="AQ322" s="61">
        <v>1</v>
      </c>
    </row>
    <row r="323" spans="1:43" x14ac:dyDescent="0.25">
      <c r="A323" s="5">
        <v>20220912</v>
      </c>
      <c r="B323" s="92">
        <v>0.84</v>
      </c>
      <c r="C323" s="93">
        <v>0.89</v>
      </c>
      <c r="D323" s="94">
        <v>-0.47</v>
      </c>
      <c r="E323" s="95">
        <v>0.57999999999999996</v>
      </c>
      <c r="F323" s="92">
        <v>1.53</v>
      </c>
      <c r="G323" s="95">
        <v>-0.41</v>
      </c>
      <c r="H323" s="95">
        <v>0.53</v>
      </c>
      <c r="I323" s="91">
        <v>1.9650000000000001</v>
      </c>
      <c r="J323" s="96">
        <v>8.6</v>
      </c>
      <c r="K323" s="97">
        <v>9</v>
      </c>
      <c r="L323" s="96">
        <v>8.4</v>
      </c>
      <c r="M323" s="97">
        <v>8.1</v>
      </c>
      <c r="N323" s="96">
        <v>119.9</v>
      </c>
      <c r="O323" s="98">
        <v>120.2</v>
      </c>
      <c r="P323" s="51">
        <v>0.51</v>
      </c>
      <c r="Q323" s="52">
        <v>0.37</v>
      </c>
      <c r="R323" s="53">
        <v>-0.25</v>
      </c>
      <c r="S323" s="54">
        <v>0.18</v>
      </c>
      <c r="T323" s="55">
        <v>0.82</v>
      </c>
      <c r="U323" s="54">
        <v>-0.26</v>
      </c>
      <c r="V323" s="54">
        <v>0.19</v>
      </c>
      <c r="W323" s="55">
        <v>1.9790000000000001</v>
      </c>
      <c r="X323" s="52">
        <v>11.5</v>
      </c>
      <c r="Y323" s="55">
        <v>11.6</v>
      </c>
      <c r="Z323" s="52">
        <v>11.3</v>
      </c>
      <c r="AA323" s="55">
        <v>11.5</v>
      </c>
      <c r="AB323" s="52">
        <v>119.7</v>
      </c>
      <c r="AC323" s="56">
        <v>120.1</v>
      </c>
      <c r="AD323" s="57" t="s">
        <v>64</v>
      </c>
      <c r="AF323" s="68">
        <f>DATE(LEFT(A323,4), MID(A323,5,2), RIGHT(A323,2))</f>
        <v>44816</v>
      </c>
      <c r="AG323" s="45"/>
      <c r="AH323" s="45">
        <f>$P$3</f>
        <v>1.9774</v>
      </c>
      <c r="AI323" s="59">
        <f>I323/AH323</f>
        <v>0.99372913927379392</v>
      </c>
      <c r="AJ323" s="59"/>
      <c r="AK323" s="45">
        <f>$R$3</f>
        <v>1.9991000000000001</v>
      </c>
      <c r="AL323" s="59">
        <f>W323/AK323</f>
        <v>0.98994547546395872</v>
      </c>
      <c r="AM323" s="62">
        <f>1+$AM$10*1</f>
        <v>1.01</v>
      </c>
      <c r="AN323" s="62">
        <f>1+$AN$10*1</f>
        <v>0.99</v>
      </c>
      <c r="AO323" s="62">
        <f>1+$AO$10*1</f>
        <v>1.02</v>
      </c>
      <c r="AP323" s="62">
        <f>1+$AP$10*1</f>
        <v>0.98</v>
      </c>
      <c r="AQ323" s="61">
        <v>1</v>
      </c>
    </row>
    <row r="324" spans="1:43" x14ac:dyDescent="0.25">
      <c r="A324" s="5">
        <v>20220914</v>
      </c>
      <c r="B324" s="92">
        <v>0.99</v>
      </c>
      <c r="C324" s="93">
        <v>0.84</v>
      </c>
      <c r="D324" s="94">
        <v>-0.47</v>
      </c>
      <c r="E324" s="95">
        <v>0.54</v>
      </c>
      <c r="F324" s="92">
        <v>1.53</v>
      </c>
      <c r="G324" s="95">
        <v>-0.41</v>
      </c>
      <c r="H324" s="95">
        <v>0.53</v>
      </c>
      <c r="I324" s="91">
        <v>1.9810000000000001</v>
      </c>
      <c r="J324" s="96">
        <v>9.3000000000000007</v>
      </c>
      <c r="K324" s="97">
        <v>8.5</v>
      </c>
      <c r="L324" s="96">
        <v>7.8</v>
      </c>
      <c r="M324" s="97">
        <v>8.6999999999999993</v>
      </c>
      <c r="N324" s="96">
        <v>119.9</v>
      </c>
      <c r="O324" s="98">
        <v>120.2</v>
      </c>
      <c r="P324" s="51">
        <v>0.44</v>
      </c>
      <c r="Q324" s="52">
        <v>0.31</v>
      </c>
      <c r="R324" s="53">
        <v>-0.21</v>
      </c>
      <c r="S324" s="54">
        <v>0.12</v>
      </c>
      <c r="T324" s="55">
        <v>0.78</v>
      </c>
      <c r="U324" s="54">
        <v>-0.25</v>
      </c>
      <c r="V324" s="54">
        <v>0.14000000000000001</v>
      </c>
      <c r="W324" s="55">
        <v>1.9830000000000001</v>
      </c>
      <c r="X324" s="52">
        <v>11.5</v>
      </c>
      <c r="Y324" s="55">
        <v>11.7</v>
      </c>
      <c r="Z324" s="52">
        <v>11.7</v>
      </c>
      <c r="AA324" s="55">
        <v>11.3</v>
      </c>
      <c r="AB324" s="52">
        <v>119.6</v>
      </c>
      <c r="AC324" s="56">
        <v>120.2</v>
      </c>
      <c r="AD324" s="57" t="s">
        <v>48</v>
      </c>
      <c r="AF324" s="68">
        <f>DATE(LEFT(A324,4), MID(A324,5,2), RIGHT(A324,2))</f>
        <v>44818</v>
      </c>
      <c r="AG324" s="45"/>
      <c r="AH324" s="45">
        <f>$P$3</f>
        <v>1.9774</v>
      </c>
      <c r="AI324" s="59">
        <f>I324/AH324</f>
        <v>1.0018205724688987</v>
      </c>
      <c r="AJ324" s="59"/>
      <c r="AK324" s="45">
        <f>$R$3</f>
        <v>1.9991000000000001</v>
      </c>
      <c r="AL324" s="59">
        <f>W324/AK324</f>
        <v>0.99194637586914114</v>
      </c>
      <c r="AM324" s="62">
        <f>1+$AM$10*1</f>
        <v>1.01</v>
      </c>
      <c r="AN324" s="62">
        <f>1+$AN$10*1</f>
        <v>0.99</v>
      </c>
      <c r="AO324" s="62">
        <f>1+$AO$10*1</f>
        <v>1.02</v>
      </c>
      <c r="AP324" s="62">
        <f>1+$AP$10*1</f>
        <v>0.98</v>
      </c>
      <c r="AQ324" s="61">
        <v>1</v>
      </c>
    </row>
    <row r="325" spans="1:43" x14ac:dyDescent="0.25">
      <c r="A325" s="5">
        <v>20220915</v>
      </c>
      <c r="B325" s="92">
        <v>0.75</v>
      </c>
      <c r="C325" s="93">
        <v>0.93</v>
      </c>
      <c r="D325" s="94">
        <v>-0.43</v>
      </c>
      <c r="E325" s="95">
        <v>0.66</v>
      </c>
      <c r="F325" s="92">
        <v>1.56</v>
      </c>
      <c r="G325" s="95">
        <v>-0.4</v>
      </c>
      <c r="H325" s="95">
        <v>0.57999999999999996</v>
      </c>
      <c r="I325" s="91">
        <v>1.986</v>
      </c>
      <c r="J325" s="96">
        <v>8.6</v>
      </c>
      <c r="K325" s="97">
        <v>9.1999999999999993</v>
      </c>
      <c r="L325" s="96">
        <v>8.1999999999999993</v>
      </c>
      <c r="M325" s="97">
        <v>8.5</v>
      </c>
      <c r="N325" s="96">
        <v>119.9</v>
      </c>
      <c r="O325" s="98">
        <v>120.2</v>
      </c>
      <c r="P325" s="51">
        <v>0.48</v>
      </c>
      <c r="Q325" s="52">
        <v>0.49</v>
      </c>
      <c r="R325" s="53">
        <v>-0.25</v>
      </c>
      <c r="S325" s="54">
        <v>0.25</v>
      </c>
      <c r="T325" s="55">
        <v>0.85</v>
      </c>
      <c r="U325" s="54">
        <v>-0.25</v>
      </c>
      <c r="V325" s="54">
        <v>0.25</v>
      </c>
      <c r="W325" s="55">
        <v>1.992</v>
      </c>
      <c r="X325" s="52">
        <v>11.8</v>
      </c>
      <c r="Y325" s="55">
        <v>11.7</v>
      </c>
      <c r="Z325" s="52">
        <v>11.8</v>
      </c>
      <c r="AA325" s="55">
        <v>11.8</v>
      </c>
      <c r="AB325" s="52">
        <v>119.7</v>
      </c>
      <c r="AC325" s="56">
        <v>120.1</v>
      </c>
      <c r="AD325" s="57" t="s">
        <v>48</v>
      </c>
      <c r="AF325" s="68">
        <f>DATE(LEFT(A325,4), MID(A325,5,2), RIGHT(A325,2))</f>
        <v>44819</v>
      </c>
      <c r="AG325" s="45"/>
      <c r="AH325" s="45">
        <f>$P$3</f>
        <v>1.9774</v>
      </c>
      <c r="AI325" s="59">
        <f>I325/AH325</f>
        <v>1.0043491453423687</v>
      </c>
      <c r="AJ325" s="59"/>
      <c r="AK325" s="45">
        <f>$R$3</f>
        <v>1.9991000000000001</v>
      </c>
      <c r="AL325" s="59">
        <f>W325/AK325</f>
        <v>0.9964484017808013</v>
      </c>
      <c r="AM325" s="62">
        <f>1+$AM$10*1</f>
        <v>1.01</v>
      </c>
      <c r="AN325" s="62">
        <f>1+$AN$10*1</f>
        <v>0.99</v>
      </c>
      <c r="AO325" s="62">
        <f>1+$AO$10*1</f>
        <v>1.02</v>
      </c>
      <c r="AP325" s="62">
        <f>1+$AP$10*1</f>
        <v>0.98</v>
      </c>
      <c r="AQ325" s="61">
        <v>1</v>
      </c>
    </row>
    <row r="326" spans="1:43" x14ac:dyDescent="0.25">
      <c r="A326" s="5">
        <v>20220916</v>
      </c>
      <c r="B326" s="92">
        <v>0.82</v>
      </c>
      <c r="C326" s="93">
        <v>0.81</v>
      </c>
      <c r="D326" s="94">
        <v>-0.44</v>
      </c>
      <c r="E326" s="95">
        <v>0.62</v>
      </c>
      <c r="F326" s="92">
        <v>1.43</v>
      </c>
      <c r="G326" s="95">
        <v>-0.4</v>
      </c>
      <c r="H326" s="95">
        <v>0.51</v>
      </c>
      <c r="I326" s="91">
        <v>1.9890000000000001</v>
      </c>
      <c r="J326" s="96">
        <v>8.5</v>
      </c>
      <c r="K326" s="97">
        <v>9.3000000000000007</v>
      </c>
      <c r="L326" s="96">
        <v>8.1</v>
      </c>
      <c r="M326" s="97">
        <v>8.6</v>
      </c>
      <c r="N326" s="96">
        <v>119.9</v>
      </c>
      <c r="O326" s="98">
        <v>120.2</v>
      </c>
      <c r="P326" s="51">
        <v>0.55000000000000004</v>
      </c>
      <c r="Q326" s="52">
        <v>0.54</v>
      </c>
      <c r="R326" s="53">
        <v>-0.28000000000000003</v>
      </c>
      <c r="S326" s="54">
        <v>0.32</v>
      </c>
      <c r="T326" s="55">
        <v>0.97</v>
      </c>
      <c r="U326" s="54">
        <v>-0.28999999999999998</v>
      </c>
      <c r="V326" s="54">
        <v>0.31</v>
      </c>
      <c r="W326" s="55">
        <v>1.984</v>
      </c>
      <c r="X326" s="52">
        <v>11.5</v>
      </c>
      <c r="Y326" s="55">
        <v>11.4</v>
      </c>
      <c r="Z326" s="52">
        <v>11.4</v>
      </c>
      <c r="AA326" s="55">
        <v>11.5</v>
      </c>
      <c r="AB326" s="52">
        <v>119.7</v>
      </c>
      <c r="AC326" s="56">
        <v>120.2</v>
      </c>
      <c r="AD326" s="57" t="s">
        <v>93</v>
      </c>
      <c r="AF326" s="68">
        <f>DATE(LEFT(A326,4), MID(A326,5,2), RIGHT(A326,2))</f>
        <v>44820</v>
      </c>
      <c r="AG326" s="45"/>
      <c r="AH326" s="45">
        <f>$P$3</f>
        <v>1.9774</v>
      </c>
      <c r="AI326" s="59">
        <f>I326/AH326</f>
        <v>1.0058662890664509</v>
      </c>
      <c r="AJ326" s="59"/>
      <c r="AK326" s="45">
        <f>$R$3</f>
        <v>1.9991000000000001</v>
      </c>
      <c r="AL326" s="59">
        <f>W326/AK326</f>
        <v>0.99244660097043669</v>
      </c>
      <c r="AM326" s="62">
        <f>1+$AM$10*1</f>
        <v>1.01</v>
      </c>
      <c r="AN326" s="62">
        <f>1+$AN$10*1</f>
        <v>0.99</v>
      </c>
      <c r="AO326" s="62">
        <f>1+$AO$10*1</f>
        <v>1.02</v>
      </c>
      <c r="AP326" s="62">
        <f>1+$AP$10*1</f>
        <v>0.98</v>
      </c>
      <c r="AQ326" s="61">
        <v>1</v>
      </c>
    </row>
    <row r="327" spans="1:43" x14ac:dyDescent="0.25">
      <c r="A327" s="5">
        <v>20220919</v>
      </c>
      <c r="B327" s="92">
        <v>0.91</v>
      </c>
      <c r="C327" s="93">
        <v>0.84</v>
      </c>
      <c r="D327" s="94">
        <v>-0.49</v>
      </c>
      <c r="E327" s="95">
        <v>0.59</v>
      </c>
      <c r="F327" s="92">
        <v>1.57</v>
      </c>
      <c r="G327" s="95">
        <v>-0.44</v>
      </c>
      <c r="H327" s="95">
        <v>0.53</v>
      </c>
      <c r="I327" s="91">
        <v>1.9870000000000001</v>
      </c>
      <c r="J327" s="96">
        <v>8.6999999999999993</v>
      </c>
      <c r="K327" s="97">
        <v>9.1</v>
      </c>
      <c r="L327" s="96">
        <v>8.4</v>
      </c>
      <c r="M327" s="97">
        <v>8.4</v>
      </c>
      <c r="N327" s="96">
        <v>119.9</v>
      </c>
      <c r="O327" s="98">
        <v>120.2</v>
      </c>
      <c r="P327" s="51">
        <v>0.45</v>
      </c>
      <c r="Q327" s="52">
        <v>0.27</v>
      </c>
      <c r="R327" s="53">
        <v>-0.22</v>
      </c>
      <c r="S327" s="54">
        <v>0.1</v>
      </c>
      <c r="T327" s="55">
        <v>0.68</v>
      </c>
      <c r="U327" s="54">
        <v>-0.25</v>
      </c>
      <c r="V327" s="54">
        <v>0.11</v>
      </c>
      <c r="W327" s="55">
        <v>1.9810000000000001</v>
      </c>
      <c r="X327" s="52">
        <v>11.4</v>
      </c>
      <c r="Y327" s="55">
        <v>11.4</v>
      </c>
      <c r="Z327" s="52">
        <v>11.6</v>
      </c>
      <c r="AA327" s="55">
        <v>11.3</v>
      </c>
      <c r="AB327" s="52">
        <v>119.7</v>
      </c>
      <c r="AC327" s="56">
        <v>120.1</v>
      </c>
      <c r="AD327" s="57" t="s">
        <v>64</v>
      </c>
      <c r="AF327" s="68">
        <f>DATE(LEFT(A327,4), MID(A327,5,2), RIGHT(A327,2))</f>
        <v>44823</v>
      </c>
      <c r="AG327" s="45"/>
      <c r="AH327" s="45">
        <f>$P$3</f>
        <v>1.9774</v>
      </c>
      <c r="AI327" s="59">
        <f>I327/AH327</f>
        <v>1.0048548599170628</v>
      </c>
      <c r="AJ327" s="59"/>
      <c r="AK327" s="45">
        <f>$R$3</f>
        <v>1.9991000000000001</v>
      </c>
      <c r="AL327" s="59">
        <f>W327/AK327</f>
        <v>0.99094592566654993</v>
      </c>
      <c r="AM327" s="62">
        <f>1+$AM$10*1</f>
        <v>1.01</v>
      </c>
      <c r="AN327" s="62">
        <f>1+$AN$10*1</f>
        <v>0.99</v>
      </c>
      <c r="AO327" s="62">
        <f>1+$AO$10*1</f>
        <v>1.02</v>
      </c>
      <c r="AP327" s="62">
        <f>1+$AP$10*1</f>
        <v>0.98</v>
      </c>
      <c r="AQ327" s="61">
        <v>1</v>
      </c>
    </row>
    <row r="328" spans="1:43" x14ac:dyDescent="0.25">
      <c r="A328" s="5">
        <v>20220921</v>
      </c>
      <c r="B328" s="92">
        <v>0.72</v>
      </c>
      <c r="C328" s="93">
        <v>0.83</v>
      </c>
      <c r="D328" s="94">
        <v>-0.36</v>
      </c>
      <c r="E328" s="95">
        <v>0.51</v>
      </c>
      <c r="F328" s="92">
        <v>1.2</v>
      </c>
      <c r="G328" s="95">
        <v>-0.35</v>
      </c>
      <c r="H328" s="95">
        <v>0.44</v>
      </c>
      <c r="I328" s="91">
        <v>1.9810000000000001</v>
      </c>
      <c r="J328" s="96">
        <v>8.8000000000000007</v>
      </c>
      <c r="K328" s="97">
        <v>9</v>
      </c>
      <c r="L328" s="96">
        <v>8</v>
      </c>
      <c r="M328" s="97">
        <v>8.5</v>
      </c>
      <c r="N328" s="96">
        <v>119.9</v>
      </c>
      <c r="O328" s="98">
        <v>120.2</v>
      </c>
      <c r="P328" s="51">
        <v>0.38</v>
      </c>
      <c r="Q328" s="52">
        <v>0.52</v>
      </c>
      <c r="R328" s="53">
        <v>-0.15</v>
      </c>
      <c r="S328" s="54">
        <v>0.3</v>
      </c>
      <c r="T328" s="55">
        <v>0.87</v>
      </c>
      <c r="U328" s="54">
        <v>-0.19</v>
      </c>
      <c r="V328" s="54">
        <v>0.28999999999999998</v>
      </c>
      <c r="W328" s="55">
        <v>1.986</v>
      </c>
      <c r="X328" s="52">
        <v>11.4</v>
      </c>
      <c r="Y328" s="55">
        <v>11.4</v>
      </c>
      <c r="Z328" s="52">
        <v>11.7</v>
      </c>
      <c r="AA328" s="55">
        <v>11.2</v>
      </c>
      <c r="AB328" s="52">
        <v>119.7</v>
      </c>
      <c r="AC328" s="56">
        <v>120</v>
      </c>
      <c r="AD328" s="57" t="s">
        <v>48</v>
      </c>
      <c r="AF328" s="68">
        <f>DATE(LEFT(A328,4), MID(A328,5,2), RIGHT(A328,2))</f>
        <v>44825</v>
      </c>
      <c r="AG328" s="45"/>
      <c r="AH328" s="45">
        <f>$P$3</f>
        <v>1.9774</v>
      </c>
      <c r="AI328" s="59">
        <f>I328/AH328</f>
        <v>1.0018205724688987</v>
      </c>
      <c r="AJ328" s="59"/>
      <c r="AK328" s="45">
        <f>$R$3</f>
        <v>1.9991000000000001</v>
      </c>
      <c r="AL328" s="59">
        <f>W328/AK328</f>
        <v>0.99344705117302778</v>
      </c>
      <c r="AM328" s="62">
        <f>1+$AM$10*1</f>
        <v>1.01</v>
      </c>
      <c r="AN328" s="62">
        <f>1+$AN$10*1</f>
        <v>0.99</v>
      </c>
      <c r="AO328" s="62">
        <f>1+$AO$10*1</f>
        <v>1.02</v>
      </c>
      <c r="AP328" s="62">
        <f>1+$AP$10*1</f>
        <v>0.98</v>
      </c>
      <c r="AQ328" s="61">
        <v>1</v>
      </c>
    </row>
    <row r="329" spans="1:43" x14ac:dyDescent="0.25">
      <c r="A329" s="5">
        <v>20220922</v>
      </c>
      <c r="B329" s="92">
        <v>0.8</v>
      </c>
      <c r="C329" s="93">
        <v>0.93</v>
      </c>
      <c r="D329" s="94">
        <v>-0.42</v>
      </c>
      <c r="E329" s="95">
        <v>0.6</v>
      </c>
      <c r="F329" s="92">
        <v>1.55</v>
      </c>
      <c r="G329" s="95">
        <v>-0.38</v>
      </c>
      <c r="H329" s="95">
        <v>0.54</v>
      </c>
      <c r="I329" s="91">
        <v>1.984</v>
      </c>
      <c r="J329" s="96">
        <v>8.8000000000000007</v>
      </c>
      <c r="K329" s="97">
        <v>9</v>
      </c>
      <c r="L329" s="96">
        <v>7.9</v>
      </c>
      <c r="M329" s="97">
        <v>8.8000000000000007</v>
      </c>
      <c r="N329" s="96">
        <v>119.9</v>
      </c>
      <c r="O329" s="98">
        <v>120.2</v>
      </c>
      <c r="P329" s="51">
        <v>0.54</v>
      </c>
      <c r="Q329" s="52">
        <v>0.51</v>
      </c>
      <c r="R329" s="53">
        <v>-0.26</v>
      </c>
      <c r="S329" s="54">
        <v>0.33</v>
      </c>
      <c r="T329" s="55">
        <v>0.96</v>
      </c>
      <c r="U329" s="54">
        <v>-0.26</v>
      </c>
      <c r="V329" s="54">
        <v>0.32</v>
      </c>
      <c r="W329" s="55">
        <v>1.992</v>
      </c>
      <c r="X329" s="52">
        <v>11.9</v>
      </c>
      <c r="Y329" s="55">
        <v>12</v>
      </c>
      <c r="Z329" s="52">
        <v>12.4</v>
      </c>
      <c r="AA329" s="55">
        <v>11.7</v>
      </c>
      <c r="AB329" s="52">
        <v>119.6</v>
      </c>
      <c r="AC329" s="56">
        <v>120.2</v>
      </c>
      <c r="AD329" s="57" t="s">
        <v>48</v>
      </c>
      <c r="AF329" s="68">
        <f>DATE(LEFT(A329,4), MID(A329,5,2), RIGHT(A329,2))</f>
        <v>44826</v>
      </c>
      <c r="AG329" s="45"/>
      <c r="AH329" s="45">
        <f>$P$3</f>
        <v>1.9774</v>
      </c>
      <c r="AI329" s="59">
        <f>I329/AH329</f>
        <v>1.0033377161929806</v>
      </c>
      <c r="AJ329" s="59"/>
      <c r="AK329" s="45">
        <f>$R$3</f>
        <v>1.9991000000000001</v>
      </c>
      <c r="AL329" s="59">
        <f>W329/AK329</f>
        <v>0.9964484017808013</v>
      </c>
      <c r="AM329" s="62">
        <f>1+$AM$10*1</f>
        <v>1.01</v>
      </c>
      <c r="AN329" s="62">
        <f>1+$AN$10*1</f>
        <v>0.99</v>
      </c>
      <c r="AO329" s="62">
        <f>1+$AO$10*1</f>
        <v>1.02</v>
      </c>
      <c r="AP329" s="62">
        <f>1+$AP$10*1</f>
        <v>0.98</v>
      </c>
      <c r="AQ329" s="61">
        <v>1</v>
      </c>
    </row>
    <row r="330" spans="1:43" x14ac:dyDescent="0.25">
      <c r="A330" s="5">
        <v>20220923</v>
      </c>
      <c r="B330" s="92">
        <v>0.73</v>
      </c>
      <c r="C330" s="93">
        <v>0.79</v>
      </c>
      <c r="D330" s="94">
        <v>-0.46</v>
      </c>
      <c r="E330" s="95">
        <v>0.52</v>
      </c>
      <c r="F330" s="92">
        <v>1.41</v>
      </c>
      <c r="G330" s="95">
        <v>-0.4</v>
      </c>
      <c r="H330" s="95">
        <v>0.48</v>
      </c>
      <c r="I330" s="91">
        <v>1.9890000000000001</v>
      </c>
      <c r="J330" s="96">
        <v>8.5</v>
      </c>
      <c r="K330" s="97">
        <v>9.1999999999999993</v>
      </c>
      <c r="L330" s="96">
        <v>8.1999999999999993</v>
      </c>
      <c r="M330" s="97">
        <v>8.6</v>
      </c>
      <c r="N330" s="96">
        <v>119.9</v>
      </c>
      <c r="O330" s="98">
        <v>120.2</v>
      </c>
      <c r="P330" s="51">
        <v>0.33</v>
      </c>
      <c r="Q330" s="52">
        <v>0.41</v>
      </c>
      <c r="R330" s="53">
        <v>-0.15</v>
      </c>
      <c r="S330" s="54">
        <v>0.2</v>
      </c>
      <c r="T330" s="55">
        <v>0.69</v>
      </c>
      <c r="U330" s="54">
        <v>-0.16</v>
      </c>
      <c r="V330" s="54">
        <v>0.17</v>
      </c>
      <c r="W330" s="55">
        <v>1.9790000000000001</v>
      </c>
      <c r="X330" s="52">
        <v>11.8</v>
      </c>
      <c r="Y330" s="55">
        <v>12.1</v>
      </c>
      <c r="Z330" s="52">
        <v>11.9</v>
      </c>
      <c r="AA330" s="55">
        <v>12</v>
      </c>
      <c r="AB330" s="52">
        <v>119.7</v>
      </c>
      <c r="AC330" s="56">
        <v>120.1</v>
      </c>
      <c r="AD330" s="57" t="s">
        <v>93</v>
      </c>
      <c r="AF330" s="68">
        <f>DATE(LEFT(A330,4), MID(A330,5,2), RIGHT(A330,2))</f>
        <v>44827</v>
      </c>
      <c r="AG330" s="45"/>
      <c r="AH330" s="45">
        <f>$P$3</f>
        <v>1.9774</v>
      </c>
      <c r="AI330" s="59">
        <f>I330/AH330</f>
        <v>1.0058662890664509</v>
      </c>
      <c r="AJ330" s="59"/>
      <c r="AK330" s="45">
        <f>$R$3</f>
        <v>1.9991000000000001</v>
      </c>
      <c r="AL330" s="59">
        <f>W330/AK330</f>
        <v>0.98994547546395872</v>
      </c>
      <c r="AM330" s="62">
        <f>1+$AM$10*1</f>
        <v>1.01</v>
      </c>
      <c r="AN330" s="62">
        <f>1+$AN$10*1</f>
        <v>0.99</v>
      </c>
      <c r="AO330" s="62">
        <f>1+$AO$10*1</f>
        <v>1.02</v>
      </c>
      <c r="AP330" s="62">
        <f>1+$AP$10*1</f>
        <v>0.98</v>
      </c>
      <c r="AQ330" s="61">
        <v>1</v>
      </c>
    </row>
    <row r="331" spans="1:43" x14ac:dyDescent="0.25">
      <c r="A331" s="5">
        <v>20220926</v>
      </c>
      <c r="B331" s="92">
        <v>0.94</v>
      </c>
      <c r="C331" s="93">
        <v>0.77</v>
      </c>
      <c r="D331" s="94">
        <v>-0.51</v>
      </c>
      <c r="E331" s="95">
        <v>0.56000000000000005</v>
      </c>
      <c r="F331" s="92">
        <v>1.44</v>
      </c>
      <c r="G331" s="95">
        <v>-0.42</v>
      </c>
      <c r="H331" s="95">
        <v>0.5</v>
      </c>
      <c r="I331" s="91">
        <v>1.978</v>
      </c>
      <c r="J331" s="96">
        <v>8.8000000000000007</v>
      </c>
      <c r="K331" s="97">
        <v>9</v>
      </c>
      <c r="L331" s="96">
        <v>8.4</v>
      </c>
      <c r="M331" s="97">
        <v>8.3000000000000007</v>
      </c>
      <c r="N331" s="96">
        <v>119.9</v>
      </c>
      <c r="O331" s="98">
        <v>120.2</v>
      </c>
      <c r="P331" s="51">
        <v>0.45</v>
      </c>
      <c r="Q331" s="52">
        <v>0.3</v>
      </c>
      <c r="R331" s="53">
        <v>-0.21</v>
      </c>
      <c r="S331" s="54">
        <v>0.08</v>
      </c>
      <c r="T331" s="55">
        <v>0.66</v>
      </c>
      <c r="U331" s="54">
        <v>-0.23</v>
      </c>
      <c r="V331" s="54">
        <v>0.09</v>
      </c>
      <c r="W331" s="55">
        <v>1.9790000000000001</v>
      </c>
      <c r="X331" s="52">
        <v>11.9</v>
      </c>
      <c r="Y331" s="55">
        <v>11.9</v>
      </c>
      <c r="Z331" s="52">
        <v>12</v>
      </c>
      <c r="AA331" s="55">
        <v>11.8</v>
      </c>
      <c r="AB331" s="52">
        <v>119.7</v>
      </c>
      <c r="AC331" s="56">
        <v>120.2</v>
      </c>
      <c r="AD331" s="57" t="s">
        <v>93</v>
      </c>
      <c r="AF331" s="68">
        <f>DATE(LEFT(A331,4), MID(A331,5,2), RIGHT(A331,2))</f>
        <v>44830</v>
      </c>
      <c r="AG331" s="45"/>
      <c r="AH331" s="45">
        <f>$P$3</f>
        <v>1.9774</v>
      </c>
      <c r="AI331" s="59">
        <f>I331/AH331</f>
        <v>1.0003034287448165</v>
      </c>
      <c r="AJ331" s="59"/>
      <c r="AK331" s="45">
        <f>$R$3</f>
        <v>1.9991000000000001</v>
      </c>
      <c r="AL331" s="59">
        <f>W331/AK331</f>
        <v>0.98994547546395872</v>
      </c>
      <c r="AM331" s="62">
        <f>1+$AM$10*1</f>
        <v>1.01</v>
      </c>
      <c r="AN331" s="62">
        <f>1+$AN$10*1</f>
        <v>0.99</v>
      </c>
      <c r="AO331" s="62">
        <f>1+$AO$10*1</f>
        <v>1.02</v>
      </c>
      <c r="AP331" s="62">
        <f>1+$AP$10*1</f>
        <v>0.98</v>
      </c>
      <c r="AQ331" s="61">
        <v>1</v>
      </c>
    </row>
    <row r="332" spans="1:43" x14ac:dyDescent="0.25">
      <c r="A332" s="5">
        <v>20220928</v>
      </c>
      <c r="B332" s="92">
        <v>0.97</v>
      </c>
      <c r="C332" s="93">
        <v>0.82</v>
      </c>
      <c r="D332" s="94">
        <v>-0.46</v>
      </c>
      <c r="E332" s="95">
        <v>0.56999999999999995</v>
      </c>
      <c r="F332" s="92">
        <v>1.61</v>
      </c>
      <c r="G332" s="95">
        <v>-0.43</v>
      </c>
      <c r="H332" s="95">
        <v>0.54</v>
      </c>
      <c r="I332" s="91">
        <v>1.9670000000000001</v>
      </c>
      <c r="J332" s="96">
        <v>9</v>
      </c>
      <c r="K332" s="97">
        <v>8.6</v>
      </c>
      <c r="L332" s="96">
        <v>8.1999999999999993</v>
      </c>
      <c r="M332" s="97">
        <v>8.1</v>
      </c>
      <c r="N332" s="96">
        <v>119.9</v>
      </c>
      <c r="O332" s="98">
        <v>120.3</v>
      </c>
      <c r="P332" s="51">
        <v>0.46</v>
      </c>
      <c r="Q332" s="52">
        <v>0.28999999999999998</v>
      </c>
      <c r="R332" s="53">
        <v>-0.21</v>
      </c>
      <c r="S332" s="54">
        <v>0.04</v>
      </c>
      <c r="T332" s="55">
        <v>0.76</v>
      </c>
      <c r="U332" s="54">
        <v>-0.24</v>
      </c>
      <c r="V332" s="54">
        <v>0.05</v>
      </c>
      <c r="W332" s="55">
        <v>1.9830000000000001</v>
      </c>
      <c r="X332" s="52">
        <v>11.4</v>
      </c>
      <c r="Y332" s="55">
        <v>11.4</v>
      </c>
      <c r="Z332" s="52">
        <v>11.5</v>
      </c>
      <c r="AA332" s="55">
        <v>11.3</v>
      </c>
      <c r="AB332" s="52">
        <v>119.7</v>
      </c>
      <c r="AC332" s="56">
        <v>119.9</v>
      </c>
      <c r="AD332" s="113" t="s">
        <v>106</v>
      </c>
      <c r="AF332" s="68">
        <f>DATE(LEFT(A332,4), MID(A332,5,2), RIGHT(A332,2))</f>
        <v>44832</v>
      </c>
      <c r="AG332" s="45"/>
      <c r="AH332" s="45">
        <f>$P$3</f>
        <v>1.9774</v>
      </c>
      <c r="AI332" s="59">
        <f>I332/AH332</f>
        <v>0.99474056842318193</v>
      </c>
      <c r="AJ332" s="59"/>
      <c r="AK332" s="45">
        <f>$R$3</f>
        <v>1.9991000000000001</v>
      </c>
      <c r="AL332" s="59">
        <f>W332/AK332</f>
        <v>0.99194637586914114</v>
      </c>
      <c r="AM332" s="62">
        <f>1+$AM$10*1</f>
        <v>1.01</v>
      </c>
      <c r="AN332" s="62">
        <f>1+$AN$10*1</f>
        <v>0.99</v>
      </c>
      <c r="AO332" s="62">
        <f>1+$AO$10*1</f>
        <v>1.02</v>
      </c>
      <c r="AP332" s="62">
        <f>1+$AP$10*1</f>
        <v>0.98</v>
      </c>
      <c r="AQ332" s="61">
        <v>1</v>
      </c>
    </row>
    <row r="333" spans="1:43" x14ac:dyDescent="0.25">
      <c r="A333" s="5">
        <v>20221009</v>
      </c>
      <c r="B333" s="92">
        <v>0.46</v>
      </c>
      <c r="C333" s="93">
        <v>0.84</v>
      </c>
      <c r="D333" s="94">
        <v>-0.28000000000000003</v>
      </c>
      <c r="E333" s="95">
        <v>0.44</v>
      </c>
      <c r="F333" s="92">
        <v>1.39</v>
      </c>
      <c r="G333" s="95">
        <v>-0.26</v>
      </c>
      <c r="H333" s="95">
        <v>0.47</v>
      </c>
      <c r="I333" s="91">
        <v>1.9970000000000001</v>
      </c>
      <c r="J333" s="96">
        <v>9</v>
      </c>
      <c r="K333" s="97">
        <v>8.8000000000000007</v>
      </c>
      <c r="L333" s="96">
        <v>8.4</v>
      </c>
      <c r="M333" s="97">
        <v>8.1999999999999993</v>
      </c>
      <c r="N333" s="96">
        <v>119.8</v>
      </c>
      <c r="O333" s="98">
        <v>120.1</v>
      </c>
      <c r="P333" s="51">
        <v>0.28999999999999998</v>
      </c>
      <c r="Q333" s="52">
        <v>0.54</v>
      </c>
      <c r="R333" s="53">
        <v>-0.09</v>
      </c>
      <c r="S333" s="54">
        <v>0.19</v>
      </c>
      <c r="T333" s="55">
        <v>0.93</v>
      </c>
      <c r="U333" s="54">
        <v>-7.0000000000000007E-2</v>
      </c>
      <c r="V333" s="54">
        <v>0.22</v>
      </c>
      <c r="W333" s="55">
        <v>2.0219999999999998</v>
      </c>
      <c r="X333" s="52">
        <v>11.4</v>
      </c>
      <c r="Y333" s="55">
        <v>11.4</v>
      </c>
      <c r="Z333" s="52">
        <v>11.5</v>
      </c>
      <c r="AA333" s="55">
        <v>11.2</v>
      </c>
      <c r="AB333" s="52">
        <v>119.5</v>
      </c>
      <c r="AC333" s="56">
        <v>119.8</v>
      </c>
      <c r="AD333" s="113" t="s">
        <v>104</v>
      </c>
      <c r="AF333" s="68">
        <f>DATE(LEFT(A333,4), MID(A333,5,2), RIGHT(A333,2))</f>
        <v>44843</v>
      </c>
      <c r="AG333" s="45"/>
      <c r="AH333" s="45">
        <f>$P$3</f>
        <v>1.9774</v>
      </c>
      <c r="AI333" s="59">
        <f>I333/AH333</f>
        <v>1.0099120056640032</v>
      </c>
      <c r="AJ333" s="59"/>
      <c r="AK333" s="45">
        <f>$R$3</f>
        <v>1.9991000000000001</v>
      </c>
      <c r="AL333" s="59">
        <f>W333/AK333</f>
        <v>1.0114551548196686</v>
      </c>
      <c r="AM333" s="62">
        <f>1+$AM$10*1</f>
        <v>1.01</v>
      </c>
      <c r="AN333" s="62">
        <f>1+$AN$10*1</f>
        <v>0.99</v>
      </c>
      <c r="AO333" s="62">
        <f>1+$AO$10*1</f>
        <v>1.02</v>
      </c>
      <c r="AP333" s="62">
        <f>1+$AP$10*1</f>
        <v>0.98</v>
      </c>
      <c r="AQ333" s="61">
        <v>1</v>
      </c>
    </row>
    <row r="334" spans="1:43" x14ac:dyDescent="0.25">
      <c r="A334" s="5">
        <v>20221011</v>
      </c>
      <c r="B334" s="92">
        <v>0.39</v>
      </c>
      <c r="C334" s="93">
        <v>0.84</v>
      </c>
      <c r="D334" s="94">
        <v>-0.23</v>
      </c>
      <c r="E334" s="95">
        <v>0.44</v>
      </c>
      <c r="F334" s="92">
        <v>1.28</v>
      </c>
      <c r="G334" s="95">
        <v>-0.26</v>
      </c>
      <c r="H334" s="95">
        <v>0.48</v>
      </c>
      <c r="I334" s="91">
        <v>2</v>
      </c>
      <c r="J334" s="96">
        <v>8.1</v>
      </c>
      <c r="K334" s="97">
        <v>9.5</v>
      </c>
      <c r="L334" s="96">
        <v>8.4</v>
      </c>
      <c r="M334" s="97">
        <v>8.3000000000000007</v>
      </c>
      <c r="N334" s="96">
        <v>119.7</v>
      </c>
      <c r="O334" s="98">
        <v>120.1</v>
      </c>
      <c r="P334" s="51">
        <v>0.33</v>
      </c>
      <c r="Q334" s="52">
        <v>0.51</v>
      </c>
      <c r="R334" s="53">
        <v>-0.1</v>
      </c>
      <c r="S334" s="54">
        <v>0.17</v>
      </c>
      <c r="T334" s="55">
        <v>0.94</v>
      </c>
      <c r="U334" s="54">
        <v>-0.06</v>
      </c>
      <c r="V334" s="54">
        <v>0.19</v>
      </c>
      <c r="W334" s="55">
        <v>2.0230000000000001</v>
      </c>
      <c r="X334" s="52">
        <v>11.7</v>
      </c>
      <c r="Y334" s="55">
        <v>11.6</v>
      </c>
      <c r="Z334" s="52">
        <v>11.8</v>
      </c>
      <c r="AA334" s="55">
        <v>11.3</v>
      </c>
      <c r="AB334" s="52">
        <v>119.4</v>
      </c>
      <c r="AC334" s="56">
        <v>120</v>
      </c>
      <c r="AD334" s="57" t="s">
        <v>98</v>
      </c>
      <c r="AF334" s="68">
        <f>DATE(LEFT(A334,4), MID(A334,5,2), RIGHT(A334,2))</f>
        <v>44845</v>
      </c>
      <c r="AG334" s="45"/>
      <c r="AH334" s="45">
        <f>$P$3</f>
        <v>1.9774</v>
      </c>
      <c r="AI334" s="59">
        <f>I334/AH334</f>
        <v>1.0114291493880854</v>
      </c>
      <c r="AJ334" s="59"/>
      <c r="AK334" s="45">
        <f>$R$3</f>
        <v>1.9991000000000001</v>
      </c>
      <c r="AL334" s="59">
        <f>W334/AK334</f>
        <v>1.0119553799209644</v>
      </c>
      <c r="AM334" s="62">
        <f>1+$AM$10*1</f>
        <v>1.01</v>
      </c>
      <c r="AN334" s="62">
        <f>1+$AN$10*1</f>
        <v>0.99</v>
      </c>
      <c r="AO334" s="62">
        <f>1+$AO$10*1</f>
        <v>1.02</v>
      </c>
      <c r="AP334" s="62">
        <f>1+$AP$10*1</f>
        <v>0.98</v>
      </c>
      <c r="AQ334" s="61">
        <v>1</v>
      </c>
    </row>
    <row r="335" spans="1:43" x14ac:dyDescent="0.25">
      <c r="A335" s="5">
        <v>20221012</v>
      </c>
      <c r="B335" s="92">
        <v>0.76</v>
      </c>
      <c r="C335" s="93">
        <v>0.8</v>
      </c>
      <c r="D335" s="94">
        <v>-0.39</v>
      </c>
      <c r="E335" s="95">
        <v>0.52</v>
      </c>
      <c r="F335" s="92">
        <v>1.38</v>
      </c>
      <c r="G335" s="95">
        <v>-0.36</v>
      </c>
      <c r="H335" s="95">
        <v>0.5</v>
      </c>
      <c r="I335" s="91">
        <v>1.98</v>
      </c>
      <c r="J335" s="96">
        <v>8.4</v>
      </c>
      <c r="K335" s="97">
        <v>9</v>
      </c>
      <c r="L335" s="96">
        <v>8.3000000000000007</v>
      </c>
      <c r="M335" s="97">
        <v>7.7</v>
      </c>
      <c r="N335" s="96">
        <v>119.9</v>
      </c>
      <c r="O335" s="98">
        <v>120.3</v>
      </c>
      <c r="P335" s="51">
        <v>0.6</v>
      </c>
      <c r="Q335" s="52">
        <v>0.62</v>
      </c>
      <c r="R335" s="53">
        <v>-0.25</v>
      </c>
      <c r="S335" s="54">
        <v>0.06</v>
      </c>
      <c r="T335" s="55">
        <v>1.19</v>
      </c>
      <c r="U335" s="54">
        <v>-0.23</v>
      </c>
      <c r="V335" s="54">
        <v>7.0000000000000007E-2</v>
      </c>
      <c r="W335" s="55">
        <v>2.008</v>
      </c>
      <c r="X335" s="52">
        <v>10.9</v>
      </c>
      <c r="Y335" s="55">
        <v>11.1</v>
      </c>
      <c r="Z335" s="52">
        <v>10.9</v>
      </c>
      <c r="AA335" s="55">
        <v>11</v>
      </c>
      <c r="AB335" s="52">
        <v>119.6</v>
      </c>
      <c r="AC335" s="56">
        <v>120</v>
      </c>
      <c r="AD335" s="57" t="s">
        <v>105</v>
      </c>
      <c r="AF335" s="68">
        <f>DATE(LEFT(A335,4), MID(A335,5,2), RIGHT(A335,2))</f>
        <v>44846</v>
      </c>
      <c r="AG335" s="45"/>
      <c r="AH335" s="45">
        <f>$P$3</f>
        <v>1.9774</v>
      </c>
      <c r="AI335" s="59">
        <f>I335/AH335</f>
        <v>1.0013148578942044</v>
      </c>
      <c r="AJ335" s="59"/>
      <c r="AK335" s="45">
        <f>$R$3</f>
        <v>1.9991000000000001</v>
      </c>
      <c r="AL335" s="59">
        <f>W335/AK335</f>
        <v>1.0044520034015307</v>
      </c>
      <c r="AM335" s="62">
        <f>1+$AM$10*1</f>
        <v>1.01</v>
      </c>
      <c r="AN335" s="62">
        <f>1+$AN$10*1</f>
        <v>0.99</v>
      </c>
      <c r="AO335" s="62">
        <f>1+$AO$10*1</f>
        <v>1.02</v>
      </c>
      <c r="AP335" s="62">
        <f>1+$AP$10*1</f>
        <v>0.98</v>
      </c>
      <c r="AQ335" s="61">
        <v>1</v>
      </c>
    </row>
    <row r="336" spans="1:43" x14ac:dyDescent="0.25">
      <c r="A336" s="5">
        <v>20221013</v>
      </c>
      <c r="B336" s="92">
        <v>0.81</v>
      </c>
      <c r="C336" s="93">
        <v>0.77</v>
      </c>
      <c r="D336" s="94">
        <v>-0.43</v>
      </c>
      <c r="E336" s="95">
        <v>0.51</v>
      </c>
      <c r="F336" s="92">
        <v>1.27</v>
      </c>
      <c r="G336" s="95">
        <v>-0.35</v>
      </c>
      <c r="H336" s="95">
        <v>0.47</v>
      </c>
      <c r="I336" s="91">
        <v>1.986</v>
      </c>
      <c r="J336" s="96">
        <v>9</v>
      </c>
      <c r="K336" s="97">
        <v>8.6999999999999993</v>
      </c>
      <c r="L336" s="96">
        <v>8.1</v>
      </c>
      <c r="M336" s="97">
        <v>8.1999999999999993</v>
      </c>
      <c r="N336" s="96">
        <v>119.9</v>
      </c>
      <c r="O336" s="98">
        <v>120.2</v>
      </c>
      <c r="P336" s="51">
        <v>0.35</v>
      </c>
      <c r="Q336" s="52">
        <v>0.46</v>
      </c>
      <c r="R336" s="53">
        <v>-0.13</v>
      </c>
      <c r="S336" s="54">
        <v>0.22</v>
      </c>
      <c r="T336" s="55">
        <v>0.78</v>
      </c>
      <c r="U336" s="54">
        <v>-0.15</v>
      </c>
      <c r="V336" s="54">
        <v>0.25</v>
      </c>
      <c r="W336" s="55">
        <v>2.008</v>
      </c>
      <c r="X336" s="52">
        <v>11.5</v>
      </c>
      <c r="Y336" s="55">
        <v>11.5</v>
      </c>
      <c r="Z336" s="52">
        <v>11.5</v>
      </c>
      <c r="AA336" s="55">
        <v>11.2</v>
      </c>
      <c r="AB336" s="52">
        <v>119.5</v>
      </c>
      <c r="AC336" s="56">
        <v>120.1</v>
      </c>
      <c r="AD336" s="57" t="s">
        <v>93</v>
      </c>
      <c r="AF336" s="68">
        <f>DATE(LEFT(A336,4), MID(A336,5,2), RIGHT(A336,2))</f>
        <v>44847</v>
      </c>
      <c r="AG336" s="45"/>
      <c r="AH336" s="45">
        <f>$P$3</f>
        <v>1.9774</v>
      </c>
      <c r="AI336" s="59">
        <f>I336/AH336</f>
        <v>1.0043491453423687</v>
      </c>
      <c r="AJ336" s="59"/>
      <c r="AK336" s="45">
        <f>$R$3</f>
        <v>1.9991000000000001</v>
      </c>
      <c r="AL336" s="59">
        <f>W336/AK336</f>
        <v>1.0044520034015307</v>
      </c>
      <c r="AM336" s="62">
        <f>1+$AM$10*1</f>
        <v>1.01</v>
      </c>
      <c r="AN336" s="62">
        <f>1+$AN$10*1</f>
        <v>0.99</v>
      </c>
      <c r="AO336" s="62">
        <f>1+$AO$10*1</f>
        <v>1.02</v>
      </c>
      <c r="AP336" s="62">
        <f>1+$AP$10*1</f>
        <v>0.98</v>
      </c>
      <c r="AQ336" s="61">
        <v>1</v>
      </c>
    </row>
    <row r="337" spans="1:43" x14ac:dyDescent="0.25">
      <c r="A337" s="5">
        <v>20221014</v>
      </c>
      <c r="B337" s="92">
        <v>0.8</v>
      </c>
      <c r="C337" s="93">
        <v>0.79</v>
      </c>
      <c r="D337" s="94">
        <v>-0.42</v>
      </c>
      <c r="E337" s="95">
        <v>0.54</v>
      </c>
      <c r="F337" s="92">
        <v>1.29</v>
      </c>
      <c r="G337" s="95">
        <v>-0.36</v>
      </c>
      <c r="H337" s="95">
        <v>0.48</v>
      </c>
      <c r="I337" s="91">
        <v>1.9750000000000001</v>
      </c>
      <c r="J337" s="96">
        <v>8.4</v>
      </c>
      <c r="K337" s="97">
        <v>9</v>
      </c>
      <c r="L337" s="96">
        <v>8.1</v>
      </c>
      <c r="M337" s="97">
        <v>8</v>
      </c>
      <c r="N337" s="96">
        <v>119.9</v>
      </c>
      <c r="O337" s="98">
        <v>120.2</v>
      </c>
      <c r="P337" s="51">
        <v>0.46</v>
      </c>
      <c r="Q337" s="52">
        <v>0.49</v>
      </c>
      <c r="R337" s="53">
        <v>-0.21</v>
      </c>
      <c r="S337" s="54">
        <v>0.16</v>
      </c>
      <c r="T337" s="55">
        <v>0.88</v>
      </c>
      <c r="U337" s="54">
        <v>-0.21</v>
      </c>
      <c r="V337" s="54">
        <v>0.15</v>
      </c>
      <c r="W337" s="55">
        <v>1.998</v>
      </c>
      <c r="X337" s="52">
        <v>11.2</v>
      </c>
      <c r="Y337" s="55">
        <v>11.1</v>
      </c>
      <c r="Z337" s="52">
        <v>11.2</v>
      </c>
      <c r="AA337" s="55">
        <v>11</v>
      </c>
      <c r="AB337" s="52">
        <v>119.6</v>
      </c>
      <c r="AC337" s="56">
        <v>120</v>
      </c>
      <c r="AD337" s="57" t="s">
        <v>107</v>
      </c>
      <c r="AF337" s="68">
        <f>DATE(LEFT(A337,4), MID(A337,5,2), RIGHT(A337,2))</f>
        <v>44848</v>
      </c>
      <c r="AG337" s="45"/>
      <c r="AH337" s="45">
        <f>$P$3</f>
        <v>1.9774</v>
      </c>
      <c r="AI337" s="59">
        <f>I337/AH337</f>
        <v>0.9987862850207343</v>
      </c>
      <c r="AJ337" s="59"/>
      <c r="AK337" s="45">
        <f>$R$3</f>
        <v>1.9991000000000001</v>
      </c>
      <c r="AL337" s="59">
        <f>W337/AK337</f>
        <v>0.99944975238857481</v>
      </c>
      <c r="AM337" s="62">
        <f>1+$AM$10*1</f>
        <v>1.01</v>
      </c>
      <c r="AN337" s="62">
        <f>1+$AN$10*1</f>
        <v>0.99</v>
      </c>
      <c r="AO337" s="62">
        <f>1+$AO$10*1</f>
        <v>1.02</v>
      </c>
      <c r="AP337" s="62">
        <f>1+$AP$10*1</f>
        <v>0.98</v>
      </c>
      <c r="AQ337" s="61">
        <v>1</v>
      </c>
    </row>
    <row r="338" spans="1:43" x14ac:dyDescent="0.25">
      <c r="A338" s="5">
        <v>20221021</v>
      </c>
      <c r="B338" s="92">
        <v>0.85</v>
      </c>
      <c r="C338" s="93">
        <v>0.71</v>
      </c>
      <c r="D338" s="94">
        <v>-0.37</v>
      </c>
      <c r="E338" s="95">
        <v>0.46</v>
      </c>
      <c r="F338" s="92">
        <v>1.25</v>
      </c>
      <c r="G338" s="95">
        <v>-0.34</v>
      </c>
      <c r="H338" s="95">
        <v>0.46</v>
      </c>
      <c r="I338" s="91">
        <v>1.984</v>
      </c>
      <c r="J338" s="96">
        <v>9.1</v>
      </c>
      <c r="K338" s="97">
        <v>8.4</v>
      </c>
      <c r="L338" s="96">
        <v>7.8</v>
      </c>
      <c r="M338" s="97">
        <v>8.4</v>
      </c>
      <c r="N338" s="96">
        <v>119.9</v>
      </c>
      <c r="O338" s="98">
        <v>120.2</v>
      </c>
      <c r="P338" s="51">
        <v>0.41</v>
      </c>
      <c r="Q338" s="52">
        <v>0.43</v>
      </c>
      <c r="R338" s="53">
        <v>-0.18</v>
      </c>
      <c r="S338" s="54">
        <v>0.24</v>
      </c>
      <c r="T338" s="55">
        <v>0.73</v>
      </c>
      <c r="U338" s="54">
        <v>-0.21</v>
      </c>
      <c r="V338" s="54">
        <v>0.22</v>
      </c>
      <c r="W338" s="55">
        <v>2.0049999999999999</v>
      </c>
      <c r="X338" s="52">
        <v>11.5</v>
      </c>
      <c r="Y338" s="55">
        <v>11.6</v>
      </c>
      <c r="Z338" s="52">
        <v>11.3</v>
      </c>
      <c r="AA338" s="55">
        <v>11.5</v>
      </c>
      <c r="AB338" s="52">
        <v>119.6</v>
      </c>
      <c r="AC338" s="56">
        <v>120.1</v>
      </c>
      <c r="AD338" s="57" t="s">
        <v>93</v>
      </c>
      <c r="AF338" s="68">
        <f>DATE(LEFT(A338,4), MID(A338,5,2), RIGHT(A338,2))</f>
        <v>44855</v>
      </c>
      <c r="AG338" s="45"/>
      <c r="AH338" s="45">
        <f>$P$3</f>
        <v>1.9774</v>
      </c>
      <c r="AI338" s="59">
        <f>I338/AH338</f>
        <v>1.0033377161929806</v>
      </c>
      <c r="AJ338" s="59"/>
      <c r="AK338" s="45">
        <f>$R$3</f>
        <v>1.9991000000000001</v>
      </c>
      <c r="AL338" s="59">
        <f>W338/AK338</f>
        <v>1.0029513280976439</v>
      </c>
      <c r="AM338" s="62">
        <f>1+$AM$10*1</f>
        <v>1.01</v>
      </c>
      <c r="AN338" s="62">
        <f>1+$AN$10*1</f>
        <v>0.99</v>
      </c>
      <c r="AO338" s="62">
        <f>1+$AO$10*1</f>
        <v>1.02</v>
      </c>
      <c r="AP338" s="62">
        <f>1+$AP$10*1</f>
        <v>0.98</v>
      </c>
      <c r="AQ338" s="61">
        <v>1</v>
      </c>
    </row>
    <row r="339" spans="1:43" x14ac:dyDescent="0.25">
      <c r="A339" s="5">
        <v>20221024</v>
      </c>
      <c r="B339" s="92">
        <v>0.66</v>
      </c>
      <c r="C339" s="93">
        <v>0.7</v>
      </c>
      <c r="D339" s="94">
        <v>-0.34</v>
      </c>
      <c r="E339" s="95">
        <v>0.5</v>
      </c>
      <c r="F339" s="92">
        <v>1.1499999999999999</v>
      </c>
      <c r="G339" s="95">
        <v>-0.3</v>
      </c>
      <c r="H339" s="95">
        <v>0.43</v>
      </c>
      <c r="I339" s="91">
        <v>2.004</v>
      </c>
      <c r="J339" s="96">
        <v>8.4</v>
      </c>
      <c r="K339" s="97">
        <v>9.1</v>
      </c>
      <c r="L339" s="96">
        <v>8.5</v>
      </c>
      <c r="M339" s="97">
        <v>7.7</v>
      </c>
      <c r="N339" s="96">
        <v>119.9</v>
      </c>
      <c r="O339" s="98">
        <v>120.2</v>
      </c>
      <c r="P339" s="51">
        <v>0.37</v>
      </c>
      <c r="Q339" s="52">
        <v>0.56999999999999995</v>
      </c>
      <c r="R339" s="53">
        <v>-0.17</v>
      </c>
      <c r="S339" s="54">
        <v>0.17</v>
      </c>
      <c r="T339" s="55">
        <v>0.97</v>
      </c>
      <c r="U339" s="54">
        <v>-0.18</v>
      </c>
      <c r="V339" s="54">
        <v>0.13</v>
      </c>
      <c r="W339" s="55">
        <v>2.016</v>
      </c>
      <c r="X339" s="52">
        <v>11.3</v>
      </c>
      <c r="Y339" s="55">
        <v>11.3</v>
      </c>
      <c r="Z339" s="52">
        <v>11.1</v>
      </c>
      <c r="AA339" s="55">
        <v>11.1</v>
      </c>
      <c r="AB339" s="52">
        <v>119.6</v>
      </c>
      <c r="AC339" s="56">
        <v>119.7</v>
      </c>
      <c r="AD339" s="57" t="s">
        <v>68</v>
      </c>
      <c r="AF339" s="68">
        <f>DATE(LEFT(A339,4), MID(A339,5,2), RIGHT(A339,2))</f>
        <v>44858</v>
      </c>
      <c r="AG339" s="45"/>
      <c r="AH339" s="45">
        <f>$P$3</f>
        <v>1.9774</v>
      </c>
      <c r="AI339" s="59">
        <f>I339/AH339</f>
        <v>1.0134520076868616</v>
      </c>
      <c r="AJ339" s="59"/>
      <c r="AK339" s="45">
        <f>$R$3</f>
        <v>1.9991000000000001</v>
      </c>
      <c r="AL339" s="59">
        <f>W339/AK339</f>
        <v>1.0084538042118953</v>
      </c>
      <c r="AM339" s="62">
        <f>1+$AM$10*1</f>
        <v>1.01</v>
      </c>
      <c r="AN339" s="62">
        <f>1+$AN$10*1</f>
        <v>0.99</v>
      </c>
      <c r="AO339" s="62">
        <f>1+$AO$10*1</f>
        <v>1.02</v>
      </c>
      <c r="AP339" s="62">
        <f>1+$AP$10*1</f>
        <v>0.98</v>
      </c>
      <c r="AQ339" s="61">
        <v>1</v>
      </c>
    </row>
    <row r="340" spans="1:43" x14ac:dyDescent="0.25">
      <c r="A340" s="5">
        <v>20221024</v>
      </c>
      <c r="B340" s="92">
        <v>0.5</v>
      </c>
      <c r="C340" s="93">
        <v>0.93</v>
      </c>
      <c r="D340" s="94">
        <v>-0.3</v>
      </c>
      <c r="E340" s="95">
        <v>0.51</v>
      </c>
      <c r="F340" s="92">
        <v>1.36</v>
      </c>
      <c r="G340" s="95">
        <v>-0.28000000000000003</v>
      </c>
      <c r="H340" s="95">
        <v>0.5</v>
      </c>
      <c r="I340" s="91">
        <v>1.9850000000000001</v>
      </c>
      <c r="J340" s="96">
        <v>9</v>
      </c>
      <c r="K340" s="97">
        <v>8.9</v>
      </c>
      <c r="L340" s="96">
        <v>8.3000000000000007</v>
      </c>
      <c r="M340" s="97">
        <v>8.5</v>
      </c>
      <c r="N340" s="96">
        <v>119.8</v>
      </c>
      <c r="O340" s="98">
        <v>120.1</v>
      </c>
      <c r="P340" s="51">
        <v>0.31</v>
      </c>
      <c r="Q340" s="52">
        <v>0.56000000000000005</v>
      </c>
      <c r="R340" s="53">
        <v>-0.13</v>
      </c>
      <c r="S340" s="54">
        <v>0.22</v>
      </c>
      <c r="T340" s="55">
        <v>0.96</v>
      </c>
      <c r="U340" s="54">
        <v>-0.11</v>
      </c>
      <c r="V340" s="54">
        <v>0.23</v>
      </c>
      <c r="W340" s="55">
        <v>2.0099999999999998</v>
      </c>
      <c r="X340" s="52">
        <v>11.5</v>
      </c>
      <c r="Y340" s="55">
        <v>11.4</v>
      </c>
      <c r="Z340" s="52">
        <v>11.8</v>
      </c>
      <c r="AA340" s="55">
        <v>11.4</v>
      </c>
      <c r="AB340" s="52">
        <v>119.4</v>
      </c>
      <c r="AC340" s="56">
        <v>120</v>
      </c>
      <c r="AD340" s="57" t="s">
        <v>93</v>
      </c>
      <c r="AF340" s="68">
        <f>DATE(LEFT(A340,4), MID(A340,5,2), RIGHT(A340,2))</f>
        <v>44858</v>
      </c>
      <c r="AG340" s="45"/>
      <c r="AH340" s="45">
        <f>$P$3</f>
        <v>1.9774</v>
      </c>
      <c r="AI340" s="59">
        <f>I340/AH340</f>
        <v>1.0038434307676747</v>
      </c>
      <c r="AJ340" s="59"/>
      <c r="AK340" s="45">
        <f>$R$3</f>
        <v>1.9991000000000001</v>
      </c>
      <c r="AL340" s="59">
        <f>W340/AK340</f>
        <v>1.0054524536041216</v>
      </c>
      <c r="AM340" s="62">
        <f>1+$AM$10*1</f>
        <v>1.01</v>
      </c>
      <c r="AN340" s="62">
        <f>1+$AN$10*1</f>
        <v>0.99</v>
      </c>
      <c r="AO340" s="62">
        <f>1+$AO$10*1</f>
        <v>1.02</v>
      </c>
      <c r="AP340" s="62">
        <f>1+$AP$10*1</f>
        <v>0.98</v>
      </c>
      <c r="AQ340" s="61">
        <v>1</v>
      </c>
    </row>
    <row r="341" spans="1:43" x14ac:dyDescent="0.25">
      <c r="A341" s="5">
        <v>20221027</v>
      </c>
      <c r="B341" s="92">
        <v>0.94</v>
      </c>
      <c r="C341" s="93">
        <v>0.82</v>
      </c>
      <c r="D341" s="94">
        <v>-0.5</v>
      </c>
      <c r="E341" s="95">
        <v>0.6</v>
      </c>
      <c r="F341" s="92">
        <v>1.35</v>
      </c>
      <c r="G341" s="95">
        <v>-0.4</v>
      </c>
      <c r="H341" s="95">
        <v>0.52</v>
      </c>
      <c r="I341" s="91">
        <v>2.0059999999999998</v>
      </c>
      <c r="J341" s="96">
        <v>8.6999999999999993</v>
      </c>
      <c r="K341" s="97">
        <v>8.9</v>
      </c>
      <c r="L341" s="96">
        <v>8.1999999999999993</v>
      </c>
      <c r="M341" s="97">
        <v>7.9</v>
      </c>
      <c r="N341" s="96">
        <v>119.9</v>
      </c>
      <c r="O341" s="98">
        <v>120.2</v>
      </c>
      <c r="P341" s="51">
        <v>0.38</v>
      </c>
      <c r="Q341" s="52">
        <v>0.52</v>
      </c>
      <c r="R341" s="53">
        <v>-0.18</v>
      </c>
      <c r="S341" s="54">
        <v>0.14000000000000001</v>
      </c>
      <c r="T341" s="55">
        <v>0.95</v>
      </c>
      <c r="U341" s="54">
        <v>-0.18</v>
      </c>
      <c r="V341" s="54">
        <v>0.12</v>
      </c>
      <c r="W341" s="55">
        <v>2.0219999999999998</v>
      </c>
      <c r="X341" s="52">
        <v>11.2</v>
      </c>
      <c r="Y341" s="55">
        <v>11.3</v>
      </c>
      <c r="Z341" s="52">
        <v>11</v>
      </c>
      <c r="AA341" s="55">
        <v>11.1</v>
      </c>
      <c r="AB341" s="52">
        <v>119.6</v>
      </c>
      <c r="AC341" s="56">
        <v>120</v>
      </c>
      <c r="AD341" s="57" t="s">
        <v>64</v>
      </c>
      <c r="AF341" s="68">
        <f>DATE(LEFT(A341,4), MID(A341,5,2), RIGHT(A341,2))</f>
        <v>44861</v>
      </c>
      <c r="AG341" s="45"/>
      <c r="AH341" s="45">
        <f>$P$3</f>
        <v>1.9774</v>
      </c>
      <c r="AI341" s="59">
        <f>I341/AH341</f>
        <v>1.0144634368362495</v>
      </c>
      <c r="AJ341" s="59"/>
      <c r="AK341" s="45">
        <f>$R$3</f>
        <v>1.9991000000000001</v>
      </c>
      <c r="AL341" s="59">
        <f>W341/AK341</f>
        <v>1.0114551548196686</v>
      </c>
      <c r="AM341" s="62">
        <f>1+$AM$10*1</f>
        <v>1.01</v>
      </c>
      <c r="AN341" s="62">
        <f>1+$AN$10*1</f>
        <v>0.99</v>
      </c>
      <c r="AO341" s="62">
        <f>1+$AO$10*1</f>
        <v>1.02</v>
      </c>
      <c r="AP341" s="62">
        <f>1+$AP$10*1</f>
        <v>0.98</v>
      </c>
      <c r="AQ341" s="61">
        <v>1</v>
      </c>
    </row>
    <row r="342" spans="1:43" x14ac:dyDescent="0.25">
      <c r="A342" s="5">
        <v>20221031</v>
      </c>
      <c r="B342" s="92">
        <v>0.63</v>
      </c>
      <c r="C342" s="93">
        <v>0.84</v>
      </c>
      <c r="D342" s="94">
        <v>-0.27</v>
      </c>
      <c r="E342" s="95">
        <v>0.54</v>
      </c>
      <c r="F342" s="92">
        <v>1.1599999999999999</v>
      </c>
      <c r="G342" s="95">
        <v>-0.27</v>
      </c>
      <c r="H342" s="95">
        <v>0.47</v>
      </c>
      <c r="I342" s="91">
        <v>1.9790000000000001</v>
      </c>
      <c r="J342" s="96">
        <v>8.6999999999999993</v>
      </c>
      <c r="K342" s="97">
        <v>8.9</v>
      </c>
      <c r="L342" s="96">
        <v>8.1999999999999993</v>
      </c>
      <c r="M342" s="97">
        <v>8.1</v>
      </c>
      <c r="N342" s="96">
        <v>119.9</v>
      </c>
      <c r="O342" s="98">
        <v>120.2</v>
      </c>
      <c r="P342" s="51">
        <v>0.25</v>
      </c>
      <c r="Q342" s="52">
        <v>0.31</v>
      </c>
      <c r="R342" s="53">
        <v>-0.08</v>
      </c>
      <c r="S342" s="54">
        <v>0.04</v>
      </c>
      <c r="T342" s="55">
        <v>0.56000000000000005</v>
      </c>
      <c r="U342" s="54">
        <v>-0.11</v>
      </c>
      <c r="V342" s="54">
        <v>0.06</v>
      </c>
      <c r="W342" s="55">
        <v>2.0009999999999999</v>
      </c>
      <c r="X342" s="52">
        <v>11.3</v>
      </c>
      <c r="Y342" s="55">
        <v>11.4</v>
      </c>
      <c r="Z342" s="52">
        <v>11.4</v>
      </c>
      <c r="AA342" s="55">
        <v>11.3</v>
      </c>
      <c r="AB342" s="52">
        <v>119.6</v>
      </c>
      <c r="AC342" s="56">
        <v>120.1</v>
      </c>
      <c r="AD342" s="57" t="s">
        <v>64</v>
      </c>
      <c r="AF342" s="68">
        <f>DATE(LEFT(A342,4), MID(A342,5,2), RIGHT(A342,2))</f>
        <v>44865</v>
      </c>
      <c r="AG342" s="45"/>
      <c r="AH342" s="45">
        <f>$P$3</f>
        <v>1.9774</v>
      </c>
      <c r="AI342" s="59">
        <f>I342/AH342</f>
        <v>1.0008091433195105</v>
      </c>
      <c r="AJ342" s="59"/>
      <c r="AK342" s="45">
        <f>$R$3</f>
        <v>1.9991000000000001</v>
      </c>
      <c r="AL342" s="59">
        <f>W342/AK342</f>
        <v>1.0009504276924615</v>
      </c>
      <c r="AM342" s="62">
        <f>1+$AM$10*1</f>
        <v>1.01</v>
      </c>
      <c r="AN342" s="62">
        <f>1+$AN$10*1</f>
        <v>0.99</v>
      </c>
      <c r="AO342" s="62">
        <f>1+$AO$10*1</f>
        <v>1.02</v>
      </c>
      <c r="AP342" s="62">
        <f>1+$AP$10*1</f>
        <v>0.98</v>
      </c>
      <c r="AQ342" s="61">
        <v>1</v>
      </c>
    </row>
    <row r="343" spans="1:43" x14ac:dyDescent="0.25">
      <c r="A343" s="5">
        <v>20221102</v>
      </c>
      <c r="B343" s="92">
        <v>0.72</v>
      </c>
      <c r="C343" s="93">
        <v>0.97</v>
      </c>
      <c r="D343" s="94">
        <v>-0.36</v>
      </c>
      <c r="E343" s="95">
        <v>0.62</v>
      </c>
      <c r="F343" s="92">
        <v>1.34</v>
      </c>
      <c r="G343" s="95">
        <v>-0.37</v>
      </c>
      <c r="H343" s="95">
        <v>0.5</v>
      </c>
      <c r="I343" s="91">
        <v>1.982</v>
      </c>
      <c r="J343" s="96">
        <v>8.6</v>
      </c>
      <c r="K343" s="97">
        <v>9</v>
      </c>
      <c r="L343" s="96">
        <v>8.1999999999999993</v>
      </c>
      <c r="M343" s="97">
        <v>8.1999999999999993</v>
      </c>
      <c r="N343" s="96">
        <v>119.9</v>
      </c>
      <c r="O343" s="98">
        <v>120.2</v>
      </c>
      <c r="P343" s="51">
        <v>0.42</v>
      </c>
      <c r="Q343" s="52">
        <v>0.25</v>
      </c>
      <c r="R343" s="53">
        <v>-0.22</v>
      </c>
      <c r="S343" s="54">
        <v>0.09</v>
      </c>
      <c r="T343" s="55">
        <v>0.68</v>
      </c>
      <c r="U343" s="54">
        <v>-0.24</v>
      </c>
      <c r="V343" s="54">
        <v>0.12</v>
      </c>
      <c r="W343" s="55">
        <v>1.9950000000000001</v>
      </c>
      <c r="X343" s="52">
        <v>11.4</v>
      </c>
      <c r="Y343" s="55">
        <v>11.4</v>
      </c>
      <c r="Z343" s="52">
        <v>11.4</v>
      </c>
      <c r="AA343" s="55">
        <v>11.7</v>
      </c>
      <c r="AB343" s="52">
        <v>119.7</v>
      </c>
      <c r="AC343" s="56">
        <v>120.1</v>
      </c>
      <c r="AD343" s="57" t="s">
        <v>87</v>
      </c>
      <c r="AF343" s="68">
        <f>DATE(LEFT(A343,4), MID(A343,5,2), RIGHT(A343,2))</f>
        <v>44867</v>
      </c>
      <c r="AG343" s="45"/>
      <c r="AH343" s="45">
        <f>$P$3</f>
        <v>1.9774</v>
      </c>
      <c r="AI343" s="59">
        <f>I343/AH343</f>
        <v>1.0023262870435925</v>
      </c>
      <c r="AJ343" s="59"/>
      <c r="AK343" s="45">
        <f>$R$3</f>
        <v>1.9991000000000001</v>
      </c>
      <c r="AL343" s="59">
        <f>W343/AK343</f>
        <v>0.99794907708468816</v>
      </c>
      <c r="AM343" s="62">
        <f>1+$AM$10*1</f>
        <v>1.01</v>
      </c>
      <c r="AN343" s="62">
        <f>1+$AN$10*1</f>
        <v>0.99</v>
      </c>
      <c r="AO343" s="62">
        <f>1+$AO$10*1</f>
        <v>1.02</v>
      </c>
      <c r="AP343" s="62">
        <f>1+$AP$10*1</f>
        <v>0.98</v>
      </c>
      <c r="AQ343" s="61">
        <v>1</v>
      </c>
    </row>
    <row r="344" spans="1:43" x14ac:dyDescent="0.25">
      <c r="A344" s="5">
        <v>20221103</v>
      </c>
      <c r="B344" s="92">
        <v>0.74</v>
      </c>
      <c r="C344" s="93">
        <v>0.76</v>
      </c>
      <c r="D344" s="94">
        <v>-0.28999999999999998</v>
      </c>
      <c r="E344" s="95">
        <v>0.53</v>
      </c>
      <c r="F344" s="92">
        <v>1.26</v>
      </c>
      <c r="G344" s="95">
        <v>-0.28000000000000003</v>
      </c>
      <c r="H344" s="95">
        <v>0.49</v>
      </c>
      <c r="I344" s="91">
        <v>1.9910000000000001</v>
      </c>
      <c r="J344" s="96">
        <v>9</v>
      </c>
      <c r="K344" s="97">
        <v>8.5</v>
      </c>
      <c r="L344" s="96">
        <v>7.9</v>
      </c>
      <c r="M344" s="97">
        <v>8.4</v>
      </c>
      <c r="N344" s="96">
        <v>119.9</v>
      </c>
      <c r="O344" s="98">
        <v>120.2</v>
      </c>
      <c r="P344" s="51">
        <v>0.28999999999999998</v>
      </c>
      <c r="Q344" s="52">
        <v>0.43</v>
      </c>
      <c r="R344" s="53">
        <v>-0.08</v>
      </c>
      <c r="S344" s="54">
        <v>0.21</v>
      </c>
      <c r="T344" s="55">
        <v>0.7</v>
      </c>
      <c r="U344" s="54">
        <v>-0.16</v>
      </c>
      <c r="V344" s="54">
        <v>0.2</v>
      </c>
      <c r="W344" s="55">
        <v>2.0150000000000001</v>
      </c>
      <c r="X344" s="52">
        <v>11.4</v>
      </c>
      <c r="Y344" s="55">
        <v>11.6</v>
      </c>
      <c r="Z344" s="52">
        <v>11.3</v>
      </c>
      <c r="AA344" s="55">
        <v>11.4</v>
      </c>
      <c r="AB344" s="52">
        <v>119.6</v>
      </c>
      <c r="AC344" s="56">
        <v>120</v>
      </c>
      <c r="AD344" s="57" t="s">
        <v>98</v>
      </c>
      <c r="AF344" s="68">
        <f>DATE(LEFT(A344,4), MID(A344,5,2), RIGHT(A344,2))</f>
        <v>44868</v>
      </c>
      <c r="AG344" s="45"/>
      <c r="AH344" s="45">
        <f>$P$3</f>
        <v>1.9774</v>
      </c>
      <c r="AI344" s="59">
        <f>I344/AH344</f>
        <v>1.006877718215839</v>
      </c>
      <c r="AJ344" s="59"/>
      <c r="AK344" s="45">
        <f>$R$3</f>
        <v>1.9991000000000001</v>
      </c>
      <c r="AL344" s="59">
        <f>W344/AK344</f>
        <v>1.0079535791105998</v>
      </c>
      <c r="AM344" s="62">
        <f>1+$AM$10*1</f>
        <v>1.01</v>
      </c>
      <c r="AN344" s="62">
        <f>1+$AN$10*1</f>
        <v>0.99</v>
      </c>
      <c r="AO344" s="62">
        <f>1+$AO$10*1</f>
        <v>1.02</v>
      </c>
      <c r="AP344" s="62">
        <f>1+$AP$10*1</f>
        <v>0.98</v>
      </c>
      <c r="AQ344" s="61">
        <v>1</v>
      </c>
    </row>
    <row r="345" spans="1:43" x14ac:dyDescent="0.25">
      <c r="A345" s="5">
        <v>20221107</v>
      </c>
      <c r="B345" s="92">
        <v>0.71</v>
      </c>
      <c r="C345" s="93">
        <v>0.84</v>
      </c>
      <c r="D345" s="94">
        <v>-0.35</v>
      </c>
      <c r="E345" s="95">
        <v>0.53</v>
      </c>
      <c r="F345" s="92">
        <v>1.31</v>
      </c>
      <c r="G345" s="95">
        <v>-0.39</v>
      </c>
      <c r="H345" s="95">
        <v>0.41</v>
      </c>
      <c r="I345" s="91">
        <v>1.9850000000000001</v>
      </c>
      <c r="J345" s="96">
        <v>8.8000000000000007</v>
      </c>
      <c r="K345" s="97">
        <v>8.8000000000000007</v>
      </c>
      <c r="L345" s="96">
        <v>8.3000000000000007</v>
      </c>
      <c r="M345" s="97">
        <v>8</v>
      </c>
      <c r="N345" s="96">
        <v>119.9</v>
      </c>
      <c r="O345" s="98">
        <v>120.2</v>
      </c>
      <c r="P345" s="51">
        <v>0.48</v>
      </c>
      <c r="Q345" s="52">
        <v>0.47</v>
      </c>
      <c r="R345" s="53">
        <v>-0.21</v>
      </c>
      <c r="S345" s="54">
        <v>0.3</v>
      </c>
      <c r="T345" s="55">
        <v>0.91</v>
      </c>
      <c r="U345" s="54">
        <v>-0.26</v>
      </c>
      <c r="V345" s="54">
        <v>0.27</v>
      </c>
      <c r="W345" s="104">
        <v>2.0009999999999999</v>
      </c>
      <c r="X345" s="52">
        <v>11.5</v>
      </c>
      <c r="Y345" s="55">
        <v>11.4</v>
      </c>
      <c r="Z345" s="52">
        <v>11.5</v>
      </c>
      <c r="AA345" s="55">
        <v>11.6</v>
      </c>
      <c r="AB345" s="52">
        <v>119.6</v>
      </c>
      <c r="AC345" s="56">
        <v>120.1</v>
      </c>
      <c r="AD345" s="57" t="s">
        <v>64</v>
      </c>
      <c r="AF345" s="68">
        <f>DATE(LEFT(A345,4), MID(A345,5,2), RIGHT(A345,2))</f>
        <v>44872</v>
      </c>
      <c r="AG345" s="45"/>
      <c r="AH345" s="45">
        <f>$P$3</f>
        <v>1.9774</v>
      </c>
      <c r="AI345" s="59">
        <f>I345/AH345</f>
        <v>1.0038434307676747</v>
      </c>
      <c r="AJ345" s="59"/>
      <c r="AK345" s="45">
        <f>$R$3</f>
        <v>1.9991000000000001</v>
      </c>
      <c r="AL345" s="59">
        <f>W345/AK345</f>
        <v>1.0009504276924615</v>
      </c>
      <c r="AM345" s="62">
        <f>1+$AM$10*1</f>
        <v>1.01</v>
      </c>
      <c r="AN345" s="62">
        <f>1+$AN$10*1</f>
        <v>0.99</v>
      </c>
      <c r="AO345" s="62">
        <f>1+$AO$10*1</f>
        <v>1.02</v>
      </c>
      <c r="AP345" s="62">
        <f>1+$AP$10*1</f>
        <v>0.98</v>
      </c>
      <c r="AQ345" s="61">
        <v>1</v>
      </c>
    </row>
    <row r="346" spans="1:43" x14ac:dyDescent="0.25">
      <c r="A346" s="5">
        <v>20221109</v>
      </c>
      <c r="B346" s="92">
        <v>0.79</v>
      </c>
      <c r="C346" s="93">
        <v>0.74</v>
      </c>
      <c r="D346" s="94">
        <v>-0.35</v>
      </c>
      <c r="E346" s="95">
        <v>0.5</v>
      </c>
      <c r="F346" s="92">
        <v>1.21</v>
      </c>
      <c r="G346" s="95">
        <v>-0.32</v>
      </c>
      <c r="H346" s="95">
        <v>0.45</v>
      </c>
      <c r="I346" s="91">
        <v>1.9890000000000001</v>
      </c>
      <c r="J346" s="96">
        <v>9.1</v>
      </c>
      <c r="K346" s="97">
        <v>8.6</v>
      </c>
      <c r="L346" s="96">
        <v>7.9</v>
      </c>
      <c r="M346" s="97">
        <v>8.3000000000000007</v>
      </c>
      <c r="N346" s="96">
        <v>119.8</v>
      </c>
      <c r="O346" s="98">
        <v>120.2</v>
      </c>
      <c r="P346" s="99">
        <v>0.49</v>
      </c>
      <c r="Q346" s="100">
        <v>0.34</v>
      </c>
      <c r="R346" s="101">
        <v>-0.26</v>
      </c>
      <c r="S346" s="102">
        <v>0.12</v>
      </c>
      <c r="T346" s="103">
        <v>0.72</v>
      </c>
      <c r="U346" s="102">
        <v>-0.23</v>
      </c>
      <c r="V346" s="102">
        <v>0.12</v>
      </c>
      <c r="W346" s="104">
        <v>2</v>
      </c>
      <c r="X346" s="105">
        <v>11.4</v>
      </c>
      <c r="Y346" s="106">
        <v>11.3</v>
      </c>
      <c r="Z346" s="105">
        <v>11.2</v>
      </c>
      <c r="AA346" s="106">
        <v>11.4</v>
      </c>
      <c r="AB346" s="105">
        <v>119.6</v>
      </c>
      <c r="AC346" s="107">
        <v>120.2</v>
      </c>
      <c r="AD346" s="57" t="s">
        <v>111</v>
      </c>
      <c r="AF346" s="68">
        <f>DATE(LEFT(A346,4), MID(A346,5,2), RIGHT(A346,2))</f>
        <v>44874</v>
      </c>
      <c r="AG346" s="45"/>
      <c r="AH346" s="45">
        <f>$P$3</f>
        <v>1.9774</v>
      </c>
      <c r="AI346" s="59">
        <f>I346/AH346</f>
        <v>1.0058662890664509</v>
      </c>
      <c r="AJ346" s="59"/>
      <c r="AK346" s="45">
        <f>$R$3</f>
        <v>1.9991000000000001</v>
      </c>
      <c r="AL346" s="59">
        <f>W346/AK346</f>
        <v>1.0004502025911659</v>
      </c>
      <c r="AM346" s="62">
        <f>1+$AM$10*1</f>
        <v>1.01</v>
      </c>
      <c r="AN346" s="62">
        <f>1+$AN$10*1</f>
        <v>0.99</v>
      </c>
      <c r="AO346" s="62">
        <f>1+$AO$10*1</f>
        <v>1.02</v>
      </c>
      <c r="AP346" s="62">
        <f>1+$AP$10*1</f>
        <v>0.98</v>
      </c>
      <c r="AQ346" s="61">
        <v>1</v>
      </c>
    </row>
    <row r="347" spans="1:43" x14ac:dyDescent="0.25">
      <c r="A347" s="5">
        <v>20221110</v>
      </c>
      <c r="B347" s="92">
        <v>0.62</v>
      </c>
      <c r="C347" s="93">
        <v>0.77</v>
      </c>
      <c r="D347" s="94">
        <v>-0.27</v>
      </c>
      <c r="E347" s="95">
        <v>0.49</v>
      </c>
      <c r="F347" s="92">
        <v>1.1399999999999999</v>
      </c>
      <c r="G347" s="95">
        <v>-0.25</v>
      </c>
      <c r="H347" s="95">
        <v>0.49</v>
      </c>
      <c r="I347" s="91">
        <v>1.972</v>
      </c>
      <c r="J347" s="96">
        <v>8.8000000000000007</v>
      </c>
      <c r="K347" s="97">
        <v>8.5</v>
      </c>
      <c r="L347" s="96">
        <v>7.9</v>
      </c>
      <c r="M347" s="97">
        <v>8.1</v>
      </c>
      <c r="N347" s="96">
        <v>120</v>
      </c>
      <c r="O347" s="98">
        <v>120.3</v>
      </c>
      <c r="P347" s="99">
        <v>0.32</v>
      </c>
      <c r="Q347" s="100">
        <v>0.3</v>
      </c>
      <c r="R347" s="101">
        <v>-0.12</v>
      </c>
      <c r="S347" s="102">
        <v>0.1</v>
      </c>
      <c r="T347" s="103">
        <v>0.54</v>
      </c>
      <c r="U347" s="102">
        <v>-0.13</v>
      </c>
      <c r="V347" s="102">
        <v>0.1</v>
      </c>
      <c r="W347" s="104">
        <v>1.99</v>
      </c>
      <c r="X347" s="105">
        <v>11.4</v>
      </c>
      <c r="Y347" s="106">
        <v>11.6</v>
      </c>
      <c r="Z347" s="105">
        <v>11.2</v>
      </c>
      <c r="AA347" s="106">
        <v>11.6</v>
      </c>
      <c r="AB347" s="105">
        <v>119.7</v>
      </c>
      <c r="AC347" s="107">
        <v>120.1</v>
      </c>
      <c r="AD347" s="57" t="s">
        <v>64</v>
      </c>
      <c r="AF347" s="68">
        <f>DATE(LEFT(A347,4), MID(A347,5,2), RIGHT(A347,2))</f>
        <v>44875</v>
      </c>
      <c r="AG347" s="45"/>
      <c r="AH347" s="45">
        <f>$P$3</f>
        <v>1.9774</v>
      </c>
      <c r="AI347" s="59">
        <f>I347/AH347</f>
        <v>0.99726914129665212</v>
      </c>
      <c r="AJ347" s="59"/>
      <c r="AK347" s="45">
        <f>$R$3</f>
        <v>1.9991000000000001</v>
      </c>
      <c r="AL347" s="59">
        <f>W347/AK347</f>
        <v>0.99544795157821009</v>
      </c>
      <c r="AM347" s="62">
        <f>1+$AM$10*1</f>
        <v>1.01</v>
      </c>
      <c r="AN347" s="62">
        <f>1+$AN$10*1</f>
        <v>0.99</v>
      </c>
      <c r="AO347" s="62">
        <f>1+$AO$10*1</f>
        <v>1.02</v>
      </c>
      <c r="AP347" s="62">
        <f>1+$AP$10*1</f>
        <v>0.98</v>
      </c>
      <c r="AQ347" s="61">
        <v>1</v>
      </c>
    </row>
    <row r="348" spans="1:43" x14ac:dyDescent="0.25">
      <c r="A348" s="5">
        <v>20221111</v>
      </c>
      <c r="B348" s="92">
        <v>0.82</v>
      </c>
      <c r="C348" s="93">
        <v>0.94</v>
      </c>
      <c r="D348" s="94">
        <v>-0.45</v>
      </c>
      <c r="E348" s="95">
        <v>0.63</v>
      </c>
      <c r="F348" s="92">
        <v>1.41</v>
      </c>
      <c r="G348" s="95">
        <v>-0.41</v>
      </c>
      <c r="H348" s="95">
        <v>0.53</v>
      </c>
      <c r="I348" s="91">
        <v>1.9830000000000001</v>
      </c>
      <c r="J348" s="96">
        <v>9</v>
      </c>
      <c r="K348" s="97">
        <v>8.6</v>
      </c>
      <c r="L348" s="96">
        <v>8.1</v>
      </c>
      <c r="M348" s="97">
        <v>8.1999999999999993</v>
      </c>
      <c r="N348" s="96">
        <v>119.9</v>
      </c>
      <c r="O348" s="98">
        <v>120.2</v>
      </c>
      <c r="P348" s="99">
        <v>0.48</v>
      </c>
      <c r="Q348" s="100">
        <v>0.4</v>
      </c>
      <c r="R348" s="101">
        <v>-0.25</v>
      </c>
      <c r="S348" s="102">
        <v>0.15</v>
      </c>
      <c r="T348" s="103">
        <v>0.84</v>
      </c>
      <c r="U348" s="102">
        <v>-0.22</v>
      </c>
      <c r="V348" s="102">
        <v>0.13</v>
      </c>
      <c r="W348" s="104">
        <v>1.998</v>
      </c>
      <c r="X348" s="105">
        <v>11.4</v>
      </c>
      <c r="Y348" s="106">
        <v>11.3</v>
      </c>
      <c r="Z348" s="105">
        <v>11.4</v>
      </c>
      <c r="AA348" s="106">
        <v>11.1</v>
      </c>
      <c r="AB348" s="105">
        <v>119.5</v>
      </c>
      <c r="AC348" s="107">
        <v>120</v>
      </c>
      <c r="AD348" s="57" t="s">
        <v>112</v>
      </c>
      <c r="AF348" s="68">
        <f>DATE(LEFT(A348,4), MID(A348,5,2), RIGHT(A348,2))</f>
        <v>44876</v>
      </c>
      <c r="AG348" s="45"/>
      <c r="AH348" s="45">
        <f>$P$3</f>
        <v>1.9774</v>
      </c>
      <c r="AI348" s="59">
        <f>I348/AH348</f>
        <v>1.0028320016182866</v>
      </c>
      <c r="AJ348" s="59"/>
      <c r="AK348" s="45">
        <f>$R$3</f>
        <v>1.9991000000000001</v>
      </c>
      <c r="AL348" s="59">
        <f>W348/AK348</f>
        <v>0.99944975238857481</v>
      </c>
      <c r="AM348" s="62">
        <f>1+$AM$10*1</f>
        <v>1.01</v>
      </c>
      <c r="AN348" s="62">
        <f>1+$AN$10*1</f>
        <v>0.99</v>
      </c>
      <c r="AO348" s="62">
        <f>1+$AO$10*1</f>
        <v>1.02</v>
      </c>
      <c r="AP348" s="62">
        <f>1+$AP$10*1</f>
        <v>0.98</v>
      </c>
      <c r="AQ348" s="61">
        <v>1</v>
      </c>
    </row>
    <row r="349" spans="1:43" x14ac:dyDescent="0.25">
      <c r="A349" s="5">
        <v>20221118</v>
      </c>
      <c r="B349" s="92">
        <v>0.77</v>
      </c>
      <c r="C349" s="93">
        <v>0.8</v>
      </c>
      <c r="D349" s="94">
        <v>-0.39</v>
      </c>
      <c r="E349" s="95">
        <v>0.51</v>
      </c>
      <c r="F349" s="92">
        <v>1.17</v>
      </c>
      <c r="G349" s="95">
        <v>-0.31</v>
      </c>
      <c r="H349" s="95">
        <v>0.44</v>
      </c>
      <c r="I349" s="91">
        <v>1.9790000000000001</v>
      </c>
      <c r="J349" s="96">
        <v>8.8000000000000007</v>
      </c>
      <c r="K349" s="97">
        <v>8.6999999999999993</v>
      </c>
      <c r="L349" s="96">
        <v>8.1999999999999993</v>
      </c>
      <c r="M349" s="97">
        <v>7.9</v>
      </c>
      <c r="N349" s="96">
        <v>119.9</v>
      </c>
      <c r="O349" s="98">
        <v>120.3</v>
      </c>
      <c r="P349" s="99">
        <v>0.27</v>
      </c>
      <c r="Q349" s="100">
        <v>0.31</v>
      </c>
      <c r="R349" s="101">
        <v>-0.12</v>
      </c>
      <c r="S349" s="102">
        <v>0.06</v>
      </c>
      <c r="T349" s="103">
        <v>0.46</v>
      </c>
      <c r="U349" s="102">
        <v>-0.12</v>
      </c>
      <c r="V349" s="102">
        <v>7.0000000000000007E-2</v>
      </c>
      <c r="W349" s="104">
        <v>1.9970000000000001</v>
      </c>
      <c r="X349" s="105">
        <v>11.3</v>
      </c>
      <c r="Y349" s="106">
        <v>11.3</v>
      </c>
      <c r="Z349" s="105">
        <v>11.2</v>
      </c>
      <c r="AA349" s="106">
        <v>11.4</v>
      </c>
      <c r="AB349" s="105">
        <v>119.6</v>
      </c>
      <c r="AC349" s="107">
        <v>120.1</v>
      </c>
      <c r="AD349" s="57" t="s">
        <v>93</v>
      </c>
      <c r="AF349" s="68">
        <f>DATE(LEFT(A349,4), MID(A349,5,2), RIGHT(A349,2))</f>
        <v>44883</v>
      </c>
      <c r="AG349" s="45"/>
      <c r="AH349" s="45">
        <f>$P$3</f>
        <v>1.9774</v>
      </c>
      <c r="AI349" s="59">
        <f>I349/AH349</f>
        <v>1.0008091433195105</v>
      </c>
      <c r="AJ349" s="59"/>
      <c r="AK349" s="45">
        <f>$R$3</f>
        <v>1.9991000000000001</v>
      </c>
      <c r="AL349" s="59">
        <f>W349/AK349</f>
        <v>0.99894952728727926</v>
      </c>
      <c r="AM349" s="62">
        <f>1+$AM$10*1</f>
        <v>1.01</v>
      </c>
      <c r="AN349" s="62">
        <f>1+$AN$10*1</f>
        <v>0.99</v>
      </c>
      <c r="AO349" s="62">
        <f>1+$AO$10*1</f>
        <v>1.02</v>
      </c>
      <c r="AP349" s="62">
        <f>1+$AP$10*1</f>
        <v>0.98</v>
      </c>
      <c r="AQ349" s="61">
        <v>1</v>
      </c>
    </row>
    <row r="350" spans="1:43" x14ac:dyDescent="0.25">
      <c r="A350" s="5">
        <v>20221118</v>
      </c>
      <c r="B350" s="46">
        <v>0.86</v>
      </c>
      <c r="C350" s="47">
        <v>0.82</v>
      </c>
      <c r="D350" s="48">
        <v>-0.42</v>
      </c>
      <c r="E350" s="49">
        <v>0.56999999999999995</v>
      </c>
      <c r="F350" s="46">
        <v>1.31</v>
      </c>
      <c r="G350" s="49">
        <v>-0.36</v>
      </c>
      <c r="H350" s="49">
        <v>0.48</v>
      </c>
      <c r="I350" s="46">
        <v>1.9850000000000001</v>
      </c>
      <c r="J350" s="96">
        <v>8.6999999999999993</v>
      </c>
      <c r="K350" s="97">
        <v>9</v>
      </c>
      <c r="L350" s="96">
        <v>8</v>
      </c>
      <c r="M350" s="97">
        <v>8.1</v>
      </c>
      <c r="N350" s="96">
        <v>119.8</v>
      </c>
      <c r="O350" s="98">
        <v>120.2</v>
      </c>
      <c r="P350" s="51">
        <v>0.3</v>
      </c>
      <c r="Q350" s="52">
        <v>0.49</v>
      </c>
      <c r="R350" s="53">
        <v>-0.11</v>
      </c>
      <c r="S350" s="54">
        <v>0.23</v>
      </c>
      <c r="T350" s="55">
        <v>0.73</v>
      </c>
      <c r="U350" s="54">
        <v>-0.14000000000000001</v>
      </c>
      <c r="V350" s="54">
        <v>0.18</v>
      </c>
      <c r="W350" s="55">
        <v>2.0070000000000001</v>
      </c>
      <c r="X350" s="52">
        <v>11.4</v>
      </c>
      <c r="Y350" s="55">
        <v>11.3</v>
      </c>
      <c r="Z350" s="52">
        <v>11.3</v>
      </c>
      <c r="AA350" s="55">
        <v>11.1</v>
      </c>
      <c r="AB350" s="52">
        <v>119.6</v>
      </c>
      <c r="AC350" s="56">
        <v>120</v>
      </c>
      <c r="AD350" s="57" t="s">
        <v>199</v>
      </c>
      <c r="AE350" s="250" t="s">
        <v>110</v>
      </c>
      <c r="AF350" s="68">
        <f>DATE(LEFT(A350,4), MID(A350,5,2), RIGHT(A350,2))</f>
        <v>44883</v>
      </c>
      <c r="AG350" s="45"/>
      <c r="AH350" s="45">
        <f>$P$3</f>
        <v>1.9774</v>
      </c>
      <c r="AI350" s="59">
        <f>I350/AH350</f>
        <v>1.0038434307676747</v>
      </c>
      <c r="AJ350" s="59"/>
      <c r="AK350" s="45">
        <f>$R$3</f>
        <v>1.9991000000000001</v>
      </c>
      <c r="AL350" s="59">
        <f>W350/AK350</f>
        <v>1.0039517783002352</v>
      </c>
      <c r="AM350" s="62">
        <f>1+$AM$10*1</f>
        <v>1.01</v>
      </c>
      <c r="AN350" s="62">
        <f>1+$AN$10*1</f>
        <v>0.99</v>
      </c>
      <c r="AO350" s="62">
        <f>1+$AO$10*1</f>
        <v>1.02</v>
      </c>
      <c r="AP350" s="62">
        <f>1+$AP$10*1</f>
        <v>0.98</v>
      </c>
      <c r="AQ350" s="61">
        <v>1</v>
      </c>
    </row>
    <row r="351" spans="1:43" x14ac:dyDescent="0.25">
      <c r="A351" s="5">
        <v>20221118</v>
      </c>
      <c r="B351" s="46">
        <v>0.81</v>
      </c>
      <c r="C351" s="47">
        <v>0.8</v>
      </c>
      <c r="D351" s="48">
        <v>-0.41</v>
      </c>
      <c r="E351" s="49">
        <v>0.51</v>
      </c>
      <c r="F351" s="46">
        <v>1.23</v>
      </c>
      <c r="G351" s="49">
        <v>-0.36</v>
      </c>
      <c r="H351" s="49">
        <v>0.47</v>
      </c>
      <c r="I351" s="46">
        <v>1.982</v>
      </c>
      <c r="J351" s="96">
        <v>8.6999999999999993</v>
      </c>
      <c r="K351" s="97">
        <v>9</v>
      </c>
      <c r="L351" s="96">
        <v>8.1</v>
      </c>
      <c r="M351" s="97">
        <v>8.1</v>
      </c>
      <c r="N351" s="96">
        <v>119.8</v>
      </c>
      <c r="O351" s="98">
        <v>120.2</v>
      </c>
      <c r="P351" s="51">
        <v>0.3</v>
      </c>
      <c r="Q351" s="52">
        <v>0.47</v>
      </c>
      <c r="R351" s="53">
        <v>-0.12</v>
      </c>
      <c r="S351" s="54">
        <v>0.12</v>
      </c>
      <c r="T351" s="55">
        <v>0.74</v>
      </c>
      <c r="U351" s="54">
        <v>-0.12</v>
      </c>
      <c r="V351" s="54">
        <v>0.13</v>
      </c>
      <c r="W351" s="55">
        <v>2.008</v>
      </c>
      <c r="X351" s="52">
        <v>11.3</v>
      </c>
      <c r="Y351" s="55">
        <v>11.3</v>
      </c>
      <c r="Z351" s="52">
        <v>11.3</v>
      </c>
      <c r="AA351" s="55">
        <v>11.1</v>
      </c>
      <c r="AB351" s="52">
        <v>119.6</v>
      </c>
      <c r="AC351" s="56">
        <v>120</v>
      </c>
      <c r="AD351" s="57" t="s">
        <v>64</v>
      </c>
      <c r="AE351" s="250" t="s">
        <v>110</v>
      </c>
      <c r="AF351" s="68">
        <f>DATE(LEFT(A351,4), MID(A351,5,2), RIGHT(A351,2))</f>
        <v>44883</v>
      </c>
      <c r="AG351" s="45"/>
      <c r="AH351" s="45">
        <f>$P$3</f>
        <v>1.9774</v>
      </c>
      <c r="AI351" s="59">
        <f>I351/AH351</f>
        <v>1.0023262870435925</v>
      </c>
      <c r="AJ351" s="59"/>
      <c r="AK351" s="45">
        <f>$R$3</f>
        <v>1.9991000000000001</v>
      </c>
      <c r="AL351" s="59">
        <f>W351/AK351</f>
        <v>1.0044520034015307</v>
      </c>
      <c r="AM351" s="62">
        <f>1+$AM$10*1</f>
        <v>1.01</v>
      </c>
      <c r="AN351" s="62">
        <f>1+$AN$10*1</f>
        <v>0.99</v>
      </c>
      <c r="AO351" s="62">
        <f>1+$AO$10*1</f>
        <v>1.02</v>
      </c>
      <c r="AP351" s="62">
        <f>1+$AP$10*1</f>
        <v>0.98</v>
      </c>
      <c r="AQ351" s="61">
        <v>1</v>
      </c>
    </row>
    <row r="352" spans="1:43" x14ac:dyDescent="0.25">
      <c r="A352" s="5">
        <v>20221118</v>
      </c>
      <c r="B352" s="46">
        <v>0.84</v>
      </c>
      <c r="C352" s="47">
        <v>0.75</v>
      </c>
      <c r="D352" s="48">
        <v>-0.45</v>
      </c>
      <c r="E352" s="49">
        <v>0.53</v>
      </c>
      <c r="F352" s="46">
        <v>1.24</v>
      </c>
      <c r="G352" s="49">
        <v>-0.35</v>
      </c>
      <c r="H352" s="49">
        <v>0.45</v>
      </c>
      <c r="I352" s="46">
        <v>1.9850000000000001</v>
      </c>
      <c r="J352" s="96">
        <v>8.6999999999999993</v>
      </c>
      <c r="K352" s="97">
        <v>9</v>
      </c>
      <c r="L352" s="96">
        <v>8</v>
      </c>
      <c r="M352" s="97">
        <v>8.1999999999999993</v>
      </c>
      <c r="N352" s="96">
        <v>119.8</v>
      </c>
      <c r="O352" s="98">
        <v>120.2</v>
      </c>
      <c r="P352" s="51">
        <v>0.35</v>
      </c>
      <c r="Q352" s="52">
        <v>0.44</v>
      </c>
      <c r="R352" s="53">
        <v>-0.12</v>
      </c>
      <c r="S352" s="54">
        <v>0.17</v>
      </c>
      <c r="T352" s="55">
        <v>0.7</v>
      </c>
      <c r="U352" s="54">
        <v>-0.12</v>
      </c>
      <c r="V352" s="54">
        <v>0.15</v>
      </c>
      <c r="W352" s="55">
        <v>2.0059999999999998</v>
      </c>
      <c r="X352" s="52">
        <v>11.4</v>
      </c>
      <c r="Y352" s="55">
        <v>11.3</v>
      </c>
      <c r="Z352" s="52">
        <v>11.3</v>
      </c>
      <c r="AA352" s="55">
        <v>11.1</v>
      </c>
      <c r="AB352" s="52">
        <v>119.6</v>
      </c>
      <c r="AC352" s="56">
        <v>120</v>
      </c>
      <c r="AD352" s="57" t="s">
        <v>64</v>
      </c>
      <c r="AE352" s="250" t="s">
        <v>110</v>
      </c>
      <c r="AF352" s="68">
        <f>DATE(LEFT(A352,4), MID(A352,5,2), RIGHT(A352,2))</f>
        <v>44883</v>
      </c>
      <c r="AG352" s="45"/>
      <c r="AH352" s="45">
        <f>$P$3</f>
        <v>1.9774</v>
      </c>
      <c r="AI352" s="59">
        <f>I352/AH352</f>
        <v>1.0038434307676747</v>
      </c>
      <c r="AJ352" s="59"/>
      <c r="AK352" s="45">
        <f>$R$3</f>
        <v>1.9991000000000001</v>
      </c>
      <c r="AL352" s="59">
        <f>W352/AK352</f>
        <v>1.0034515531989394</v>
      </c>
      <c r="AM352" s="62">
        <f>1+$AM$10*1</f>
        <v>1.01</v>
      </c>
      <c r="AN352" s="62">
        <f>1+$AN$10*1</f>
        <v>0.99</v>
      </c>
      <c r="AO352" s="62">
        <f>1+$AO$10*1</f>
        <v>1.02</v>
      </c>
      <c r="AP352" s="62">
        <f>1+$AP$10*1</f>
        <v>0.98</v>
      </c>
      <c r="AQ352" s="61">
        <v>1</v>
      </c>
    </row>
    <row r="353" spans="1:43" x14ac:dyDescent="0.25">
      <c r="A353" s="5">
        <v>20221118</v>
      </c>
      <c r="B353" s="46">
        <v>0.5</v>
      </c>
      <c r="C353" s="47">
        <v>0.91</v>
      </c>
      <c r="D353" s="48">
        <v>-0.28999999999999998</v>
      </c>
      <c r="E353" s="49">
        <v>0.45</v>
      </c>
      <c r="F353" s="46">
        <v>1.36</v>
      </c>
      <c r="G353" s="49">
        <v>-0.27</v>
      </c>
      <c r="H353" s="49">
        <v>0.45</v>
      </c>
      <c r="I353" s="46">
        <v>1.9870000000000001</v>
      </c>
      <c r="J353" s="47">
        <v>8.9</v>
      </c>
      <c r="K353" s="46">
        <v>8.9</v>
      </c>
      <c r="L353" s="47">
        <v>8.1999999999999993</v>
      </c>
      <c r="M353" s="46">
        <v>8.3000000000000007</v>
      </c>
      <c r="N353" s="47">
        <v>119.8</v>
      </c>
      <c r="O353" s="50">
        <v>120.2</v>
      </c>
      <c r="P353" s="51">
        <v>0.33</v>
      </c>
      <c r="Q353" s="52">
        <v>0.56999999999999995</v>
      </c>
      <c r="R353" s="53">
        <v>-0.1</v>
      </c>
      <c r="S353" s="54">
        <v>0.21</v>
      </c>
      <c r="T353" s="55">
        <v>0.88</v>
      </c>
      <c r="U353" s="54">
        <v>-0.09</v>
      </c>
      <c r="V353" s="54">
        <v>0.22</v>
      </c>
      <c r="W353" s="55">
        <v>2.0089999999999999</v>
      </c>
      <c r="X353" s="52">
        <v>11.4</v>
      </c>
      <c r="Y353" s="55">
        <v>11.4</v>
      </c>
      <c r="Z353" s="52">
        <v>11.5</v>
      </c>
      <c r="AA353" s="55">
        <v>11.2</v>
      </c>
      <c r="AB353" s="52">
        <v>119.5</v>
      </c>
      <c r="AC353" s="56">
        <v>119.9</v>
      </c>
      <c r="AD353" s="57" t="s">
        <v>199</v>
      </c>
      <c r="AE353" s="251" t="s">
        <v>196</v>
      </c>
      <c r="AF353" s="68">
        <f>DATE(LEFT(A353,4), MID(A353,5,2), RIGHT(A353,2))</f>
        <v>44883</v>
      </c>
      <c r="AG353" s="45"/>
      <c r="AH353" s="45">
        <f>$P$3</f>
        <v>1.9774</v>
      </c>
      <c r="AI353" s="59">
        <f>I353/AH353</f>
        <v>1.0048548599170628</v>
      </c>
      <c r="AJ353" s="59"/>
      <c r="AK353" s="45">
        <f>$R$3</f>
        <v>1.9991000000000001</v>
      </c>
      <c r="AL353" s="59">
        <f>W353/AK353</f>
        <v>1.0049522285028261</v>
      </c>
      <c r="AM353" s="62">
        <f>1+$AM$10*1</f>
        <v>1.01</v>
      </c>
      <c r="AN353" s="62">
        <f>1+$AN$10*1</f>
        <v>0.99</v>
      </c>
      <c r="AO353" s="62">
        <f>1+$AO$10*1</f>
        <v>1.02</v>
      </c>
      <c r="AP353" s="62">
        <f>1+$AP$10*1</f>
        <v>0.98</v>
      </c>
      <c r="AQ353" s="61">
        <v>1</v>
      </c>
    </row>
    <row r="354" spans="1:43" x14ac:dyDescent="0.25">
      <c r="A354" s="5">
        <v>20221118</v>
      </c>
      <c r="B354" s="46">
        <v>0.49</v>
      </c>
      <c r="C354" s="47">
        <v>0.85</v>
      </c>
      <c r="D354" s="48">
        <v>-0.26</v>
      </c>
      <c r="E354" s="49">
        <v>0.46</v>
      </c>
      <c r="F354" s="46">
        <v>1.26</v>
      </c>
      <c r="G354" s="49">
        <v>-0.26</v>
      </c>
      <c r="H354" s="49">
        <v>0.45</v>
      </c>
      <c r="I354" s="46">
        <v>1.9870000000000001</v>
      </c>
      <c r="J354" s="47">
        <v>8.9</v>
      </c>
      <c r="K354" s="46">
        <v>8.9</v>
      </c>
      <c r="L354" s="47">
        <v>8.1</v>
      </c>
      <c r="M354" s="46">
        <v>8.3000000000000007</v>
      </c>
      <c r="N354" s="47">
        <v>119.8</v>
      </c>
      <c r="O354" s="50">
        <v>120.2</v>
      </c>
      <c r="P354" s="51">
        <v>0.37</v>
      </c>
      <c r="Q354" s="52">
        <v>0.56000000000000005</v>
      </c>
      <c r="R354" s="53">
        <v>-0.1</v>
      </c>
      <c r="S354" s="54">
        <v>0.22</v>
      </c>
      <c r="T354" s="55">
        <v>0.92</v>
      </c>
      <c r="U354" s="54">
        <v>-0.09</v>
      </c>
      <c r="V354" s="54">
        <v>0.24</v>
      </c>
      <c r="W354" s="55">
        <v>2.0099999999999998</v>
      </c>
      <c r="X354" s="52">
        <v>11.4</v>
      </c>
      <c r="Y354" s="55">
        <v>11.4</v>
      </c>
      <c r="Z354" s="52">
        <v>11.5</v>
      </c>
      <c r="AA354" s="55">
        <v>11.2</v>
      </c>
      <c r="AB354" s="52">
        <v>119.5</v>
      </c>
      <c r="AC354" s="56">
        <v>119.9</v>
      </c>
      <c r="AD354" s="57" t="s">
        <v>64</v>
      </c>
      <c r="AE354" s="251" t="s">
        <v>196</v>
      </c>
      <c r="AF354" s="68">
        <f>DATE(LEFT(A354,4), MID(A354,5,2), RIGHT(A354,2))</f>
        <v>44883</v>
      </c>
      <c r="AG354" s="45"/>
      <c r="AH354" s="45">
        <f>$P$3</f>
        <v>1.9774</v>
      </c>
      <c r="AI354" s="59">
        <f>I354/AH354</f>
        <v>1.0048548599170628</v>
      </c>
      <c r="AJ354" s="59"/>
      <c r="AK354" s="45">
        <f>$R$3</f>
        <v>1.9991000000000001</v>
      </c>
      <c r="AL354" s="59">
        <f>W354/AK354</f>
        <v>1.0054524536041216</v>
      </c>
      <c r="AM354" s="62">
        <f>1+$AM$10*1</f>
        <v>1.01</v>
      </c>
      <c r="AN354" s="62">
        <f>1+$AN$10*1</f>
        <v>0.99</v>
      </c>
      <c r="AO354" s="62">
        <f>1+$AO$10*1</f>
        <v>1.02</v>
      </c>
      <c r="AP354" s="62">
        <f>1+$AP$10*1</f>
        <v>0.98</v>
      </c>
      <c r="AQ354" s="61">
        <v>1</v>
      </c>
    </row>
    <row r="355" spans="1:43" x14ac:dyDescent="0.25">
      <c r="A355" s="5">
        <v>20221118</v>
      </c>
      <c r="B355" s="46">
        <v>0.46</v>
      </c>
      <c r="C355" s="47">
        <v>0.85</v>
      </c>
      <c r="D355" s="48">
        <v>-0.24</v>
      </c>
      <c r="E355" s="49">
        <v>0.4</v>
      </c>
      <c r="F355" s="46">
        <v>1.24</v>
      </c>
      <c r="G355" s="49">
        <v>-0.24</v>
      </c>
      <c r="H355" s="49">
        <v>0.42</v>
      </c>
      <c r="I355" s="46">
        <v>1.9870000000000001</v>
      </c>
      <c r="J355" s="47">
        <v>9</v>
      </c>
      <c r="K355" s="46">
        <v>8.8000000000000007</v>
      </c>
      <c r="L355" s="47">
        <v>8.1999999999999993</v>
      </c>
      <c r="M355" s="46">
        <v>8.3000000000000007</v>
      </c>
      <c r="N355" s="47">
        <v>119.8</v>
      </c>
      <c r="O355" s="50">
        <v>120.2</v>
      </c>
      <c r="P355" s="51">
        <v>0.47</v>
      </c>
      <c r="Q355" s="52">
        <v>0.53</v>
      </c>
      <c r="R355" s="53">
        <v>-0.13</v>
      </c>
      <c r="S355" s="54">
        <v>0.16</v>
      </c>
      <c r="T355" s="55">
        <v>0.95</v>
      </c>
      <c r="U355" s="54">
        <v>-0.1</v>
      </c>
      <c r="V355" s="54">
        <v>0.19</v>
      </c>
      <c r="W355" s="55">
        <v>2.0099999999999998</v>
      </c>
      <c r="X355" s="52">
        <v>11.4</v>
      </c>
      <c r="Y355" s="55">
        <v>11.4</v>
      </c>
      <c r="Z355" s="52">
        <v>11.5</v>
      </c>
      <c r="AA355" s="55">
        <v>11.2</v>
      </c>
      <c r="AB355" s="52">
        <v>119.5</v>
      </c>
      <c r="AC355" s="56">
        <v>119.9</v>
      </c>
      <c r="AD355" s="57" t="s">
        <v>64</v>
      </c>
      <c r="AE355" s="251" t="s">
        <v>196</v>
      </c>
      <c r="AF355" s="68">
        <f>DATE(LEFT(A355,4), MID(A355,5,2), RIGHT(A355,2))</f>
        <v>44883</v>
      </c>
      <c r="AG355" s="45"/>
      <c r="AH355" s="45">
        <f>$P$3</f>
        <v>1.9774</v>
      </c>
      <c r="AI355" s="59">
        <f>I355/AH355</f>
        <v>1.0048548599170628</v>
      </c>
      <c r="AJ355" s="59"/>
      <c r="AK355" s="45">
        <f>$R$3</f>
        <v>1.9991000000000001</v>
      </c>
      <c r="AL355" s="59">
        <f>W355/AK355</f>
        <v>1.0054524536041216</v>
      </c>
      <c r="AM355" s="62">
        <f>1+$AM$10*1</f>
        <v>1.01</v>
      </c>
      <c r="AN355" s="62">
        <f>1+$AN$10*1</f>
        <v>0.99</v>
      </c>
      <c r="AO355" s="62">
        <f>1+$AO$10*1</f>
        <v>1.02</v>
      </c>
      <c r="AP355" s="62">
        <f>1+$AP$10*1</f>
        <v>0.98</v>
      </c>
      <c r="AQ355" s="61">
        <v>1</v>
      </c>
    </row>
    <row r="356" spans="1:43" x14ac:dyDescent="0.25">
      <c r="A356" s="5">
        <v>20221118</v>
      </c>
      <c r="B356" s="46">
        <v>0.51</v>
      </c>
      <c r="C356" s="47">
        <v>0.57999999999999996</v>
      </c>
      <c r="D356" s="48">
        <v>-0.3</v>
      </c>
      <c r="E356" s="49">
        <v>0.18</v>
      </c>
      <c r="F356" s="46">
        <v>1.1000000000000001</v>
      </c>
      <c r="G356" s="49">
        <v>-0.32</v>
      </c>
      <c r="H356" s="49">
        <v>0.18</v>
      </c>
      <c r="I356" s="46">
        <v>1.9870000000000001</v>
      </c>
      <c r="J356" s="47">
        <v>8.6999999999999993</v>
      </c>
      <c r="K356" s="46">
        <v>9.1999999999999993</v>
      </c>
      <c r="L356" s="47">
        <v>8.1</v>
      </c>
      <c r="M356" s="46">
        <v>8.3000000000000007</v>
      </c>
      <c r="N356" s="47">
        <v>119.8</v>
      </c>
      <c r="O356" s="50">
        <v>120.2</v>
      </c>
      <c r="P356" s="51">
        <v>0.36</v>
      </c>
      <c r="Q356" s="52">
        <v>0.39</v>
      </c>
      <c r="R356" s="53">
        <v>-0.17</v>
      </c>
      <c r="S356" s="54">
        <v>0.03</v>
      </c>
      <c r="T356" s="55">
        <v>0.71</v>
      </c>
      <c r="U356" s="54">
        <v>-0.16</v>
      </c>
      <c r="V356" s="54">
        <v>0</v>
      </c>
      <c r="W356" s="55">
        <v>2.0070000000000001</v>
      </c>
      <c r="X356" s="52">
        <v>11.5</v>
      </c>
      <c r="Y356" s="55">
        <v>11.5</v>
      </c>
      <c r="Z356" s="52">
        <v>11.3</v>
      </c>
      <c r="AA356" s="55">
        <v>11.2</v>
      </c>
      <c r="AB356" s="52">
        <v>119.4</v>
      </c>
      <c r="AC356" s="56">
        <v>119.9</v>
      </c>
      <c r="AD356" s="57" t="s">
        <v>199</v>
      </c>
      <c r="AE356" s="252" t="s">
        <v>197</v>
      </c>
      <c r="AF356" s="68">
        <f>DATE(LEFT(A356,4), MID(A356,5,2), RIGHT(A356,2))</f>
        <v>44883</v>
      </c>
      <c r="AG356" s="45"/>
      <c r="AH356" s="45">
        <f>$P$3</f>
        <v>1.9774</v>
      </c>
      <c r="AI356" s="59">
        <f>I356/AH356</f>
        <v>1.0048548599170628</v>
      </c>
      <c r="AJ356" s="59"/>
      <c r="AK356" s="45">
        <f>$R$3</f>
        <v>1.9991000000000001</v>
      </c>
      <c r="AL356" s="59">
        <f>W356/AK356</f>
        <v>1.0039517783002352</v>
      </c>
      <c r="AM356" s="62">
        <f>1+$AM$10*1</f>
        <v>1.01</v>
      </c>
      <c r="AN356" s="62">
        <f>1+$AN$10*1</f>
        <v>0.99</v>
      </c>
      <c r="AO356" s="62">
        <f>1+$AO$10*1</f>
        <v>1.02</v>
      </c>
      <c r="AP356" s="62">
        <f>1+$AP$10*1</f>
        <v>0.98</v>
      </c>
      <c r="AQ356" s="61">
        <v>1</v>
      </c>
    </row>
    <row r="357" spans="1:43" x14ac:dyDescent="0.25">
      <c r="A357" s="5">
        <v>20221118</v>
      </c>
      <c r="B357" s="46">
        <v>0.53</v>
      </c>
      <c r="C357" s="47">
        <v>0.54</v>
      </c>
      <c r="D357" s="48">
        <v>-0.33</v>
      </c>
      <c r="E357" s="49">
        <v>0.14000000000000001</v>
      </c>
      <c r="F357" s="46">
        <v>1.05</v>
      </c>
      <c r="G357" s="49">
        <v>-0.3</v>
      </c>
      <c r="H357" s="49">
        <v>0.17</v>
      </c>
      <c r="I357" s="46">
        <v>1.9830000000000001</v>
      </c>
      <c r="J357" s="47">
        <v>8.6999999999999993</v>
      </c>
      <c r="K357" s="46">
        <v>9.1999999999999993</v>
      </c>
      <c r="L357" s="47">
        <v>8.1999999999999993</v>
      </c>
      <c r="M357" s="46">
        <v>8.1999999999999993</v>
      </c>
      <c r="N357" s="47">
        <v>119.7</v>
      </c>
      <c r="O357" s="50">
        <v>120.2</v>
      </c>
      <c r="P357" s="51">
        <v>0.32</v>
      </c>
      <c r="Q357" s="52">
        <v>0.33</v>
      </c>
      <c r="R357" s="53">
        <v>-0.14000000000000001</v>
      </c>
      <c r="S357" s="54">
        <v>0.02</v>
      </c>
      <c r="T357" s="55">
        <v>0.65</v>
      </c>
      <c r="U357" s="54">
        <v>-0.16</v>
      </c>
      <c r="V357" s="54">
        <v>-0.03</v>
      </c>
      <c r="W357" s="55">
        <v>2.0059999999999998</v>
      </c>
      <c r="X357" s="52">
        <v>11.6</v>
      </c>
      <c r="Y357" s="55">
        <v>11.5</v>
      </c>
      <c r="Z357" s="52">
        <v>11.3</v>
      </c>
      <c r="AA357" s="55">
        <v>11.2</v>
      </c>
      <c r="AB357" s="52">
        <v>119.4</v>
      </c>
      <c r="AC357" s="56">
        <v>119.9</v>
      </c>
      <c r="AD357" s="57" t="s">
        <v>64</v>
      </c>
      <c r="AE357" s="252" t="s">
        <v>197</v>
      </c>
      <c r="AF357" s="68">
        <f>DATE(LEFT(A357,4), MID(A357,5,2), RIGHT(A357,2))</f>
        <v>44883</v>
      </c>
      <c r="AG357" s="45"/>
      <c r="AH357" s="45">
        <f>$P$3</f>
        <v>1.9774</v>
      </c>
      <c r="AI357" s="59">
        <f>I357/AH357</f>
        <v>1.0028320016182866</v>
      </c>
      <c r="AJ357" s="59"/>
      <c r="AK357" s="45">
        <f>$R$3</f>
        <v>1.9991000000000001</v>
      </c>
      <c r="AL357" s="59">
        <f>W357/AK357</f>
        <v>1.0034515531989394</v>
      </c>
      <c r="AM357" s="62">
        <f>1+$AM$10*1</f>
        <v>1.01</v>
      </c>
      <c r="AN357" s="62">
        <f>1+$AN$10*1</f>
        <v>0.99</v>
      </c>
      <c r="AO357" s="62">
        <f>1+$AO$10*1</f>
        <v>1.02</v>
      </c>
      <c r="AP357" s="62">
        <f>1+$AP$10*1</f>
        <v>0.98</v>
      </c>
      <c r="AQ357" s="61">
        <v>1</v>
      </c>
    </row>
    <row r="358" spans="1:43" x14ac:dyDescent="0.25">
      <c r="A358" s="5">
        <v>20221118</v>
      </c>
      <c r="B358" s="46">
        <v>0.55000000000000004</v>
      </c>
      <c r="C358" s="47">
        <v>0.61</v>
      </c>
      <c r="D358" s="48">
        <v>-0.36</v>
      </c>
      <c r="E358" s="49">
        <v>0.21</v>
      </c>
      <c r="F358" s="46">
        <v>1.05</v>
      </c>
      <c r="G358" s="49">
        <v>-0.31</v>
      </c>
      <c r="H358" s="49">
        <v>0.21</v>
      </c>
      <c r="I358" s="46">
        <v>1.988</v>
      </c>
      <c r="J358" s="47">
        <v>8.6</v>
      </c>
      <c r="K358" s="46">
        <v>9.3000000000000007</v>
      </c>
      <c r="L358" s="47">
        <v>8.1</v>
      </c>
      <c r="M358" s="46">
        <v>8.3000000000000007</v>
      </c>
      <c r="N358" s="47">
        <v>119.7</v>
      </c>
      <c r="O358" s="50">
        <v>120.2</v>
      </c>
      <c r="P358" s="51">
        <v>0.38</v>
      </c>
      <c r="Q358" s="52">
        <v>0.4</v>
      </c>
      <c r="R358" s="53">
        <v>-0.14000000000000001</v>
      </c>
      <c r="S358" s="54">
        <v>0.1</v>
      </c>
      <c r="T358" s="55">
        <v>0.69</v>
      </c>
      <c r="U358" s="54">
        <v>-0.13</v>
      </c>
      <c r="V358" s="54">
        <v>0</v>
      </c>
      <c r="W358" s="55">
        <v>2.008</v>
      </c>
      <c r="X358" s="52">
        <v>11.5</v>
      </c>
      <c r="Y358" s="55">
        <v>11.5</v>
      </c>
      <c r="Z358" s="52">
        <v>11.3</v>
      </c>
      <c r="AA358" s="55">
        <v>11.2</v>
      </c>
      <c r="AB358" s="52">
        <v>119.4</v>
      </c>
      <c r="AC358" s="56">
        <v>119.9</v>
      </c>
      <c r="AD358" s="57" t="s">
        <v>64</v>
      </c>
      <c r="AE358" s="252" t="s">
        <v>197</v>
      </c>
      <c r="AF358" s="68">
        <f>DATE(LEFT(A358,4), MID(A358,5,2), RIGHT(A358,2))</f>
        <v>44883</v>
      </c>
      <c r="AG358" s="45"/>
      <c r="AH358" s="45">
        <f>$P$3</f>
        <v>1.9774</v>
      </c>
      <c r="AI358" s="59">
        <f>I358/AH358</f>
        <v>1.0053605744917569</v>
      </c>
      <c r="AJ358" s="59"/>
      <c r="AK358" s="45">
        <f>$R$3</f>
        <v>1.9991000000000001</v>
      </c>
      <c r="AL358" s="59">
        <f>W358/AK358</f>
        <v>1.0044520034015307</v>
      </c>
      <c r="AM358" s="62">
        <f>1+$AM$10*1</f>
        <v>1.01</v>
      </c>
      <c r="AN358" s="62">
        <f>1+$AN$10*1</f>
        <v>0.99</v>
      </c>
      <c r="AO358" s="62">
        <f>1+$AO$10*1</f>
        <v>1.02</v>
      </c>
      <c r="AP358" s="62">
        <f>1+$AP$10*1</f>
        <v>0.98</v>
      </c>
      <c r="AQ358" s="61">
        <v>1</v>
      </c>
    </row>
    <row r="359" spans="1:43" x14ac:dyDescent="0.25">
      <c r="A359" s="5">
        <v>20221121</v>
      </c>
      <c r="B359" s="92">
        <v>0.83</v>
      </c>
      <c r="C359" s="93">
        <v>0.74</v>
      </c>
      <c r="D359" s="94">
        <v>-0.44</v>
      </c>
      <c r="E359" s="95">
        <v>0.52</v>
      </c>
      <c r="F359" s="92">
        <v>1.31</v>
      </c>
      <c r="G359" s="95">
        <v>-0.37</v>
      </c>
      <c r="H359" s="95">
        <v>0.41</v>
      </c>
      <c r="I359" s="91">
        <v>1.9910000000000001</v>
      </c>
      <c r="J359" s="96">
        <v>8.3000000000000007</v>
      </c>
      <c r="K359" s="97">
        <v>9.1999999999999993</v>
      </c>
      <c r="L359" s="96">
        <v>8</v>
      </c>
      <c r="M359" s="97">
        <v>8.1</v>
      </c>
      <c r="N359" s="96">
        <v>119.8</v>
      </c>
      <c r="O359" s="98">
        <v>120.3</v>
      </c>
      <c r="P359" s="99">
        <v>0.37</v>
      </c>
      <c r="Q359" s="100">
        <v>0.42</v>
      </c>
      <c r="R359" s="101">
        <v>-0.15</v>
      </c>
      <c r="S359" s="102">
        <v>0.02</v>
      </c>
      <c r="T359" s="103">
        <v>0.57999999999999996</v>
      </c>
      <c r="U359" s="102">
        <v>-0.17</v>
      </c>
      <c r="V359" s="102">
        <v>0</v>
      </c>
      <c r="W359" s="104">
        <v>2.004</v>
      </c>
      <c r="X359" s="105">
        <v>11.7</v>
      </c>
      <c r="Y359" s="106">
        <v>11.5</v>
      </c>
      <c r="Z359" s="105">
        <v>11.2</v>
      </c>
      <c r="AA359" s="106">
        <v>11.4</v>
      </c>
      <c r="AB359" s="105">
        <v>119.6</v>
      </c>
      <c r="AC359" s="107">
        <v>120</v>
      </c>
      <c r="AD359" s="57" t="s">
        <v>64</v>
      </c>
      <c r="AF359" s="68">
        <f>DATE(LEFT(A359,4), MID(A359,5,2), RIGHT(A359,2))</f>
        <v>44886</v>
      </c>
      <c r="AG359" s="45"/>
      <c r="AH359" s="45">
        <f>$P$3</f>
        <v>1.9774</v>
      </c>
      <c r="AI359" s="59">
        <f>I359/AH359</f>
        <v>1.006877718215839</v>
      </c>
      <c r="AJ359" s="59"/>
      <c r="AK359" s="45">
        <f>$R$3</f>
        <v>1.9991000000000001</v>
      </c>
      <c r="AL359" s="59">
        <f>W359/AK359</f>
        <v>1.0024511029963483</v>
      </c>
      <c r="AM359" s="62">
        <f>1+$AM$10*1</f>
        <v>1.01</v>
      </c>
      <c r="AN359" s="62">
        <f>1+$AN$10*1</f>
        <v>0.99</v>
      </c>
      <c r="AO359" s="62">
        <f>1+$AO$10*1</f>
        <v>1.02</v>
      </c>
      <c r="AP359" s="62">
        <f>1+$AP$10*1</f>
        <v>0.98</v>
      </c>
      <c r="AQ359" s="61">
        <v>1</v>
      </c>
    </row>
    <row r="360" spans="1:43" x14ac:dyDescent="0.25">
      <c r="A360" s="5">
        <v>20221123</v>
      </c>
      <c r="B360" s="92">
        <v>0.94</v>
      </c>
      <c r="C360" s="93">
        <v>0.81</v>
      </c>
      <c r="D360" s="94">
        <v>-0.47</v>
      </c>
      <c r="E360" s="95">
        <v>0.53</v>
      </c>
      <c r="F360" s="92">
        <v>1.33</v>
      </c>
      <c r="G360" s="95">
        <v>-0.39</v>
      </c>
      <c r="H360" s="95">
        <v>0.45</v>
      </c>
      <c r="I360" s="91">
        <v>1.9830000000000001</v>
      </c>
      <c r="J360" s="96">
        <v>8.9</v>
      </c>
      <c r="K360" s="97">
        <v>8.8000000000000007</v>
      </c>
      <c r="L360" s="96">
        <v>8</v>
      </c>
      <c r="M360" s="97">
        <v>8.3000000000000007</v>
      </c>
      <c r="N360" s="96">
        <v>119.9</v>
      </c>
      <c r="O360" s="98">
        <v>120.2</v>
      </c>
      <c r="P360" s="99">
        <v>0.31</v>
      </c>
      <c r="Q360" s="100">
        <v>0.28999999999999998</v>
      </c>
      <c r="R360" s="101">
        <v>-0.14000000000000001</v>
      </c>
      <c r="S360" s="102">
        <v>0.08</v>
      </c>
      <c r="T360" s="103">
        <v>0.6</v>
      </c>
      <c r="U360" s="102">
        <v>-0.17</v>
      </c>
      <c r="V360" s="102">
        <v>0.05</v>
      </c>
      <c r="W360" s="104">
        <v>1.9970000000000001</v>
      </c>
      <c r="X360" s="105">
        <v>11.4</v>
      </c>
      <c r="Y360" s="106">
        <v>11.4</v>
      </c>
      <c r="Z360" s="105">
        <v>11.5</v>
      </c>
      <c r="AA360" s="106">
        <v>11.3</v>
      </c>
      <c r="AB360" s="105">
        <v>119.6</v>
      </c>
      <c r="AC360" s="107">
        <v>120.1</v>
      </c>
      <c r="AD360" s="57" t="s">
        <v>93</v>
      </c>
      <c r="AF360" s="68">
        <f>DATE(LEFT(A360,4), MID(A360,5,2), RIGHT(A360,2))</f>
        <v>44888</v>
      </c>
      <c r="AG360" s="45"/>
      <c r="AH360" s="45">
        <f>$P$3</f>
        <v>1.9774</v>
      </c>
      <c r="AI360" s="59">
        <f>I360/AH360</f>
        <v>1.0028320016182866</v>
      </c>
      <c r="AJ360" s="59"/>
      <c r="AK360" s="45">
        <f>$R$3</f>
        <v>1.9991000000000001</v>
      </c>
      <c r="AL360" s="59">
        <f>W360/AK360</f>
        <v>0.99894952728727926</v>
      </c>
      <c r="AM360" s="62">
        <f>1+$AM$10*1</f>
        <v>1.01</v>
      </c>
      <c r="AN360" s="62">
        <f>1+$AN$10*1</f>
        <v>0.99</v>
      </c>
      <c r="AO360" s="62">
        <f>1+$AO$10*1</f>
        <v>1.02</v>
      </c>
      <c r="AP360" s="62">
        <f>1+$AP$10*1</f>
        <v>0.98</v>
      </c>
      <c r="AQ360" s="61">
        <v>1</v>
      </c>
    </row>
    <row r="361" spans="1:43" x14ac:dyDescent="0.25">
      <c r="A361" s="5">
        <v>20221124</v>
      </c>
      <c r="B361" s="92">
        <v>0.87</v>
      </c>
      <c r="C361" s="93">
        <v>0.61</v>
      </c>
      <c r="D361" s="94">
        <v>-0.41</v>
      </c>
      <c r="E361" s="95">
        <v>0.43</v>
      </c>
      <c r="F361" s="92">
        <v>1.39</v>
      </c>
      <c r="G361" s="95">
        <v>-0.39</v>
      </c>
      <c r="H361" s="95">
        <v>0.44</v>
      </c>
      <c r="I361" s="91">
        <v>1.9630000000000001</v>
      </c>
      <c r="J361" s="96">
        <v>9.1999999999999993</v>
      </c>
      <c r="K361" s="97">
        <v>8</v>
      </c>
      <c r="L361" s="96">
        <v>7.4</v>
      </c>
      <c r="M361" s="97">
        <v>8.5</v>
      </c>
      <c r="N361" s="96">
        <v>119.9</v>
      </c>
      <c r="O361" s="98">
        <v>120.2</v>
      </c>
      <c r="P361" s="99">
        <v>0.4</v>
      </c>
      <c r="Q361" s="100">
        <v>0.5</v>
      </c>
      <c r="R361" s="101">
        <v>-0.03</v>
      </c>
      <c r="S361" s="102">
        <v>-0.01</v>
      </c>
      <c r="T361" s="103">
        <v>0.8</v>
      </c>
      <c r="U361" s="102">
        <v>-0.08</v>
      </c>
      <c r="V361" s="102">
        <v>7.0000000000000007E-2</v>
      </c>
      <c r="W361" s="104">
        <v>1.984</v>
      </c>
      <c r="X361" s="105">
        <v>11.3</v>
      </c>
      <c r="Y361" s="106">
        <v>11.2</v>
      </c>
      <c r="Z361" s="105">
        <v>11.1</v>
      </c>
      <c r="AA361" s="106">
        <v>11.2</v>
      </c>
      <c r="AB361" s="105">
        <v>119.6</v>
      </c>
      <c r="AC361" s="107">
        <v>120.1</v>
      </c>
      <c r="AD361" s="57" t="s">
        <v>56</v>
      </c>
      <c r="AF361" s="68">
        <f>DATE(LEFT(A361,4), MID(A361,5,2), RIGHT(A361,2))</f>
        <v>44889</v>
      </c>
      <c r="AG361" s="45"/>
      <c r="AH361" s="45">
        <f>$P$3</f>
        <v>1.9774</v>
      </c>
      <c r="AI361" s="59">
        <f>I361/AH361</f>
        <v>0.99271771012440579</v>
      </c>
      <c r="AJ361" s="59"/>
      <c r="AK361" s="45">
        <f>$R$3</f>
        <v>1.9991000000000001</v>
      </c>
      <c r="AL361" s="59">
        <f>W361/AK361</f>
        <v>0.99244660097043669</v>
      </c>
      <c r="AM361" s="62">
        <f>1+$AM$10*1</f>
        <v>1.01</v>
      </c>
      <c r="AN361" s="62">
        <f>1+$AN$10*1</f>
        <v>0.99</v>
      </c>
      <c r="AO361" s="62">
        <f>1+$AO$10*1</f>
        <v>1.02</v>
      </c>
      <c r="AP361" s="62">
        <f>1+$AP$10*1</f>
        <v>0.98</v>
      </c>
      <c r="AQ361" s="61">
        <v>1</v>
      </c>
    </row>
    <row r="362" spans="1:43" x14ac:dyDescent="0.25">
      <c r="A362" s="5">
        <v>20221125</v>
      </c>
      <c r="B362" s="92">
        <v>0.81</v>
      </c>
      <c r="C362" s="93">
        <v>0.79</v>
      </c>
      <c r="D362" s="94">
        <v>-0.41</v>
      </c>
      <c r="E362" s="95">
        <v>0.5</v>
      </c>
      <c r="F362" s="92">
        <v>1.31</v>
      </c>
      <c r="G362" s="95">
        <v>-0.35</v>
      </c>
      <c r="H362" s="95">
        <v>0.42</v>
      </c>
      <c r="I362" s="91">
        <v>1.994</v>
      </c>
      <c r="J362" s="96">
        <v>8.1</v>
      </c>
      <c r="K362" s="97">
        <v>9.4</v>
      </c>
      <c r="L362" s="96">
        <v>8.4</v>
      </c>
      <c r="M362" s="97">
        <v>7.9</v>
      </c>
      <c r="N362" s="96">
        <v>119.8</v>
      </c>
      <c r="O362" s="98">
        <v>120.2</v>
      </c>
      <c r="P362" s="99">
        <v>0.28000000000000003</v>
      </c>
      <c r="Q362" s="100">
        <v>0.39</v>
      </c>
      <c r="R362" s="101">
        <v>-0.12</v>
      </c>
      <c r="S362" s="102">
        <v>-7.0000000000000007E-2</v>
      </c>
      <c r="T362" s="103">
        <v>0.62</v>
      </c>
      <c r="U362" s="102">
        <v>-0.13</v>
      </c>
      <c r="V362" s="102">
        <v>-0.06</v>
      </c>
      <c r="W362" s="104">
        <v>1.996</v>
      </c>
      <c r="X362" s="105">
        <v>11.6</v>
      </c>
      <c r="Y362" s="106">
        <v>11.5</v>
      </c>
      <c r="Z362" s="105">
        <v>11.1</v>
      </c>
      <c r="AA362" s="106">
        <v>11.3</v>
      </c>
      <c r="AB362" s="105">
        <v>119.6</v>
      </c>
      <c r="AC362" s="107">
        <v>120.1</v>
      </c>
      <c r="AD362" s="57" t="s">
        <v>48</v>
      </c>
      <c r="AF362" s="68">
        <f>DATE(LEFT(A362,4), MID(A362,5,2), RIGHT(A362,2))</f>
        <v>44890</v>
      </c>
      <c r="AG362" s="45"/>
      <c r="AH362" s="45">
        <f>$P$3</f>
        <v>1.9774</v>
      </c>
      <c r="AI362" s="59">
        <f>I362/AH362</f>
        <v>1.008394861939921</v>
      </c>
      <c r="AJ362" s="59"/>
      <c r="AK362" s="45">
        <f>$R$3</f>
        <v>1.9991000000000001</v>
      </c>
      <c r="AL362" s="59">
        <f>W362/AK362</f>
        <v>0.9984493021859836</v>
      </c>
      <c r="AM362" s="62">
        <f>1+$AM$10*1</f>
        <v>1.01</v>
      </c>
      <c r="AN362" s="62">
        <f>1+$AN$10*1</f>
        <v>0.99</v>
      </c>
      <c r="AO362" s="62">
        <f>1+$AO$10*1</f>
        <v>1.02</v>
      </c>
      <c r="AP362" s="62">
        <f>1+$AP$10*1</f>
        <v>0.98</v>
      </c>
      <c r="AQ362" s="61">
        <v>1</v>
      </c>
    </row>
    <row r="363" spans="1:43" x14ac:dyDescent="0.25">
      <c r="A363" s="5">
        <v>20221128</v>
      </c>
      <c r="B363" s="92">
        <v>0.93</v>
      </c>
      <c r="C363" s="93">
        <v>0.83</v>
      </c>
      <c r="D363" s="94">
        <v>-0.52</v>
      </c>
      <c r="E363" s="95">
        <v>0.51</v>
      </c>
      <c r="F363" s="92">
        <v>1.25</v>
      </c>
      <c r="G363" s="95">
        <v>-0.4</v>
      </c>
      <c r="H363" s="95">
        <v>0.42</v>
      </c>
      <c r="I363" s="91">
        <v>1.992</v>
      </c>
      <c r="J363" s="96">
        <v>8.3000000000000007</v>
      </c>
      <c r="K363" s="97">
        <v>9.1999999999999993</v>
      </c>
      <c r="L363" s="96">
        <v>8</v>
      </c>
      <c r="M363" s="97">
        <v>8.1</v>
      </c>
      <c r="N363" s="96">
        <v>119.9</v>
      </c>
      <c r="O363" s="98">
        <v>120.3</v>
      </c>
      <c r="P363" s="99">
        <v>0.38</v>
      </c>
      <c r="Q363" s="100">
        <v>0.44</v>
      </c>
      <c r="R363" s="101">
        <v>-0.1</v>
      </c>
      <c r="S363" s="102">
        <v>0</v>
      </c>
      <c r="T363" s="103">
        <v>0.75</v>
      </c>
      <c r="U363" s="102">
        <v>-0.16</v>
      </c>
      <c r="V363" s="102">
        <v>0.02</v>
      </c>
      <c r="W363" s="104">
        <v>2.0049999999999999</v>
      </c>
      <c r="X363" s="105">
        <v>11.6</v>
      </c>
      <c r="Y363" s="106">
        <v>11.4</v>
      </c>
      <c r="Z363" s="105">
        <v>11.1</v>
      </c>
      <c r="AA363" s="106">
        <v>11.2</v>
      </c>
      <c r="AB363" s="105">
        <v>119.7</v>
      </c>
      <c r="AC363" s="107">
        <v>120.1</v>
      </c>
      <c r="AD363" s="57" t="s">
        <v>115</v>
      </c>
      <c r="AF363" s="68">
        <f>DATE(LEFT(A363,4), MID(A363,5,2), RIGHT(A363,2))</f>
        <v>44893</v>
      </c>
      <c r="AG363" s="45"/>
      <c r="AH363" s="45">
        <f>$P$3</f>
        <v>1.9774</v>
      </c>
      <c r="AI363" s="59">
        <f>I363/AH363</f>
        <v>1.0073834327905331</v>
      </c>
      <c r="AJ363" s="59"/>
      <c r="AK363" s="45">
        <f>$R$3</f>
        <v>1.9991000000000001</v>
      </c>
      <c r="AL363" s="59">
        <f>W363/AK363</f>
        <v>1.0029513280976439</v>
      </c>
      <c r="AM363" s="62">
        <f>1+$AM$10*1</f>
        <v>1.01</v>
      </c>
      <c r="AN363" s="62">
        <f>1+$AN$10*1</f>
        <v>0.99</v>
      </c>
      <c r="AO363" s="62">
        <f>1+$AO$10*1</f>
        <v>1.02</v>
      </c>
      <c r="AP363" s="62">
        <f>1+$AP$10*1</f>
        <v>0.98</v>
      </c>
      <c r="AQ363" s="61">
        <v>1</v>
      </c>
    </row>
    <row r="364" spans="1:43" x14ac:dyDescent="0.25">
      <c r="A364" s="5">
        <v>20221130</v>
      </c>
      <c r="B364" s="92">
        <v>0.93</v>
      </c>
      <c r="C364" s="93">
        <v>0.85</v>
      </c>
      <c r="D364" s="94">
        <v>-0.46</v>
      </c>
      <c r="E364" s="95">
        <v>0.55000000000000004</v>
      </c>
      <c r="F364" s="92">
        <v>1.37</v>
      </c>
      <c r="G364" s="95">
        <v>-0.39</v>
      </c>
      <c r="H364" s="95">
        <v>0.42</v>
      </c>
      <c r="I364" s="91">
        <v>1.9870000000000001</v>
      </c>
      <c r="J364" s="96">
        <v>8.6</v>
      </c>
      <c r="K364" s="97">
        <v>9</v>
      </c>
      <c r="L364" s="96">
        <v>8.1999999999999993</v>
      </c>
      <c r="M364" s="97">
        <v>8</v>
      </c>
      <c r="N364" s="96">
        <v>119.9</v>
      </c>
      <c r="O364" s="98">
        <v>120.3</v>
      </c>
      <c r="P364" s="99">
        <v>0.28000000000000003</v>
      </c>
      <c r="Q364" s="100">
        <v>0.43</v>
      </c>
      <c r="R364" s="101">
        <v>-0.11</v>
      </c>
      <c r="S364" s="102">
        <v>-0.1</v>
      </c>
      <c r="T364" s="103">
        <v>0.55000000000000004</v>
      </c>
      <c r="U364" s="102">
        <v>-0.11</v>
      </c>
      <c r="V364" s="102">
        <v>-0.06</v>
      </c>
      <c r="W364" s="104">
        <v>1.994</v>
      </c>
      <c r="X364" s="105">
        <v>11.4</v>
      </c>
      <c r="Y364" s="106">
        <v>11.3</v>
      </c>
      <c r="Z364" s="105">
        <v>11.4</v>
      </c>
      <c r="AA364" s="106">
        <v>11.3</v>
      </c>
      <c r="AB364" s="105">
        <v>119.7</v>
      </c>
      <c r="AC364" s="107">
        <v>120</v>
      </c>
      <c r="AD364" s="57" t="s">
        <v>115</v>
      </c>
      <c r="AF364" s="68">
        <f>DATE(LEFT(A364,4), MID(A364,5,2), RIGHT(A364,2))</f>
        <v>44895</v>
      </c>
      <c r="AG364" s="45"/>
      <c r="AH364" s="45">
        <f>$P$3</f>
        <v>1.9774</v>
      </c>
      <c r="AI364" s="59">
        <f>I364/AH364</f>
        <v>1.0048548599170628</v>
      </c>
      <c r="AJ364" s="59"/>
      <c r="AK364" s="45">
        <f>$R$3</f>
        <v>1.9991000000000001</v>
      </c>
      <c r="AL364" s="59">
        <f>W364/AK364</f>
        <v>0.9974488519833925</v>
      </c>
      <c r="AM364" s="62">
        <f>1+$AM$10*1</f>
        <v>1.01</v>
      </c>
      <c r="AN364" s="62">
        <f>1+$AN$10*1</f>
        <v>0.99</v>
      </c>
      <c r="AO364" s="62">
        <f>1+$AO$10*1</f>
        <v>1.02</v>
      </c>
      <c r="AP364" s="62">
        <f>1+$AP$10*1</f>
        <v>0.98</v>
      </c>
      <c r="AQ364" s="61">
        <v>1</v>
      </c>
    </row>
    <row r="365" spans="1:43" x14ac:dyDescent="0.25">
      <c r="A365" s="5">
        <v>20221202</v>
      </c>
      <c r="B365" s="92">
        <v>0.83</v>
      </c>
      <c r="C365" s="93">
        <v>0.65</v>
      </c>
      <c r="D365" s="94">
        <v>-0.43</v>
      </c>
      <c r="E365" s="95">
        <v>0.44</v>
      </c>
      <c r="F365" s="92">
        <v>1.25</v>
      </c>
      <c r="G365" s="95">
        <v>-0.4</v>
      </c>
      <c r="H365" s="95">
        <v>0.36</v>
      </c>
      <c r="I365" s="91">
        <v>1.9890000000000001</v>
      </c>
      <c r="J365" s="96">
        <v>8.6999999999999993</v>
      </c>
      <c r="K365" s="97">
        <v>9</v>
      </c>
      <c r="L365" s="96">
        <v>7.7</v>
      </c>
      <c r="M365" s="97">
        <v>8.6</v>
      </c>
      <c r="N365" s="96">
        <v>119.9</v>
      </c>
      <c r="O365" s="98">
        <v>120.2</v>
      </c>
      <c r="P365" s="99">
        <v>0.28000000000000003</v>
      </c>
      <c r="Q365" s="100">
        <v>0.36</v>
      </c>
      <c r="R365" s="101">
        <v>-0.12</v>
      </c>
      <c r="S365" s="102">
        <v>-0.01</v>
      </c>
      <c r="T365" s="103">
        <v>0.62</v>
      </c>
      <c r="U365" s="102">
        <v>-0.15</v>
      </c>
      <c r="V365" s="102">
        <v>-0.05</v>
      </c>
      <c r="W365" s="104">
        <v>1.998</v>
      </c>
      <c r="X365" s="105">
        <v>11.4</v>
      </c>
      <c r="Y365" s="106">
        <v>11.3</v>
      </c>
      <c r="Z365" s="105">
        <v>11.4</v>
      </c>
      <c r="AA365" s="106">
        <v>11.3</v>
      </c>
      <c r="AB365" s="105">
        <v>119.6</v>
      </c>
      <c r="AC365" s="107">
        <v>120</v>
      </c>
      <c r="AD365" s="57" t="s">
        <v>56</v>
      </c>
      <c r="AF365" s="68">
        <f>DATE(LEFT(A365,4), MID(A365,5,2), RIGHT(A365,2))</f>
        <v>44897</v>
      </c>
      <c r="AG365" s="45"/>
      <c r="AH365" s="45">
        <f>$P$3</f>
        <v>1.9774</v>
      </c>
      <c r="AI365" s="59">
        <f>I365/AH365</f>
        <v>1.0058662890664509</v>
      </c>
      <c r="AJ365" s="59"/>
      <c r="AK365" s="45">
        <f>$R$3</f>
        <v>1.9991000000000001</v>
      </c>
      <c r="AL365" s="59">
        <f>W365/AK365</f>
        <v>0.99944975238857481</v>
      </c>
      <c r="AM365" s="62">
        <f>1+$AM$10*1</f>
        <v>1.01</v>
      </c>
      <c r="AN365" s="62">
        <f>1+$AN$10*1</f>
        <v>0.99</v>
      </c>
      <c r="AO365" s="62">
        <f>1+$AO$10*1</f>
        <v>1.02</v>
      </c>
      <c r="AP365" s="62">
        <f>1+$AP$10*1</f>
        <v>0.98</v>
      </c>
      <c r="AQ365" s="61">
        <v>1</v>
      </c>
    </row>
    <row r="366" spans="1:43" x14ac:dyDescent="0.25">
      <c r="A366" s="5">
        <v>20221205</v>
      </c>
      <c r="B366" s="92">
        <v>0.94</v>
      </c>
      <c r="C366" s="93">
        <v>0.9</v>
      </c>
      <c r="D366" s="94">
        <v>-0.48</v>
      </c>
      <c r="E366" s="95">
        <v>0.59</v>
      </c>
      <c r="F366" s="92">
        <v>1.33</v>
      </c>
      <c r="G366" s="95">
        <v>-0.39</v>
      </c>
      <c r="H366" s="95">
        <v>0.49</v>
      </c>
      <c r="I366" s="91">
        <v>1.954</v>
      </c>
      <c r="J366" s="96">
        <v>8.6999999999999993</v>
      </c>
      <c r="K366" s="97">
        <v>8.6</v>
      </c>
      <c r="L366" s="96">
        <v>7.9</v>
      </c>
      <c r="M366" s="97">
        <v>8.1</v>
      </c>
      <c r="N366" s="96">
        <v>119.9</v>
      </c>
      <c r="O366" s="98">
        <v>120.2</v>
      </c>
      <c r="P366" s="99">
        <v>0.33</v>
      </c>
      <c r="Q366" s="100">
        <v>0.34</v>
      </c>
      <c r="R366" s="101">
        <v>-0.13</v>
      </c>
      <c r="S366" s="102">
        <v>0.04</v>
      </c>
      <c r="T366" s="103">
        <v>0.59</v>
      </c>
      <c r="U366" s="102">
        <v>-0.17</v>
      </c>
      <c r="V366" s="102">
        <v>0.02</v>
      </c>
      <c r="W366" s="104">
        <v>1.9970000000000001</v>
      </c>
      <c r="X366" s="105">
        <v>11.4</v>
      </c>
      <c r="Y366" s="106">
        <v>11.4</v>
      </c>
      <c r="Z366" s="105">
        <v>11.3</v>
      </c>
      <c r="AA366" s="106">
        <v>11.3</v>
      </c>
      <c r="AB366" s="105">
        <v>119.6</v>
      </c>
      <c r="AC366" s="107">
        <v>120.1</v>
      </c>
      <c r="AD366" s="57" t="s">
        <v>64</v>
      </c>
      <c r="AF366" s="68">
        <f>DATE(LEFT(A366,4), MID(A366,5,2), RIGHT(A366,2))</f>
        <v>44900</v>
      </c>
      <c r="AG366" s="45"/>
      <c r="AH366" s="45">
        <f>$P$3</f>
        <v>1.9774</v>
      </c>
      <c r="AI366" s="59">
        <f>I366/AH366</f>
        <v>0.98816627895215936</v>
      </c>
      <c r="AJ366" s="59"/>
      <c r="AK366" s="45">
        <f>$R$3</f>
        <v>1.9991000000000001</v>
      </c>
      <c r="AL366" s="59">
        <f>W366/AK366</f>
        <v>0.99894952728727926</v>
      </c>
      <c r="AM366" s="62">
        <f>1+$AM$10*1</f>
        <v>1.01</v>
      </c>
      <c r="AN366" s="62">
        <f>1+$AN$10*1</f>
        <v>0.99</v>
      </c>
      <c r="AO366" s="62">
        <f>1+$AO$10*1</f>
        <v>1.02</v>
      </c>
      <c r="AP366" s="62">
        <f>1+$AP$10*1</f>
        <v>0.98</v>
      </c>
      <c r="AQ366" s="61">
        <v>1</v>
      </c>
    </row>
    <row r="367" spans="1:43" x14ac:dyDescent="0.25">
      <c r="A367" s="5">
        <v>20221207</v>
      </c>
      <c r="B367" s="92">
        <v>0.83</v>
      </c>
      <c r="C367" s="93">
        <v>0.83</v>
      </c>
      <c r="D367" s="94">
        <v>-0.44</v>
      </c>
      <c r="E367" s="95">
        <v>0.47</v>
      </c>
      <c r="F367" s="92">
        <v>1.23</v>
      </c>
      <c r="G367" s="95">
        <v>-0.39</v>
      </c>
      <c r="H367" s="95">
        <v>0.38</v>
      </c>
      <c r="I367" s="91">
        <v>2.0049999999999999</v>
      </c>
      <c r="J367" s="96">
        <v>8.1999999999999993</v>
      </c>
      <c r="K367" s="97">
        <v>9.3000000000000007</v>
      </c>
      <c r="L367" s="96">
        <v>7.9</v>
      </c>
      <c r="M367" s="97">
        <v>8</v>
      </c>
      <c r="N367" s="96">
        <v>119.8</v>
      </c>
      <c r="O367" s="98">
        <v>120.3</v>
      </c>
      <c r="P367" s="99">
        <v>0.34</v>
      </c>
      <c r="Q367" s="100">
        <v>0.45</v>
      </c>
      <c r="R367" s="101">
        <v>-0.14000000000000001</v>
      </c>
      <c r="S367" s="102">
        <v>-0.02</v>
      </c>
      <c r="T367" s="103">
        <v>0.78</v>
      </c>
      <c r="U367" s="102">
        <v>-0.09</v>
      </c>
      <c r="V367" s="102">
        <v>-0.04</v>
      </c>
      <c r="W367" s="104">
        <v>2.016</v>
      </c>
      <c r="X367" s="105">
        <v>11.4</v>
      </c>
      <c r="Y367" s="106">
        <v>11.4</v>
      </c>
      <c r="Z367" s="105">
        <v>11.1</v>
      </c>
      <c r="AA367" s="106">
        <v>11.1</v>
      </c>
      <c r="AB367" s="105">
        <v>119.7</v>
      </c>
      <c r="AC367" s="107">
        <v>120</v>
      </c>
      <c r="AD367" s="57" t="s">
        <v>64</v>
      </c>
      <c r="AF367" s="68">
        <f>DATE(LEFT(A367,4), MID(A367,5,2), RIGHT(A367,2))</f>
        <v>44902</v>
      </c>
      <c r="AG367" s="45"/>
      <c r="AH367" s="45">
        <f>$P$3</f>
        <v>1.9774</v>
      </c>
      <c r="AI367" s="59">
        <f>I367/AH367</f>
        <v>1.0139577222615554</v>
      </c>
      <c r="AJ367" s="59"/>
      <c r="AK367" s="45">
        <f>$R$3</f>
        <v>1.9991000000000001</v>
      </c>
      <c r="AL367" s="59">
        <f>W367/AK367</f>
        <v>1.0084538042118953</v>
      </c>
      <c r="AM367" s="62">
        <f>1+$AM$10*1</f>
        <v>1.01</v>
      </c>
      <c r="AN367" s="62">
        <f>1+$AN$10*1</f>
        <v>0.99</v>
      </c>
      <c r="AO367" s="62">
        <f>1+$AO$10*1</f>
        <v>1.02</v>
      </c>
      <c r="AP367" s="62">
        <f>1+$AP$10*1</f>
        <v>0.98</v>
      </c>
      <c r="AQ367" s="61">
        <v>1</v>
      </c>
    </row>
    <row r="368" spans="1:43" x14ac:dyDescent="0.25">
      <c r="A368" s="5">
        <v>20221208</v>
      </c>
      <c r="B368" s="92">
        <v>0.92</v>
      </c>
      <c r="C368" s="93">
        <v>0.85</v>
      </c>
      <c r="D368" s="94">
        <v>-0.46</v>
      </c>
      <c r="E368" s="95">
        <v>0.55000000000000004</v>
      </c>
      <c r="F368" s="92">
        <v>1.39</v>
      </c>
      <c r="G368" s="95">
        <v>-0.39</v>
      </c>
      <c r="H368" s="95">
        <v>0.45</v>
      </c>
      <c r="I368" s="91">
        <v>1.9810000000000001</v>
      </c>
      <c r="J368" s="96">
        <v>8.6</v>
      </c>
      <c r="K368" s="97">
        <v>9</v>
      </c>
      <c r="L368" s="96">
        <v>8.5</v>
      </c>
      <c r="M368" s="97">
        <v>7.8</v>
      </c>
      <c r="N368" s="96">
        <v>119.9</v>
      </c>
      <c r="O368" s="98">
        <v>120.2</v>
      </c>
      <c r="P368" s="99">
        <v>0.33</v>
      </c>
      <c r="Q368" s="100">
        <v>0.34</v>
      </c>
      <c r="R368" s="101">
        <v>-0.16</v>
      </c>
      <c r="S368" s="102">
        <v>0.04</v>
      </c>
      <c r="T368" s="103">
        <v>0.56999999999999995</v>
      </c>
      <c r="U368" s="102">
        <v>-0.16</v>
      </c>
      <c r="V368" s="102">
        <v>0.03</v>
      </c>
      <c r="W368" s="104">
        <v>1.994</v>
      </c>
      <c r="X368" s="105">
        <v>11.3</v>
      </c>
      <c r="Y368" s="106">
        <v>11.4</v>
      </c>
      <c r="Z368" s="105">
        <v>11.4</v>
      </c>
      <c r="AA368" s="106">
        <v>11.9</v>
      </c>
      <c r="AB368" s="105">
        <v>119.7</v>
      </c>
      <c r="AC368" s="107">
        <v>120.1</v>
      </c>
      <c r="AD368" s="57" t="s">
        <v>64</v>
      </c>
      <c r="AF368" s="68">
        <f>DATE(LEFT(A368,4), MID(A368,5,2), RIGHT(A368,2))</f>
        <v>44903</v>
      </c>
      <c r="AG368" s="45"/>
      <c r="AH368" s="45">
        <f>$P$3</f>
        <v>1.9774</v>
      </c>
      <c r="AI368" s="59">
        <f>I368/AH368</f>
        <v>1.0018205724688987</v>
      </c>
      <c r="AJ368" s="59"/>
      <c r="AK368" s="45">
        <f>$R$3</f>
        <v>1.9991000000000001</v>
      </c>
      <c r="AL368" s="59">
        <f>W368/AK368</f>
        <v>0.9974488519833925</v>
      </c>
      <c r="AM368" s="62">
        <f>1+$AM$10*1</f>
        <v>1.01</v>
      </c>
      <c r="AN368" s="62">
        <f>1+$AN$10*1</f>
        <v>0.99</v>
      </c>
      <c r="AO368" s="62">
        <f>1+$AO$10*1</f>
        <v>1.02</v>
      </c>
      <c r="AP368" s="62">
        <f>1+$AP$10*1</f>
        <v>0.98</v>
      </c>
      <c r="AQ368" s="61">
        <v>1</v>
      </c>
    </row>
    <row r="369" spans="1:43" x14ac:dyDescent="0.25">
      <c r="A369" s="5">
        <v>20221209</v>
      </c>
      <c r="B369" s="92">
        <v>0.85</v>
      </c>
      <c r="C369" s="93">
        <v>0.62</v>
      </c>
      <c r="D369" s="94">
        <v>-0.35</v>
      </c>
      <c r="E369" s="95">
        <v>0.39</v>
      </c>
      <c r="F369" s="92">
        <v>1.26</v>
      </c>
      <c r="G369" s="95">
        <v>-0.32</v>
      </c>
      <c r="H369" s="95">
        <v>0.43</v>
      </c>
      <c r="I369" s="91">
        <v>1.9870000000000001</v>
      </c>
      <c r="J369" s="96">
        <v>9.1999999999999993</v>
      </c>
      <c r="K369" s="97">
        <v>8.3000000000000007</v>
      </c>
      <c r="L369" s="96">
        <v>8</v>
      </c>
      <c r="M369" s="97">
        <v>8.3000000000000007</v>
      </c>
      <c r="N369" s="96">
        <v>119.9</v>
      </c>
      <c r="O369" s="98">
        <v>120.2</v>
      </c>
      <c r="P369" s="99">
        <v>0.3</v>
      </c>
      <c r="Q369" s="100">
        <v>0.34</v>
      </c>
      <c r="R369" s="101">
        <v>-0.13</v>
      </c>
      <c r="S369" s="102">
        <v>-0.02</v>
      </c>
      <c r="T369" s="103">
        <v>0.52</v>
      </c>
      <c r="U369" s="102">
        <v>-0.12</v>
      </c>
      <c r="V369" s="102">
        <v>-0.02</v>
      </c>
      <c r="W369" s="104">
        <v>2.0009999999999999</v>
      </c>
      <c r="X369" s="105">
        <v>11.4</v>
      </c>
      <c r="Y369" s="106">
        <v>11.6</v>
      </c>
      <c r="Z369" s="105">
        <v>11.2</v>
      </c>
      <c r="AA369" s="106">
        <v>11.2</v>
      </c>
      <c r="AB369" s="105">
        <v>119.6</v>
      </c>
      <c r="AC369" s="107">
        <v>120.1</v>
      </c>
      <c r="AD369" s="57" t="s">
        <v>64</v>
      </c>
      <c r="AF369" s="68">
        <f>DATE(LEFT(A369,4), MID(A369,5,2), RIGHT(A369,2))</f>
        <v>44904</v>
      </c>
      <c r="AG369" s="45"/>
      <c r="AH369" s="45">
        <f>$P$3</f>
        <v>1.9774</v>
      </c>
      <c r="AI369" s="59">
        <f>I369/AH369</f>
        <v>1.0048548599170628</v>
      </c>
      <c r="AJ369" s="59"/>
      <c r="AK369" s="45">
        <f>$R$3</f>
        <v>1.9991000000000001</v>
      </c>
      <c r="AL369" s="59">
        <f>W369/AK369</f>
        <v>1.0009504276924615</v>
      </c>
      <c r="AM369" s="62">
        <f>1+$AM$10*1</f>
        <v>1.01</v>
      </c>
      <c r="AN369" s="62">
        <f>1+$AN$10*1</f>
        <v>0.99</v>
      </c>
      <c r="AO369" s="62">
        <f>1+$AO$10*1</f>
        <v>1.02</v>
      </c>
      <c r="AP369" s="62">
        <f>1+$AP$10*1</f>
        <v>0.98</v>
      </c>
      <c r="AQ369" s="61">
        <v>1</v>
      </c>
    </row>
    <row r="370" spans="1:43" x14ac:dyDescent="0.25">
      <c r="A370" s="5">
        <v>20221213</v>
      </c>
      <c r="B370" s="92">
        <v>0.91</v>
      </c>
      <c r="C370" s="93">
        <v>0.73</v>
      </c>
      <c r="D370" s="94">
        <v>-0.41</v>
      </c>
      <c r="E370" s="95">
        <v>0.44</v>
      </c>
      <c r="F370" s="92">
        <v>1.31</v>
      </c>
      <c r="G370" s="95">
        <v>-0.37</v>
      </c>
      <c r="H370" s="95">
        <v>0.45</v>
      </c>
      <c r="I370" s="91">
        <v>1.9810000000000001</v>
      </c>
      <c r="J370" s="96">
        <v>9</v>
      </c>
      <c r="K370" s="97">
        <v>8.6</v>
      </c>
      <c r="L370" s="96">
        <v>7.9</v>
      </c>
      <c r="M370" s="97">
        <v>8.1999999999999993</v>
      </c>
      <c r="N370" s="96">
        <v>119.9</v>
      </c>
      <c r="O370" s="98">
        <v>120.2</v>
      </c>
      <c r="P370" s="99">
        <v>0.39</v>
      </c>
      <c r="Q370" s="100">
        <v>0.41</v>
      </c>
      <c r="R370" s="101">
        <v>-0.14000000000000001</v>
      </c>
      <c r="S370" s="102">
        <v>0.08</v>
      </c>
      <c r="T370" s="103">
        <v>0.83</v>
      </c>
      <c r="U370" s="102">
        <v>-0.15</v>
      </c>
      <c r="V370" s="102">
        <v>0.11</v>
      </c>
      <c r="W370" s="104">
        <v>1.9970000000000001</v>
      </c>
      <c r="X370" s="105">
        <v>11.3</v>
      </c>
      <c r="Y370" s="106">
        <v>11.3</v>
      </c>
      <c r="Z370" s="105">
        <v>11.1</v>
      </c>
      <c r="AA370" s="106">
        <v>11.2</v>
      </c>
      <c r="AB370" s="105">
        <v>119.6</v>
      </c>
      <c r="AC370" s="107">
        <v>120</v>
      </c>
      <c r="AD370" s="57" t="s">
        <v>98</v>
      </c>
      <c r="AF370" s="68">
        <f>DATE(LEFT(A370,4), MID(A370,5,2), RIGHT(A370,2))</f>
        <v>44908</v>
      </c>
      <c r="AG370" s="45"/>
      <c r="AH370" s="45">
        <f>$P$3</f>
        <v>1.9774</v>
      </c>
      <c r="AI370" s="59">
        <f>I370/AH370</f>
        <v>1.0018205724688987</v>
      </c>
      <c r="AJ370" s="59"/>
      <c r="AK370" s="45">
        <f>$R$3</f>
        <v>1.9991000000000001</v>
      </c>
      <c r="AL370" s="59">
        <f>W370/AK370</f>
        <v>0.99894952728727926</v>
      </c>
      <c r="AM370" s="62">
        <f>1+$AM$10*1</f>
        <v>1.01</v>
      </c>
      <c r="AN370" s="62">
        <f>1+$AN$10*1</f>
        <v>0.99</v>
      </c>
      <c r="AO370" s="62">
        <f>1+$AO$10*1</f>
        <v>1.02</v>
      </c>
      <c r="AP370" s="62">
        <f>1+$AP$10*1</f>
        <v>0.98</v>
      </c>
      <c r="AQ370" s="61">
        <v>1</v>
      </c>
    </row>
    <row r="371" spans="1:43" x14ac:dyDescent="0.25">
      <c r="A371" s="5">
        <v>20221213</v>
      </c>
      <c r="B371" s="46">
        <v>0.91</v>
      </c>
      <c r="C371" s="47">
        <v>0.73</v>
      </c>
      <c r="D371" s="48">
        <v>-0.41</v>
      </c>
      <c r="E371" s="49">
        <v>0.44</v>
      </c>
      <c r="F371" s="46">
        <v>1.31</v>
      </c>
      <c r="G371" s="49">
        <v>-0.37</v>
      </c>
      <c r="H371" s="49">
        <v>0.45</v>
      </c>
      <c r="I371" s="46">
        <v>1.9810000000000001</v>
      </c>
      <c r="J371" s="96">
        <v>9</v>
      </c>
      <c r="K371" s="97">
        <v>8.6</v>
      </c>
      <c r="L371" s="96">
        <v>7.9</v>
      </c>
      <c r="M371" s="97">
        <v>8.1999999999999993</v>
      </c>
      <c r="N371" s="96">
        <v>119.9</v>
      </c>
      <c r="O371" s="98">
        <v>120.2</v>
      </c>
      <c r="P371" s="51">
        <v>0.39</v>
      </c>
      <c r="Q371" s="52">
        <v>0.41</v>
      </c>
      <c r="R371" s="53">
        <v>-0.14000000000000001</v>
      </c>
      <c r="S371" s="54">
        <v>0.08</v>
      </c>
      <c r="T371" s="55">
        <v>0.83</v>
      </c>
      <c r="U371" s="54">
        <v>-0.15</v>
      </c>
      <c r="V371" s="54">
        <v>0.11</v>
      </c>
      <c r="W371" s="55">
        <v>1.9970000000000001</v>
      </c>
      <c r="X371" s="52">
        <v>11.3</v>
      </c>
      <c r="Y371" s="55">
        <v>11.3</v>
      </c>
      <c r="Z371" s="52">
        <v>11.1</v>
      </c>
      <c r="AA371" s="55">
        <v>11.2</v>
      </c>
      <c r="AB371" s="52">
        <v>119.6</v>
      </c>
      <c r="AC371" s="56">
        <v>120.1</v>
      </c>
      <c r="AD371" s="57" t="s">
        <v>64</v>
      </c>
      <c r="AE371" s="250" t="s">
        <v>110</v>
      </c>
      <c r="AF371" s="68">
        <f>DATE(LEFT(A371,4), MID(A371,5,2), RIGHT(A371,2))</f>
        <v>44908</v>
      </c>
      <c r="AG371" s="45"/>
      <c r="AH371" s="45">
        <f>$P$3</f>
        <v>1.9774</v>
      </c>
      <c r="AI371" s="59">
        <f>I371/AH371</f>
        <v>1.0018205724688987</v>
      </c>
      <c r="AJ371" s="59"/>
      <c r="AK371" s="45">
        <f>$R$3</f>
        <v>1.9991000000000001</v>
      </c>
      <c r="AL371" s="59">
        <f>W371/AK371</f>
        <v>0.99894952728727926</v>
      </c>
      <c r="AM371" s="62">
        <f>1+$AM$10*1</f>
        <v>1.01</v>
      </c>
      <c r="AN371" s="62">
        <f>1+$AN$10*1</f>
        <v>0.99</v>
      </c>
      <c r="AO371" s="62">
        <f>1+$AO$10*1</f>
        <v>1.02</v>
      </c>
      <c r="AP371" s="62">
        <f>1+$AP$10*1</f>
        <v>0.98</v>
      </c>
      <c r="AQ371" s="61">
        <v>1</v>
      </c>
    </row>
    <row r="372" spans="1:43" x14ac:dyDescent="0.25">
      <c r="A372" s="5">
        <v>20221215</v>
      </c>
      <c r="B372" s="92">
        <v>0.89</v>
      </c>
      <c r="C372" s="93">
        <v>0.89</v>
      </c>
      <c r="D372" s="94">
        <v>-0.45</v>
      </c>
      <c r="E372" s="95">
        <v>0.5</v>
      </c>
      <c r="F372" s="92">
        <v>1.3</v>
      </c>
      <c r="G372" s="95">
        <v>-0.41</v>
      </c>
      <c r="H372" s="95">
        <v>0.42</v>
      </c>
      <c r="I372" s="91">
        <v>1.978</v>
      </c>
      <c r="J372" s="96">
        <v>8.4</v>
      </c>
      <c r="K372" s="97">
        <v>9.1999999999999993</v>
      </c>
      <c r="L372" s="96">
        <v>8</v>
      </c>
      <c r="M372" s="97">
        <v>8.1999999999999993</v>
      </c>
      <c r="N372" s="96">
        <v>119.9</v>
      </c>
      <c r="O372" s="98">
        <v>120.2</v>
      </c>
      <c r="P372" s="99">
        <v>0.3</v>
      </c>
      <c r="Q372" s="100">
        <v>0.38</v>
      </c>
      <c r="R372" s="101">
        <v>-0.13</v>
      </c>
      <c r="S372" s="102">
        <v>0.01</v>
      </c>
      <c r="T372" s="103">
        <v>0.56000000000000005</v>
      </c>
      <c r="U372" s="102">
        <v>-0.15</v>
      </c>
      <c r="V372" s="102">
        <v>0</v>
      </c>
      <c r="W372" s="104">
        <v>1.994</v>
      </c>
      <c r="X372" s="105">
        <v>11.6</v>
      </c>
      <c r="Y372" s="106">
        <v>11.4</v>
      </c>
      <c r="Z372" s="105">
        <v>11.3</v>
      </c>
      <c r="AA372" s="106">
        <v>11.3</v>
      </c>
      <c r="AB372" s="105">
        <v>119.6</v>
      </c>
      <c r="AC372" s="107">
        <v>119.9</v>
      </c>
      <c r="AD372" s="57" t="s">
        <v>118</v>
      </c>
      <c r="AF372" s="68">
        <f>DATE(LEFT(A372,4), MID(A372,5,2), RIGHT(A372,2))</f>
        <v>44910</v>
      </c>
      <c r="AG372" s="45"/>
      <c r="AH372" s="45">
        <f>$P$3</f>
        <v>1.9774</v>
      </c>
      <c r="AI372" s="59">
        <f>I372/AH372</f>
        <v>1.0003034287448165</v>
      </c>
      <c r="AJ372" s="59"/>
      <c r="AK372" s="45">
        <f>$R$3</f>
        <v>1.9991000000000001</v>
      </c>
      <c r="AL372" s="59">
        <f>W372/AK372</f>
        <v>0.9974488519833925</v>
      </c>
      <c r="AM372" s="62">
        <f>1+$AM$10*1</f>
        <v>1.01</v>
      </c>
      <c r="AN372" s="62">
        <f>1+$AN$10*1</f>
        <v>0.99</v>
      </c>
      <c r="AO372" s="62">
        <f>1+$AO$10*1</f>
        <v>1.02</v>
      </c>
      <c r="AP372" s="62">
        <f>1+$AP$10*1</f>
        <v>0.98</v>
      </c>
      <c r="AQ372" s="61">
        <v>1</v>
      </c>
    </row>
    <row r="373" spans="1:43" x14ac:dyDescent="0.25">
      <c r="A373" s="5">
        <v>20221219</v>
      </c>
      <c r="B373" s="92">
        <v>0.51</v>
      </c>
      <c r="C373" s="93">
        <v>1.01</v>
      </c>
      <c r="D373" s="94">
        <v>-0.3</v>
      </c>
      <c r="E373" s="95">
        <v>0.55000000000000004</v>
      </c>
      <c r="F373" s="92">
        <v>1.46</v>
      </c>
      <c r="G373" s="95">
        <v>-0.28000000000000003</v>
      </c>
      <c r="H373" s="95">
        <v>0.5</v>
      </c>
      <c r="I373" s="91">
        <v>1.994</v>
      </c>
      <c r="J373" s="96">
        <v>9.4</v>
      </c>
      <c r="K373" s="97">
        <v>8.3000000000000007</v>
      </c>
      <c r="L373" s="96">
        <v>8.1</v>
      </c>
      <c r="M373" s="97">
        <v>8.5</v>
      </c>
      <c r="N373" s="96">
        <v>119.8</v>
      </c>
      <c r="O373" s="98">
        <v>120.1</v>
      </c>
      <c r="P373" s="99">
        <v>0.32</v>
      </c>
      <c r="Q373" s="100">
        <v>0.61</v>
      </c>
      <c r="R373" s="101">
        <v>-0.16</v>
      </c>
      <c r="S373" s="102">
        <v>0.25</v>
      </c>
      <c r="T373" s="103">
        <v>1</v>
      </c>
      <c r="U373" s="102">
        <v>-0.15</v>
      </c>
      <c r="V373" s="102">
        <v>0.26</v>
      </c>
      <c r="W373" s="104">
        <v>2.016</v>
      </c>
      <c r="X373" s="105">
        <v>11.6</v>
      </c>
      <c r="Y373" s="106">
        <v>11.7</v>
      </c>
      <c r="Z373" s="105">
        <v>11.5</v>
      </c>
      <c r="AA373" s="106">
        <v>11.2</v>
      </c>
      <c r="AB373" s="105">
        <v>119.5</v>
      </c>
      <c r="AC373" s="107">
        <v>119.9</v>
      </c>
      <c r="AD373" s="57" t="s">
        <v>118</v>
      </c>
      <c r="AF373" s="68">
        <f>DATE(LEFT(A373,4), MID(A373,5,2), RIGHT(A373,2))</f>
        <v>44914</v>
      </c>
      <c r="AG373" s="45"/>
      <c r="AH373" s="45">
        <f>$P$3</f>
        <v>1.9774</v>
      </c>
      <c r="AI373" s="59">
        <f>I373/AH373</f>
        <v>1.008394861939921</v>
      </c>
      <c r="AJ373" s="59"/>
      <c r="AK373" s="45">
        <f>$R$3</f>
        <v>1.9991000000000001</v>
      </c>
      <c r="AL373" s="59">
        <f>W373/AK373</f>
        <v>1.0084538042118953</v>
      </c>
      <c r="AM373" s="62">
        <f>1+$AM$10*1</f>
        <v>1.01</v>
      </c>
      <c r="AN373" s="62">
        <f>1+$AN$10*1</f>
        <v>0.99</v>
      </c>
      <c r="AO373" s="62">
        <f>1+$AO$10*1</f>
        <v>1.02</v>
      </c>
      <c r="AP373" s="62">
        <f>1+$AP$10*1</f>
        <v>0.98</v>
      </c>
      <c r="AQ373" s="61">
        <v>1</v>
      </c>
    </row>
    <row r="374" spans="1:43" x14ac:dyDescent="0.25">
      <c r="A374" s="5">
        <v>20221221</v>
      </c>
      <c r="B374" s="92">
        <v>0.59</v>
      </c>
      <c r="C374" s="93">
        <v>0.79</v>
      </c>
      <c r="D374" s="94">
        <v>-0.31</v>
      </c>
      <c r="E374" s="95">
        <v>0.33</v>
      </c>
      <c r="F374" s="92">
        <v>1.27</v>
      </c>
      <c r="G374" s="95">
        <v>-0.28999999999999998</v>
      </c>
      <c r="H374" s="95">
        <v>0.32</v>
      </c>
      <c r="I374" s="91">
        <v>1.9950000000000001</v>
      </c>
      <c r="J374" s="96">
        <v>8.8000000000000007</v>
      </c>
      <c r="K374" s="97">
        <v>9.1</v>
      </c>
      <c r="L374" s="96">
        <v>8.9</v>
      </c>
      <c r="M374" s="97">
        <v>7.5</v>
      </c>
      <c r="N374" s="96">
        <v>119.8</v>
      </c>
      <c r="O374" s="98">
        <v>120.2</v>
      </c>
      <c r="P374" s="99">
        <v>0.33</v>
      </c>
      <c r="Q374" s="100">
        <v>0.6</v>
      </c>
      <c r="R374" s="101">
        <v>-0.13</v>
      </c>
      <c r="S374" s="102">
        <v>0.23</v>
      </c>
      <c r="T374" s="103">
        <v>0.96</v>
      </c>
      <c r="U374" s="102">
        <v>-0.12</v>
      </c>
      <c r="V374" s="102">
        <v>0.24</v>
      </c>
      <c r="W374" s="104">
        <v>2.0139999999999998</v>
      </c>
      <c r="X374" s="105">
        <v>11.4</v>
      </c>
      <c r="Y374" s="106">
        <v>11.4</v>
      </c>
      <c r="Z374" s="105">
        <v>11.7</v>
      </c>
      <c r="AA374" s="106">
        <v>11.6</v>
      </c>
      <c r="AB374" s="105">
        <v>119.6</v>
      </c>
      <c r="AC374" s="107">
        <v>119.9</v>
      </c>
      <c r="AD374" s="57" t="s">
        <v>118</v>
      </c>
      <c r="AF374" s="68">
        <f>DATE(LEFT(A374,4), MID(A374,5,2), RIGHT(A374,2))</f>
        <v>44916</v>
      </c>
      <c r="AG374" s="45"/>
      <c r="AH374" s="45">
        <f>$P$3</f>
        <v>1.9774</v>
      </c>
      <c r="AI374" s="59">
        <f>I374/AH374</f>
        <v>1.0089005765146153</v>
      </c>
      <c r="AJ374" s="59"/>
      <c r="AK374" s="45">
        <f>$R$3</f>
        <v>1.9991000000000001</v>
      </c>
      <c r="AL374" s="59">
        <f>W374/AK374</f>
        <v>1.007453354009304</v>
      </c>
      <c r="AM374" s="62">
        <f>1+$AM$10*1</f>
        <v>1.01</v>
      </c>
      <c r="AN374" s="62">
        <f>1+$AN$10*1</f>
        <v>0.99</v>
      </c>
      <c r="AO374" s="62">
        <f>1+$AO$10*1</f>
        <v>1.02</v>
      </c>
      <c r="AP374" s="62">
        <f>1+$AP$10*1</f>
        <v>0.98</v>
      </c>
      <c r="AQ374" s="61">
        <v>1</v>
      </c>
    </row>
    <row r="375" spans="1:43" x14ac:dyDescent="0.25">
      <c r="A375" s="5">
        <v>20221222</v>
      </c>
      <c r="B375" s="92">
        <v>0.56999999999999995</v>
      </c>
      <c r="C375" s="93">
        <v>0.88</v>
      </c>
      <c r="D375" s="94">
        <v>-0.23</v>
      </c>
      <c r="E375" s="95">
        <v>0.46</v>
      </c>
      <c r="F375" s="92">
        <v>1.38</v>
      </c>
      <c r="G375" s="95">
        <v>-0.25</v>
      </c>
      <c r="H375" s="95">
        <v>0.46</v>
      </c>
      <c r="I375" s="91">
        <v>1.9950000000000001</v>
      </c>
      <c r="J375" s="96">
        <v>9.4</v>
      </c>
      <c r="K375" s="97">
        <v>8.3000000000000007</v>
      </c>
      <c r="L375" s="96">
        <v>8.3000000000000007</v>
      </c>
      <c r="M375" s="97">
        <v>8.1999999999999993</v>
      </c>
      <c r="N375" s="96">
        <v>119.8</v>
      </c>
      <c r="O375" s="98">
        <v>120.1</v>
      </c>
      <c r="P375" s="99">
        <v>0.36</v>
      </c>
      <c r="Q375" s="100">
        <v>0.57999999999999996</v>
      </c>
      <c r="R375" s="101">
        <v>-0.13</v>
      </c>
      <c r="S375" s="102">
        <v>0.25</v>
      </c>
      <c r="T375" s="103">
        <v>0.96</v>
      </c>
      <c r="U375" s="102">
        <v>-0.11</v>
      </c>
      <c r="V375" s="102">
        <v>0.28000000000000003</v>
      </c>
      <c r="W375" s="104">
        <v>2.0150000000000001</v>
      </c>
      <c r="X375" s="105">
        <v>11.5</v>
      </c>
      <c r="Y375" s="106">
        <v>11.6</v>
      </c>
      <c r="Z375" s="105">
        <v>11.4</v>
      </c>
      <c r="AA375" s="106">
        <v>11.1</v>
      </c>
      <c r="AB375" s="105">
        <v>119.4</v>
      </c>
      <c r="AC375" s="107">
        <v>119.9</v>
      </c>
      <c r="AD375" s="57" t="s">
        <v>118</v>
      </c>
      <c r="AF375" s="68">
        <f>DATE(LEFT(A375,4), MID(A375,5,2), RIGHT(A375,2))</f>
        <v>44917</v>
      </c>
      <c r="AG375" s="45"/>
      <c r="AH375" s="45">
        <f>$P$3</f>
        <v>1.9774</v>
      </c>
      <c r="AI375" s="59">
        <f>I375/AH375</f>
        <v>1.0089005765146153</v>
      </c>
      <c r="AJ375" s="59"/>
      <c r="AK375" s="45">
        <f>$R$3</f>
        <v>1.9991000000000001</v>
      </c>
      <c r="AL375" s="59">
        <f>W375/AK375</f>
        <v>1.0079535791105998</v>
      </c>
      <c r="AM375" s="62">
        <f>1+$AM$10*1</f>
        <v>1.01</v>
      </c>
      <c r="AN375" s="62">
        <f>1+$AN$10*1</f>
        <v>0.99</v>
      </c>
      <c r="AO375" s="62">
        <f>1+$AO$10*1</f>
        <v>1.02</v>
      </c>
      <c r="AP375" s="62">
        <f>1+$AP$10*1</f>
        <v>0.98</v>
      </c>
      <c r="AQ375" s="61">
        <v>1</v>
      </c>
    </row>
    <row r="376" spans="1:43" x14ac:dyDescent="0.25">
      <c r="A376" s="5">
        <v>20221223</v>
      </c>
      <c r="B376" s="92">
        <v>0.42</v>
      </c>
      <c r="C376" s="93">
        <v>0.87</v>
      </c>
      <c r="D376" s="94">
        <v>-0.24</v>
      </c>
      <c r="E376" s="95">
        <v>0.41</v>
      </c>
      <c r="F376" s="92">
        <v>1.4</v>
      </c>
      <c r="G376" s="95">
        <v>-0.25</v>
      </c>
      <c r="H376" s="95">
        <v>0.47</v>
      </c>
      <c r="I376" s="91">
        <v>1.99</v>
      </c>
      <c r="J376" s="96">
        <v>8.6</v>
      </c>
      <c r="K376" s="97">
        <v>9.1999999999999993</v>
      </c>
      <c r="L376" s="96">
        <v>8.5</v>
      </c>
      <c r="M376" s="97">
        <v>8</v>
      </c>
      <c r="N376" s="96">
        <v>119.8</v>
      </c>
      <c r="O376" s="98">
        <v>120.2</v>
      </c>
      <c r="P376" s="99">
        <v>0.28999999999999998</v>
      </c>
      <c r="Q376" s="100">
        <v>0.51</v>
      </c>
      <c r="R376" s="101">
        <v>-0.08</v>
      </c>
      <c r="S376" s="102">
        <v>0.21</v>
      </c>
      <c r="T376" s="103">
        <v>0.92</v>
      </c>
      <c r="U376" s="102">
        <v>-7.0000000000000007E-2</v>
      </c>
      <c r="V376" s="102">
        <v>0.25</v>
      </c>
      <c r="W376" s="104">
        <v>2.0099999999999998</v>
      </c>
      <c r="X376" s="105">
        <v>11.4</v>
      </c>
      <c r="Y376" s="106">
        <v>11.4</v>
      </c>
      <c r="Z376" s="105">
        <v>11.6</v>
      </c>
      <c r="AA376" s="106">
        <v>11.5</v>
      </c>
      <c r="AB376" s="105">
        <v>119.5</v>
      </c>
      <c r="AC376" s="107">
        <v>119.9</v>
      </c>
      <c r="AD376" s="57" t="s">
        <v>118</v>
      </c>
      <c r="AF376" s="68">
        <f>DATE(LEFT(A376,4), MID(A376,5,2), RIGHT(A376,2))</f>
        <v>44918</v>
      </c>
      <c r="AG376" s="45"/>
      <c r="AH376" s="45">
        <f>$P$3</f>
        <v>1.9774</v>
      </c>
      <c r="AI376" s="59">
        <f>I376/AH376</f>
        <v>1.006372003641145</v>
      </c>
      <c r="AJ376" s="59"/>
      <c r="AK376" s="45">
        <f>$R$3</f>
        <v>1.9991000000000001</v>
      </c>
      <c r="AL376" s="59">
        <f>W376/AK376</f>
        <v>1.0054524536041216</v>
      </c>
      <c r="AM376" s="62">
        <f>1+$AM$10*1</f>
        <v>1.01</v>
      </c>
      <c r="AN376" s="62">
        <f>1+$AN$10*1</f>
        <v>0.99</v>
      </c>
      <c r="AO376" s="62">
        <f>1+$AO$10*1</f>
        <v>1.02</v>
      </c>
      <c r="AP376" s="62">
        <f>1+$AP$10*1</f>
        <v>0.98</v>
      </c>
      <c r="AQ376" s="61">
        <v>1</v>
      </c>
    </row>
    <row r="377" spans="1:43" x14ac:dyDescent="0.25">
      <c r="A377" s="5">
        <v>20221227</v>
      </c>
      <c r="B377" s="92">
        <v>0.54</v>
      </c>
      <c r="C377" s="93">
        <v>0.92</v>
      </c>
      <c r="D377" s="94">
        <v>-0.22</v>
      </c>
      <c r="E377" s="95">
        <v>0.48</v>
      </c>
      <c r="F377" s="92">
        <v>1.41</v>
      </c>
      <c r="G377" s="95">
        <v>-0.25</v>
      </c>
      <c r="H377" s="95">
        <v>0.46</v>
      </c>
      <c r="I377" s="91">
        <v>1.9870000000000001</v>
      </c>
      <c r="J377" s="96">
        <v>9.4</v>
      </c>
      <c r="K377" s="97">
        <v>8.4</v>
      </c>
      <c r="L377" s="96">
        <v>8.4</v>
      </c>
      <c r="M377" s="97">
        <v>8.1999999999999993</v>
      </c>
      <c r="N377" s="96">
        <v>119.8</v>
      </c>
      <c r="O377" s="98">
        <v>120.2</v>
      </c>
      <c r="P377" s="99">
        <v>0.32</v>
      </c>
      <c r="Q377" s="100">
        <v>0.5</v>
      </c>
      <c r="R377" s="101">
        <v>-0.11</v>
      </c>
      <c r="S377" s="102">
        <v>0.2</v>
      </c>
      <c r="T377" s="103">
        <v>0.88</v>
      </c>
      <c r="U377" s="102">
        <v>-0.1</v>
      </c>
      <c r="V377" s="102">
        <v>0.22</v>
      </c>
      <c r="W377" s="104">
        <v>2.0110000000000001</v>
      </c>
      <c r="X377" s="105">
        <v>11.6</v>
      </c>
      <c r="Y377" s="106">
        <v>11.5</v>
      </c>
      <c r="Z377" s="105">
        <v>11.6</v>
      </c>
      <c r="AA377" s="106">
        <v>11.2</v>
      </c>
      <c r="AB377" s="105">
        <v>119.5</v>
      </c>
      <c r="AC377" s="107">
        <v>120</v>
      </c>
      <c r="AD377" s="57" t="s">
        <v>118</v>
      </c>
      <c r="AF377" s="68">
        <f>DATE(LEFT(A377,4), MID(A377,5,2), RIGHT(A377,2))</f>
        <v>44922</v>
      </c>
      <c r="AG377" s="45"/>
      <c r="AH377" s="45">
        <f>$P$3</f>
        <v>1.9774</v>
      </c>
      <c r="AI377" s="59">
        <f>I377/AH377</f>
        <v>1.0048548599170628</v>
      </c>
      <c r="AJ377" s="59"/>
      <c r="AK377" s="45">
        <f>$R$3</f>
        <v>1.9991000000000001</v>
      </c>
      <c r="AL377" s="59">
        <f>W377/AK377</f>
        <v>1.0059526787054174</v>
      </c>
      <c r="AM377" s="62">
        <f>1+$AM$10*1</f>
        <v>1.01</v>
      </c>
      <c r="AN377" s="62">
        <f>1+$AN$10*1</f>
        <v>0.99</v>
      </c>
      <c r="AO377" s="62">
        <f>1+$AO$10*1</f>
        <v>1.02</v>
      </c>
      <c r="AP377" s="62">
        <f>1+$AP$10*1</f>
        <v>0.98</v>
      </c>
      <c r="AQ377" s="61">
        <v>1</v>
      </c>
    </row>
    <row r="378" spans="1:43" x14ac:dyDescent="0.25">
      <c r="A378" s="5">
        <v>20221229</v>
      </c>
      <c r="B378" s="92">
        <v>0.4</v>
      </c>
      <c r="C378" s="93">
        <v>0.83</v>
      </c>
      <c r="D378" s="94">
        <v>-0.23</v>
      </c>
      <c r="E378" s="95">
        <v>0.47</v>
      </c>
      <c r="F378" s="92">
        <v>1.32</v>
      </c>
      <c r="G378" s="95">
        <v>-0.24</v>
      </c>
      <c r="H378" s="95">
        <v>0.46</v>
      </c>
      <c r="I378" s="91">
        <v>2</v>
      </c>
      <c r="J378" s="96">
        <v>8.9</v>
      </c>
      <c r="K378" s="97">
        <v>8.8000000000000007</v>
      </c>
      <c r="L378" s="96">
        <v>8.1999999999999993</v>
      </c>
      <c r="M378" s="97">
        <v>8.4</v>
      </c>
      <c r="N378" s="96">
        <v>119.8</v>
      </c>
      <c r="O378" s="98">
        <v>120.2</v>
      </c>
      <c r="P378" s="99">
        <v>0.24</v>
      </c>
      <c r="Q378" s="100">
        <v>0.68</v>
      </c>
      <c r="R378" s="101">
        <v>-7.0000000000000007E-2</v>
      </c>
      <c r="S378" s="102">
        <v>0.33</v>
      </c>
      <c r="T378" s="103">
        <v>0.89</v>
      </c>
      <c r="U378" s="102">
        <v>-0.1</v>
      </c>
      <c r="V378" s="102">
        <v>0.27</v>
      </c>
      <c r="W378" s="104">
        <v>2.0190000000000001</v>
      </c>
      <c r="X378" s="105">
        <v>11.4</v>
      </c>
      <c r="Y378" s="106">
        <v>11.3</v>
      </c>
      <c r="Z378" s="105">
        <v>11.5</v>
      </c>
      <c r="AA378" s="106">
        <v>11.4</v>
      </c>
      <c r="AB378" s="105">
        <v>119.5</v>
      </c>
      <c r="AC378" s="107">
        <v>119.9</v>
      </c>
      <c r="AD378" s="57" t="s">
        <v>68</v>
      </c>
      <c r="AF378" s="68">
        <f>DATE(LEFT(A378,4), MID(A378,5,2), RIGHT(A378,2))</f>
        <v>44924</v>
      </c>
      <c r="AG378" s="45"/>
      <c r="AH378" s="45">
        <f>$P$3</f>
        <v>1.9774</v>
      </c>
      <c r="AI378" s="59">
        <f>I378/AH378</f>
        <v>1.0114291493880854</v>
      </c>
      <c r="AJ378" s="59"/>
      <c r="AK378" s="45">
        <f>$R$3</f>
        <v>1.9991000000000001</v>
      </c>
      <c r="AL378" s="59">
        <f>W378/AK378</f>
        <v>1.0099544795157822</v>
      </c>
      <c r="AM378" s="62">
        <f>1+$AM$10*1</f>
        <v>1.01</v>
      </c>
      <c r="AN378" s="62">
        <f>1+$AN$10*1</f>
        <v>0.99</v>
      </c>
      <c r="AO378" s="62">
        <f>1+$AO$10*1</f>
        <v>1.02</v>
      </c>
      <c r="AP378" s="62">
        <f>1+$AP$10*1</f>
        <v>0.98</v>
      </c>
      <c r="AQ378" s="61">
        <v>1</v>
      </c>
    </row>
    <row r="379" spans="1:43" x14ac:dyDescent="0.25">
      <c r="A379" s="5">
        <v>20221230</v>
      </c>
      <c r="B379" s="46">
        <v>0.52</v>
      </c>
      <c r="C379" s="47">
        <v>0.89</v>
      </c>
      <c r="D379" s="48">
        <v>-0.23</v>
      </c>
      <c r="E379" s="49">
        <v>0.43</v>
      </c>
      <c r="F379" s="46">
        <v>1.38</v>
      </c>
      <c r="G379" s="49">
        <v>-0.28000000000000003</v>
      </c>
      <c r="H379" s="49">
        <v>0.41</v>
      </c>
      <c r="I379" s="46">
        <v>1.986</v>
      </c>
      <c r="J379" s="96">
        <v>9.4</v>
      </c>
      <c r="K379" s="97">
        <v>8.1999999999999993</v>
      </c>
      <c r="L379" s="96">
        <v>8.5</v>
      </c>
      <c r="M379" s="97">
        <v>8</v>
      </c>
      <c r="N379" s="96">
        <v>119.8</v>
      </c>
      <c r="O379" s="98">
        <v>120.2</v>
      </c>
      <c r="P379" s="51">
        <v>0.38</v>
      </c>
      <c r="Q379" s="52">
        <v>0.53</v>
      </c>
      <c r="R379" s="53">
        <v>-0.14000000000000001</v>
      </c>
      <c r="S379" s="54">
        <v>0.24</v>
      </c>
      <c r="T379" s="55">
        <v>1</v>
      </c>
      <c r="U379" s="54">
        <v>-0.14000000000000001</v>
      </c>
      <c r="V379" s="54">
        <v>0.27</v>
      </c>
      <c r="W379" s="55">
        <v>2.0070000000000001</v>
      </c>
      <c r="X379" s="52">
        <v>11.6</v>
      </c>
      <c r="Y379" s="55">
        <v>11.7</v>
      </c>
      <c r="Z379" s="52">
        <v>11.6</v>
      </c>
      <c r="AA379" s="55">
        <v>11.5</v>
      </c>
      <c r="AB379" s="52">
        <v>119.5</v>
      </c>
      <c r="AC379" s="56">
        <v>119.9</v>
      </c>
      <c r="AD379" s="57" t="s">
        <v>68</v>
      </c>
      <c r="AF379" s="68">
        <f>DATE(LEFT(A379,4), MID(A379,5,2), RIGHT(A379,2))</f>
        <v>44925</v>
      </c>
      <c r="AG379" s="45"/>
      <c r="AH379" s="45">
        <f>$P$3</f>
        <v>1.9774</v>
      </c>
      <c r="AI379" s="59">
        <f>I379/AH379</f>
        <v>1.0043491453423687</v>
      </c>
      <c r="AJ379" s="59"/>
      <c r="AK379" s="45">
        <f>$R$3</f>
        <v>1.9991000000000001</v>
      </c>
      <c r="AL379" s="59">
        <f>W379/AK379</f>
        <v>1.0039517783002352</v>
      </c>
      <c r="AM379" s="62">
        <f>1+$AM$10*1</f>
        <v>1.01</v>
      </c>
      <c r="AN379" s="62">
        <f>1+$AN$10*1</f>
        <v>0.99</v>
      </c>
      <c r="AO379" s="62">
        <f>1+$AO$10*1</f>
        <v>1.02</v>
      </c>
      <c r="AP379" s="62">
        <f>1+$AP$10*1</f>
        <v>0.98</v>
      </c>
      <c r="AQ379" s="61">
        <v>1</v>
      </c>
    </row>
    <row r="380" spans="1:43" x14ac:dyDescent="0.25">
      <c r="A380" s="5">
        <v>20230102</v>
      </c>
      <c r="B380" s="46">
        <v>0.62</v>
      </c>
      <c r="C380" s="47">
        <v>0.72</v>
      </c>
      <c r="D380" s="48">
        <v>-0.31</v>
      </c>
      <c r="E380" s="49">
        <v>0.34</v>
      </c>
      <c r="F380" s="46">
        <v>1.25</v>
      </c>
      <c r="G380" s="49">
        <v>-0.28000000000000003</v>
      </c>
      <c r="H380" s="49">
        <v>0.31</v>
      </c>
      <c r="I380" s="46">
        <v>1.98</v>
      </c>
      <c r="J380" s="96">
        <v>9</v>
      </c>
      <c r="K380" s="97">
        <v>8.9</v>
      </c>
      <c r="L380" s="96">
        <v>8.8000000000000007</v>
      </c>
      <c r="M380" s="97">
        <v>7.9</v>
      </c>
      <c r="N380" s="96">
        <v>119.8</v>
      </c>
      <c r="O380" s="98">
        <v>120.2</v>
      </c>
      <c r="P380" s="51">
        <v>0.37</v>
      </c>
      <c r="Q380" s="52">
        <v>0.54</v>
      </c>
      <c r="R380" s="53">
        <v>-0.09</v>
      </c>
      <c r="S380" s="54">
        <v>0.23</v>
      </c>
      <c r="T380" s="55">
        <v>0.9</v>
      </c>
      <c r="U380" s="54">
        <v>-0.1</v>
      </c>
      <c r="V380" s="54">
        <v>0.2</v>
      </c>
      <c r="W380" s="55">
        <v>1.994</v>
      </c>
      <c r="X380" s="52">
        <v>11.5</v>
      </c>
      <c r="Y380" s="55">
        <v>11.5</v>
      </c>
      <c r="Z380" s="52">
        <v>11.7</v>
      </c>
      <c r="AA380" s="55">
        <v>11.3</v>
      </c>
      <c r="AB380" s="52">
        <v>119.5</v>
      </c>
      <c r="AC380" s="56">
        <v>119.9</v>
      </c>
      <c r="AD380" s="57" t="s">
        <v>68</v>
      </c>
      <c r="AF380" s="68">
        <f>DATE(LEFT(A380,4), MID(A380,5,2), RIGHT(A380,2))</f>
        <v>44928</v>
      </c>
      <c r="AG380" s="45"/>
      <c r="AH380" s="45">
        <f>$P$3</f>
        <v>1.9774</v>
      </c>
      <c r="AI380" s="59">
        <f>I380/AH380</f>
        <v>1.0013148578942044</v>
      </c>
      <c r="AJ380" s="59"/>
      <c r="AK380" s="45">
        <f>$R$3</f>
        <v>1.9991000000000001</v>
      </c>
      <c r="AL380" s="59">
        <f>W380/AK380</f>
        <v>0.9974488519833925</v>
      </c>
      <c r="AM380" s="62">
        <f>1+$AM$10*1</f>
        <v>1.01</v>
      </c>
      <c r="AN380" s="62">
        <f>1+$AN$10*1</f>
        <v>0.99</v>
      </c>
      <c r="AO380" s="62">
        <f>1+$AO$10*1</f>
        <v>1.02</v>
      </c>
      <c r="AP380" s="62">
        <f>1+$AP$10*1</f>
        <v>0.98</v>
      </c>
      <c r="AQ380" s="61">
        <v>1</v>
      </c>
    </row>
    <row r="381" spans="1:43" x14ac:dyDescent="0.25">
      <c r="A381" s="5">
        <v>20230110</v>
      </c>
      <c r="B381" s="46">
        <v>0.53</v>
      </c>
      <c r="C381" s="47">
        <v>0.96</v>
      </c>
      <c r="D381" s="48">
        <v>-0.33</v>
      </c>
      <c r="E381" s="49">
        <v>0.55000000000000004</v>
      </c>
      <c r="F381" s="46">
        <v>1.45</v>
      </c>
      <c r="G381" s="49">
        <v>-0.31</v>
      </c>
      <c r="H381" s="49">
        <v>0.55000000000000004</v>
      </c>
      <c r="I381" s="46">
        <v>1.974</v>
      </c>
      <c r="J381" s="96">
        <v>8.9</v>
      </c>
      <c r="K381" s="97">
        <v>8.9</v>
      </c>
      <c r="L381" s="96">
        <v>8.3000000000000007</v>
      </c>
      <c r="M381" s="97">
        <v>8.1999999999999993</v>
      </c>
      <c r="N381" s="96">
        <v>119.8</v>
      </c>
      <c r="O381" s="98">
        <v>120.2</v>
      </c>
      <c r="P381" s="51">
        <v>0.34</v>
      </c>
      <c r="Q381" s="52">
        <v>0.56000000000000005</v>
      </c>
      <c r="R381" s="53">
        <v>-0.13</v>
      </c>
      <c r="S381" s="54">
        <v>0.21</v>
      </c>
      <c r="T381" s="55">
        <v>1.04</v>
      </c>
      <c r="U381" s="54">
        <v>-0.13</v>
      </c>
      <c r="V381" s="54">
        <v>0.24</v>
      </c>
      <c r="W381" s="55">
        <v>1.996</v>
      </c>
      <c r="X381" s="52">
        <v>11.5</v>
      </c>
      <c r="Y381" s="55">
        <v>11.4</v>
      </c>
      <c r="Z381" s="52">
        <v>11.8</v>
      </c>
      <c r="AA381" s="55">
        <v>11.3</v>
      </c>
      <c r="AB381" s="52">
        <v>119.5</v>
      </c>
      <c r="AC381" s="56">
        <v>120</v>
      </c>
      <c r="AD381" s="57" t="s">
        <v>68</v>
      </c>
      <c r="AF381" s="68">
        <f>DATE(LEFT(A381,4), MID(A381,5,2), RIGHT(A381,2))</f>
        <v>44936</v>
      </c>
      <c r="AG381" s="45"/>
      <c r="AH381" s="45">
        <f>$P$3</f>
        <v>1.9774</v>
      </c>
      <c r="AI381" s="59">
        <f>I381/AH381</f>
        <v>0.99828057044604024</v>
      </c>
      <c r="AJ381" s="59"/>
      <c r="AK381" s="45">
        <f>$R$3</f>
        <v>1.9991000000000001</v>
      </c>
      <c r="AL381" s="59">
        <f>W381/AK381</f>
        <v>0.9984493021859836</v>
      </c>
      <c r="AM381" s="62">
        <f>1+$AM$10*1</f>
        <v>1.01</v>
      </c>
      <c r="AN381" s="62">
        <f>1+$AN$10*1</f>
        <v>0.99</v>
      </c>
      <c r="AO381" s="62">
        <f>1+$AO$10*1</f>
        <v>1.02</v>
      </c>
      <c r="AP381" s="62">
        <f>1+$AP$10*1</f>
        <v>0.98</v>
      </c>
      <c r="AQ381" s="61">
        <v>1</v>
      </c>
    </row>
    <row r="382" spans="1:43" x14ac:dyDescent="0.25">
      <c r="A382" s="5">
        <v>20230113</v>
      </c>
      <c r="B382" s="46">
        <v>0.61</v>
      </c>
      <c r="C382" s="47">
        <v>0.98</v>
      </c>
      <c r="D382" s="48">
        <v>-0.37</v>
      </c>
      <c r="E382" s="49">
        <v>0.48</v>
      </c>
      <c r="F382" s="46">
        <v>1.46</v>
      </c>
      <c r="G382" s="49">
        <v>-0.33</v>
      </c>
      <c r="H382" s="49">
        <v>0.51</v>
      </c>
      <c r="I382" s="46">
        <v>1.976</v>
      </c>
      <c r="J382" s="96">
        <v>8.9</v>
      </c>
      <c r="K382" s="97">
        <v>9</v>
      </c>
      <c r="L382" s="96">
        <v>8.4</v>
      </c>
      <c r="M382" s="97">
        <v>8.1</v>
      </c>
      <c r="N382" s="96">
        <v>119.8</v>
      </c>
      <c r="O382" s="98">
        <v>120.2</v>
      </c>
      <c r="P382" s="51">
        <v>0.34</v>
      </c>
      <c r="Q382" s="52">
        <v>0.63</v>
      </c>
      <c r="R382" s="53">
        <v>-0.14000000000000001</v>
      </c>
      <c r="S382" s="54">
        <v>0.25</v>
      </c>
      <c r="T382" s="55">
        <v>1</v>
      </c>
      <c r="U382" s="54">
        <v>-0.13</v>
      </c>
      <c r="V382" s="54">
        <v>0.28000000000000003</v>
      </c>
      <c r="W382" s="55">
        <v>1.996</v>
      </c>
      <c r="X382" s="52">
        <v>11.5</v>
      </c>
      <c r="Y382" s="55">
        <v>11.4</v>
      </c>
      <c r="Z382" s="52">
        <v>11.6</v>
      </c>
      <c r="AA382" s="55">
        <v>11.5</v>
      </c>
      <c r="AB382" s="52">
        <v>119.6</v>
      </c>
      <c r="AC382" s="56"/>
      <c r="AD382" s="57" t="s">
        <v>119</v>
      </c>
      <c r="AF382" s="68">
        <f>DATE(LEFT(A382,4), MID(A382,5,2), RIGHT(A382,2))</f>
        <v>44939</v>
      </c>
      <c r="AG382" s="45"/>
      <c r="AH382" s="45">
        <f>$P$3</f>
        <v>1.9774</v>
      </c>
      <c r="AI382" s="59">
        <f>I382/AH382</f>
        <v>0.99929199959542836</v>
      </c>
      <c r="AJ382" s="59"/>
      <c r="AK382" s="45">
        <f>$R$3</f>
        <v>1.9991000000000001</v>
      </c>
      <c r="AL382" s="59">
        <f>W382/AK382</f>
        <v>0.9984493021859836</v>
      </c>
      <c r="AM382" s="62">
        <f>1+$AM$10*1</f>
        <v>1.01</v>
      </c>
      <c r="AN382" s="62">
        <f>1+$AN$10*1</f>
        <v>0.99</v>
      </c>
      <c r="AO382" s="62">
        <f>1+$AO$10*1</f>
        <v>1.02</v>
      </c>
      <c r="AP382" s="62">
        <f>1+$AP$10*1</f>
        <v>0.98</v>
      </c>
      <c r="AQ382" s="61">
        <v>1</v>
      </c>
    </row>
    <row r="383" spans="1:43" x14ac:dyDescent="0.25">
      <c r="A383" s="5">
        <v>20230116</v>
      </c>
      <c r="B383" s="46">
        <v>0.45</v>
      </c>
      <c r="C383" s="47">
        <v>0.79</v>
      </c>
      <c r="D383" s="48">
        <v>-0.25</v>
      </c>
      <c r="E383" s="49">
        <v>0.4</v>
      </c>
      <c r="F383" s="46">
        <v>1.22</v>
      </c>
      <c r="G383" s="49">
        <v>-0.24</v>
      </c>
      <c r="H383" s="49">
        <v>0.39</v>
      </c>
      <c r="I383" s="46">
        <v>1.976</v>
      </c>
      <c r="J383" s="96">
        <v>8.6999999999999993</v>
      </c>
      <c r="K383" s="97">
        <v>9.1</v>
      </c>
      <c r="L383" s="96">
        <v>8.8000000000000007</v>
      </c>
      <c r="M383" s="97">
        <v>7.9</v>
      </c>
      <c r="N383" s="96">
        <v>119.8</v>
      </c>
      <c r="O383" s="98">
        <v>120.2</v>
      </c>
      <c r="P383" s="51">
        <v>0.35</v>
      </c>
      <c r="Q383" s="52">
        <v>0.56999999999999995</v>
      </c>
      <c r="R383" s="53">
        <v>-0.13</v>
      </c>
      <c r="S383" s="54">
        <v>0.25</v>
      </c>
      <c r="T383" s="55">
        <v>0.88</v>
      </c>
      <c r="U383" s="54">
        <v>-0.11</v>
      </c>
      <c r="V383" s="54">
        <v>0.24</v>
      </c>
      <c r="W383" s="55">
        <v>1.998</v>
      </c>
      <c r="X383" s="52">
        <v>11.5</v>
      </c>
      <c r="Y383" s="55">
        <v>11.5</v>
      </c>
      <c r="Z383" s="52">
        <v>11.8</v>
      </c>
      <c r="AA383" s="55">
        <v>11.3</v>
      </c>
      <c r="AB383" s="52">
        <v>119.5</v>
      </c>
      <c r="AC383" s="56">
        <v>119.9</v>
      </c>
      <c r="AD383" s="57" t="s">
        <v>119</v>
      </c>
      <c r="AF383" s="68">
        <f>DATE(LEFT(A383,4), MID(A383,5,2), RIGHT(A383,2))</f>
        <v>44942</v>
      </c>
      <c r="AG383" s="45"/>
      <c r="AH383" s="45">
        <f>$P$3</f>
        <v>1.9774</v>
      </c>
      <c r="AI383" s="59">
        <f>I383/AH383</f>
        <v>0.99929199959542836</v>
      </c>
      <c r="AJ383" s="59"/>
      <c r="AK383" s="45">
        <f>$R$3</f>
        <v>1.9991000000000001</v>
      </c>
      <c r="AL383" s="59">
        <f>W383/AK383</f>
        <v>0.99944975238857481</v>
      </c>
      <c r="AM383" s="62">
        <f>1+$AM$10*1</f>
        <v>1.01</v>
      </c>
      <c r="AN383" s="62">
        <f>1+$AN$10*1</f>
        <v>0.99</v>
      </c>
      <c r="AO383" s="62">
        <f>1+$AO$10*1</f>
        <v>1.02</v>
      </c>
      <c r="AP383" s="62">
        <f>1+$AP$10*1</f>
        <v>0.98</v>
      </c>
      <c r="AQ383" s="61">
        <v>1</v>
      </c>
    </row>
    <row r="384" spans="1:43" x14ac:dyDescent="0.25">
      <c r="A384" s="5">
        <v>20230118</v>
      </c>
      <c r="B384" s="46">
        <v>0.42</v>
      </c>
      <c r="C384" s="47">
        <v>0.87</v>
      </c>
      <c r="D384" s="48">
        <v>-0.22</v>
      </c>
      <c r="E384" s="49">
        <v>0.45</v>
      </c>
      <c r="F384" s="46">
        <v>1.28</v>
      </c>
      <c r="G384" s="49">
        <v>-0.19</v>
      </c>
      <c r="H384" s="49">
        <v>0.47</v>
      </c>
      <c r="I384" s="46">
        <v>1.976</v>
      </c>
      <c r="J384" s="96">
        <v>8.8000000000000007</v>
      </c>
      <c r="K384" s="97">
        <v>9</v>
      </c>
      <c r="L384" s="96">
        <v>8.4</v>
      </c>
      <c r="M384" s="97">
        <v>8.1999999999999993</v>
      </c>
      <c r="N384" s="96">
        <v>119.9</v>
      </c>
      <c r="O384" s="98">
        <v>120.2</v>
      </c>
      <c r="P384" s="51">
        <v>0.3</v>
      </c>
      <c r="Q384" s="52">
        <v>0.55000000000000004</v>
      </c>
      <c r="R384" s="53">
        <v>-0.08</v>
      </c>
      <c r="S384" s="54">
        <v>0.23</v>
      </c>
      <c r="T384" s="55">
        <v>0.93</v>
      </c>
      <c r="U384" s="54">
        <v>-0.08</v>
      </c>
      <c r="V384" s="54">
        <v>0.23</v>
      </c>
      <c r="W384" s="55">
        <v>1.998</v>
      </c>
      <c r="X384" s="52">
        <v>11.5</v>
      </c>
      <c r="Y384" s="55">
        <v>11.4</v>
      </c>
      <c r="Z384" s="52">
        <v>11.6</v>
      </c>
      <c r="AA384" s="55">
        <v>11.5</v>
      </c>
      <c r="AB384" s="52">
        <v>119.6</v>
      </c>
      <c r="AC384" s="56">
        <v>120</v>
      </c>
      <c r="AD384" s="57" t="s">
        <v>119</v>
      </c>
      <c r="AF384" s="68">
        <f>DATE(LEFT(A384,4), MID(A384,5,2), RIGHT(A384,2))</f>
        <v>44944</v>
      </c>
      <c r="AG384" s="45"/>
      <c r="AH384" s="45">
        <f>$P$3</f>
        <v>1.9774</v>
      </c>
      <c r="AI384" s="59">
        <f>I384/AH384</f>
        <v>0.99929199959542836</v>
      </c>
      <c r="AJ384" s="59"/>
      <c r="AK384" s="45">
        <f>$R$3</f>
        <v>1.9991000000000001</v>
      </c>
      <c r="AL384" s="59">
        <f>W384/AK384</f>
        <v>0.99944975238857481</v>
      </c>
      <c r="AM384" s="62">
        <f>1+$AM$10*1</f>
        <v>1.01</v>
      </c>
      <c r="AN384" s="62">
        <f>1+$AN$10*1</f>
        <v>0.99</v>
      </c>
      <c r="AO384" s="62">
        <f>1+$AO$10*1</f>
        <v>1.02</v>
      </c>
      <c r="AP384" s="62">
        <f>1+$AP$10*1</f>
        <v>0.98</v>
      </c>
      <c r="AQ384" s="61">
        <v>1</v>
      </c>
    </row>
    <row r="385" spans="1:43" x14ac:dyDescent="0.25">
      <c r="A385" s="5">
        <v>20230120</v>
      </c>
      <c r="B385" s="46">
        <v>0.51</v>
      </c>
      <c r="C385" s="47">
        <v>0.83</v>
      </c>
      <c r="D385" s="48">
        <v>-0.27</v>
      </c>
      <c r="E385" s="49">
        <v>0.38</v>
      </c>
      <c r="F385" s="46">
        <v>1.18</v>
      </c>
      <c r="G385" s="49">
        <v>-0.24</v>
      </c>
      <c r="H385" s="49">
        <v>0.35</v>
      </c>
      <c r="I385" s="46">
        <v>1.976</v>
      </c>
      <c r="J385" s="96">
        <v>8.8000000000000007</v>
      </c>
      <c r="K385" s="97">
        <v>9</v>
      </c>
      <c r="L385" s="96">
        <v>8.9</v>
      </c>
      <c r="M385" s="97">
        <v>7.7</v>
      </c>
      <c r="N385" s="96">
        <v>119.9</v>
      </c>
      <c r="O385" s="98">
        <v>120.2</v>
      </c>
      <c r="P385" s="51">
        <v>0.35</v>
      </c>
      <c r="Q385" s="52">
        <v>0.6</v>
      </c>
      <c r="R385" s="53">
        <v>-0.14000000000000001</v>
      </c>
      <c r="S385" s="54">
        <v>0.23</v>
      </c>
      <c r="T385" s="55">
        <v>0.93</v>
      </c>
      <c r="U385" s="54">
        <v>-0.12</v>
      </c>
      <c r="V385" s="54">
        <v>0.21</v>
      </c>
      <c r="W385" s="55">
        <v>1.9990000000000001</v>
      </c>
      <c r="X385" s="52">
        <v>11.4</v>
      </c>
      <c r="Y385" s="55">
        <v>11.4</v>
      </c>
      <c r="Z385" s="52">
        <v>11.6</v>
      </c>
      <c r="AA385" s="55">
        <v>11.2</v>
      </c>
      <c r="AB385" s="52">
        <v>119.5</v>
      </c>
      <c r="AC385" s="56">
        <v>119.9</v>
      </c>
      <c r="AD385" s="57" t="s">
        <v>119</v>
      </c>
      <c r="AF385" s="68">
        <f>DATE(LEFT(A385,4), MID(A385,5,2), RIGHT(A385,2))</f>
        <v>44946</v>
      </c>
      <c r="AG385" s="45"/>
      <c r="AH385" s="45">
        <f>$P$3</f>
        <v>1.9774</v>
      </c>
      <c r="AI385" s="59">
        <f>I385/AH385</f>
        <v>0.99929199959542836</v>
      </c>
      <c r="AJ385" s="59"/>
      <c r="AK385" s="45">
        <f>$R$3</f>
        <v>1.9991000000000001</v>
      </c>
      <c r="AL385" s="59">
        <f>W385/AK385</f>
        <v>0.99994997748987047</v>
      </c>
      <c r="AM385" s="62">
        <f>1+$AM$10*1</f>
        <v>1.01</v>
      </c>
      <c r="AN385" s="62">
        <f>1+$AN$10*1</f>
        <v>0.99</v>
      </c>
      <c r="AO385" s="62">
        <f>1+$AO$10*1</f>
        <v>1.02</v>
      </c>
      <c r="AP385" s="62">
        <f>1+$AP$10*1</f>
        <v>0.98</v>
      </c>
      <c r="AQ385" s="61">
        <v>1</v>
      </c>
    </row>
    <row r="386" spans="1:43" x14ac:dyDescent="0.25">
      <c r="A386" s="5">
        <v>20230124</v>
      </c>
      <c r="B386" s="46">
        <v>0.42</v>
      </c>
      <c r="C386" s="47">
        <v>0.95</v>
      </c>
      <c r="D386" s="48">
        <v>-0.23</v>
      </c>
      <c r="E386" s="49">
        <v>0.49</v>
      </c>
      <c r="F386" s="46">
        <v>1.31</v>
      </c>
      <c r="G386" s="49">
        <v>-0.24</v>
      </c>
      <c r="H386" s="49">
        <v>0.47</v>
      </c>
      <c r="I386" s="46">
        <v>1.9810000000000001</v>
      </c>
      <c r="J386" s="96">
        <v>9</v>
      </c>
      <c r="K386" s="97">
        <v>8.6999999999999993</v>
      </c>
      <c r="L386" s="96">
        <v>8.3000000000000007</v>
      </c>
      <c r="M386" s="97">
        <v>8.3000000000000007</v>
      </c>
      <c r="N386" s="96">
        <v>119.9</v>
      </c>
      <c r="O386" s="98">
        <v>120.2</v>
      </c>
      <c r="P386" s="51">
        <v>0.34</v>
      </c>
      <c r="Q386" s="52">
        <v>0.54</v>
      </c>
      <c r="R386" s="53">
        <v>-0.14000000000000001</v>
      </c>
      <c r="S386" s="54">
        <v>0.2</v>
      </c>
      <c r="T386" s="55">
        <v>0.88</v>
      </c>
      <c r="U386" s="54">
        <v>-0.12</v>
      </c>
      <c r="V386" s="54">
        <v>0.2</v>
      </c>
      <c r="W386" s="55">
        <v>2.0019999999999998</v>
      </c>
      <c r="X386" s="52">
        <v>11.5</v>
      </c>
      <c r="Y386" s="55">
        <v>11.5</v>
      </c>
      <c r="Z386" s="52">
        <v>11.8</v>
      </c>
      <c r="AA386" s="55">
        <v>11.3</v>
      </c>
      <c r="AB386" s="52">
        <v>119.5</v>
      </c>
      <c r="AC386" s="56">
        <v>119.9</v>
      </c>
      <c r="AD386" s="57" t="s">
        <v>119</v>
      </c>
      <c r="AF386" s="68">
        <f>DATE(LEFT(A386,4), MID(A386,5,2), RIGHT(A386,2))</f>
        <v>44950</v>
      </c>
      <c r="AG386" s="45"/>
      <c r="AH386" s="45">
        <f>$P$3</f>
        <v>1.9774</v>
      </c>
      <c r="AI386" s="59">
        <f>I386/AH386</f>
        <v>1.0018205724688987</v>
      </c>
      <c r="AJ386" s="59"/>
      <c r="AK386" s="45">
        <f>$R$3</f>
        <v>1.9991000000000001</v>
      </c>
      <c r="AL386" s="59">
        <f>W386/AK386</f>
        <v>1.001450652793757</v>
      </c>
      <c r="AM386" s="62">
        <f>1+$AM$10*1</f>
        <v>1.01</v>
      </c>
      <c r="AN386" s="62">
        <f>1+$AN$10*1</f>
        <v>0.99</v>
      </c>
      <c r="AO386" s="62">
        <f>1+$AO$10*1</f>
        <v>1.02</v>
      </c>
      <c r="AP386" s="62">
        <f>1+$AP$10*1</f>
        <v>0.98</v>
      </c>
      <c r="AQ386" s="61">
        <v>1</v>
      </c>
    </row>
    <row r="387" spans="1:43" x14ac:dyDescent="0.25">
      <c r="A387" s="5">
        <v>20230125</v>
      </c>
      <c r="B387" s="46">
        <v>0.41</v>
      </c>
      <c r="C387" s="47">
        <v>0.89</v>
      </c>
      <c r="D387" s="48">
        <v>-0.21</v>
      </c>
      <c r="E387" s="49">
        <v>0.46</v>
      </c>
      <c r="F387" s="46">
        <v>1.35</v>
      </c>
      <c r="G387" s="49">
        <v>-0.21</v>
      </c>
      <c r="H387" s="49">
        <v>0.46</v>
      </c>
      <c r="I387" s="46">
        <v>1.982</v>
      </c>
      <c r="J387" s="96">
        <v>9.6</v>
      </c>
      <c r="K387" s="97">
        <v>7.7</v>
      </c>
      <c r="L387" s="96">
        <v>8.1</v>
      </c>
      <c r="M387" s="97">
        <v>8.4</v>
      </c>
      <c r="N387" s="96">
        <v>119.7</v>
      </c>
      <c r="O387" s="98">
        <v>120.2</v>
      </c>
      <c r="P387" s="51">
        <v>0.36</v>
      </c>
      <c r="Q387" s="52">
        <v>0.55000000000000004</v>
      </c>
      <c r="R387" s="53">
        <v>-0.11</v>
      </c>
      <c r="S387" s="54">
        <v>0.2</v>
      </c>
      <c r="T387" s="55">
        <v>0.86</v>
      </c>
      <c r="U387" s="54">
        <v>-0.1</v>
      </c>
      <c r="V387" s="54">
        <v>0.2</v>
      </c>
      <c r="W387" s="55">
        <v>2.0009999999999999</v>
      </c>
      <c r="X387" s="52">
        <v>11.7</v>
      </c>
      <c r="Y387" s="55">
        <v>12</v>
      </c>
      <c r="Z387" s="52">
        <v>11.5</v>
      </c>
      <c r="AA387" s="55">
        <v>11.4</v>
      </c>
      <c r="AB387" s="52">
        <v>119.5</v>
      </c>
      <c r="AC387" s="56">
        <v>120</v>
      </c>
      <c r="AD387" s="57" t="s">
        <v>119</v>
      </c>
      <c r="AF387" s="68">
        <f>DATE(LEFT(A387,4), MID(A387,5,2), RIGHT(A387,2))</f>
        <v>44951</v>
      </c>
      <c r="AG387" s="45"/>
      <c r="AH387" s="45">
        <f>$P$3</f>
        <v>1.9774</v>
      </c>
      <c r="AI387" s="59">
        <f>I387/AH387</f>
        <v>1.0023262870435925</v>
      </c>
      <c r="AJ387" s="59"/>
      <c r="AK387" s="45">
        <f>$R$3</f>
        <v>1.9991000000000001</v>
      </c>
      <c r="AL387" s="59">
        <f>W387/AK387</f>
        <v>1.0009504276924615</v>
      </c>
      <c r="AM387" s="62">
        <f>1+$AM$10*1</f>
        <v>1.01</v>
      </c>
      <c r="AN387" s="62">
        <f>1+$AN$10*1</f>
        <v>0.99</v>
      </c>
      <c r="AO387" s="62">
        <f>1+$AO$10*1</f>
        <v>1.02</v>
      </c>
      <c r="AP387" s="62">
        <f>1+$AP$10*1</f>
        <v>0.98</v>
      </c>
      <c r="AQ387" s="61">
        <v>1</v>
      </c>
    </row>
    <row r="388" spans="1:43" x14ac:dyDescent="0.25">
      <c r="A388" s="5">
        <v>20230130</v>
      </c>
      <c r="B388" s="46">
        <v>0.54</v>
      </c>
      <c r="C388" s="47">
        <v>0.99</v>
      </c>
      <c r="D388" s="48">
        <v>-0.27</v>
      </c>
      <c r="E388" s="49">
        <v>0.53</v>
      </c>
      <c r="F388" s="46">
        <v>1.49</v>
      </c>
      <c r="G388" s="49">
        <v>-0.24</v>
      </c>
      <c r="H388" s="49">
        <v>0.5</v>
      </c>
      <c r="I388" s="46">
        <v>1.9770000000000001</v>
      </c>
      <c r="J388" s="96">
        <v>9.3000000000000007</v>
      </c>
      <c r="K388" s="97">
        <v>8.4</v>
      </c>
      <c r="L388" s="96">
        <v>8.4</v>
      </c>
      <c r="M388" s="97">
        <v>8.4</v>
      </c>
      <c r="N388" s="96">
        <v>119.8</v>
      </c>
      <c r="O388" s="98">
        <v>120.2</v>
      </c>
      <c r="P388" s="51">
        <v>0.32</v>
      </c>
      <c r="Q388" s="52">
        <v>0.52</v>
      </c>
      <c r="R388" s="53">
        <v>-0.11</v>
      </c>
      <c r="S388" s="54">
        <v>0.2</v>
      </c>
      <c r="T388" s="55">
        <v>0.9</v>
      </c>
      <c r="U388" s="54">
        <v>-0.11</v>
      </c>
      <c r="V388" s="54">
        <v>0.22</v>
      </c>
      <c r="W388" s="104">
        <v>2</v>
      </c>
      <c r="X388" s="52">
        <v>11.6</v>
      </c>
      <c r="Y388" s="55">
        <v>11.8</v>
      </c>
      <c r="Z388" s="52">
        <v>11.9</v>
      </c>
      <c r="AA388" s="55">
        <v>11.4</v>
      </c>
      <c r="AB388" s="52">
        <v>119.5</v>
      </c>
      <c r="AC388" s="56">
        <v>119.9</v>
      </c>
      <c r="AD388" s="57" t="s">
        <v>119</v>
      </c>
      <c r="AF388" s="68">
        <f>DATE(LEFT(A388,4), MID(A388,5,2), RIGHT(A388,2))</f>
        <v>44956</v>
      </c>
      <c r="AG388" s="45"/>
      <c r="AH388" s="45">
        <f>$P$3</f>
        <v>1.9774</v>
      </c>
      <c r="AI388" s="59">
        <f>I388/AH388</f>
        <v>0.99979771417012242</v>
      </c>
      <c r="AJ388" s="59"/>
      <c r="AK388" s="45">
        <f>$R$3</f>
        <v>1.9991000000000001</v>
      </c>
      <c r="AL388" s="59">
        <f>W388/AK388</f>
        <v>1.0004502025911659</v>
      </c>
      <c r="AM388" s="62">
        <f>1+$AM$10*1</f>
        <v>1.01</v>
      </c>
      <c r="AN388" s="62">
        <f>1+$AN$10*1</f>
        <v>0.99</v>
      </c>
      <c r="AO388" s="62">
        <f>1+$AO$10*1</f>
        <v>1.02</v>
      </c>
      <c r="AP388" s="62">
        <f>1+$AP$10*1</f>
        <v>0.98</v>
      </c>
      <c r="AQ388" s="61">
        <v>1</v>
      </c>
    </row>
    <row r="389" spans="1:43" x14ac:dyDescent="0.25">
      <c r="A389" s="5">
        <v>20230209</v>
      </c>
      <c r="B389" s="46">
        <v>0.83</v>
      </c>
      <c r="C389" s="47">
        <v>0.64</v>
      </c>
      <c r="D389" s="48">
        <v>-0.44</v>
      </c>
      <c r="E389" s="49">
        <v>0.4</v>
      </c>
      <c r="F389" s="46">
        <v>1.17</v>
      </c>
      <c r="G389" s="49">
        <v>-0.36</v>
      </c>
      <c r="H389" s="49">
        <v>0.34</v>
      </c>
      <c r="I389" s="91">
        <v>1.97</v>
      </c>
      <c r="J389" s="96">
        <v>8.4</v>
      </c>
      <c r="K389" s="97">
        <v>9.1</v>
      </c>
      <c r="L389" s="96">
        <v>8</v>
      </c>
      <c r="M389" s="97">
        <v>8.1999999999999993</v>
      </c>
      <c r="N389" s="96">
        <v>119.9</v>
      </c>
      <c r="O389" s="98">
        <v>120.2</v>
      </c>
      <c r="P389" s="51">
        <v>0.44</v>
      </c>
      <c r="Q389" s="52">
        <v>0.31</v>
      </c>
      <c r="R389" s="53">
        <v>-0.21</v>
      </c>
      <c r="S389" s="54">
        <v>0.14000000000000001</v>
      </c>
      <c r="T389" s="55">
        <v>0.71</v>
      </c>
      <c r="U389" s="54">
        <v>-0.18</v>
      </c>
      <c r="V389" s="54">
        <v>0.15</v>
      </c>
      <c r="W389" s="55">
        <v>1.9930000000000001</v>
      </c>
      <c r="X389" s="52">
        <v>11.5</v>
      </c>
      <c r="Y389" s="55">
        <v>11.4</v>
      </c>
      <c r="Z389" s="52">
        <v>11.7</v>
      </c>
      <c r="AA389" s="55">
        <v>11.4</v>
      </c>
      <c r="AB389" s="52">
        <v>119.6</v>
      </c>
      <c r="AC389" s="56">
        <v>120</v>
      </c>
      <c r="AD389" s="113" t="s">
        <v>120</v>
      </c>
      <c r="AF389" s="68">
        <f>DATE(LEFT(A389,4), MID(A389,5,2), RIGHT(A389,2))</f>
        <v>44966</v>
      </c>
      <c r="AG389" s="45"/>
      <c r="AH389" s="45">
        <f>$P$3</f>
        <v>1.9774</v>
      </c>
      <c r="AI389" s="59">
        <f>I389/AH389</f>
        <v>0.996257712147264</v>
      </c>
      <c r="AJ389" s="59"/>
      <c r="AK389" s="45">
        <f>$R$3</f>
        <v>1.9991000000000001</v>
      </c>
      <c r="AL389" s="59">
        <f>W389/AK389</f>
        <v>0.99694862688209696</v>
      </c>
      <c r="AM389" s="62">
        <f>1+$AM$10*1</f>
        <v>1.01</v>
      </c>
      <c r="AN389" s="62">
        <f>1+$AN$10*1</f>
        <v>0.99</v>
      </c>
      <c r="AO389" s="62">
        <f>1+$AO$10*1</f>
        <v>1.02</v>
      </c>
      <c r="AP389" s="62">
        <f>1+$AP$10*1</f>
        <v>0.98</v>
      </c>
      <c r="AQ389" s="61">
        <v>1</v>
      </c>
    </row>
    <row r="390" spans="1:43" x14ac:dyDescent="0.25">
      <c r="A390" s="5">
        <v>20230210</v>
      </c>
      <c r="B390" s="46">
        <v>0.71</v>
      </c>
      <c r="C390" s="47">
        <v>0.72</v>
      </c>
      <c r="D390" s="48">
        <v>-0.37</v>
      </c>
      <c r="E390" s="49">
        <v>0.46</v>
      </c>
      <c r="F390" s="46">
        <v>1.21</v>
      </c>
      <c r="G390" s="49">
        <v>-0.32</v>
      </c>
      <c r="H390" s="49">
        <v>0.4</v>
      </c>
      <c r="I390" s="46">
        <v>1.972</v>
      </c>
      <c r="J390" s="96">
        <v>9</v>
      </c>
      <c r="K390" s="97">
        <v>8.6999999999999993</v>
      </c>
      <c r="L390" s="96">
        <v>7.8</v>
      </c>
      <c r="M390" s="97">
        <v>8.5</v>
      </c>
      <c r="N390" s="96">
        <v>119.9</v>
      </c>
      <c r="O390" s="98">
        <v>120.2</v>
      </c>
      <c r="P390" s="51">
        <v>0.37</v>
      </c>
      <c r="Q390" s="52">
        <v>0.26</v>
      </c>
      <c r="R390" s="53">
        <v>-0.13</v>
      </c>
      <c r="S390" s="54">
        <v>7.0000000000000007E-2</v>
      </c>
      <c r="T390" s="55">
        <v>0.6</v>
      </c>
      <c r="U390" s="54">
        <v>-0.13</v>
      </c>
      <c r="V390" s="54">
        <v>0.06</v>
      </c>
      <c r="W390" s="55">
        <v>1.9910000000000001</v>
      </c>
      <c r="X390" s="52">
        <v>11.4</v>
      </c>
      <c r="Y390" s="55">
        <v>11.4</v>
      </c>
      <c r="Z390" s="52">
        <v>11.7</v>
      </c>
      <c r="AA390" s="55">
        <v>11.4</v>
      </c>
      <c r="AB390" s="52">
        <v>119.6</v>
      </c>
      <c r="AC390" s="56">
        <v>120</v>
      </c>
      <c r="AD390" s="113" t="s">
        <v>120</v>
      </c>
      <c r="AF390" s="68">
        <f>DATE(LEFT(A390,4), MID(A390,5,2), RIGHT(A390,2))</f>
        <v>44967</v>
      </c>
      <c r="AG390" s="45"/>
      <c r="AH390" s="45">
        <f>$P$3</f>
        <v>1.9774</v>
      </c>
      <c r="AI390" s="59">
        <f>I390/AH390</f>
        <v>0.99726914129665212</v>
      </c>
      <c r="AJ390" s="59"/>
      <c r="AK390" s="45">
        <f>$R$3</f>
        <v>1.9991000000000001</v>
      </c>
      <c r="AL390" s="59">
        <f>W390/AK390</f>
        <v>0.99594817667950575</v>
      </c>
      <c r="AM390" s="62">
        <f>1+$AM$10*1</f>
        <v>1.01</v>
      </c>
      <c r="AN390" s="62">
        <f>1+$AN$10*1</f>
        <v>0.99</v>
      </c>
      <c r="AO390" s="62">
        <f>1+$AO$10*1</f>
        <v>1.02</v>
      </c>
      <c r="AP390" s="62">
        <f>1+$AP$10*1</f>
        <v>0.98</v>
      </c>
      <c r="AQ390" s="61">
        <v>1</v>
      </c>
    </row>
    <row r="391" spans="1:43" x14ac:dyDescent="0.25">
      <c r="A391" s="5">
        <v>20230213</v>
      </c>
      <c r="B391" s="46">
        <v>0.87</v>
      </c>
      <c r="C391" s="47">
        <v>0.76</v>
      </c>
      <c r="D391" s="48">
        <v>-0.45</v>
      </c>
      <c r="E391" s="49">
        <v>0.45</v>
      </c>
      <c r="F391" s="46">
        <v>1.22</v>
      </c>
      <c r="G391" s="49">
        <v>-0.37</v>
      </c>
      <c r="H391" s="49">
        <v>0.37</v>
      </c>
      <c r="I391" s="46">
        <v>1.9610000000000001</v>
      </c>
      <c r="J391" s="96">
        <v>8.5</v>
      </c>
      <c r="K391" s="97">
        <v>9.1</v>
      </c>
      <c r="L391" s="96">
        <v>7.9</v>
      </c>
      <c r="M391" s="97">
        <v>8.3000000000000007</v>
      </c>
      <c r="N391" s="96">
        <v>119.9</v>
      </c>
      <c r="O391" s="98">
        <v>120.3</v>
      </c>
      <c r="P391" s="51">
        <v>0.27</v>
      </c>
      <c r="Q391" s="52">
        <v>0.4</v>
      </c>
      <c r="R391" s="53">
        <v>-0.08</v>
      </c>
      <c r="S391" s="54">
        <v>-0.05</v>
      </c>
      <c r="T391" s="55">
        <v>0.6</v>
      </c>
      <c r="U391" s="54">
        <v>-0.08</v>
      </c>
      <c r="V391" s="54">
        <v>-0.06</v>
      </c>
      <c r="W391" s="55">
        <v>1.978</v>
      </c>
      <c r="X391" s="52">
        <v>11.4</v>
      </c>
      <c r="Y391" s="55">
        <v>11.5</v>
      </c>
      <c r="Z391" s="52">
        <v>11.8</v>
      </c>
      <c r="AA391" s="55">
        <v>11.5</v>
      </c>
      <c r="AB391" s="52">
        <v>119.6</v>
      </c>
      <c r="AC391" s="56">
        <v>120</v>
      </c>
      <c r="AD391" s="113" t="s">
        <v>120</v>
      </c>
      <c r="AF391" s="68">
        <f>DATE(LEFT(A391,4), MID(A391,5,2), RIGHT(A391,2))</f>
        <v>44970</v>
      </c>
      <c r="AG391" s="45"/>
      <c r="AH391" s="45">
        <f>$P$3</f>
        <v>1.9774</v>
      </c>
      <c r="AI391" s="59">
        <f>I391/AH391</f>
        <v>0.99170628097501767</v>
      </c>
      <c r="AJ391" s="59"/>
      <c r="AK391" s="45">
        <f>$R$3</f>
        <v>1.9991000000000001</v>
      </c>
      <c r="AL391" s="59">
        <f>W391/AK391</f>
        <v>0.98944525036266318</v>
      </c>
      <c r="AM391" s="62">
        <f>1+$AM$10*1</f>
        <v>1.01</v>
      </c>
      <c r="AN391" s="62">
        <f>1+$AN$10*1</f>
        <v>0.99</v>
      </c>
      <c r="AO391" s="62">
        <f>1+$AO$10*1</f>
        <v>1.02</v>
      </c>
      <c r="AP391" s="62">
        <f>1+$AP$10*1</f>
        <v>0.98</v>
      </c>
      <c r="AQ391" s="61">
        <v>1</v>
      </c>
    </row>
    <row r="392" spans="1:43" x14ac:dyDescent="0.25">
      <c r="A392" s="5">
        <v>20230214</v>
      </c>
      <c r="B392" s="46">
        <v>0.86</v>
      </c>
      <c r="C392" s="47">
        <v>0.75</v>
      </c>
      <c r="D392" s="48">
        <v>-0.42</v>
      </c>
      <c r="E392" s="49">
        <v>0.49</v>
      </c>
      <c r="F392" s="46">
        <v>1.2</v>
      </c>
      <c r="G392" s="49">
        <v>-0.32</v>
      </c>
      <c r="H392" s="49">
        <v>0.43</v>
      </c>
      <c r="I392" s="46">
        <v>1.962</v>
      </c>
      <c r="J392" s="96">
        <v>9</v>
      </c>
      <c r="K392" s="97">
        <v>8.6999999999999993</v>
      </c>
      <c r="L392" s="96">
        <v>7.9</v>
      </c>
      <c r="M392" s="97">
        <v>8.4</v>
      </c>
      <c r="N392" s="96">
        <v>119.9</v>
      </c>
      <c r="O392" s="98">
        <v>120.2</v>
      </c>
      <c r="P392" s="51">
        <v>0.28999999999999998</v>
      </c>
      <c r="Q392" s="52">
        <v>0.36</v>
      </c>
      <c r="R392" s="53">
        <v>-0.11</v>
      </c>
      <c r="S392" s="54">
        <v>-0.08</v>
      </c>
      <c r="T392" s="55">
        <v>0.52</v>
      </c>
      <c r="U392" s="54">
        <v>-0.09</v>
      </c>
      <c r="V392" s="54">
        <v>-0.06</v>
      </c>
      <c r="W392" s="55">
        <v>1.974</v>
      </c>
      <c r="X392" s="52">
        <v>11.4</v>
      </c>
      <c r="Y392" s="55">
        <v>11.6</v>
      </c>
      <c r="Z392" s="52">
        <v>11.8</v>
      </c>
      <c r="AA392" s="55">
        <v>11.5</v>
      </c>
      <c r="AB392" s="52">
        <v>119.6</v>
      </c>
      <c r="AC392" s="56">
        <v>120.1</v>
      </c>
      <c r="AD392" s="113" t="s">
        <v>120</v>
      </c>
      <c r="AF392" s="68">
        <f>DATE(LEFT(A392,4), MID(A392,5,2), RIGHT(A392,2))</f>
        <v>44971</v>
      </c>
      <c r="AG392" s="45"/>
      <c r="AH392" s="45">
        <f>$P$3</f>
        <v>1.9774</v>
      </c>
      <c r="AI392" s="59">
        <f>I392/AH392</f>
        <v>0.99221199554971173</v>
      </c>
      <c r="AJ392" s="59"/>
      <c r="AK392" s="45">
        <f>$R$3</f>
        <v>1.9991000000000001</v>
      </c>
      <c r="AL392" s="59">
        <f>W392/AK392</f>
        <v>0.98744434995748076</v>
      </c>
      <c r="AM392" s="62">
        <f>1+$AM$10*1</f>
        <v>1.01</v>
      </c>
      <c r="AN392" s="62">
        <f>1+$AN$10*1</f>
        <v>0.99</v>
      </c>
      <c r="AO392" s="62">
        <f>1+$AO$10*1</f>
        <v>1.02</v>
      </c>
      <c r="AP392" s="62">
        <f>1+$AP$10*1</f>
        <v>0.98</v>
      </c>
      <c r="AQ392" s="61">
        <v>1</v>
      </c>
    </row>
    <row r="393" spans="1:43" x14ac:dyDescent="0.25">
      <c r="A393" s="5">
        <v>20230216</v>
      </c>
      <c r="B393" s="46">
        <v>0.76</v>
      </c>
      <c r="C393" s="47">
        <v>0.87</v>
      </c>
      <c r="D393" s="48">
        <v>-0.37</v>
      </c>
      <c r="E393" s="49">
        <v>0.55000000000000004</v>
      </c>
      <c r="F393" s="46">
        <v>1.27</v>
      </c>
      <c r="G393" s="49">
        <v>-0.31</v>
      </c>
      <c r="H393" s="49">
        <v>0.48</v>
      </c>
      <c r="I393" s="46">
        <v>1.9710000000000001</v>
      </c>
      <c r="J393" s="96">
        <v>8.6999999999999993</v>
      </c>
      <c r="K393" s="97">
        <v>9</v>
      </c>
      <c r="L393" s="96">
        <v>7.9</v>
      </c>
      <c r="M393" s="97">
        <v>8.5</v>
      </c>
      <c r="N393" s="96">
        <v>119.8</v>
      </c>
      <c r="O393" s="98">
        <v>120.2</v>
      </c>
      <c r="P393" s="51">
        <v>0.32</v>
      </c>
      <c r="Q393" s="52">
        <v>0.39</v>
      </c>
      <c r="R393" s="53">
        <v>-0.13</v>
      </c>
      <c r="S393" s="54">
        <v>-0.03</v>
      </c>
      <c r="T393" s="55">
        <v>0.53</v>
      </c>
      <c r="U393" s="54">
        <v>-0.11</v>
      </c>
      <c r="V393" s="54">
        <v>-0.01</v>
      </c>
      <c r="W393" s="55">
        <v>1.988</v>
      </c>
      <c r="X393" s="52">
        <v>11.3</v>
      </c>
      <c r="Y393" s="55">
        <v>11.4</v>
      </c>
      <c r="Z393" s="52">
        <v>11.6</v>
      </c>
      <c r="AA393" s="55">
        <v>11.5</v>
      </c>
      <c r="AB393" s="52">
        <v>119.6</v>
      </c>
      <c r="AC393" s="56">
        <v>120</v>
      </c>
      <c r="AD393" s="113" t="s">
        <v>120</v>
      </c>
      <c r="AF393" s="68">
        <f>DATE(LEFT(A393,4), MID(A393,5,2), RIGHT(A393,2))</f>
        <v>44973</v>
      </c>
      <c r="AG393" s="45"/>
      <c r="AH393" s="45">
        <f>$P$3</f>
        <v>1.9774</v>
      </c>
      <c r="AI393" s="59">
        <f>I393/AH393</f>
        <v>0.99676342672195817</v>
      </c>
      <c r="AJ393" s="59"/>
      <c r="AK393" s="45">
        <f>$R$3</f>
        <v>1.9991000000000001</v>
      </c>
      <c r="AL393" s="59">
        <f>W393/AK393</f>
        <v>0.99444750137561899</v>
      </c>
      <c r="AM393" s="62">
        <f>1+$AM$10*1</f>
        <v>1.01</v>
      </c>
      <c r="AN393" s="62">
        <f>1+$AN$10*1</f>
        <v>0.99</v>
      </c>
      <c r="AO393" s="62">
        <f>1+$AO$10*1</f>
        <v>1.02</v>
      </c>
      <c r="AP393" s="62">
        <f>1+$AP$10*1</f>
        <v>0.98</v>
      </c>
      <c r="AQ393" s="61">
        <v>1</v>
      </c>
    </row>
    <row r="394" spans="1:43" x14ac:dyDescent="0.25">
      <c r="A394" s="5">
        <v>20230216</v>
      </c>
      <c r="B394" s="46">
        <v>0.76</v>
      </c>
      <c r="C394" s="47">
        <v>0.87</v>
      </c>
      <c r="D394" s="48">
        <v>-0.37</v>
      </c>
      <c r="E394" s="49">
        <v>0.55000000000000004</v>
      </c>
      <c r="F394" s="46">
        <v>1.27</v>
      </c>
      <c r="G394" s="49">
        <v>-0.31</v>
      </c>
      <c r="H394" s="49">
        <v>0.48</v>
      </c>
      <c r="I394" s="46">
        <v>1.9710000000000001</v>
      </c>
      <c r="J394" s="96">
        <v>8.6999999999999993</v>
      </c>
      <c r="K394" s="97">
        <v>9</v>
      </c>
      <c r="L394" s="96">
        <v>7.9</v>
      </c>
      <c r="M394" s="97">
        <v>8.5</v>
      </c>
      <c r="N394" s="96">
        <v>119.8</v>
      </c>
      <c r="O394" s="98">
        <v>120.2</v>
      </c>
      <c r="P394" s="51">
        <v>0.32</v>
      </c>
      <c r="Q394" s="52">
        <v>0.39</v>
      </c>
      <c r="R394" s="53">
        <v>-0.13</v>
      </c>
      <c r="S394" s="54">
        <v>-0.03</v>
      </c>
      <c r="T394" s="55">
        <v>0.53</v>
      </c>
      <c r="U394" s="54">
        <v>-0.11</v>
      </c>
      <c r="V394" s="54">
        <v>-0.01</v>
      </c>
      <c r="W394" s="55">
        <v>1.988</v>
      </c>
      <c r="X394" s="52">
        <v>11.3</v>
      </c>
      <c r="Y394" s="55">
        <v>11.4</v>
      </c>
      <c r="Z394" s="52">
        <v>11.6</v>
      </c>
      <c r="AA394" s="55">
        <v>11.5</v>
      </c>
      <c r="AB394" s="52">
        <v>119.6</v>
      </c>
      <c r="AC394" s="56">
        <v>120</v>
      </c>
      <c r="AD394" s="57" t="s">
        <v>146</v>
      </c>
      <c r="AE394" s="250" t="s">
        <v>110</v>
      </c>
      <c r="AF394" s="68">
        <f>DATE(LEFT(A394,4), MID(A394,5,2), RIGHT(A394,2))</f>
        <v>44973</v>
      </c>
      <c r="AG394" s="45"/>
      <c r="AH394" s="45">
        <f>$P$3</f>
        <v>1.9774</v>
      </c>
      <c r="AI394" s="59">
        <f>I394/AH394</f>
        <v>0.99676342672195817</v>
      </c>
      <c r="AJ394" s="59"/>
      <c r="AK394" s="45">
        <f>$R$3</f>
        <v>1.9991000000000001</v>
      </c>
      <c r="AL394" s="59">
        <f>W394/AK394</f>
        <v>0.99444750137561899</v>
      </c>
      <c r="AM394" s="62">
        <f>1+$AM$10*1</f>
        <v>1.01</v>
      </c>
      <c r="AN394" s="62">
        <f>1+$AN$10*1</f>
        <v>0.99</v>
      </c>
      <c r="AO394" s="62">
        <f>1+$AO$10*1</f>
        <v>1.02</v>
      </c>
      <c r="AP394" s="62">
        <f>1+$AP$10*1</f>
        <v>0.98</v>
      </c>
      <c r="AQ394" s="61">
        <v>1</v>
      </c>
    </row>
    <row r="395" spans="1:43" x14ac:dyDescent="0.25">
      <c r="A395" s="5">
        <v>20230220</v>
      </c>
      <c r="B395" s="46">
        <v>0.81</v>
      </c>
      <c r="C395" s="47">
        <v>0.77</v>
      </c>
      <c r="D395" s="48">
        <v>-0.41</v>
      </c>
      <c r="E395" s="49">
        <v>0.5</v>
      </c>
      <c r="F395" s="46">
        <v>1.2</v>
      </c>
      <c r="G395" s="49">
        <v>-0.3</v>
      </c>
      <c r="H395" s="49">
        <v>0.44</v>
      </c>
      <c r="I395" s="46">
        <v>1.968</v>
      </c>
      <c r="J395" s="96">
        <v>8.3000000000000007</v>
      </c>
      <c r="K395" s="97">
        <v>9.1999999999999993</v>
      </c>
      <c r="L395" s="96">
        <v>8</v>
      </c>
      <c r="M395" s="97">
        <v>8.3000000000000007</v>
      </c>
      <c r="N395" s="96">
        <v>119.9</v>
      </c>
      <c r="O395" s="98">
        <v>120.2</v>
      </c>
      <c r="P395" s="51">
        <v>0.35</v>
      </c>
      <c r="Q395" s="52">
        <v>0.42</v>
      </c>
      <c r="R395" s="53">
        <v>-0.14000000000000001</v>
      </c>
      <c r="S395" s="54">
        <v>0.02</v>
      </c>
      <c r="T395" s="55">
        <v>0.57999999999999996</v>
      </c>
      <c r="U395" s="54">
        <v>-0.11</v>
      </c>
      <c r="V395" s="54">
        <v>0.01</v>
      </c>
      <c r="W395" s="55">
        <v>1.984</v>
      </c>
      <c r="X395" s="52">
        <v>11.6</v>
      </c>
      <c r="Y395" s="55">
        <v>11.5</v>
      </c>
      <c r="Z395" s="52">
        <v>11.8</v>
      </c>
      <c r="AA395" s="55">
        <v>11.5</v>
      </c>
      <c r="AB395" s="52">
        <v>119.6</v>
      </c>
      <c r="AC395" s="56">
        <v>120</v>
      </c>
      <c r="AD395" s="113" t="s">
        <v>120</v>
      </c>
      <c r="AF395" s="68">
        <f>DATE(LEFT(A395,4), MID(A395,5,2), RIGHT(A395,2))</f>
        <v>44977</v>
      </c>
      <c r="AG395" s="45"/>
      <c r="AH395" s="45">
        <f>$P$3</f>
        <v>1.9774</v>
      </c>
      <c r="AI395" s="59">
        <f>I395/AH395</f>
        <v>0.99524628299787599</v>
      </c>
      <c r="AJ395" s="59"/>
      <c r="AK395" s="45">
        <f>$R$3</f>
        <v>1.9991000000000001</v>
      </c>
      <c r="AL395" s="59">
        <f>W395/AK395</f>
        <v>0.99244660097043669</v>
      </c>
      <c r="AM395" s="62">
        <f>1+$AM$10*1</f>
        <v>1.01</v>
      </c>
      <c r="AN395" s="62">
        <f>1+$AN$10*1</f>
        <v>0.99</v>
      </c>
      <c r="AO395" s="62">
        <f>1+$AO$10*1</f>
        <v>1.02</v>
      </c>
      <c r="AP395" s="62">
        <f>1+$AP$10*1</f>
        <v>0.98</v>
      </c>
      <c r="AQ395" s="61">
        <v>1</v>
      </c>
    </row>
    <row r="396" spans="1:43" x14ac:dyDescent="0.25">
      <c r="A396" s="5"/>
      <c r="B396" s="46"/>
      <c r="C396" s="47"/>
      <c r="D396" s="48"/>
      <c r="E396" s="49"/>
      <c r="F396" s="46"/>
      <c r="G396" s="49"/>
      <c r="H396" s="49"/>
      <c r="I396" s="46"/>
      <c r="J396" s="96"/>
      <c r="K396" s="97"/>
      <c r="L396" s="96"/>
      <c r="M396" s="97"/>
      <c r="N396" s="96"/>
      <c r="O396" s="98"/>
      <c r="P396" s="51"/>
      <c r="Q396" s="52"/>
      <c r="R396" s="53"/>
      <c r="S396" s="54"/>
      <c r="T396" s="55"/>
      <c r="U396" s="54"/>
      <c r="V396" s="54"/>
      <c r="W396" s="55"/>
      <c r="X396" s="52"/>
      <c r="Y396" s="55"/>
      <c r="Z396" s="52"/>
      <c r="AA396" s="55"/>
      <c r="AB396" s="52"/>
      <c r="AC396" s="56"/>
      <c r="AD396" s="253" t="s">
        <v>128</v>
      </c>
      <c r="AF396" s="68" t="e">
        <f>DATE(LEFT(A396,4), MID(A396,5,2), RIGHT(A396,2))</f>
        <v>#VALUE!</v>
      </c>
      <c r="AG396" s="45"/>
      <c r="AH396" s="45">
        <f>$P$3</f>
        <v>1.9774</v>
      </c>
      <c r="AI396" s="59">
        <f>I396/AH396</f>
        <v>0</v>
      </c>
      <c r="AJ396" s="59"/>
      <c r="AK396" s="45">
        <f>$R$3</f>
        <v>1.9991000000000001</v>
      </c>
      <c r="AL396" s="59">
        <f>W396/AK396</f>
        <v>0</v>
      </c>
      <c r="AM396" s="62">
        <f>1+$AM$10*1</f>
        <v>1.01</v>
      </c>
      <c r="AN396" s="62">
        <f>1+$AN$10*1</f>
        <v>0.99</v>
      </c>
      <c r="AO396" s="62">
        <f>1+$AO$10*1</f>
        <v>1.02</v>
      </c>
      <c r="AP396" s="62">
        <f>1+$AP$10*1</f>
        <v>0.98</v>
      </c>
      <c r="AQ396" s="61">
        <v>2</v>
      </c>
    </row>
    <row r="397" spans="1:43" x14ac:dyDescent="0.25">
      <c r="A397" s="5">
        <v>20230220</v>
      </c>
      <c r="B397" s="46">
        <v>0.81</v>
      </c>
      <c r="C397" s="47">
        <v>0.77</v>
      </c>
      <c r="D397" s="48">
        <v>-0.41</v>
      </c>
      <c r="E397" s="49">
        <v>0.5</v>
      </c>
      <c r="F397" s="46">
        <v>1.2</v>
      </c>
      <c r="G397" s="49">
        <v>-0.3</v>
      </c>
      <c r="H397" s="49">
        <v>0.44</v>
      </c>
      <c r="I397" s="46">
        <v>1.968</v>
      </c>
      <c r="J397" s="96">
        <v>8.3000000000000007</v>
      </c>
      <c r="K397" s="97">
        <v>9.1999999999999993</v>
      </c>
      <c r="L397" s="96">
        <v>8</v>
      </c>
      <c r="M397" s="97">
        <v>8.3000000000000007</v>
      </c>
      <c r="N397" s="96">
        <v>119.9</v>
      </c>
      <c r="O397" s="98">
        <v>120.2</v>
      </c>
      <c r="P397" s="51">
        <v>0.35</v>
      </c>
      <c r="Q397" s="52">
        <v>0.42</v>
      </c>
      <c r="R397" s="53">
        <v>-0.14000000000000001</v>
      </c>
      <c r="S397" s="54">
        <v>0.02</v>
      </c>
      <c r="T397" s="55">
        <v>0.57999999999999996</v>
      </c>
      <c r="U397" s="54">
        <v>-0.11</v>
      </c>
      <c r="V397" s="54">
        <v>0.01</v>
      </c>
      <c r="W397" s="55">
        <v>1.984</v>
      </c>
      <c r="X397" s="52">
        <v>11.6</v>
      </c>
      <c r="Y397" s="55">
        <v>11.5</v>
      </c>
      <c r="Z397" s="52">
        <v>11.8</v>
      </c>
      <c r="AA397" s="55">
        <v>11.5</v>
      </c>
      <c r="AB397" s="52">
        <v>119.6</v>
      </c>
      <c r="AC397" s="56">
        <v>120</v>
      </c>
      <c r="AD397" s="57" t="s">
        <v>133</v>
      </c>
      <c r="AE397" s="250" t="s">
        <v>110</v>
      </c>
      <c r="AF397" s="68">
        <f>DATE(LEFT(A397,4), MID(A397,5,2), RIGHT(A397,2))</f>
        <v>44977</v>
      </c>
      <c r="AG397" s="45"/>
      <c r="AH397" s="45">
        <f>$P$3</f>
        <v>1.9774</v>
      </c>
      <c r="AI397" s="59">
        <f>I397/AH397</f>
        <v>0.99524628299787599</v>
      </c>
      <c r="AJ397" s="59"/>
      <c r="AK397" s="45">
        <f>$R$3</f>
        <v>1.9991000000000001</v>
      </c>
      <c r="AL397" s="59">
        <f>W397/AK397</f>
        <v>0.99244660097043669</v>
      </c>
      <c r="AM397" s="62">
        <f>1+$AM$10*1</f>
        <v>1.01</v>
      </c>
      <c r="AN397" s="62">
        <f>1+$AN$10*1</f>
        <v>0.99</v>
      </c>
      <c r="AO397" s="62">
        <f>1+$AO$10*1</f>
        <v>1.02</v>
      </c>
      <c r="AP397" s="62">
        <f>1+$AP$10*1</f>
        <v>0.98</v>
      </c>
      <c r="AQ397" s="61">
        <v>1</v>
      </c>
    </row>
    <row r="398" spans="1:43" x14ac:dyDescent="0.25">
      <c r="A398" s="5">
        <v>20230221</v>
      </c>
      <c r="B398" s="46">
        <v>0.84</v>
      </c>
      <c r="C398" s="47">
        <v>0.75</v>
      </c>
      <c r="D398" s="48">
        <v>-0.42</v>
      </c>
      <c r="E398" s="49">
        <v>0.47</v>
      </c>
      <c r="F398" s="46">
        <v>1.3</v>
      </c>
      <c r="G398" s="49">
        <v>-0.34</v>
      </c>
      <c r="H398" s="49">
        <v>0.41</v>
      </c>
      <c r="I398" s="46">
        <v>1.956</v>
      </c>
      <c r="J398" s="96">
        <v>8.5</v>
      </c>
      <c r="K398" s="97">
        <v>9.1</v>
      </c>
      <c r="L398" s="96">
        <v>8.1999999999999993</v>
      </c>
      <c r="M398" s="97">
        <v>8.1</v>
      </c>
      <c r="N398" s="96">
        <v>119.9</v>
      </c>
      <c r="O398" s="98">
        <v>120.2</v>
      </c>
      <c r="P398" s="51">
        <v>0.28000000000000003</v>
      </c>
      <c r="Q398" s="52">
        <v>0.36</v>
      </c>
      <c r="R398" s="53">
        <v>-7.0000000000000007E-2</v>
      </c>
      <c r="S398" s="54">
        <v>0.11</v>
      </c>
      <c r="T398" s="55">
        <v>0.57999999999999996</v>
      </c>
      <c r="U398" s="54">
        <v>-0.09</v>
      </c>
      <c r="V398" s="54">
        <v>0.09</v>
      </c>
      <c r="W398" s="55">
        <v>1.9770000000000001</v>
      </c>
      <c r="X398" s="52">
        <v>11.6</v>
      </c>
      <c r="Y398" s="55">
        <v>11.5</v>
      </c>
      <c r="Z398" s="52">
        <v>11.8</v>
      </c>
      <c r="AA398" s="55">
        <v>11.6</v>
      </c>
      <c r="AB398" s="52">
        <v>119.6</v>
      </c>
      <c r="AC398" s="56">
        <v>120</v>
      </c>
      <c r="AD398" s="57" t="s">
        <v>191</v>
      </c>
      <c r="AE398" s="250" t="s">
        <v>110</v>
      </c>
      <c r="AF398" s="68">
        <f>DATE(LEFT(A398,4), MID(A398,5,2), RIGHT(A398,2))</f>
        <v>44978</v>
      </c>
      <c r="AG398" s="45"/>
      <c r="AH398" s="45">
        <f>$P$3</f>
        <v>1.9774</v>
      </c>
      <c r="AI398" s="59">
        <f>I398/AH398</f>
        <v>0.98917770810154748</v>
      </c>
      <c r="AJ398" s="59"/>
      <c r="AK398" s="45">
        <f>$R$3</f>
        <v>1.9991000000000001</v>
      </c>
      <c r="AL398" s="59">
        <f>W398/AK398</f>
        <v>0.98894502526136763</v>
      </c>
      <c r="AM398" s="62">
        <f>1+$AM$10*1</f>
        <v>1.01</v>
      </c>
      <c r="AN398" s="62">
        <f>1+$AN$10*1</f>
        <v>0.99</v>
      </c>
      <c r="AO398" s="62">
        <f>1+$AO$10*1</f>
        <v>1.02</v>
      </c>
      <c r="AP398" s="62">
        <f>1+$AP$10*1</f>
        <v>0.98</v>
      </c>
      <c r="AQ398" s="61">
        <v>1</v>
      </c>
    </row>
    <row r="399" spans="1:43" x14ac:dyDescent="0.25">
      <c r="A399" s="5">
        <v>20230221</v>
      </c>
      <c r="B399" s="46">
        <v>0.86</v>
      </c>
      <c r="C399" s="47">
        <v>0.79</v>
      </c>
      <c r="D399" s="48">
        <v>-0.45</v>
      </c>
      <c r="E399" s="49">
        <v>0.47</v>
      </c>
      <c r="F399" s="46">
        <v>1.2</v>
      </c>
      <c r="G399" s="49">
        <v>-0.36</v>
      </c>
      <c r="H399" s="49">
        <v>0.4</v>
      </c>
      <c r="I399" s="46">
        <v>1.9550000000000001</v>
      </c>
      <c r="J399" s="96">
        <v>7.9</v>
      </c>
      <c r="K399" s="97">
        <v>9.5</v>
      </c>
      <c r="L399" s="96">
        <v>8.3000000000000007</v>
      </c>
      <c r="M399" s="97">
        <v>8.1999999999999993</v>
      </c>
      <c r="N399" s="96">
        <v>119.8</v>
      </c>
      <c r="O399" s="98">
        <v>120.2</v>
      </c>
      <c r="P399" s="51">
        <v>0.37</v>
      </c>
      <c r="Q399" s="52">
        <v>0.39</v>
      </c>
      <c r="R399" s="53">
        <v>-0.16</v>
      </c>
      <c r="S399" s="54">
        <v>-0.01</v>
      </c>
      <c r="T399" s="55">
        <v>0.54</v>
      </c>
      <c r="U399" s="54">
        <v>-0.13</v>
      </c>
      <c r="V399" s="54">
        <v>-0.02</v>
      </c>
      <c r="W399" s="55">
        <v>1.9730000000000001</v>
      </c>
      <c r="X399" s="52">
        <v>11.8</v>
      </c>
      <c r="Y399" s="55">
        <v>11.6</v>
      </c>
      <c r="Z399" s="52">
        <v>11.7</v>
      </c>
      <c r="AA399" s="55">
        <v>11.5</v>
      </c>
      <c r="AB399" s="52">
        <v>119.6</v>
      </c>
      <c r="AC399" s="56">
        <v>120</v>
      </c>
      <c r="AD399" s="57" t="s">
        <v>192</v>
      </c>
      <c r="AE399" s="250" t="s">
        <v>110</v>
      </c>
      <c r="AF399" s="68">
        <f>DATE(LEFT(A399,4), MID(A399,5,2), RIGHT(A399,2))</f>
        <v>44978</v>
      </c>
      <c r="AG399" s="45"/>
      <c r="AH399" s="45">
        <f>$P$3</f>
        <v>1.9774</v>
      </c>
      <c r="AI399" s="59">
        <f>I399/AH399</f>
        <v>0.98867199352685342</v>
      </c>
      <c r="AJ399" s="59"/>
      <c r="AK399" s="45">
        <f>$R$3</f>
        <v>1.9991000000000001</v>
      </c>
      <c r="AL399" s="59">
        <f>W399/AK399</f>
        <v>0.98694412485618532</v>
      </c>
      <c r="AM399" s="62">
        <f>1+$AM$10*1</f>
        <v>1.01</v>
      </c>
      <c r="AN399" s="62">
        <f>1+$AN$10*1</f>
        <v>0.99</v>
      </c>
      <c r="AO399" s="62">
        <f>1+$AO$10*1</f>
        <v>1.02</v>
      </c>
      <c r="AP399" s="62">
        <f>1+$AP$10*1</f>
        <v>0.98</v>
      </c>
      <c r="AQ399" s="61">
        <v>1</v>
      </c>
    </row>
    <row r="400" spans="1:43" x14ac:dyDescent="0.25">
      <c r="A400" s="5">
        <v>20230224</v>
      </c>
      <c r="B400" s="46">
        <v>0.97</v>
      </c>
      <c r="C400" s="47">
        <v>0.73</v>
      </c>
      <c r="D400" s="48">
        <v>-0.46</v>
      </c>
      <c r="E400" s="49">
        <v>0.43</v>
      </c>
      <c r="F400" s="46">
        <v>1.24</v>
      </c>
      <c r="G400" s="49">
        <v>-0.35</v>
      </c>
      <c r="H400" s="49">
        <v>0.38</v>
      </c>
      <c r="I400" s="46">
        <v>1.9570000000000001</v>
      </c>
      <c r="J400" s="96">
        <v>8.6</v>
      </c>
      <c r="K400" s="97">
        <v>9.1</v>
      </c>
      <c r="L400" s="96">
        <v>8</v>
      </c>
      <c r="M400" s="97">
        <v>8.3000000000000007</v>
      </c>
      <c r="N400" s="96">
        <v>119.8</v>
      </c>
      <c r="O400" s="98">
        <v>120.2</v>
      </c>
      <c r="P400" s="51">
        <v>0.4</v>
      </c>
      <c r="Q400" s="52">
        <v>0.45</v>
      </c>
      <c r="R400" s="53">
        <v>-0.19</v>
      </c>
      <c r="S400" s="54">
        <v>-0.04</v>
      </c>
      <c r="T400" s="55">
        <v>0.61</v>
      </c>
      <c r="U400" s="54">
        <v>-0.14000000000000001</v>
      </c>
      <c r="V400" s="54">
        <v>0.01</v>
      </c>
      <c r="W400" s="55">
        <v>1.9750000000000001</v>
      </c>
      <c r="X400" s="52">
        <v>11.4</v>
      </c>
      <c r="Y400" s="55">
        <v>11.4</v>
      </c>
      <c r="Z400" s="52">
        <v>11.7</v>
      </c>
      <c r="AA400" s="55">
        <v>11.6</v>
      </c>
      <c r="AB400" s="52">
        <v>119.6</v>
      </c>
      <c r="AC400" s="56">
        <v>119.9</v>
      </c>
      <c r="AD400" s="57" t="s">
        <v>141</v>
      </c>
      <c r="AE400" s="250" t="s">
        <v>110</v>
      </c>
      <c r="AF400" s="68">
        <f>DATE(LEFT(A400,4), MID(A400,5,2), RIGHT(A400,2))</f>
        <v>44981</v>
      </c>
      <c r="AG400" s="45"/>
      <c r="AH400" s="45">
        <f>$P$3</f>
        <v>1.9774</v>
      </c>
      <c r="AI400" s="59">
        <f>I400/AH400</f>
        <v>0.98968342267624154</v>
      </c>
      <c r="AJ400" s="59"/>
      <c r="AK400" s="45">
        <f>$R$3</f>
        <v>1.9991000000000001</v>
      </c>
      <c r="AL400" s="59">
        <f>W400/AK400</f>
        <v>0.98794457505877642</v>
      </c>
      <c r="AM400" s="62">
        <f>1+$AM$10*1</f>
        <v>1.01</v>
      </c>
      <c r="AN400" s="62">
        <f>1+$AN$10*1</f>
        <v>0.99</v>
      </c>
      <c r="AO400" s="62">
        <f>1+$AO$10*1</f>
        <v>1.02</v>
      </c>
      <c r="AP400" s="62">
        <f>1+$AP$10*1</f>
        <v>0.98</v>
      </c>
      <c r="AQ400" s="61">
        <v>1</v>
      </c>
    </row>
    <row r="401" spans="1:43" x14ac:dyDescent="0.25">
      <c r="A401" s="5">
        <v>20230227</v>
      </c>
      <c r="B401" s="46">
        <v>1.04</v>
      </c>
      <c r="C401" s="47">
        <v>0.77</v>
      </c>
      <c r="D401" s="48">
        <v>-0.56999999999999995</v>
      </c>
      <c r="E401" s="49">
        <v>0.45</v>
      </c>
      <c r="F401" s="46">
        <v>1.29</v>
      </c>
      <c r="G401" s="49">
        <v>-0.38</v>
      </c>
      <c r="H401" s="49">
        <v>0.33</v>
      </c>
      <c r="I401" s="46">
        <v>1.952</v>
      </c>
      <c r="J401" s="96">
        <v>8.6</v>
      </c>
      <c r="K401" s="97">
        <v>9</v>
      </c>
      <c r="L401" s="96">
        <v>8</v>
      </c>
      <c r="M401" s="97">
        <v>8.3000000000000007</v>
      </c>
      <c r="N401" s="96">
        <v>119.9</v>
      </c>
      <c r="O401" s="98">
        <v>120.2</v>
      </c>
      <c r="P401" s="51">
        <v>0.2</v>
      </c>
      <c r="Q401" s="52">
        <v>0.41</v>
      </c>
      <c r="R401" s="53">
        <v>-0.06</v>
      </c>
      <c r="S401" s="54">
        <v>-0.09</v>
      </c>
      <c r="T401" s="55">
        <v>0.51</v>
      </c>
      <c r="U401" s="54">
        <v>-0.03</v>
      </c>
      <c r="V401" s="54">
        <v>-0.03</v>
      </c>
      <c r="W401" s="55">
        <v>1.9630000000000001</v>
      </c>
      <c r="X401" s="52">
        <v>11.5</v>
      </c>
      <c r="Y401" s="55">
        <v>11.4</v>
      </c>
      <c r="Z401" s="52">
        <v>11.7</v>
      </c>
      <c r="AA401" s="55">
        <v>11.5</v>
      </c>
      <c r="AB401" s="52">
        <v>119.6</v>
      </c>
      <c r="AC401" s="56">
        <v>120</v>
      </c>
      <c r="AD401" s="57" t="s">
        <v>188</v>
      </c>
      <c r="AE401" s="250" t="s">
        <v>110</v>
      </c>
      <c r="AF401" s="68">
        <f>DATE(LEFT(A401,4), MID(A401,5,2), RIGHT(A401,2))</f>
        <v>44984</v>
      </c>
      <c r="AG401" s="45"/>
      <c r="AH401" s="45">
        <f>$P$3</f>
        <v>1.9774</v>
      </c>
      <c r="AI401" s="59">
        <f>I401/AH401</f>
        <v>0.98715484980277124</v>
      </c>
      <c r="AJ401" s="59"/>
      <c r="AK401" s="45">
        <f>$R$3</f>
        <v>1.9991000000000001</v>
      </c>
      <c r="AL401" s="59">
        <f>W401/AK401</f>
        <v>0.9819418738432294</v>
      </c>
      <c r="AM401" s="62">
        <f>1+$AM$10*1</f>
        <v>1.01</v>
      </c>
      <c r="AN401" s="62">
        <f>1+$AN$10*1</f>
        <v>0.99</v>
      </c>
      <c r="AO401" s="62">
        <f>1+$AO$10*1</f>
        <v>1.02</v>
      </c>
      <c r="AP401" s="62">
        <f>1+$AP$10*1</f>
        <v>0.98</v>
      </c>
      <c r="AQ401" s="61">
        <v>1</v>
      </c>
    </row>
    <row r="402" spans="1:43" x14ac:dyDescent="0.25">
      <c r="A402" s="5">
        <v>20230228</v>
      </c>
      <c r="B402" s="46">
        <v>0.89</v>
      </c>
      <c r="C402" s="47">
        <v>0.77</v>
      </c>
      <c r="D402" s="48">
        <v>-0.47</v>
      </c>
      <c r="E402" s="49">
        <v>0.53</v>
      </c>
      <c r="F402" s="46">
        <v>1.26</v>
      </c>
      <c r="G402" s="49">
        <v>-0.36</v>
      </c>
      <c r="H402" s="49">
        <v>0.43</v>
      </c>
      <c r="I402" s="46">
        <v>1.9650000000000001</v>
      </c>
      <c r="J402" s="96">
        <v>8.5</v>
      </c>
      <c r="K402" s="97">
        <v>9.1</v>
      </c>
      <c r="L402" s="96">
        <v>8.3000000000000007</v>
      </c>
      <c r="M402" s="97">
        <v>7.9</v>
      </c>
      <c r="N402" s="96">
        <v>119.9</v>
      </c>
      <c r="O402" s="98">
        <v>120.3</v>
      </c>
      <c r="P402" s="51">
        <v>0.55000000000000004</v>
      </c>
      <c r="Q402" s="52">
        <v>0.53</v>
      </c>
      <c r="R402" s="53">
        <v>-0.25</v>
      </c>
      <c r="S402" s="54">
        <v>-0.13</v>
      </c>
      <c r="T402" s="55">
        <v>0.7</v>
      </c>
      <c r="U402" s="54">
        <v>-0.14000000000000001</v>
      </c>
      <c r="V402" s="54">
        <v>-0.09</v>
      </c>
      <c r="W402" s="55">
        <v>1.984</v>
      </c>
      <c r="X402" s="52">
        <v>11.4</v>
      </c>
      <c r="Y402" s="55">
        <v>11.4</v>
      </c>
      <c r="Z402" s="52">
        <v>11.6</v>
      </c>
      <c r="AA402" s="55">
        <v>11.6</v>
      </c>
      <c r="AB402" s="52">
        <v>119.5</v>
      </c>
      <c r="AC402" s="56">
        <v>119.9</v>
      </c>
      <c r="AD402" s="57" t="s">
        <v>189</v>
      </c>
      <c r="AE402" s="250" t="s">
        <v>110</v>
      </c>
      <c r="AF402" s="68">
        <f>DATE(LEFT(A402,4), MID(A402,5,2), RIGHT(A402,2))</f>
        <v>44985</v>
      </c>
      <c r="AG402" s="45"/>
      <c r="AH402" s="45">
        <f>$P$3</f>
        <v>1.9774</v>
      </c>
      <c r="AI402" s="59">
        <f>I402/AH402</f>
        <v>0.99372913927379392</v>
      </c>
      <c r="AJ402" s="59"/>
      <c r="AK402" s="45">
        <f>$R$3</f>
        <v>1.9991000000000001</v>
      </c>
      <c r="AL402" s="59">
        <f>W402/AK402</f>
        <v>0.99244660097043669</v>
      </c>
      <c r="AM402" s="62">
        <f>1+$AM$10*1</f>
        <v>1.01</v>
      </c>
      <c r="AN402" s="62">
        <f>1+$AN$10*1</f>
        <v>0.99</v>
      </c>
      <c r="AO402" s="62">
        <f>1+$AO$10*1</f>
        <v>1.02</v>
      </c>
      <c r="AP402" s="62">
        <f>1+$AP$10*1</f>
        <v>0.98</v>
      </c>
      <c r="AQ402" s="61">
        <v>1</v>
      </c>
    </row>
    <row r="403" spans="1:43" x14ac:dyDescent="0.25">
      <c r="A403" s="5">
        <v>20230301</v>
      </c>
      <c r="B403" s="46">
        <v>0.84</v>
      </c>
      <c r="C403" s="47">
        <v>0.72</v>
      </c>
      <c r="D403" s="48">
        <v>-0.42</v>
      </c>
      <c r="E403" s="49">
        <v>0.45</v>
      </c>
      <c r="F403" s="46">
        <v>1.23</v>
      </c>
      <c r="G403" s="49">
        <v>-0.33</v>
      </c>
      <c r="H403" s="49">
        <v>0.4</v>
      </c>
      <c r="I403" s="46">
        <v>1.966</v>
      </c>
      <c r="J403" s="96">
        <v>8.8000000000000007</v>
      </c>
      <c r="K403" s="97">
        <v>8.9</v>
      </c>
      <c r="L403" s="96">
        <v>7.7</v>
      </c>
      <c r="M403" s="97">
        <v>8.4</v>
      </c>
      <c r="N403" s="96">
        <v>119.9</v>
      </c>
      <c r="O403" s="98">
        <v>120.3</v>
      </c>
      <c r="P403" s="51">
        <v>0.28000000000000003</v>
      </c>
      <c r="Q403" s="52">
        <v>0.39</v>
      </c>
      <c r="R403" s="53">
        <v>-0.12</v>
      </c>
      <c r="S403" s="54">
        <v>-0.05</v>
      </c>
      <c r="T403" s="55">
        <v>0.65</v>
      </c>
      <c r="U403" s="54">
        <v>-0.12</v>
      </c>
      <c r="V403" s="54">
        <v>-0.06</v>
      </c>
      <c r="W403" s="55">
        <v>1.97</v>
      </c>
      <c r="X403" s="52">
        <v>11.3</v>
      </c>
      <c r="Y403" s="55">
        <v>11.3</v>
      </c>
      <c r="Z403" s="52">
        <v>11.5</v>
      </c>
      <c r="AA403" s="55">
        <v>11.3</v>
      </c>
      <c r="AB403" s="52">
        <v>119.7</v>
      </c>
      <c r="AC403" s="56">
        <v>120.1</v>
      </c>
      <c r="AD403" s="57" t="s">
        <v>149</v>
      </c>
      <c r="AE403" s="250" t="s">
        <v>110</v>
      </c>
      <c r="AF403" s="68">
        <f>DATE(LEFT(A403,4), MID(A403,5,2), RIGHT(A403,2))</f>
        <v>44986</v>
      </c>
      <c r="AG403" s="45"/>
      <c r="AH403" s="45">
        <f>$P$3</f>
        <v>1.9774</v>
      </c>
      <c r="AI403" s="59">
        <f>I403/AH403</f>
        <v>0.99423485384848787</v>
      </c>
      <c r="AJ403" s="59"/>
      <c r="AK403" s="45">
        <f>$R$3</f>
        <v>1.9991000000000001</v>
      </c>
      <c r="AL403" s="59">
        <f>W403/AK403</f>
        <v>0.98544344955229846</v>
      </c>
      <c r="AM403" s="62">
        <f>1+$AM$10*1</f>
        <v>1.01</v>
      </c>
      <c r="AN403" s="62">
        <f>1+$AN$10*1</f>
        <v>0.99</v>
      </c>
      <c r="AO403" s="62">
        <f>1+$AO$10*1</f>
        <v>1.02</v>
      </c>
      <c r="AP403" s="62">
        <f>1+$AP$10*1</f>
        <v>0.98</v>
      </c>
      <c r="AQ403" s="61">
        <v>1</v>
      </c>
    </row>
    <row r="404" spans="1:43" x14ac:dyDescent="0.25">
      <c r="A404" s="5">
        <v>20230302</v>
      </c>
      <c r="B404" s="46">
        <v>0.82</v>
      </c>
      <c r="C404" s="47">
        <v>0.83</v>
      </c>
      <c r="D404" s="48">
        <v>-0.36</v>
      </c>
      <c r="E404" s="49">
        <v>0.53</v>
      </c>
      <c r="F404" s="46">
        <v>1.19</v>
      </c>
      <c r="G404" s="49">
        <v>-0.26</v>
      </c>
      <c r="H404" s="49">
        <v>0.46</v>
      </c>
      <c r="I404" s="46">
        <v>1.966</v>
      </c>
      <c r="J404" s="96">
        <v>8.6999999999999993</v>
      </c>
      <c r="K404" s="97">
        <v>8.9</v>
      </c>
      <c r="L404" s="96">
        <v>7.8</v>
      </c>
      <c r="M404" s="97">
        <v>8.4</v>
      </c>
      <c r="N404" s="96">
        <v>119.8</v>
      </c>
      <c r="O404" s="98">
        <v>120.2</v>
      </c>
      <c r="P404" s="51">
        <v>0.36</v>
      </c>
      <c r="Q404" s="52">
        <v>0.36</v>
      </c>
      <c r="R404" s="53">
        <v>-0.12</v>
      </c>
      <c r="S404" s="54">
        <v>0.16</v>
      </c>
      <c r="T404" s="55">
        <v>0.56000000000000005</v>
      </c>
      <c r="U404" s="54">
        <v>-0.09</v>
      </c>
      <c r="V404" s="54">
        <v>0.16</v>
      </c>
      <c r="W404" s="55">
        <v>1.982</v>
      </c>
      <c r="X404" s="52">
        <v>11.3</v>
      </c>
      <c r="Y404" s="55">
        <v>11.3</v>
      </c>
      <c r="Z404" s="52">
        <v>11.6</v>
      </c>
      <c r="AA404" s="55">
        <v>11.4</v>
      </c>
      <c r="AB404" s="52">
        <v>119.6</v>
      </c>
      <c r="AC404" s="56">
        <v>120</v>
      </c>
      <c r="AD404" s="57" t="s">
        <v>193</v>
      </c>
      <c r="AE404" s="250" t="s">
        <v>110</v>
      </c>
      <c r="AF404" s="68">
        <f>DATE(LEFT(A404,4), MID(A404,5,2), RIGHT(A404,2))</f>
        <v>44987</v>
      </c>
      <c r="AG404" s="45"/>
      <c r="AH404" s="45">
        <f>$P$3</f>
        <v>1.9774</v>
      </c>
      <c r="AI404" s="59">
        <f>I404/AH404</f>
        <v>0.99423485384848787</v>
      </c>
      <c r="AJ404" s="59"/>
      <c r="AK404" s="45">
        <f>$R$3</f>
        <v>1.9991000000000001</v>
      </c>
      <c r="AL404" s="59">
        <f>W404/AK404</f>
        <v>0.99144615076784548</v>
      </c>
      <c r="AM404" s="62">
        <f>1+$AM$10*1</f>
        <v>1.01</v>
      </c>
      <c r="AN404" s="62">
        <f>1+$AN$10*1</f>
        <v>0.99</v>
      </c>
      <c r="AO404" s="62">
        <f>1+$AO$10*1</f>
        <v>1.02</v>
      </c>
      <c r="AP404" s="62">
        <f>1+$AP$10*1</f>
        <v>0.98</v>
      </c>
      <c r="AQ404" s="61">
        <v>1</v>
      </c>
    </row>
    <row r="405" spans="1:43" x14ac:dyDescent="0.25">
      <c r="A405" s="5">
        <v>20230303</v>
      </c>
      <c r="B405" s="46">
        <v>0.86</v>
      </c>
      <c r="C405" s="47">
        <v>0.87</v>
      </c>
      <c r="D405" s="48">
        <v>-0.46</v>
      </c>
      <c r="E405" s="49">
        <v>0.56999999999999995</v>
      </c>
      <c r="F405" s="46">
        <v>1.34</v>
      </c>
      <c r="G405" s="49">
        <v>-0.35</v>
      </c>
      <c r="H405" s="49">
        <v>0.45</v>
      </c>
      <c r="I405" s="46">
        <v>1.964</v>
      </c>
      <c r="J405" s="96">
        <v>8.6</v>
      </c>
      <c r="K405" s="97">
        <v>9</v>
      </c>
      <c r="L405" s="96">
        <v>7.8</v>
      </c>
      <c r="M405" s="97">
        <v>8.4</v>
      </c>
      <c r="N405" s="96">
        <v>119.9</v>
      </c>
      <c r="O405" s="98">
        <v>120.2</v>
      </c>
      <c r="P405" s="51">
        <v>0.28999999999999998</v>
      </c>
      <c r="Q405" s="52">
        <v>0.39</v>
      </c>
      <c r="R405" s="53">
        <v>-0.11</v>
      </c>
      <c r="S405" s="54">
        <v>-7.0000000000000007E-2</v>
      </c>
      <c r="T405" s="55">
        <v>0.59</v>
      </c>
      <c r="U405" s="54">
        <v>-0.1</v>
      </c>
      <c r="V405" s="54">
        <v>-7.0000000000000007E-2</v>
      </c>
      <c r="W405" s="55">
        <v>1.97</v>
      </c>
      <c r="X405" s="52">
        <v>11.3</v>
      </c>
      <c r="Y405" s="55">
        <v>11.3</v>
      </c>
      <c r="Z405" s="52">
        <v>11.7</v>
      </c>
      <c r="AA405" s="55">
        <v>11.5</v>
      </c>
      <c r="AB405" s="52">
        <v>119.6</v>
      </c>
      <c r="AC405" s="56">
        <v>120</v>
      </c>
      <c r="AD405" s="57" t="s">
        <v>147</v>
      </c>
      <c r="AE405" s="250" t="s">
        <v>110</v>
      </c>
      <c r="AF405" s="68">
        <f>DATE(LEFT(A405,4), MID(A405,5,2), RIGHT(A405,2))</f>
        <v>44988</v>
      </c>
      <c r="AG405" s="45"/>
      <c r="AH405" s="45">
        <f>$P$3</f>
        <v>1.9774</v>
      </c>
      <c r="AI405" s="59">
        <f>I405/AH405</f>
        <v>0.99322342469909974</v>
      </c>
      <c r="AJ405" s="59"/>
      <c r="AK405" s="45">
        <f>$R$3</f>
        <v>1.9991000000000001</v>
      </c>
      <c r="AL405" s="59">
        <f>W405/AK405</f>
        <v>0.98544344955229846</v>
      </c>
      <c r="AM405" s="62">
        <f>1+$AM$10*1</f>
        <v>1.01</v>
      </c>
      <c r="AN405" s="62">
        <f>1+$AN$10*1</f>
        <v>0.99</v>
      </c>
      <c r="AO405" s="62">
        <f>1+$AO$10*1</f>
        <v>1.02</v>
      </c>
      <c r="AP405" s="62">
        <f>1+$AP$10*1</f>
        <v>0.98</v>
      </c>
      <c r="AQ405" s="61">
        <v>1</v>
      </c>
    </row>
    <row r="406" spans="1:43" x14ac:dyDescent="0.25">
      <c r="A406" s="5">
        <v>20230306</v>
      </c>
      <c r="B406" s="46">
        <v>0.78</v>
      </c>
      <c r="C406" s="47">
        <v>0.74</v>
      </c>
      <c r="D406" s="48">
        <v>-0.38</v>
      </c>
      <c r="E406" s="49">
        <v>0.43</v>
      </c>
      <c r="F406" s="46">
        <v>1.19</v>
      </c>
      <c r="G406" s="49">
        <v>-0.32</v>
      </c>
      <c r="H406" s="49">
        <v>0.4</v>
      </c>
      <c r="I406" s="46">
        <v>1.9890000000000001</v>
      </c>
      <c r="J406" s="96">
        <v>8.4</v>
      </c>
      <c r="K406" s="97">
        <v>9.1</v>
      </c>
      <c r="L406" s="96">
        <v>8</v>
      </c>
      <c r="M406" s="97">
        <v>8</v>
      </c>
      <c r="N406" s="96">
        <v>119.9</v>
      </c>
      <c r="O406" s="98">
        <v>120.3</v>
      </c>
      <c r="P406" s="51">
        <v>0.27</v>
      </c>
      <c r="Q406" s="52">
        <v>0.37</v>
      </c>
      <c r="R406" s="53">
        <v>-0.09</v>
      </c>
      <c r="S406" s="54">
        <v>0.02</v>
      </c>
      <c r="T406" s="55">
        <v>0.51</v>
      </c>
      <c r="U406" s="54">
        <v>-0.08</v>
      </c>
      <c r="V406" s="54">
        <v>0.02</v>
      </c>
      <c r="W406" s="55">
        <v>1.9810000000000001</v>
      </c>
      <c r="X406" s="52">
        <v>11.5</v>
      </c>
      <c r="Y406" s="55">
        <v>11.5</v>
      </c>
      <c r="Z406" s="52">
        <v>11.7</v>
      </c>
      <c r="AA406" s="55">
        <v>11.5</v>
      </c>
      <c r="AB406" s="52">
        <v>119.6</v>
      </c>
      <c r="AC406" s="56">
        <v>120</v>
      </c>
      <c r="AD406" s="57" t="s">
        <v>64</v>
      </c>
      <c r="AE406" s="250" t="s">
        <v>110</v>
      </c>
      <c r="AF406" s="68">
        <f>DATE(LEFT(A406,4), MID(A406,5,2), RIGHT(A406,2))</f>
        <v>44991</v>
      </c>
      <c r="AG406" s="45"/>
      <c r="AH406" s="45">
        <f>$P$3</f>
        <v>1.9774</v>
      </c>
      <c r="AI406" s="59">
        <f>I406/AH406</f>
        <v>1.0058662890664509</v>
      </c>
      <c r="AJ406" s="59"/>
      <c r="AK406" s="45">
        <f>$R$3</f>
        <v>1.9991000000000001</v>
      </c>
      <c r="AL406" s="59">
        <f>W406/AK406</f>
        <v>0.99094592566654993</v>
      </c>
      <c r="AM406" s="62">
        <f>1+$AM$10*1</f>
        <v>1.01</v>
      </c>
      <c r="AN406" s="62">
        <f>1+$AN$10*1</f>
        <v>0.99</v>
      </c>
      <c r="AO406" s="62">
        <f>1+$AO$10*1</f>
        <v>1.02</v>
      </c>
      <c r="AP406" s="62">
        <f>1+$AP$10*1</f>
        <v>0.98</v>
      </c>
      <c r="AQ406" s="61">
        <v>1</v>
      </c>
    </row>
    <row r="407" spans="1:43" x14ac:dyDescent="0.25">
      <c r="A407" s="5">
        <v>20230306</v>
      </c>
      <c r="B407" s="46"/>
      <c r="C407" s="47"/>
      <c r="D407" s="48"/>
      <c r="E407" s="49"/>
      <c r="F407" s="46"/>
      <c r="G407" s="49"/>
      <c r="H407" s="49"/>
      <c r="I407" s="46"/>
      <c r="J407" s="96"/>
      <c r="K407" s="97"/>
      <c r="L407" s="96"/>
      <c r="M407" s="97"/>
      <c r="N407" s="96"/>
      <c r="O407" s="98"/>
      <c r="P407" s="51">
        <v>0.3</v>
      </c>
      <c r="Q407" s="52">
        <v>0.34</v>
      </c>
      <c r="R407" s="53">
        <v>-0.12</v>
      </c>
      <c r="S407" s="54">
        <v>0.04</v>
      </c>
      <c r="T407" s="55">
        <v>0.55000000000000004</v>
      </c>
      <c r="U407" s="54">
        <v>-0.09</v>
      </c>
      <c r="V407" s="54">
        <v>0.03</v>
      </c>
      <c r="W407" s="55">
        <v>1.98</v>
      </c>
      <c r="X407" s="52">
        <v>11.5</v>
      </c>
      <c r="Y407" s="55">
        <v>11.5</v>
      </c>
      <c r="Z407" s="52">
        <v>11.7</v>
      </c>
      <c r="AA407" s="55">
        <v>11.4</v>
      </c>
      <c r="AB407" s="52">
        <v>119.5</v>
      </c>
      <c r="AC407" s="56">
        <v>120</v>
      </c>
      <c r="AD407" s="57" t="s">
        <v>194</v>
      </c>
      <c r="AE407" s="250" t="s">
        <v>110</v>
      </c>
      <c r="AF407" s="68">
        <f>DATE(LEFT(A407,4), MID(A407,5,2), RIGHT(A407,2))</f>
        <v>44991</v>
      </c>
      <c r="AG407" s="45"/>
      <c r="AH407" s="45">
        <f>$P$3</f>
        <v>1.9774</v>
      </c>
      <c r="AI407" s="59">
        <f>I407/AH407</f>
        <v>0</v>
      </c>
      <c r="AJ407" s="59"/>
      <c r="AK407" s="45">
        <f>$R$3</f>
        <v>1.9991000000000001</v>
      </c>
      <c r="AL407" s="59">
        <f>W407/AK407</f>
        <v>0.99044570056525427</v>
      </c>
      <c r="AM407" s="62">
        <f>1+$AM$10*1</f>
        <v>1.01</v>
      </c>
      <c r="AN407" s="62">
        <f>1+$AN$10*1</f>
        <v>0.99</v>
      </c>
      <c r="AO407" s="62">
        <f>1+$AO$10*1</f>
        <v>1.02</v>
      </c>
      <c r="AP407" s="62">
        <f>1+$AP$10*1</f>
        <v>0.98</v>
      </c>
      <c r="AQ407" s="61">
        <v>1</v>
      </c>
    </row>
    <row r="408" spans="1:43" x14ac:dyDescent="0.25">
      <c r="A408" s="5">
        <v>20230307</v>
      </c>
      <c r="B408" s="46">
        <v>0.89</v>
      </c>
      <c r="C408" s="47">
        <v>0.89</v>
      </c>
      <c r="D408" s="48">
        <v>-0.48</v>
      </c>
      <c r="E408" s="49">
        <v>0.56000000000000005</v>
      </c>
      <c r="F408" s="46">
        <v>1.29</v>
      </c>
      <c r="G408" s="49">
        <v>-0.38</v>
      </c>
      <c r="H408" s="49">
        <v>0.48</v>
      </c>
      <c r="I408" s="46">
        <v>1.964</v>
      </c>
      <c r="J408" s="96">
        <v>9</v>
      </c>
      <c r="K408" s="97">
        <v>8.6999999999999993</v>
      </c>
      <c r="L408" s="96">
        <v>7.8</v>
      </c>
      <c r="M408" s="97">
        <v>8.4</v>
      </c>
      <c r="N408" s="96">
        <v>119.9</v>
      </c>
      <c r="O408" s="98">
        <v>120.2</v>
      </c>
      <c r="P408" s="51">
        <v>0.46</v>
      </c>
      <c r="Q408" s="52">
        <v>0.45</v>
      </c>
      <c r="R408" s="53">
        <v>0.08</v>
      </c>
      <c r="S408" s="54">
        <v>7.0000000000000007E-2</v>
      </c>
      <c r="T408" s="55">
        <v>0.79</v>
      </c>
      <c r="U408" s="54">
        <v>0.02</v>
      </c>
      <c r="V408" s="54">
        <v>0.14000000000000001</v>
      </c>
      <c r="W408" s="55">
        <v>1.976</v>
      </c>
      <c r="X408" s="52">
        <v>11.1</v>
      </c>
      <c r="Y408" s="55">
        <v>11.1</v>
      </c>
      <c r="Z408" s="52">
        <v>11</v>
      </c>
      <c r="AA408" s="55">
        <v>11.2</v>
      </c>
      <c r="AB408" s="52">
        <v>119.7</v>
      </c>
      <c r="AC408" s="56">
        <v>120</v>
      </c>
      <c r="AD408" s="57" t="s">
        <v>64</v>
      </c>
      <c r="AE408" s="250" t="s">
        <v>110</v>
      </c>
      <c r="AF408" s="68">
        <f>DATE(LEFT(A408,4), MID(A408,5,2), RIGHT(A408,2))</f>
        <v>44992</v>
      </c>
      <c r="AG408" s="45"/>
      <c r="AH408" s="45">
        <f>$P$3</f>
        <v>1.9774</v>
      </c>
      <c r="AI408" s="59">
        <f>I408/AH408</f>
        <v>0.99322342469909974</v>
      </c>
      <c r="AJ408" s="59"/>
      <c r="AK408" s="45">
        <f>$R$3</f>
        <v>1.9991000000000001</v>
      </c>
      <c r="AL408" s="59">
        <f>W408/AK408</f>
        <v>0.98844480016007197</v>
      </c>
      <c r="AM408" s="62">
        <f>1+$AM$10*1</f>
        <v>1.01</v>
      </c>
      <c r="AN408" s="62">
        <f>1+$AN$10*1</f>
        <v>0.99</v>
      </c>
      <c r="AO408" s="62">
        <f>1+$AO$10*1</f>
        <v>1.02</v>
      </c>
      <c r="AP408" s="62">
        <f>1+$AP$10*1</f>
        <v>0.98</v>
      </c>
      <c r="AQ408" s="61">
        <v>1</v>
      </c>
    </row>
    <row r="409" spans="1:43" x14ac:dyDescent="0.25">
      <c r="A409" s="5">
        <v>20230307</v>
      </c>
      <c r="B409" s="46"/>
      <c r="C409" s="47"/>
      <c r="D409" s="48"/>
      <c r="E409" s="49"/>
      <c r="F409" s="46"/>
      <c r="G409" s="49"/>
      <c r="H409" s="49"/>
      <c r="I409" s="46"/>
      <c r="J409" s="96"/>
      <c r="K409" s="97"/>
      <c r="L409" s="96"/>
      <c r="M409" s="97"/>
      <c r="N409" s="96"/>
      <c r="O409" s="98"/>
      <c r="P409" s="51">
        <v>0.45</v>
      </c>
      <c r="Q409" s="52">
        <v>0.43</v>
      </c>
      <c r="R409" s="53">
        <v>0.08</v>
      </c>
      <c r="S409" s="54">
        <v>0.1</v>
      </c>
      <c r="T409" s="55">
        <v>0.82</v>
      </c>
      <c r="U409" s="54">
        <v>0.03</v>
      </c>
      <c r="V409" s="54">
        <v>0.16</v>
      </c>
      <c r="W409" s="55">
        <v>1.976</v>
      </c>
      <c r="X409" s="52">
        <v>11.1</v>
      </c>
      <c r="Y409" s="55">
        <v>11.1</v>
      </c>
      <c r="Z409" s="52">
        <v>11</v>
      </c>
      <c r="AA409" s="55">
        <v>11.2</v>
      </c>
      <c r="AB409" s="52">
        <v>119.7</v>
      </c>
      <c r="AC409" s="56">
        <v>120</v>
      </c>
      <c r="AD409" s="57" t="s">
        <v>194</v>
      </c>
      <c r="AE409" s="250" t="s">
        <v>110</v>
      </c>
      <c r="AF409" s="68">
        <f>DATE(LEFT(A409,4), MID(A409,5,2), RIGHT(A409,2))</f>
        <v>44992</v>
      </c>
      <c r="AG409" s="45"/>
      <c r="AH409" s="45">
        <f>$P$3</f>
        <v>1.9774</v>
      </c>
      <c r="AI409" s="59">
        <f>I409/AH409</f>
        <v>0</v>
      </c>
      <c r="AJ409" s="59"/>
      <c r="AK409" s="45">
        <f>$R$3</f>
        <v>1.9991000000000001</v>
      </c>
      <c r="AL409" s="59">
        <f>W409/AK409</f>
        <v>0.98844480016007197</v>
      </c>
      <c r="AM409" s="62">
        <f>1+$AM$10*1</f>
        <v>1.01</v>
      </c>
      <c r="AN409" s="62">
        <f>1+$AN$10*1</f>
        <v>0.99</v>
      </c>
      <c r="AO409" s="62">
        <f>1+$AO$10*1</f>
        <v>1.02</v>
      </c>
      <c r="AP409" s="62">
        <f>1+$AP$10*1</f>
        <v>0.98</v>
      </c>
      <c r="AQ409" s="61">
        <v>1</v>
      </c>
    </row>
    <row r="410" spans="1:43" x14ac:dyDescent="0.25">
      <c r="A410" s="5">
        <v>20230308</v>
      </c>
      <c r="B410" s="46">
        <v>0.78</v>
      </c>
      <c r="C410" s="47">
        <v>0.75</v>
      </c>
      <c r="D410" s="48">
        <v>-0.39</v>
      </c>
      <c r="E410" s="49">
        <v>0.49</v>
      </c>
      <c r="F410" s="46">
        <v>1.1200000000000001</v>
      </c>
      <c r="G410" s="49">
        <v>-0.32</v>
      </c>
      <c r="H410" s="49">
        <v>0.41</v>
      </c>
      <c r="I410" s="46">
        <v>1.9630000000000001</v>
      </c>
      <c r="J410" s="96">
        <v>8.6</v>
      </c>
      <c r="K410" s="97">
        <v>9</v>
      </c>
      <c r="L410" s="96">
        <v>8</v>
      </c>
      <c r="M410" s="97">
        <v>8.1999999999999993</v>
      </c>
      <c r="N410" s="96">
        <v>119.9</v>
      </c>
      <c r="O410" s="98">
        <v>120.2</v>
      </c>
      <c r="P410" s="51">
        <v>0.18</v>
      </c>
      <c r="Q410" s="52">
        <v>0.41</v>
      </c>
      <c r="R410" s="53">
        <v>-0.03</v>
      </c>
      <c r="S410" s="54">
        <v>-0.09</v>
      </c>
      <c r="T410" s="55">
        <v>0.56000000000000005</v>
      </c>
      <c r="U410" s="54">
        <v>-0.05</v>
      </c>
      <c r="V410" s="54">
        <v>-0.06</v>
      </c>
      <c r="W410" s="55">
        <v>1.97</v>
      </c>
      <c r="X410" s="52">
        <v>11.4</v>
      </c>
      <c r="Y410" s="55">
        <v>11.4</v>
      </c>
      <c r="Z410" s="52">
        <v>11.6</v>
      </c>
      <c r="AA410" s="55">
        <v>11.5</v>
      </c>
      <c r="AB410" s="52">
        <v>119.6</v>
      </c>
      <c r="AC410" s="56">
        <v>120</v>
      </c>
      <c r="AD410" s="57" t="s">
        <v>64</v>
      </c>
      <c r="AE410" s="250" t="s">
        <v>110</v>
      </c>
      <c r="AF410" s="68">
        <f>DATE(LEFT(A410,4), MID(A410,5,2), RIGHT(A410,2))</f>
        <v>44993</v>
      </c>
      <c r="AG410" s="45"/>
      <c r="AH410" s="45">
        <f>$P$3</f>
        <v>1.9774</v>
      </c>
      <c r="AI410" s="59">
        <f>I410/AH410</f>
        <v>0.99271771012440579</v>
      </c>
      <c r="AJ410" s="59"/>
      <c r="AK410" s="45">
        <f>$R$3</f>
        <v>1.9991000000000001</v>
      </c>
      <c r="AL410" s="59">
        <f>W410/AK410</f>
        <v>0.98544344955229846</v>
      </c>
      <c r="AM410" s="62">
        <f>1+$AM$10*1</f>
        <v>1.01</v>
      </c>
      <c r="AN410" s="62">
        <f>1+$AN$10*1</f>
        <v>0.99</v>
      </c>
      <c r="AO410" s="62">
        <f>1+$AO$10*1</f>
        <v>1.02</v>
      </c>
      <c r="AP410" s="62">
        <f>1+$AP$10*1</f>
        <v>0.98</v>
      </c>
      <c r="AQ410" s="61">
        <v>1</v>
      </c>
    </row>
    <row r="411" spans="1:43" x14ac:dyDescent="0.25">
      <c r="A411" s="5">
        <v>20230308</v>
      </c>
      <c r="B411" s="46">
        <v>0.68</v>
      </c>
      <c r="C411" s="47">
        <v>0.82</v>
      </c>
      <c r="D411" s="48">
        <v>-0.34</v>
      </c>
      <c r="E411" s="49">
        <v>0.46</v>
      </c>
      <c r="F411" s="46">
        <v>1.0900000000000001</v>
      </c>
      <c r="G411" s="49">
        <v>-0.3</v>
      </c>
      <c r="H411" s="49">
        <v>0.39</v>
      </c>
      <c r="I411" s="46">
        <v>1.962</v>
      </c>
      <c r="J411" s="96">
        <v>8.5</v>
      </c>
      <c r="K411" s="97">
        <v>9.1</v>
      </c>
      <c r="L411" s="96">
        <v>7.7</v>
      </c>
      <c r="M411" s="97">
        <v>8.4</v>
      </c>
      <c r="N411" s="96">
        <v>119.8</v>
      </c>
      <c r="O411" s="98">
        <v>120.3</v>
      </c>
      <c r="P411" s="51">
        <v>0.27</v>
      </c>
      <c r="Q411" s="52">
        <v>0.38</v>
      </c>
      <c r="R411" s="53">
        <v>-0.1</v>
      </c>
      <c r="S411" s="54">
        <v>-0.04</v>
      </c>
      <c r="T411" s="55">
        <v>0.51</v>
      </c>
      <c r="U411" s="54">
        <v>-0.08</v>
      </c>
      <c r="V411" s="54">
        <v>-0.03</v>
      </c>
      <c r="W411" s="55">
        <v>1.978</v>
      </c>
      <c r="X411" s="52">
        <v>11.3</v>
      </c>
      <c r="Y411" s="55">
        <v>11.4</v>
      </c>
      <c r="Z411" s="52">
        <v>11.6</v>
      </c>
      <c r="AA411" s="55">
        <v>11.4</v>
      </c>
      <c r="AB411" s="52">
        <v>119.6</v>
      </c>
      <c r="AC411" s="56">
        <v>120</v>
      </c>
      <c r="AD411" s="57" t="s">
        <v>195</v>
      </c>
      <c r="AE411" s="250" t="s">
        <v>110</v>
      </c>
      <c r="AF411" s="68">
        <f>DATE(LEFT(A411,4), MID(A411,5,2), RIGHT(A411,2))</f>
        <v>44993</v>
      </c>
      <c r="AG411" s="45"/>
      <c r="AH411" s="45">
        <f>$P$3</f>
        <v>1.9774</v>
      </c>
      <c r="AI411" s="59">
        <f>I411/AH411</f>
        <v>0.99221199554971173</v>
      </c>
      <c r="AJ411" s="59"/>
      <c r="AK411" s="45">
        <f>$R$3</f>
        <v>1.9991000000000001</v>
      </c>
      <c r="AL411" s="59">
        <f>W411/AK411</f>
        <v>0.98944525036266318</v>
      </c>
      <c r="AM411" s="62">
        <f>1+$AM$10*1</f>
        <v>1.01</v>
      </c>
      <c r="AN411" s="62">
        <f>1+$AN$10*1</f>
        <v>0.99</v>
      </c>
      <c r="AO411" s="62">
        <f>1+$AO$10*1</f>
        <v>1.02</v>
      </c>
      <c r="AP411" s="62">
        <f>1+$AP$10*1</f>
        <v>0.98</v>
      </c>
      <c r="AQ411" s="61">
        <v>1</v>
      </c>
    </row>
    <row r="412" spans="1:43" x14ac:dyDescent="0.25">
      <c r="A412" s="5">
        <v>20230309</v>
      </c>
      <c r="B412" s="46">
        <v>0.85</v>
      </c>
      <c r="C412" s="47">
        <v>0.69</v>
      </c>
      <c r="D412" s="48">
        <v>-0.43</v>
      </c>
      <c r="E412" s="49">
        <v>0.46</v>
      </c>
      <c r="F412" s="46">
        <v>1.18</v>
      </c>
      <c r="G412" s="49">
        <v>-0.32</v>
      </c>
      <c r="H412" s="49">
        <v>0.39</v>
      </c>
      <c r="I412" s="46">
        <v>1.9710000000000001</v>
      </c>
      <c r="J412" s="47">
        <v>8.5</v>
      </c>
      <c r="K412" s="46">
        <v>9.1</v>
      </c>
      <c r="L412" s="47">
        <v>8.1</v>
      </c>
      <c r="M412" s="46">
        <v>8.1</v>
      </c>
      <c r="N412" s="47">
        <v>119.9</v>
      </c>
      <c r="O412" s="50">
        <v>120.2</v>
      </c>
      <c r="P412" s="51">
        <v>0.28000000000000003</v>
      </c>
      <c r="Q412" s="52">
        <v>0.33</v>
      </c>
      <c r="R412" s="53">
        <v>-7.0000000000000007E-2</v>
      </c>
      <c r="S412" s="54">
        <v>0.05</v>
      </c>
      <c r="T412" s="55">
        <v>0.48</v>
      </c>
      <c r="U412" s="54">
        <v>-0.08</v>
      </c>
      <c r="V412" s="54">
        <v>0.02</v>
      </c>
      <c r="W412" s="55">
        <v>1.9890000000000001</v>
      </c>
      <c r="X412" s="52">
        <v>11.4</v>
      </c>
      <c r="Y412" s="55">
        <v>11.4</v>
      </c>
      <c r="Z412" s="52">
        <v>11.6</v>
      </c>
      <c r="AA412" s="55">
        <v>11.5</v>
      </c>
      <c r="AB412" s="52">
        <v>119.6</v>
      </c>
      <c r="AC412" s="56">
        <v>119.9</v>
      </c>
      <c r="AD412" s="57" t="s">
        <v>142</v>
      </c>
      <c r="AE412" s="250" t="s">
        <v>110</v>
      </c>
      <c r="AF412" s="68">
        <f>DATE(LEFT(A412,4), MID(A412,5,2), RIGHT(A412,2))</f>
        <v>44994</v>
      </c>
      <c r="AG412" s="45"/>
      <c r="AH412" s="45">
        <f>$P$3</f>
        <v>1.9774</v>
      </c>
      <c r="AI412" s="59">
        <f>I412/AH412</f>
        <v>0.99676342672195817</v>
      </c>
      <c r="AJ412" s="59"/>
      <c r="AK412" s="45">
        <f>$R$3</f>
        <v>1.9991000000000001</v>
      </c>
      <c r="AL412" s="59">
        <f>W412/AK412</f>
        <v>0.99494772647691465</v>
      </c>
      <c r="AM412" s="62">
        <f>1+$AM$10*1</f>
        <v>1.01</v>
      </c>
      <c r="AN412" s="62">
        <f>1+$AN$10*1</f>
        <v>0.99</v>
      </c>
      <c r="AO412" s="62">
        <f>1+$AO$10*1</f>
        <v>1.02</v>
      </c>
      <c r="AP412" s="62">
        <f>1+$AP$10*1</f>
        <v>0.98</v>
      </c>
      <c r="AQ412" s="61">
        <v>1</v>
      </c>
    </row>
    <row r="413" spans="1:43" x14ac:dyDescent="0.25">
      <c r="A413" s="5">
        <v>20230309</v>
      </c>
      <c r="B413" s="46">
        <v>0.45</v>
      </c>
      <c r="C413" s="47">
        <v>0.9</v>
      </c>
      <c r="D413" s="48">
        <v>-0.18</v>
      </c>
      <c r="E413" s="49">
        <v>0.45</v>
      </c>
      <c r="F413" s="46">
        <v>1.32</v>
      </c>
      <c r="G413" s="49">
        <v>-0.18</v>
      </c>
      <c r="H413" s="49">
        <v>0.44</v>
      </c>
      <c r="I413" s="46">
        <v>1.9790000000000001</v>
      </c>
      <c r="J413" s="47">
        <v>9.3000000000000007</v>
      </c>
      <c r="K413" s="46">
        <v>8.4</v>
      </c>
      <c r="L413" s="47">
        <v>8.6</v>
      </c>
      <c r="M413" s="46">
        <v>8</v>
      </c>
      <c r="N413" s="47">
        <v>119.8</v>
      </c>
      <c r="O413" s="50">
        <v>120.2</v>
      </c>
      <c r="P413" s="51">
        <v>0.3</v>
      </c>
      <c r="Q413" s="52">
        <v>0.53</v>
      </c>
      <c r="R413" s="53">
        <v>-0.08</v>
      </c>
      <c r="S413" s="54">
        <v>0.21</v>
      </c>
      <c r="T413" s="55">
        <v>0.89</v>
      </c>
      <c r="U413" s="54">
        <v>-0.08</v>
      </c>
      <c r="V413" s="54">
        <v>0.18</v>
      </c>
      <c r="W413" s="55">
        <v>1.9990000000000001</v>
      </c>
      <c r="X413" s="52">
        <v>11.6</v>
      </c>
      <c r="Y413" s="55">
        <v>11.7</v>
      </c>
      <c r="Z413" s="52">
        <v>11.8</v>
      </c>
      <c r="AA413" s="55">
        <v>11.3</v>
      </c>
      <c r="AB413" s="52">
        <v>119.5</v>
      </c>
      <c r="AC413" s="56">
        <v>119.9</v>
      </c>
      <c r="AD413" s="57" t="s">
        <v>64</v>
      </c>
      <c r="AE413" s="251" t="s">
        <v>196</v>
      </c>
      <c r="AF413" s="68">
        <f>DATE(LEFT(A413,4), MID(A413,5,2), RIGHT(A413,2))</f>
        <v>44994</v>
      </c>
      <c r="AG413" s="45"/>
      <c r="AH413" s="45">
        <f>$P$3</f>
        <v>1.9774</v>
      </c>
      <c r="AI413" s="59">
        <f>I413/AH413</f>
        <v>1.0008091433195105</v>
      </c>
      <c r="AJ413" s="59"/>
      <c r="AK413" s="45">
        <f>$R$3</f>
        <v>1.9991000000000001</v>
      </c>
      <c r="AL413" s="59">
        <f>W413/AK413</f>
        <v>0.99994997748987047</v>
      </c>
      <c r="AM413" s="62">
        <f>1+$AM$10*1</f>
        <v>1.01</v>
      </c>
      <c r="AN413" s="62">
        <f>1+$AN$10*1</f>
        <v>0.99</v>
      </c>
      <c r="AO413" s="62">
        <f>1+$AO$10*1</f>
        <v>1.02</v>
      </c>
      <c r="AP413" s="62">
        <f>1+$AP$10*1</f>
        <v>0.98</v>
      </c>
      <c r="AQ413" s="61">
        <v>1</v>
      </c>
    </row>
    <row r="414" spans="1:43" x14ac:dyDescent="0.25">
      <c r="A414" s="5">
        <v>20230310</v>
      </c>
      <c r="B414" s="46">
        <v>0.81</v>
      </c>
      <c r="C414" s="47">
        <v>0.63</v>
      </c>
      <c r="D414" s="48">
        <v>-0.41</v>
      </c>
      <c r="E414" s="49">
        <v>0.38</v>
      </c>
      <c r="F414" s="46">
        <v>1.21</v>
      </c>
      <c r="G414" s="49">
        <v>-0.32</v>
      </c>
      <c r="H414" s="49">
        <v>0.41</v>
      </c>
      <c r="I414" s="46">
        <v>1.97</v>
      </c>
      <c r="J414" s="47">
        <v>8.9</v>
      </c>
      <c r="K414" s="46">
        <v>8.5</v>
      </c>
      <c r="L414" s="47">
        <v>8.1999999999999993</v>
      </c>
      <c r="M414" s="46">
        <v>7.9</v>
      </c>
      <c r="N414" s="47">
        <v>119.9</v>
      </c>
      <c r="O414" s="50">
        <v>120.3</v>
      </c>
      <c r="P414" s="51">
        <v>0.27</v>
      </c>
      <c r="Q414" s="52">
        <v>0.49</v>
      </c>
      <c r="R414" s="53">
        <v>-0.13</v>
      </c>
      <c r="S414" s="54">
        <v>-0.22</v>
      </c>
      <c r="T414" s="55">
        <v>0.74</v>
      </c>
      <c r="U414" s="54">
        <v>-0.12</v>
      </c>
      <c r="V414" s="54">
        <v>-0.16</v>
      </c>
      <c r="W414" s="55">
        <v>1.9830000000000001</v>
      </c>
      <c r="X414" s="52">
        <v>11.3</v>
      </c>
      <c r="Y414" s="55">
        <v>11.4</v>
      </c>
      <c r="Z414" s="52">
        <v>11.6</v>
      </c>
      <c r="AA414" s="55">
        <v>11.4</v>
      </c>
      <c r="AB414" s="52">
        <v>119.6</v>
      </c>
      <c r="AC414" s="56">
        <v>120</v>
      </c>
      <c r="AD414" s="57" t="s">
        <v>190</v>
      </c>
      <c r="AE414" s="250" t="s">
        <v>110</v>
      </c>
      <c r="AF414" s="68">
        <f>DATE(LEFT(A414,4), MID(A414,5,2), RIGHT(A414,2))</f>
        <v>44995</v>
      </c>
      <c r="AG414" s="45"/>
      <c r="AH414" s="45">
        <f>$P$3</f>
        <v>1.9774</v>
      </c>
      <c r="AI414" s="59">
        <f>I414/AH414</f>
        <v>0.996257712147264</v>
      </c>
      <c r="AJ414" s="59"/>
      <c r="AK414" s="45">
        <f>$R$3</f>
        <v>1.9991000000000001</v>
      </c>
      <c r="AL414" s="59">
        <f>W414/AK414</f>
        <v>0.99194637586914114</v>
      </c>
      <c r="AM414" s="62">
        <f>1+$AM$10*1</f>
        <v>1.01</v>
      </c>
      <c r="AN414" s="62">
        <f>1+$AN$10*1</f>
        <v>0.99</v>
      </c>
      <c r="AO414" s="62">
        <f>1+$AO$10*1</f>
        <v>1.02</v>
      </c>
      <c r="AP414" s="62">
        <f>1+$AP$10*1</f>
        <v>0.98</v>
      </c>
      <c r="AQ414" s="61">
        <v>1</v>
      </c>
    </row>
    <row r="415" spans="1:43" x14ac:dyDescent="0.25">
      <c r="A415" s="5">
        <v>20230313</v>
      </c>
      <c r="B415" s="46">
        <v>0.41</v>
      </c>
      <c r="C415" s="47">
        <v>0.62</v>
      </c>
      <c r="D415" s="48">
        <v>-0.23</v>
      </c>
      <c r="E415" s="49">
        <v>0.25</v>
      </c>
      <c r="F415" s="46">
        <v>1.0900000000000001</v>
      </c>
      <c r="G415" s="49">
        <v>-0.28000000000000003</v>
      </c>
      <c r="H415" s="49">
        <v>0.19</v>
      </c>
      <c r="I415" s="46">
        <v>1.9590000000000001</v>
      </c>
      <c r="J415" s="47">
        <v>9</v>
      </c>
      <c r="K415" s="46">
        <v>8.8000000000000007</v>
      </c>
      <c r="L415" s="47">
        <v>8.1</v>
      </c>
      <c r="M415" s="46">
        <v>8.5</v>
      </c>
      <c r="N415" s="47">
        <v>119.8</v>
      </c>
      <c r="O415" s="50">
        <v>120.1</v>
      </c>
      <c r="P415" s="51">
        <v>0.34</v>
      </c>
      <c r="Q415" s="52">
        <v>0.35</v>
      </c>
      <c r="R415" s="53">
        <v>-0.17</v>
      </c>
      <c r="S415" s="54">
        <v>0.03</v>
      </c>
      <c r="T415" s="55">
        <v>0.72</v>
      </c>
      <c r="U415" s="54">
        <v>-0.15</v>
      </c>
      <c r="V415" s="54">
        <v>-0.06</v>
      </c>
      <c r="W415" s="55">
        <v>1.986</v>
      </c>
      <c r="X415" s="52">
        <v>11.6</v>
      </c>
      <c r="Y415" s="55">
        <v>11.6</v>
      </c>
      <c r="Z415" s="52">
        <v>11.9</v>
      </c>
      <c r="AA415" s="55">
        <v>11.6</v>
      </c>
      <c r="AB415" s="52">
        <v>119.4</v>
      </c>
      <c r="AC415" s="56">
        <v>119.8</v>
      </c>
      <c r="AD415" s="57" t="s">
        <v>133</v>
      </c>
      <c r="AE415" s="252" t="s">
        <v>197</v>
      </c>
      <c r="AF415" s="68">
        <f>DATE(LEFT(A415,4), MID(A415,5,2), RIGHT(A415,2))</f>
        <v>44998</v>
      </c>
      <c r="AG415" s="45"/>
      <c r="AH415" s="45">
        <f>$P$3</f>
        <v>1.9774</v>
      </c>
      <c r="AI415" s="59">
        <f>I415/AH415</f>
        <v>0.99069485182562966</v>
      </c>
      <c r="AJ415" s="59"/>
      <c r="AK415" s="45">
        <f>$R$3</f>
        <v>1.9991000000000001</v>
      </c>
      <c r="AL415" s="59">
        <f>W415/AK415</f>
        <v>0.99344705117302778</v>
      </c>
      <c r="AM415" s="62">
        <f>1+$AM$10*1</f>
        <v>1.01</v>
      </c>
      <c r="AN415" s="62">
        <f>1+$AN$10*1</f>
        <v>0.99</v>
      </c>
      <c r="AO415" s="62">
        <f>1+$AO$10*1</f>
        <v>1.02</v>
      </c>
      <c r="AP415" s="62">
        <f>1+$AP$10*1</f>
        <v>0.98</v>
      </c>
      <c r="AQ415" s="61">
        <v>1</v>
      </c>
    </row>
    <row r="416" spans="1:43" x14ac:dyDescent="0.25">
      <c r="A416" s="5">
        <v>20230314</v>
      </c>
      <c r="B416" s="46">
        <v>0.65</v>
      </c>
      <c r="C416" s="47">
        <v>0.6</v>
      </c>
      <c r="D416" s="48">
        <v>-0.31</v>
      </c>
      <c r="E416" s="49">
        <v>0.23</v>
      </c>
      <c r="F416" s="46">
        <v>1.0900000000000001</v>
      </c>
      <c r="G416" s="49">
        <v>-0.28999999999999998</v>
      </c>
      <c r="H416" s="49">
        <v>0.24</v>
      </c>
      <c r="I416" s="46">
        <v>1.9690000000000001</v>
      </c>
      <c r="J416" s="47">
        <v>8.8000000000000007</v>
      </c>
      <c r="K416" s="46">
        <v>9.1</v>
      </c>
      <c r="L416" s="47">
        <v>7.9</v>
      </c>
      <c r="M416" s="46">
        <v>8.6</v>
      </c>
      <c r="N416" s="47">
        <v>119.8</v>
      </c>
      <c r="O416" s="50">
        <v>120.1</v>
      </c>
      <c r="P416" s="51">
        <v>0.32</v>
      </c>
      <c r="Q416" s="52">
        <v>0.42</v>
      </c>
      <c r="R416" s="53">
        <v>-0.14000000000000001</v>
      </c>
      <c r="S416" s="54">
        <v>-0.01</v>
      </c>
      <c r="T416" s="55">
        <v>0.73</v>
      </c>
      <c r="U416" s="54">
        <v>-0.12</v>
      </c>
      <c r="V416" s="54">
        <v>-7.0000000000000007E-2</v>
      </c>
      <c r="W416" s="55">
        <v>1.9910000000000001</v>
      </c>
      <c r="X416" s="52">
        <v>11.6</v>
      </c>
      <c r="Y416" s="55">
        <v>11.6</v>
      </c>
      <c r="Z416" s="52">
        <v>12</v>
      </c>
      <c r="AA416" s="55">
        <v>11.7</v>
      </c>
      <c r="AB416" s="52">
        <v>119.4</v>
      </c>
      <c r="AC416" s="56">
        <v>119.8</v>
      </c>
      <c r="AD416" s="57" t="s">
        <v>200</v>
      </c>
      <c r="AE416" s="252" t="s">
        <v>197</v>
      </c>
      <c r="AF416" s="68">
        <f>DATE(LEFT(A416,4), MID(A416,5,2), RIGHT(A416,2))</f>
        <v>44999</v>
      </c>
      <c r="AG416" s="45"/>
      <c r="AH416" s="45">
        <f>$P$3</f>
        <v>1.9774</v>
      </c>
      <c r="AI416" s="59">
        <f>I416/AH416</f>
        <v>0.99575199757257005</v>
      </c>
      <c r="AJ416" s="59"/>
      <c r="AK416" s="45">
        <f>$R$3</f>
        <v>1.9991000000000001</v>
      </c>
      <c r="AL416" s="59">
        <f>W416/AK416</f>
        <v>0.99594817667950575</v>
      </c>
      <c r="AM416" s="62">
        <f>1+$AM$10*1</f>
        <v>1.01</v>
      </c>
      <c r="AN416" s="62">
        <f>1+$AN$10*1</f>
        <v>0.99</v>
      </c>
      <c r="AO416" s="62">
        <f>1+$AO$10*1</f>
        <v>1.02</v>
      </c>
      <c r="AP416" s="62">
        <f>1+$AP$10*1</f>
        <v>0.98</v>
      </c>
      <c r="AQ416" s="61">
        <v>1</v>
      </c>
    </row>
    <row r="417" spans="1:43" x14ac:dyDescent="0.25">
      <c r="A417" s="5">
        <v>20230315</v>
      </c>
      <c r="B417" s="46">
        <v>0.65</v>
      </c>
      <c r="C417" s="47">
        <v>0.71</v>
      </c>
      <c r="D417" s="48">
        <v>-0.32</v>
      </c>
      <c r="E417" s="49">
        <v>0.27</v>
      </c>
      <c r="F417" s="46">
        <v>1.07</v>
      </c>
      <c r="G417" s="49">
        <v>-0.3</v>
      </c>
      <c r="H417" s="49">
        <v>0.23</v>
      </c>
      <c r="I417" s="46">
        <v>1.9670000000000001</v>
      </c>
      <c r="J417" s="47">
        <v>8.9</v>
      </c>
      <c r="K417" s="46">
        <v>9</v>
      </c>
      <c r="L417" s="47">
        <v>7.9</v>
      </c>
      <c r="M417" s="46">
        <v>8.6999999999999993</v>
      </c>
      <c r="N417" s="47">
        <v>119.8</v>
      </c>
      <c r="O417" s="50">
        <v>120.1</v>
      </c>
      <c r="P417" s="51">
        <v>0.28000000000000003</v>
      </c>
      <c r="Q417" s="52">
        <v>0.38</v>
      </c>
      <c r="R417" s="53">
        <v>-0.1</v>
      </c>
      <c r="S417" s="54">
        <v>-0.01</v>
      </c>
      <c r="T417" s="55">
        <v>0.71</v>
      </c>
      <c r="U417" s="54">
        <v>-0.11</v>
      </c>
      <c r="V417" s="54">
        <v>-0.09</v>
      </c>
      <c r="W417" s="55">
        <v>1.9870000000000001</v>
      </c>
      <c r="X417" s="52">
        <v>11.5</v>
      </c>
      <c r="Y417" s="55">
        <v>11.6</v>
      </c>
      <c r="Z417" s="52">
        <v>11.9</v>
      </c>
      <c r="AA417" s="55">
        <v>11.6</v>
      </c>
      <c r="AB417" s="52">
        <v>119.4</v>
      </c>
      <c r="AC417" s="56">
        <v>119.8</v>
      </c>
      <c r="AD417" s="57" t="s">
        <v>189</v>
      </c>
      <c r="AE417" s="252" t="s">
        <v>197</v>
      </c>
      <c r="AF417" s="68">
        <f>DATE(LEFT(A417,4), MID(A417,5,2), RIGHT(A417,2))</f>
        <v>45000</v>
      </c>
      <c r="AG417" s="45"/>
      <c r="AH417" s="45">
        <f>$P$3</f>
        <v>1.9774</v>
      </c>
      <c r="AI417" s="59">
        <f>I417/AH417</f>
        <v>0.99474056842318193</v>
      </c>
      <c r="AJ417" s="59"/>
      <c r="AK417" s="45">
        <f>$R$3</f>
        <v>1.9991000000000001</v>
      </c>
      <c r="AL417" s="59">
        <f>W417/AK417</f>
        <v>0.99394727627432344</v>
      </c>
      <c r="AM417" s="62">
        <f>1+$AM$10*1</f>
        <v>1.01</v>
      </c>
      <c r="AN417" s="62">
        <f>1+$AN$10*1</f>
        <v>0.99</v>
      </c>
      <c r="AO417" s="62">
        <f>1+$AO$10*1</f>
        <v>1.02</v>
      </c>
      <c r="AP417" s="62">
        <f>1+$AP$10*1</f>
        <v>0.98</v>
      </c>
      <c r="AQ417" s="61">
        <v>1</v>
      </c>
    </row>
    <row r="418" spans="1:43" x14ac:dyDescent="0.25">
      <c r="A418" s="5">
        <v>20230316</v>
      </c>
      <c r="B418" s="46">
        <v>0.52</v>
      </c>
      <c r="C418" s="47">
        <v>0.66</v>
      </c>
      <c r="D418" s="48">
        <v>-0.28000000000000003</v>
      </c>
      <c r="E418" s="49">
        <v>0.33</v>
      </c>
      <c r="F418" s="46">
        <v>1.1200000000000001</v>
      </c>
      <c r="G418" s="49">
        <v>-0.28999999999999998</v>
      </c>
      <c r="H418" s="49">
        <v>0.24</v>
      </c>
      <c r="I418" s="46">
        <v>1.97</v>
      </c>
      <c r="J418" s="47">
        <v>8.6999999999999993</v>
      </c>
      <c r="K418" s="46">
        <v>9.1999999999999993</v>
      </c>
      <c r="L418" s="47">
        <v>8</v>
      </c>
      <c r="M418" s="46">
        <v>8.5</v>
      </c>
      <c r="N418" s="47">
        <v>119.8</v>
      </c>
      <c r="O418" s="50">
        <v>120.1</v>
      </c>
      <c r="P418" s="51">
        <v>0.31</v>
      </c>
      <c r="Q418" s="52">
        <v>0.4</v>
      </c>
      <c r="R418" s="53">
        <v>-0.15</v>
      </c>
      <c r="S418" s="54">
        <v>0.05</v>
      </c>
      <c r="T418" s="55">
        <v>0.7</v>
      </c>
      <c r="U418" s="54">
        <v>-0.16</v>
      </c>
      <c r="V418" s="54">
        <v>-0.02</v>
      </c>
      <c r="W418" s="55">
        <v>1.992</v>
      </c>
      <c r="X418" s="52">
        <v>11.7</v>
      </c>
      <c r="Y418" s="55">
        <v>11.7</v>
      </c>
      <c r="Z418" s="52">
        <v>12</v>
      </c>
      <c r="AA418" s="55">
        <v>11.6</v>
      </c>
      <c r="AB418" s="52">
        <v>119.4</v>
      </c>
      <c r="AC418" s="56">
        <v>119.8</v>
      </c>
      <c r="AD418" s="57" t="s">
        <v>142</v>
      </c>
      <c r="AE418" s="252" t="s">
        <v>197</v>
      </c>
      <c r="AF418" s="68">
        <f>DATE(LEFT(A418,4), MID(A418,5,2), RIGHT(A418,2))</f>
        <v>45001</v>
      </c>
      <c r="AG418" s="45"/>
      <c r="AH418" s="45">
        <f>$P$3</f>
        <v>1.9774</v>
      </c>
      <c r="AI418" s="59">
        <f>I418/AH418</f>
        <v>0.996257712147264</v>
      </c>
      <c r="AJ418" s="59"/>
      <c r="AK418" s="45">
        <f>$R$3</f>
        <v>1.9991000000000001</v>
      </c>
      <c r="AL418" s="59">
        <f>W418/AK418</f>
        <v>0.9964484017808013</v>
      </c>
      <c r="AM418" s="62">
        <f>1+$AM$10*1</f>
        <v>1.01</v>
      </c>
      <c r="AN418" s="62">
        <f>1+$AN$10*1</f>
        <v>0.99</v>
      </c>
      <c r="AO418" s="62">
        <f>1+$AO$10*1</f>
        <v>1.02</v>
      </c>
      <c r="AP418" s="62">
        <f>1+$AP$10*1</f>
        <v>0.98</v>
      </c>
      <c r="AQ418" s="61">
        <v>1</v>
      </c>
    </row>
    <row r="419" spans="1:43" x14ac:dyDescent="0.25">
      <c r="A419" s="5">
        <v>20230320</v>
      </c>
      <c r="B419" s="46">
        <v>0.68</v>
      </c>
      <c r="C419" s="47">
        <v>0.61</v>
      </c>
      <c r="D419" s="48">
        <v>-0.4</v>
      </c>
      <c r="E419" s="49">
        <v>0.23</v>
      </c>
      <c r="F419" s="46">
        <v>1.0900000000000001</v>
      </c>
      <c r="G419" s="49">
        <v>-0.32</v>
      </c>
      <c r="H419" s="49">
        <v>0.23</v>
      </c>
      <c r="I419" s="46">
        <v>1.9730000000000001</v>
      </c>
      <c r="J419" s="47">
        <v>8.5</v>
      </c>
      <c r="K419" s="46">
        <v>9.3000000000000007</v>
      </c>
      <c r="L419" s="47">
        <v>8.3000000000000007</v>
      </c>
      <c r="M419" s="46">
        <v>8.6</v>
      </c>
      <c r="N419" s="47">
        <v>119.8</v>
      </c>
      <c r="O419" s="50">
        <v>120.1</v>
      </c>
      <c r="P419" s="51">
        <v>0.39</v>
      </c>
      <c r="Q419" s="52">
        <v>0.37</v>
      </c>
      <c r="R419" s="53">
        <v>-0.15</v>
      </c>
      <c r="S419" s="54">
        <v>0.03</v>
      </c>
      <c r="T419" s="55">
        <v>0.72</v>
      </c>
      <c r="U419" s="54">
        <v>-0.15</v>
      </c>
      <c r="V419" s="54">
        <v>-0.04</v>
      </c>
      <c r="W419" s="55">
        <v>1.9890000000000001</v>
      </c>
      <c r="X419" s="52">
        <v>11.8</v>
      </c>
      <c r="Y419" s="55">
        <v>11.7</v>
      </c>
      <c r="Z419" s="52">
        <v>11.9</v>
      </c>
      <c r="AA419" s="55">
        <v>11.6</v>
      </c>
      <c r="AB419" s="52">
        <v>119.3</v>
      </c>
      <c r="AC419" s="56">
        <v>119.8</v>
      </c>
      <c r="AD419" s="57" t="s">
        <v>98</v>
      </c>
      <c r="AE419" s="252" t="s">
        <v>197</v>
      </c>
      <c r="AF419" s="68">
        <f>DATE(LEFT(A419,4), MID(A419,5,2), RIGHT(A419,2))</f>
        <v>45005</v>
      </c>
      <c r="AG419" s="45"/>
      <c r="AH419" s="45">
        <f>$P$3</f>
        <v>1.9774</v>
      </c>
      <c r="AI419" s="59">
        <f>I419/AH419</f>
        <v>0.99777485587134618</v>
      </c>
      <c r="AJ419" s="59"/>
      <c r="AK419" s="45">
        <f>$R$3</f>
        <v>1.9991000000000001</v>
      </c>
      <c r="AL419" s="59">
        <f>W419/AK419</f>
        <v>0.99494772647691465</v>
      </c>
      <c r="AM419" s="62">
        <f>1+$AM$10*1</f>
        <v>1.01</v>
      </c>
      <c r="AN419" s="62">
        <f>1+$AN$10*1</f>
        <v>0.99</v>
      </c>
      <c r="AO419" s="62">
        <f>1+$AO$10*1</f>
        <v>1.02</v>
      </c>
      <c r="AP419" s="62">
        <f>1+$AP$10*1</f>
        <v>0.98</v>
      </c>
      <c r="AQ419" s="61">
        <v>1</v>
      </c>
    </row>
    <row r="420" spans="1:43" x14ac:dyDescent="0.25">
      <c r="A420" s="5">
        <v>20230320</v>
      </c>
      <c r="B420" s="46">
        <v>0.47</v>
      </c>
      <c r="C420" s="47">
        <v>0.64</v>
      </c>
      <c r="D420" s="48">
        <v>-0.26</v>
      </c>
      <c r="E420" s="49">
        <v>0.17</v>
      </c>
      <c r="F420" s="46">
        <v>1.1599999999999999</v>
      </c>
      <c r="G420" s="49">
        <v>-0.28000000000000003</v>
      </c>
      <c r="H420" s="49">
        <v>0.18</v>
      </c>
      <c r="I420" s="46">
        <v>1.968</v>
      </c>
      <c r="J420" s="47">
        <v>8.6</v>
      </c>
      <c r="K420" s="46">
        <v>9.3000000000000007</v>
      </c>
      <c r="L420" s="47">
        <v>8.1999999999999993</v>
      </c>
      <c r="M420" s="46">
        <v>8.5</v>
      </c>
      <c r="N420" s="47">
        <v>119.7</v>
      </c>
      <c r="O420" s="50">
        <v>120.1</v>
      </c>
      <c r="P420" s="51">
        <v>0.31</v>
      </c>
      <c r="Q420" s="52">
        <v>0.38</v>
      </c>
      <c r="R420" s="53">
        <v>-0.15</v>
      </c>
      <c r="S420" s="54">
        <v>-0.01</v>
      </c>
      <c r="T420" s="55">
        <v>0.75</v>
      </c>
      <c r="U420" s="54">
        <v>-0.16</v>
      </c>
      <c r="V420" s="54">
        <v>-0.06</v>
      </c>
      <c r="W420" s="55">
        <v>1.9870000000000001</v>
      </c>
      <c r="X420" s="52">
        <v>11.8</v>
      </c>
      <c r="Y420" s="55">
        <v>11.7</v>
      </c>
      <c r="Z420" s="52">
        <v>11.9</v>
      </c>
      <c r="AA420" s="55">
        <v>11.5</v>
      </c>
      <c r="AB420" s="52">
        <v>119.3</v>
      </c>
      <c r="AC420" s="56">
        <v>119.8</v>
      </c>
      <c r="AD420" s="57" t="s">
        <v>98</v>
      </c>
      <c r="AE420" s="252" t="s">
        <v>197</v>
      </c>
      <c r="AF420" s="68">
        <f>DATE(LEFT(A420,4), MID(A420,5,2), RIGHT(A420,2))</f>
        <v>45005</v>
      </c>
      <c r="AG420" s="45"/>
      <c r="AH420" s="45">
        <f>$P$3</f>
        <v>1.9774</v>
      </c>
      <c r="AI420" s="59">
        <f>I420/AH420</f>
        <v>0.99524628299787599</v>
      </c>
      <c r="AJ420" s="59"/>
      <c r="AK420" s="45">
        <f>$R$3</f>
        <v>1.9991000000000001</v>
      </c>
      <c r="AL420" s="59">
        <f>W420/AK420</f>
        <v>0.99394727627432344</v>
      </c>
      <c r="AM420" s="62">
        <f>1+$AM$10*1</f>
        <v>1.01</v>
      </c>
      <c r="AN420" s="62">
        <f>1+$AN$10*1</f>
        <v>0.99</v>
      </c>
      <c r="AO420" s="62">
        <f>1+$AO$10*1</f>
        <v>1.02</v>
      </c>
      <c r="AP420" s="62">
        <f>1+$AP$10*1</f>
        <v>0.98</v>
      </c>
      <c r="AQ420" s="61">
        <v>1</v>
      </c>
    </row>
    <row r="421" spans="1:43" x14ac:dyDescent="0.25">
      <c r="A421" s="5">
        <v>20230320</v>
      </c>
      <c r="B421" s="46">
        <v>0.54</v>
      </c>
      <c r="C421" s="47">
        <v>0.59</v>
      </c>
      <c r="D421" s="48">
        <v>-0.3</v>
      </c>
      <c r="E421" s="49">
        <v>0.15</v>
      </c>
      <c r="F421" s="46">
        <v>1.06</v>
      </c>
      <c r="G421" s="49">
        <v>-0.3</v>
      </c>
      <c r="H421" s="49">
        <v>0.17</v>
      </c>
      <c r="I421" s="46">
        <v>1.9710000000000001</v>
      </c>
      <c r="J421" s="47">
        <v>8.6</v>
      </c>
      <c r="K421" s="46">
        <v>9.3000000000000007</v>
      </c>
      <c r="L421" s="47">
        <v>8.1999999999999993</v>
      </c>
      <c r="M421" s="46">
        <v>8.5</v>
      </c>
      <c r="N421" s="47">
        <v>119.7</v>
      </c>
      <c r="O421" s="50">
        <v>120.1</v>
      </c>
      <c r="P421" s="51">
        <v>0.32</v>
      </c>
      <c r="Q421" s="52">
        <v>0.37</v>
      </c>
      <c r="R421" s="53">
        <v>-0.14000000000000001</v>
      </c>
      <c r="S421" s="54">
        <v>0</v>
      </c>
      <c r="T421" s="55">
        <v>0.74</v>
      </c>
      <c r="U421" s="54">
        <v>-0.15</v>
      </c>
      <c r="V421" s="54">
        <v>-0.05</v>
      </c>
      <c r="W421" s="55">
        <v>1.988</v>
      </c>
      <c r="X421" s="52">
        <v>11.8</v>
      </c>
      <c r="Y421" s="55">
        <v>11.7</v>
      </c>
      <c r="Z421" s="52">
        <v>11.9</v>
      </c>
      <c r="AA421" s="55">
        <v>11.6</v>
      </c>
      <c r="AB421" s="52">
        <v>119.3</v>
      </c>
      <c r="AC421" s="56">
        <v>119.8</v>
      </c>
      <c r="AD421" s="57" t="s">
        <v>98</v>
      </c>
      <c r="AE421" s="252" t="s">
        <v>197</v>
      </c>
      <c r="AF421" s="68">
        <f>DATE(LEFT(A421,4), MID(A421,5,2), RIGHT(A421,2))</f>
        <v>45005</v>
      </c>
      <c r="AG421" s="45"/>
      <c r="AH421" s="45">
        <f>$P$3</f>
        <v>1.9774</v>
      </c>
      <c r="AI421" s="59">
        <f>I421/AH421</f>
        <v>0.99676342672195817</v>
      </c>
      <c r="AJ421" s="59"/>
      <c r="AK421" s="45">
        <f>$R$3</f>
        <v>1.9991000000000001</v>
      </c>
      <c r="AL421" s="59">
        <f>W421/AK421</f>
        <v>0.99444750137561899</v>
      </c>
      <c r="AM421" s="62">
        <f>1+$AM$10*1</f>
        <v>1.01</v>
      </c>
      <c r="AN421" s="62">
        <f>1+$AN$10*1</f>
        <v>0.99</v>
      </c>
      <c r="AO421" s="62">
        <f>1+$AO$10*1</f>
        <v>1.02</v>
      </c>
      <c r="AP421" s="62">
        <f>1+$AP$10*1</f>
        <v>0.98</v>
      </c>
      <c r="AQ421" s="61">
        <v>1</v>
      </c>
    </row>
    <row r="422" spans="1:43" x14ac:dyDescent="0.25">
      <c r="A422" s="5">
        <v>20230321</v>
      </c>
      <c r="B422" s="46">
        <v>0.68</v>
      </c>
      <c r="C422" s="47">
        <v>0.65</v>
      </c>
      <c r="D422" s="48">
        <v>-0.34</v>
      </c>
      <c r="E422" s="49">
        <v>0.27</v>
      </c>
      <c r="F422" s="46">
        <v>1.05</v>
      </c>
      <c r="G422" s="49">
        <v>-0.28999999999999998</v>
      </c>
      <c r="H422" s="49">
        <v>0.23</v>
      </c>
      <c r="I422" s="46">
        <v>1.974</v>
      </c>
      <c r="J422" s="47">
        <v>8.4</v>
      </c>
      <c r="K422" s="46">
        <v>9.4</v>
      </c>
      <c r="L422" s="47">
        <v>8.1</v>
      </c>
      <c r="M422" s="46">
        <v>8.6</v>
      </c>
      <c r="N422" s="47">
        <v>119.7</v>
      </c>
      <c r="O422" s="50">
        <v>120.1</v>
      </c>
      <c r="P422" s="51">
        <v>0.33</v>
      </c>
      <c r="Q422" s="52">
        <v>0.37</v>
      </c>
      <c r="R422" s="53">
        <v>-0.11</v>
      </c>
      <c r="S422" s="54">
        <v>0.05</v>
      </c>
      <c r="T422" s="55">
        <v>0.73</v>
      </c>
      <c r="U422" s="54">
        <v>-0.12</v>
      </c>
      <c r="V422" s="54">
        <v>-0.04</v>
      </c>
      <c r="W422" s="55">
        <v>1.9890000000000001</v>
      </c>
      <c r="X422" s="52">
        <v>11.7</v>
      </c>
      <c r="Y422" s="55">
        <v>11.6</v>
      </c>
      <c r="Z422" s="52">
        <v>11.8</v>
      </c>
      <c r="AA422" s="55">
        <v>11.5</v>
      </c>
      <c r="AB422" s="52">
        <v>119.4</v>
      </c>
      <c r="AC422" s="56">
        <v>119.9</v>
      </c>
      <c r="AD422" s="57" t="s">
        <v>201</v>
      </c>
      <c r="AE422" s="252" t="s">
        <v>197</v>
      </c>
      <c r="AF422" s="68">
        <f>DATE(LEFT(A422,4), MID(A422,5,2), RIGHT(A422,2))</f>
        <v>45006</v>
      </c>
      <c r="AG422" s="45"/>
      <c r="AH422" s="45">
        <f>$P$3</f>
        <v>1.9774</v>
      </c>
      <c r="AI422" s="59">
        <f>I422/AH422</f>
        <v>0.99828057044604024</v>
      </c>
      <c r="AJ422" s="59"/>
      <c r="AK422" s="45">
        <f>$R$3</f>
        <v>1.9991000000000001</v>
      </c>
      <c r="AL422" s="59">
        <f>W422/AK422</f>
        <v>0.99494772647691465</v>
      </c>
      <c r="AM422" s="62">
        <f>1+$AM$10*1</f>
        <v>1.01</v>
      </c>
      <c r="AN422" s="62">
        <f>1+$AN$10*1</f>
        <v>0.99</v>
      </c>
      <c r="AO422" s="62">
        <f>1+$AO$10*1</f>
        <v>1.02</v>
      </c>
      <c r="AP422" s="62">
        <f>1+$AP$10*1</f>
        <v>0.98</v>
      </c>
      <c r="AQ422" s="61">
        <v>1</v>
      </c>
    </row>
    <row r="423" spans="1:43" x14ac:dyDescent="0.25">
      <c r="A423" s="5">
        <v>20230322</v>
      </c>
      <c r="B423" s="46">
        <v>0.51</v>
      </c>
      <c r="C423" s="47">
        <v>0.63</v>
      </c>
      <c r="D423" s="48">
        <v>-0.28999999999999998</v>
      </c>
      <c r="E423" s="49">
        <v>0.21</v>
      </c>
      <c r="F423" s="46">
        <v>1.1200000000000001</v>
      </c>
      <c r="G423" s="49">
        <v>-0.28999999999999998</v>
      </c>
      <c r="H423" s="49">
        <v>0.18</v>
      </c>
      <c r="I423" s="46">
        <v>1.9690000000000001</v>
      </c>
      <c r="J423" s="47">
        <v>8.4</v>
      </c>
      <c r="K423" s="46">
        <v>9.3000000000000007</v>
      </c>
      <c r="L423" s="47">
        <v>8.1999999999999993</v>
      </c>
      <c r="M423" s="46">
        <v>8.4</v>
      </c>
      <c r="N423" s="47">
        <v>119.8</v>
      </c>
      <c r="O423" s="50">
        <v>120.2</v>
      </c>
      <c r="P423" s="51">
        <v>0.28000000000000003</v>
      </c>
      <c r="Q423" s="52">
        <v>0.34</v>
      </c>
      <c r="R423" s="53">
        <v>-0.1</v>
      </c>
      <c r="S423" s="54">
        <v>0</v>
      </c>
      <c r="T423" s="55">
        <v>0.67</v>
      </c>
      <c r="U423" s="54">
        <v>-0.13</v>
      </c>
      <c r="V423" s="54">
        <v>-0.05</v>
      </c>
      <c r="W423" s="55">
        <v>1.9890000000000001</v>
      </c>
      <c r="X423" s="52">
        <v>11.9</v>
      </c>
      <c r="Y423" s="55">
        <v>11.7</v>
      </c>
      <c r="Z423" s="52">
        <v>11.9</v>
      </c>
      <c r="AA423" s="55">
        <v>11.6</v>
      </c>
      <c r="AB423" s="52">
        <v>119.4</v>
      </c>
      <c r="AC423" s="56">
        <v>119.8</v>
      </c>
      <c r="AD423" s="57" t="s">
        <v>202</v>
      </c>
      <c r="AE423" s="252" t="s">
        <v>197</v>
      </c>
      <c r="AF423" s="68">
        <f>DATE(LEFT(A423,4), MID(A423,5,2), RIGHT(A423,2))</f>
        <v>45007</v>
      </c>
      <c r="AG423" s="45"/>
      <c r="AH423" s="45">
        <f>$P$3</f>
        <v>1.9774</v>
      </c>
      <c r="AI423" s="59">
        <f>I423/AH423</f>
        <v>0.99575199757257005</v>
      </c>
      <c r="AJ423" s="59"/>
      <c r="AK423" s="45">
        <f>$R$3</f>
        <v>1.9991000000000001</v>
      </c>
      <c r="AL423" s="59">
        <f>W423/AK423</f>
        <v>0.99494772647691465</v>
      </c>
      <c r="AM423" s="62">
        <f>1+$AM$10*1</f>
        <v>1.01</v>
      </c>
      <c r="AN423" s="62">
        <f>1+$AN$10*1</f>
        <v>0.99</v>
      </c>
      <c r="AO423" s="62">
        <f>1+$AO$10*1</f>
        <v>1.02</v>
      </c>
      <c r="AP423" s="62">
        <f>1+$AP$10*1</f>
        <v>0.98</v>
      </c>
      <c r="AQ423" s="61">
        <v>1</v>
      </c>
    </row>
    <row r="424" spans="1:43" x14ac:dyDescent="0.25">
      <c r="A424" s="5">
        <v>20230323</v>
      </c>
      <c r="B424" s="46">
        <v>0.64</v>
      </c>
      <c r="C424" s="47">
        <v>0.71</v>
      </c>
      <c r="D424" s="48">
        <v>-0.31</v>
      </c>
      <c r="E424" s="49">
        <v>0.28000000000000003</v>
      </c>
      <c r="F424" s="46">
        <v>1.07</v>
      </c>
      <c r="G424" s="49">
        <v>-0.28000000000000003</v>
      </c>
      <c r="H424" s="49">
        <v>0.26</v>
      </c>
      <c r="I424" s="46">
        <v>1.972</v>
      </c>
      <c r="J424" s="47">
        <v>9.1999999999999993</v>
      </c>
      <c r="K424" s="46">
        <v>8.8000000000000007</v>
      </c>
      <c r="L424" s="47">
        <v>7.6</v>
      </c>
      <c r="M424" s="46">
        <v>8.9</v>
      </c>
      <c r="N424" s="47">
        <v>119.7</v>
      </c>
      <c r="O424" s="50">
        <v>120.1</v>
      </c>
      <c r="P424" s="51">
        <v>0.33</v>
      </c>
      <c r="Q424" s="52">
        <v>0.39</v>
      </c>
      <c r="R424" s="53">
        <v>-0.12</v>
      </c>
      <c r="S424" s="54">
        <v>0</v>
      </c>
      <c r="T424" s="55">
        <v>0.65</v>
      </c>
      <c r="U424" s="54">
        <v>-0.12</v>
      </c>
      <c r="V424" s="54">
        <v>-0.05</v>
      </c>
      <c r="W424" s="55">
        <v>1.986</v>
      </c>
      <c r="X424" s="52">
        <v>11.7</v>
      </c>
      <c r="Y424" s="55">
        <v>11.7</v>
      </c>
      <c r="Z424" s="52">
        <v>12</v>
      </c>
      <c r="AA424" s="55">
        <v>11.6</v>
      </c>
      <c r="AB424" s="52">
        <v>119.4</v>
      </c>
      <c r="AC424" s="56">
        <v>119.8</v>
      </c>
      <c r="AD424" s="57" t="s">
        <v>152</v>
      </c>
      <c r="AE424" s="252" t="s">
        <v>197</v>
      </c>
      <c r="AF424" s="68">
        <f>DATE(LEFT(A424,4), MID(A424,5,2), RIGHT(A424,2))</f>
        <v>45008</v>
      </c>
      <c r="AG424" s="45"/>
      <c r="AH424" s="45">
        <f>$P$3</f>
        <v>1.9774</v>
      </c>
      <c r="AI424" s="59">
        <f>I424/AH424</f>
        <v>0.99726914129665212</v>
      </c>
      <c r="AJ424" s="59"/>
      <c r="AK424" s="45">
        <f>$R$3</f>
        <v>1.9991000000000001</v>
      </c>
      <c r="AL424" s="59">
        <f>W424/AK424</f>
        <v>0.99344705117302778</v>
      </c>
      <c r="AM424" s="62">
        <f>1+$AM$10*1</f>
        <v>1.01</v>
      </c>
      <c r="AN424" s="62">
        <f>1+$AN$10*1</f>
        <v>0.99</v>
      </c>
      <c r="AO424" s="62">
        <f>1+$AO$10*1</f>
        <v>1.02</v>
      </c>
      <c r="AP424" s="62">
        <f>1+$AP$10*1</f>
        <v>0.98</v>
      </c>
      <c r="AQ424" s="61">
        <v>1</v>
      </c>
    </row>
    <row r="425" spans="1:43" x14ac:dyDescent="0.25">
      <c r="A425" s="5">
        <v>20230324</v>
      </c>
      <c r="B425" s="46">
        <v>0.43</v>
      </c>
      <c r="C425" s="47">
        <v>0.59</v>
      </c>
      <c r="D425" s="48">
        <v>-0.22</v>
      </c>
      <c r="E425" s="49">
        <v>0.3</v>
      </c>
      <c r="F425" s="46">
        <v>0.98</v>
      </c>
      <c r="G425" s="49">
        <v>-0.24</v>
      </c>
      <c r="H425" s="49">
        <v>0.23</v>
      </c>
      <c r="I425" s="46">
        <v>1.9650000000000001</v>
      </c>
      <c r="J425" s="47">
        <v>8.6</v>
      </c>
      <c r="K425" s="46">
        <v>9.1999999999999993</v>
      </c>
      <c r="L425" s="47">
        <v>7.8</v>
      </c>
      <c r="M425" s="46">
        <v>8.6</v>
      </c>
      <c r="N425" s="47">
        <v>119.8</v>
      </c>
      <c r="O425" s="50">
        <v>120.2</v>
      </c>
      <c r="P425" s="51">
        <v>0.28000000000000003</v>
      </c>
      <c r="Q425" s="52">
        <v>0.43</v>
      </c>
      <c r="R425" s="53">
        <v>-7.0000000000000007E-2</v>
      </c>
      <c r="S425" s="54">
        <v>-0.04</v>
      </c>
      <c r="T425" s="55">
        <v>0.69</v>
      </c>
      <c r="U425" s="54">
        <v>-0.1</v>
      </c>
      <c r="V425" s="54">
        <v>-0.09</v>
      </c>
      <c r="W425" s="55">
        <v>1.986</v>
      </c>
      <c r="X425" s="52">
        <v>11.6</v>
      </c>
      <c r="Y425" s="55">
        <v>11.6</v>
      </c>
      <c r="Z425" s="52">
        <v>12.1</v>
      </c>
      <c r="AA425" s="55">
        <v>11.7</v>
      </c>
      <c r="AB425" s="52">
        <v>119.4</v>
      </c>
      <c r="AC425" s="56">
        <v>119.8</v>
      </c>
      <c r="AD425" s="57" t="s">
        <v>200</v>
      </c>
      <c r="AE425" s="252" t="s">
        <v>197</v>
      </c>
      <c r="AF425" s="68">
        <f>DATE(LEFT(A425,4), MID(A425,5,2), RIGHT(A425,2))</f>
        <v>45009</v>
      </c>
      <c r="AG425" s="45"/>
      <c r="AH425" s="45">
        <f>$P$3</f>
        <v>1.9774</v>
      </c>
      <c r="AI425" s="59">
        <f>I425/AH425</f>
        <v>0.99372913927379392</v>
      </c>
      <c r="AJ425" s="59"/>
      <c r="AK425" s="45">
        <f>$R$3</f>
        <v>1.9991000000000001</v>
      </c>
      <c r="AL425" s="59">
        <f>W425/AK425</f>
        <v>0.99344705117302778</v>
      </c>
      <c r="AM425" s="62">
        <f>1+$AM$10*1</f>
        <v>1.01</v>
      </c>
      <c r="AN425" s="62">
        <f>1+$AN$10*1</f>
        <v>0.99</v>
      </c>
      <c r="AO425" s="62">
        <f>1+$AO$10*1</f>
        <v>1.02</v>
      </c>
      <c r="AP425" s="62">
        <f>1+$AP$10*1</f>
        <v>0.98</v>
      </c>
      <c r="AQ425" s="61">
        <v>1</v>
      </c>
    </row>
    <row r="426" spans="1:43" x14ac:dyDescent="0.25">
      <c r="A426" s="5">
        <v>20230327</v>
      </c>
      <c r="B426" s="46">
        <v>0.61</v>
      </c>
      <c r="C426" s="47">
        <v>0.54</v>
      </c>
      <c r="D426" s="48">
        <v>-0.28999999999999998</v>
      </c>
      <c r="E426" s="49">
        <v>0.24</v>
      </c>
      <c r="F426" s="46">
        <v>1.04</v>
      </c>
      <c r="G426" s="49">
        <v>-0.26</v>
      </c>
      <c r="H426" s="49">
        <v>0.21</v>
      </c>
      <c r="I426" s="46">
        <v>1.9630000000000001</v>
      </c>
      <c r="J426" s="47">
        <v>8.8000000000000007</v>
      </c>
      <c r="K426" s="46">
        <v>9.1999999999999993</v>
      </c>
      <c r="L426" s="47">
        <v>7.8</v>
      </c>
      <c r="M426" s="46">
        <v>8.6999999999999993</v>
      </c>
      <c r="N426" s="47">
        <v>119.8</v>
      </c>
      <c r="O426" s="50">
        <v>120.1</v>
      </c>
      <c r="P426" s="51">
        <v>0.3</v>
      </c>
      <c r="Q426" s="52">
        <v>0.38</v>
      </c>
      <c r="R426" s="53">
        <v>-0.09</v>
      </c>
      <c r="S426" s="54">
        <v>0.01</v>
      </c>
      <c r="T426" s="55">
        <v>0.68</v>
      </c>
      <c r="U426" s="54">
        <v>-0.13</v>
      </c>
      <c r="V426" s="54">
        <v>-7.0000000000000007E-2</v>
      </c>
      <c r="W426" s="55">
        <v>1.982</v>
      </c>
      <c r="X426" s="52">
        <v>11.8</v>
      </c>
      <c r="Y426" s="55">
        <v>11.7</v>
      </c>
      <c r="Z426" s="52">
        <v>12.1</v>
      </c>
      <c r="AA426" s="55">
        <v>11.7</v>
      </c>
      <c r="AB426" s="52">
        <v>119.4</v>
      </c>
      <c r="AC426" s="56">
        <v>119.8</v>
      </c>
      <c r="AD426" s="57" t="s">
        <v>203</v>
      </c>
      <c r="AE426" s="252" t="s">
        <v>197</v>
      </c>
      <c r="AF426" s="68">
        <f>DATE(LEFT(A426,4), MID(A426,5,2), RIGHT(A426,2))</f>
        <v>45012</v>
      </c>
      <c r="AG426" s="45"/>
      <c r="AH426" s="45">
        <f>$P$3</f>
        <v>1.9774</v>
      </c>
      <c r="AI426" s="59">
        <f>I426/AH426</f>
        <v>0.99271771012440579</v>
      </c>
      <c r="AJ426" s="59"/>
      <c r="AK426" s="45">
        <f>$R$3</f>
        <v>1.9991000000000001</v>
      </c>
      <c r="AL426" s="59">
        <f>W426/AK426</f>
        <v>0.99144615076784548</v>
      </c>
      <c r="AM426" s="62">
        <f>1+$AM$10*1</f>
        <v>1.01</v>
      </c>
      <c r="AN426" s="62">
        <f>1+$AN$10*1</f>
        <v>0.99</v>
      </c>
      <c r="AO426" s="62">
        <f>1+$AO$10*1</f>
        <v>1.02</v>
      </c>
      <c r="AP426" s="62">
        <f>1+$AP$10*1</f>
        <v>0.98</v>
      </c>
      <c r="AQ426" s="61">
        <v>1</v>
      </c>
    </row>
    <row r="427" spans="1:43" x14ac:dyDescent="0.25">
      <c r="A427" s="5">
        <v>20230328</v>
      </c>
      <c r="B427" s="46">
        <v>0.47</v>
      </c>
      <c r="C427" s="47">
        <v>0.64</v>
      </c>
      <c r="D427" s="48">
        <v>-0.26</v>
      </c>
      <c r="E427" s="49">
        <v>0.33</v>
      </c>
      <c r="F427" s="46">
        <v>1.07</v>
      </c>
      <c r="G427" s="49">
        <v>-0.27</v>
      </c>
      <c r="H427" s="49">
        <v>0.25</v>
      </c>
      <c r="I427" s="46">
        <v>1.9630000000000001</v>
      </c>
      <c r="J427" s="47">
        <v>9</v>
      </c>
      <c r="K427" s="46">
        <v>8.9</v>
      </c>
      <c r="L427" s="47">
        <v>7.6</v>
      </c>
      <c r="M427" s="46">
        <v>8.8000000000000007</v>
      </c>
      <c r="N427" s="47">
        <v>119.8</v>
      </c>
      <c r="O427" s="50">
        <v>120.1</v>
      </c>
      <c r="P427" s="51">
        <v>0.28999999999999998</v>
      </c>
      <c r="Q427" s="52">
        <v>0.34</v>
      </c>
      <c r="R427" s="53">
        <v>-0.12</v>
      </c>
      <c r="S427" s="54">
        <v>0.02</v>
      </c>
      <c r="T427" s="55">
        <v>0.72</v>
      </c>
      <c r="U427" s="54">
        <v>-0.13</v>
      </c>
      <c r="V427" s="54">
        <v>-0.06</v>
      </c>
      <c r="W427" s="55">
        <v>1.976</v>
      </c>
      <c r="X427" s="52">
        <v>11.4</v>
      </c>
      <c r="Y427" s="55">
        <v>11.4</v>
      </c>
      <c r="Z427" s="52">
        <v>11.7</v>
      </c>
      <c r="AA427" s="55">
        <v>11.5</v>
      </c>
      <c r="AB427" s="52">
        <v>119.4</v>
      </c>
      <c r="AC427" s="56">
        <v>119.8</v>
      </c>
      <c r="AD427" s="57" t="s">
        <v>154</v>
      </c>
      <c r="AE427" s="252" t="s">
        <v>197</v>
      </c>
      <c r="AF427" s="68">
        <f>DATE(LEFT(A427,4), MID(A427,5,2), RIGHT(A427,2))</f>
        <v>45013</v>
      </c>
      <c r="AG427" s="45"/>
      <c r="AH427" s="45">
        <f>$P$3</f>
        <v>1.9774</v>
      </c>
      <c r="AI427" s="59">
        <f>I427/AH427</f>
        <v>0.99271771012440579</v>
      </c>
      <c r="AJ427" s="59"/>
      <c r="AK427" s="45">
        <f>$R$3</f>
        <v>1.9991000000000001</v>
      </c>
      <c r="AL427" s="59">
        <f>W427/AK427</f>
        <v>0.98844480016007197</v>
      </c>
      <c r="AM427" s="62">
        <f>1+$AM$10*1</f>
        <v>1.01</v>
      </c>
      <c r="AN427" s="62">
        <f>1+$AN$10*1</f>
        <v>0.99</v>
      </c>
      <c r="AO427" s="62">
        <f>1+$AO$10*1</f>
        <v>1.02</v>
      </c>
      <c r="AP427" s="62">
        <f>1+$AP$10*1</f>
        <v>0.98</v>
      </c>
      <c r="AQ427" s="61">
        <v>1</v>
      </c>
    </row>
    <row r="428" spans="1:43" x14ac:dyDescent="0.25">
      <c r="A428" s="5">
        <v>20230329</v>
      </c>
      <c r="B428" s="46">
        <v>0.51</v>
      </c>
      <c r="C428" s="47">
        <v>0.59</v>
      </c>
      <c r="D428" s="48">
        <v>-0.32</v>
      </c>
      <c r="E428" s="49">
        <v>0.31</v>
      </c>
      <c r="F428" s="46">
        <v>1.04</v>
      </c>
      <c r="G428" s="49">
        <v>-0.28000000000000003</v>
      </c>
      <c r="H428" s="49">
        <v>0.23</v>
      </c>
      <c r="I428" s="46">
        <v>1.9690000000000001</v>
      </c>
      <c r="J428" s="47">
        <v>8.9</v>
      </c>
      <c r="K428" s="46">
        <v>9</v>
      </c>
      <c r="L428" s="47">
        <v>7.9</v>
      </c>
      <c r="M428" s="46">
        <v>8.6</v>
      </c>
      <c r="N428" s="47">
        <v>119.8</v>
      </c>
      <c r="O428" s="50">
        <v>120.1</v>
      </c>
      <c r="P428" s="51">
        <v>0.28999999999999998</v>
      </c>
      <c r="Q428" s="52">
        <v>0.35</v>
      </c>
      <c r="R428" s="53">
        <v>-0.12</v>
      </c>
      <c r="S428" s="54">
        <v>-0.02</v>
      </c>
      <c r="T428" s="55">
        <v>0.72</v>
      </c>
      <c r="U428" s="54">
        <v>-0.14000000000000001</v>
      </c>
      <c r="V428" s="54">
        <v>-0.08</v>
      </c>
      <c r="W428" s="55">
        <v>1.984</v>
      </c>
      <c r="X428" s="52">
        <v>11.7</v>
      </c>
      <c r="Y428" s="55">
        <v>11.6</v>
      </c>
      <c r="Z428" s="52">
        <v>11.7</v>
      </c>
      <c r="AA428" s="55">
        <v>11.5</v>
      </c>
      <c r="AB428" s="52">
        <v>119.5</v>
      </c>
      <c r="AC428" s="56">
        <v>119.9</v>
      </c>
      <c r="AD428" s="57" t="s">
        <v>204</v>
      </c>
      <c r="AE428" s="252" t="s">
        <v>197</v>
      </c>
      <c r="AF428" s="68">
        <f>DATE(LEFT(A428,4), MID(A428,5,2), RIGHT(A428,2))</f>
        <v>45014</v>
      </c>
      <c r="AG428" s="45"/>
      <c r="AH428" s="45">
        <f>$P$3</f>
        <v>1.9774</v>
      </c>
      <c r="AI428" s="59">
        <f>I428/AH428</f>
        <v>0.99575199757257005</v>
      </c>
      <c r="AJ428" s="59"/>
      <c r="AK428" s="45">
        <f>$R$3</f>
        <v>1.9991000000000001</v>
      </c>
      <c r="AL428" s="59">
        <f>W428/AK428</f>
        <v>0.99244660097043669</v>
      </c>
      <c r="AM428" s="62">
        <f>1+$AM$10*1</f>
        <v>1.01</v>
      </c>
      <c r="AN428" s="62">
        <f>1+$AN$10*1</f>
        <v>0.99</v>
      </c>
      <c r="AO428" s="62">
        <f>1+$AO$10*1</f>
        <v>1.02</v>
      </c>
      <c r="AP428" s="62">
        <f>1+$AP$10*1</f>
        <v>0.98</v>
      </c>
      <c r="AQ428" s="61">
        <v>1</v>
      </c>
    </row>
    <row r="429" spans="1:43" x14ac:dyDescent="0.25">
      <c r="A429" s="5">
        <v>20230330</v>
      </c>
      <c r="B429" s="46">
        <v>0.4</v>
      </c>
      <c r="C429" s="47">
        <v>0.66</v>
      </c>
      <c r="D429" s="48">
        <v>-0.23</v>
      </c>
      <c r="E429" s="49">
        <v>0.18</v>
      </c>
      <c r="F429" s="46">
        <v>1.01</v>
      </c>
      <c r="G429" s="49">
        <v>-0.25</v>
      </c>
      <c r="H429" s="49">
        <v>0.18</v>
      </c>
      <c r="I429" s="46">
        <v>1.964</v>
      </c>
      <c r="J429" s="47">
        <v>8.8000000000000007</v>
      </c>
      <c r="K429" s="46">
        <v>9.1</v>
      </c>
      <c r="L429" s="47">
        <v>8</v>
      </c>
      <c r="M429" s="46">
        <v>8.5</v>
      </c>
      <c r="N429" s="47">
        <v>119.8</v>
      </c>
      <c r="O429" s="50">
        <v>120.2</v>
      </c>
      <c r="P429" s="51">
        <v>0.34</v>
      </c>
      <c r="Q429" s="52">
        <v>0.48</v>
      </c>
      <c r="R429" s="53">
        <v>-0.14000000000000001</v>
      </c>
      <c r="S429" s="54">
        <v>-0.06</v>
      </c>
      <c r="T429" s="55">
        <v>0.74</v>
      </c>
      <c r="U429" s="54">
        <v>-0.12</v>
      </c>
      <c r="V429" s="54">
        <v>-7.0000000000000007E-2</v>
      </c>
      <c r="W429" s="55">
        <v>1.986</v>
      </c>
      <c r="X429" s="52">
        <v>11.6</v>
      </c>
      <c r="Y429" s="55">
        <v>11.7</v>
      </c>
      <c r="Z429" s="52">
        <v>12</v>
      </c>
      <c r="AA429" s="55">
        <v>11.6</v>
      </c>
      <c r="AB429" s="52">
        <v>119.4</v>
      </c>
      <c r="AC429" s="56">
        <v>119.8</v>
      </c>
      <c r="AD429" s="57" t="s">
        <v>205</v>
      </c>
      <c r="AE429" s="252" t="s">
        <v>197</v>
      </c>
      <c r="AF429" s="68">
        <f>DATE(LEFT(A429,4), MID(A429,5,2), RIGHT(A429,2))</f>
        <v>45015</v>
      </c>
      <c r="AG429" s="45"/>
      <c r="AH429" s="45">
        <f>$P$3</f>
        <v>1.9774</v>
      </c>
      <c r="AI429" s="59">
        <f>I429/AH429</f>
        <v>0.99322342469909974</v>
      </c>
      <c r="AJ429" s="59"/>
      <c r="AK429" s="45">
        <f>$R$3</f>
        <v>1.9991000000000001</v>
      </c>
      <c r="AL429" s="59">
        <f>W429/AK429</f>
        <v>0.99344705117302778</v>
      </c>
      <c r="AM429" s="62">
        <f>1+$AM$10*1</f>
        <v>1.01</v>
      </c>
      <c r="AN429" s="62">
        <f>1+$AN$10*1</f>
        <v>0.99</v>
      </c>
      <c r="AO429" s="62">
        <f>1+$AO$10*1</f>
        <v>1.02</v>
      </c>
      <c r="AP429" s="62">
        <f>1+$AP$10*1</f>
        <v>0.98</v>
      </c>
      <c r="AQ429" s="61">
        <v>1</v>
      </c>
    </row>
    <row r="430" spans="1:43" x14ac:dyDescent="0.25">
      <c r="A430" s="5">
        <v>20230331</v>
      </c>
      <c r="B430" s="46">
        <v>0.54</v>
      </c>
      <c r="C430" s="47">
        <v>0.64</v>
      </c>
      <c r="D430" s="48">
        <v>-0.25</v>
      </c>
      <c r="E430" s="49">
        <v>0.32</v>
      </c>
      <c r="F430" s="46">
        <v>1.08</v>
      </c>
      <c r="G430" s="49">
        <v>-0.26</v>
      </c>
      <c r="H430" s="49">
        <v>0.28000000000000003</v>
      </c>
      <c r="I430" s="46">
        <v>1.9630000000000001</v>
      </c>
      <c r="J430" s="47">
        <v>8.6999999999999993</v>
      </c>
      <c r="K430" s="46">
        <v>9.1</v>
      </c>
      <c r="L430" s="47">
        <v>8</v>
      </c>
      <c r="M430" s="46">
        <v>8.6</v>
      </c>
      <c r="N430" s="47">
        <v>119.8</v>
      </c>
      <c r="O430" s="50">
        <v>120.1</v>
      </c>
      <c r="P430" s="51">
        <v>0.34</v>
      </c>
      <c r="Q430" s="52">
        <v>0.34</v>
      </c>
      <c r="R430" s="53">
        <v>-0.12</v>
      </c>
      <c r="S430" s="54">
        <v>0.02</v>
      </c>
      <c r="T430" s="55">
        <v>0.69</v>
      </c>
      <c r="U430" s="54">
        <v>-0.13</v>
      </c>
      <c r="V430" s="54">
        <v>-0.03</v>
      </c>
      <c r="W430" s="55">
        <v>1.9850000000000001</v>
      </c>
      <c r="X430" s="52">
        <v>11.6</v>
      </c>
      <c r="Y430" s="55">
        <v>11.7</v>
      </c>
      <c r="Z430" s="52">
        <v>12.1</v>
      </c>
      <c r="AA430" s="55">
        <v>11.6</v>
      </c>
      <c r="AB430" s="52">
        <v>119.4</v>
      </c>
      <c r="AC430" s="56">
        <v>119.8</v>
      </c>
      <c r="AD430" s="57" t="s">
        <v>206</v>
      </c>
      <c r="AE430" s="252" t="s">
        <v>197</v>
      </c>
      <c r="AF430" s="68">
        <f>DATE(LEFT(A430,4), MID(A430,5,2), RIGHT(A430,2))</f>
        <v>45016</v>
      </c>
      <c r="AG430" s="45"/>
      <c r="AH430" s="45">
        <f>$P$3</f>
        <v>1.9774</v>
      </c>
      <c r="AI430" s="59">
        <f>I430/AH430</f>
        <v>0.99271771012440579</v>
      </c>
      <c r="AJ430" s="59"/>
      <c r="AK430" s="45">
        <f>$R$3</f>
        <v>1.9991000000000001</v>
      </c>
      <c r="AL430" s="59">
        <f>W430/AK430</f>
        <v>0.99294682607173224</v>
      </c>
      <c r="AM430" s="62">
        <f>1+$AM$10*1</f>
        <v>1.01</v>
      </c>
      <c r="AN430" s="62">
        <f>1+$AN$10*1</f>
        <v>0.99</v>
      </c>
      <c r="AO430" s="62">
        <f>1+$AO$10*1</f>
        <v>1.02</v>
      </c>
      <c r="AP430" s="62">
        <f>1+$AP$10*1</f>
        <v>0.98</v>
      </c>
      <c r="AQ430" s="61">
        <v>1</v>
      </c>
    </row>
    <row r="431" spans="1:43" x14ac:dyDescent="0.25">
      <c r="A431" s="5">
        <v>20230403</v>
      </c>
      <c r="B431" s="46">
        <v>0.5</v>
      </c>
      <c r="C431" s="47">
        <v>0.63</v>
      </c>
      <c r="D431" s="48">
        <v>-0.27</v>
      </c>
      <c r="E431" s="49">
        <v>0.18</v>
      </c>
      <c r="F431" s="46">
        <v>1.07</v>
      </c>
      <c r="G431" s="49">
        <v>-0.26</v>
      </c>
      <c r="H431" s="49">
        <v>0.15</v>
      </c>
      <c r="I431" s="46">
        <v>1.9750000000000001</v>
      </c>
      <c r="J431" s="47">
        <v>9</v>
      </c>
      <c r="K431" s="46">
        <v>9</v>
      </c>
      <c r="L431" s="47">
        <v>8.1</v>
      </c>
      <c r="M431" s="46">
        <v>8.5</v>
      </c>
      <c r="N431" s="47">
        <v>119.8</v>
      </c>
      <c r="O431" s="50">
        <v>120.2</v>
      </c>
      <c r="P431" s="51">
        <v>0.34</v>
      </c>
      <c r="Q431" s="52">
        <v>0.38</v>
      </c>
      <c r="R431" s="53">
        <v>-0.14000000000000001</v>
      </c>
      <c r="S431" s="54">
        <v>-0.01</v>
      </c>
      <c r="T431" s="55">
        <v>0.73</v>
      </c>
      <c r="U431" s="54">
        <v>-0.14000000000000001</v>
      </c>
      <c r="V431" s="54">
        <v>-0.04</v>
      </c>
      <c r="W431" s="55">
        <v>1.996</v>
      </c>
      <c r="X431" s="52">
        <v>11.6</v>
      </c>
      <c r="Y431" s="55">
        <v>11.6</v>
      </c>
      <c r="Z431" s="52">
        <v>12</v>
      </c>
      <c r="AA431" s="55">
        <v>11.6</v>
      </c>
      <c r="AB431" s="52">
        <v>119.3</v>
      </c>
      <c r="AC431" s="56">
        <v>119.8</v>
      </c>
      <c r="AD431" s="57" t="s">
        <v>147</v>
      </c>
      <c r="AE431" s="252" t="s">
        <v>197</v>
      </c>
      <c r="AF431" s="68">
        <f>DATE(LEFT(A431,4), MID(A431,5,2), RIGHT(A431,2))</f>
        <v>45019</v>
      </c>
      <c r="AG431" s="45"/>
      <c r="AH431" s="45">
        <f>$P$3</f>
        <v>1.9774</v>
      </c>
      <c r="AI431" s="59">
        <f>I431/AH431</f>
        <v>0.9987862850207343</v>
      </c>
      <c r="AJ431" s="59"/>
      <c r="AK431" s="45">
        <f>$R$3</f>
        <v>1.9991000000000001</v>
      </c>
      <c r="AL431" s="59">
        <f>W431/AK431</f>
        <v>0.9984493021859836</v>
      </c>
      <c r="AM431" s="62">
        <f>1+$AM$10*1</f>
        <v>1.01</v>
      </c>
      <c r="AN431" s="62">
        <f>1+$AN$10*1</f>
        <v>0.99</v>
      </c>
      <c r="AO431" s="62">
        <f>1+$AO$10*1</f>
        <v>1.02</v>
      </c>
      <c r="AP431" s="62">
        <f>1+$AP$10*1</f>
        <v>0.98</v>
      </c>
      <c r="AQ431" s="61">
        <v>1</v>
      </c>
    </row>
    <row r="432" spans="1:43" x14ac:dyDescent="0.25">
      <c r="A432" s="5">
        <v>20230404</v>
      </c>
      <c r="B432" s="46">
        <v>0.75</v>
      </c>
      <c r="C432" s="47">
        <v>0.59</v>
      </c>
      <c r="D432" s="48">
        <v>-0.37</v>
      </c>
      <c r="E432" s="49">
        <v>0.23</v>
      </c>
      <c r="F432" s="46">
        <v>1.04</v>
      </c>
      <c r="G432" s="49">
        <v>-0.35</v>
      </c>
      <c r="H432" s="49">
        <v>0.2</v>
      </c>
      <c r="I432" s="46">
        <v>1.97</v>
      </c>
      <c r="J432" s="47">
        <v>8.4</v>
      </c>
      <c r="K432" s="46">
        <v>9.5</v>
      </c>
      <c r="L432" s="47">
        <v>8.1</v>
      </c>
      <c r="M432" s="46">
        <v>8.5</v>
      </c>
      <c r="N432" s="47">
        <v>119.7</v>
      </c>
      <c r="O432" s="50">
        <v>120.1</v>
      </c>
      <c r="P432" s="51">
        <v>0.28999999999999998</v>
      </c>
      <c r="Q432" s="52">
        <v>0.36</v>
      </c>
      <c r="R432" s="53">
        <v>-0.1</v>
      </c>
      <c r="S432" s="54">
        <v>0.01</v>
      </c>
      <c r="T432" s="55">
        <v>0.74</v>
      </c>
      <c r="U432" s="54">
        <v>-0.15</v>
      </c>
      <c r="V432" s="54">
        <v>-0.09</v>
      </c>
      <c r="W432" s="55">
        <v>1.988</v>
      </c>
      <c r="X432" s="52">
        <v>12</v>
      </c>
      <c r="Y432" s="55">
        <v>11.8</v>
      </c>
      <c r="Z432" s="52">
        <v>12</v>
      </c>
      <c r="AA432" s="55">
        <v>11.6</v>
      </c>
      <c r="AB432" s="52">
        <v>119.4</v>
      </c>
      <c r="AC432" s="56">
        <v>119.8</v>
      </c>
      <c r="AD432" s="57" t="s">
        <v>153</v>
      </c>
      <c r="AE432" s="252" t="s">
        <v>197</v>
      </c>
      <c r="AF432" s="68">
        <f>DATE(LEFT(A432,4), MID(A432,5,2), RIGHT(A432,2))</f>
        <v>45020</v>
      </c>
      <c r="AG432" s="45"/>
      <c r="AH432" s="45">
        <f>$P$3</f>
        <v>1.9774</v>
      </c>
      <c r="AI432" s="59">
        <f>I432/AH432</f>
        <v>0.996257712147264</v>
      </c>
      <c r="AJ432" s="59"/>
      <c r="AK432" s="45">
        <f>$R$3</f>
        <v>1.9991000000000001</v>
      </c>
      <c r="AL432" s="59">
        <f>W432/AK432</f>
        <v>0.99444750137561899</v>
      </c>
      <c r="AM432" s="62">
        <f>1+$AM$10*1</f>
        <v>1.01</v>
      </c>
      <c r="AN432" s="62">
        <f>1+$AN$10*1</f>
        <v>0.99</v>
      </c>
      <c r="AO432" s="62">
        <f>1+$AO$10*1</f>
        <v>1.02</v>
      </c>
      <c r="AP432" s="62">
        <f>1+$AP$10*1</f>
        <v>0.98</v>
      </c>
      <c r="AQ432" s="61">
        <v>1</v>
      </c>
    </row>
    <row r="433" spans="1:43" x14ac:dyDescent="0.25">
      <c r="A433" s="5">
        <v>20230405</v>
      </c>
      <c r="B433" s="46">
        <v>0.6</v>
      </c>
      <c r="C433" s="47">
        <v>0.65</v>
      </c>
      <c r="D433" s="48">
        <v>-0.24</v>
      </c>
      <c r="E433" s="49">
        <v>0.24</v>
      </c>
      <c r="F433" s="46">
        <v>1.1000000000000001</v>
      </c>
      <c r="G433" s="49">
        <v>-0.24</v>
      </c>
      <c r="H433" s="49">
        <v>0.24</v>
      </c>
      <c r="I433" s="46">
        <v>1.9730000000000001</v>
      </c>
      <c r="J433" s="47">
        <v>9.3000000000000007</v>
      </c>
      <c r="K433" s="46">
        <v>8.5</v>
      </c>
      <c r="L433" s="47">
        <v>7.5</v>
      </c>
      <c r="M433" s="46">
        <v>8.8000000000000007</v>
      </c>
      <c r="N433" s="47">
        <v>119.8</v>
      </c>
      <c r="O433" s="50">
        <v>120.1</v>
      </c>
      <c r="P433" s="51">
        <v>0.27</v>
      </c>
      <c r="Q433" s="52">
        <v>0.32</v>
      </c>
      <c r="R433" s="53">
        <v>-0.12</v>
      </c>
      <c r="S433" s="54">
        <v>0.03</v>
      </c>
      <c r="T433" s="55">
        <v>0.66</v>
      </c>
      <c r="U433" s="54">
        <v>-0.14000000000000001</v>
      </c>
      <c r="V433" s="54">
        <v>-0.05</v>
      </c>
      <c r="W433" s="55">
        <v>1.9930000000000001</v>
      </c>
      <c r="X433" s="52">
        <v>11.6</v>
      </c>
      <c r="Y433" s="55">
        <v>11.7</v>
      </c>
      <c r="Z433" s="52">
        <v>11.9</v>
      </c>
      <c r="AA433" s="55">
        <v>11.5</v>
      </c>
      <c r="AB433" s="52">
        <v>119.4</v>
      </c>
      <c r="AC433" s="56">
        <v>119.8</v>
      </c>
      <c r="AD433" s="57" t="s">
        <v>207</v>
      </c>
      <c r="AE433" s="252" t="s">
        <v>197</v>
      </c>
      <c r="AF433" s="68">
        <f>DATE(LEFT(A433,4), MID(A433,5,2), RIGHT(A433,2))</f>
        <v>45021</v>
      </c>
      <c r="AG433" s="45"/>
      <c r="AH433" s="45">
        <f>$P$3</f>
        <v>1.9774</v>
      </c>
      <c r="AI433" s="59">
        <f>I433/AH433</f>
        <v>0.99777485587134618</v>
      </c>
      <c r="AJ433" s="59"/>
      <c r="AK433" s="45">
        <f>$R$3</f>
        <v>1.9991000000000001</v>
      </c>
      <c r="AL433" s="59">
        <f>W433/AK433</f>
        <v>0.99694862688209696</v>
      </c>
      <c r="AM433" s="62">
        <f>1+$AM$10*1</f>
        <v>1.01</v>
      </c>
      <c r="AN433" s="62">
        <f>1+$AN$10*1</f>
        <v>0.99</v>
      </c>
      <c r="AO433" s="62">
        <f>1+$AO$10*1</f>
        <v>1.02</v>
      </c>
      <c r="AP433" s="62">
        <f>1+$AP$10*1</f>
        <v>0.98</v>
      </c>
      <c r="AQ433" s="61">
        <v>1</v>
      </c>
    </row>
    <row r="434" spans="1:43" x14ac:dyDescent="0.25">
      <c r="A434" s="5">
        <v>20230406</v>
      </c>
      <c r="B434" s="46">
        <v>0.62</v>
      </c>
      <c r="C434" s="47">
        <v>0.76</v>
      </c>
      <c r="D434" s="48">
        <v>-0.26</v>
      </c>
      <c r="E434" s="49">
        <v>0.32</v>
      </c>
      <c r="F434" s="46">
        <v>1.17</v>
      </c>
      <c r="G434" s="49">
        <v>-0.28000000000000003</v>
      </c>
      <c r="H434" s="49">
        <v>0.28999999999999998</v>
      </c>
      <c r="I434" s="46">
        <v>1.9650000000000001</v>
      </c>
      <c r="J434" s="47">
        <v>9.5</v>
      </c>
      <c r="K434" s="46">
        <v>8</v>
      </c>
      <c r="L434" s="47">
        <v>6.9</v>
      </c>
      <c r="M434" s="46">
        <v>9.4</v>
      </c>
      <c r="N434" s="47">
        <v>119.8</v>
      </c>
      <c r="O434" s="50">
        <v>120.1</v>
      </c>
      <c r="P434" s="51">
        <v>0.32</v>
      </c>
      <c r="Q434" s="52">
        <v>0.38</v>
      </c>
      <c r="R434" s="53">
        <v>-0.15</v>
      </c>
      <c r="S434" s="54">
        <v>-0.02</v>
      </c>
      <c r="T434" s="55">
        <v>0.73</v>
      </c>
      <c r="U434" s="54">
        <v>-0.17</v>
      </c>
      <c r="V434" s="54">
        <v>-0.08</v>
      </c>
      <c r="W434" s="55">
        <v>1.988</v>
      </c>
      <c r="X434" s="52">
        <v>11.8</v>
      </c>
      <c r="Y434" s="55">
        <v>12.1</v>
      </c>
      <c r="Z434" s="52">
        <v>12.2</v>
      </c>
      <c r="AA434" s="55">
        <v>11.8</v>
      </c>
      <c r="AB434" s="52">
        <v>119.4</v>
      </c>
      <c r="AC434" s="56">
        <v>119.8</v>
      </c>
      <c r="AD434" s="57" t="s">
        <v>142</v>
      </c>
      <c r="AE434" s="252" t="s">
        <v>197</v>
      </c>
      <c r="AF434" s="68">
        <f>DATE(LEFT(A434,4), MID(A434,5,2), RIGHT(A434,2))</f>
        <v>45022</v>
      </c>
      <c r="AG434" s="45"/>
      <c r="AH434" s="45">
        <f>$P$3</f>
        <v>1.9774</v>
      </c>
      <c r="AI434" s="59">
        <f>I434/AH434</f>
        <v>0.99372913927379392</v>
      </c>
      <c r="AJ434" s="59"/>
      <c r="AK434" s="45">
        <f>$R$3</f>
        <v>1.9991000000000001</v>
      </c>
      <c r="AL434" s="59">
        <f>W434/AK434</f>
        <v>0.99444750137561899</v>
      </c>
      <c r="AM434" s="62">
        <f>1+$AM$10*1</f>
        <v>1.01</v>
      </c>
      <c r="AN434" s="62">
        <f>1+$AN$10*1</f>
        <v>0.99</v>
      </c>
      <c r="AO434" s="62">
        <f>1+$AO$10*1</f>
        <v>1.02</v>
      </c>
      <c r="AP434" s="62">
        <f>1+$AP$10*1</f>
        <v>0.98</v>
      </c>
      <c r="AQ434" s="61">
        <v>1</v>
      </c>
    </row>
    <row r="435" spans="1:43" x14ac:dyDescent="0.25">
      <c r="A435" s="5">
        <v>20230407</v>
      </c>
      <c r="B435" s="46">
        <v>0.53</v>
      </c>
      <c r="C435" s="47">
        <v>0.62</v>
      </c>
      <c r="D435" s="48">
        <v>-0.28999999999999998</v>
      </c>
      <c r="E435" s="49">
        <v>0.2</v>
      </c>
      <c r="F435" s="46">
        <v>1.06</v>
      </c>
      <c r="G435" s="49">
        <v>-0.28000000000000003</v>
      </c>
      <c r="H435" s="49">
        <v>0.2</v>
      </c>
      <c r="I435" s="46">
        <v>1.97</v>
      </c>
      <c r="J435" s="47">
        <v>8.5</v>
      </c>
      <c r="K435" s="46">
        <v>9.3000000000000007</v>
      </c>
      <c r="L435" s="47">
        <v>8</v>
      </c>
      <c r="M435" s="46">
        <v>8.5</v>
      </c>
      <c r="N435" s="47">
        <v>119.8</v>
      </c>
      <c r="O435" s="50">
        <v>120.2</v>
      </c>
      <c r="P435" s="51">
        <v>0.26</v>
      </c>
      <c r="Q435" s="52">
        <v>0.4</v>
      </c>
      <c r="R435" s="53">
        <v>-0.09</v>
      </c>
      <c r="S435" s="54">
        <v>-0.05</v>
      </c>
      <c r="T435" s="55">
        <v>0.73</v>
      </c>
      <c r="U435" s="54">
        <v>-0.12</v>
      </c>
      <c r="V435" s="54">
        <v>-7.0000000000000007E-2</v>
      </c>
      <c r="W435" s="55">
        <v>1.9910000000000001</v>
      </c>
      <c r="X435" s="52">
        <v>11.7</v>
      </c>
      <c r="Y435" s="55">
        <v>11.6</v>
      </c>
      <c r="Z435" s="52">
        <v>12</v>
      </c>
      <c r="AA435" s="55">
        <v>11.6</v>
      </c>
      <c r="AB435" s="52">
        <v>119.4</v>
      </c>
      <c r="AC435" s="56">
        <v>119.8</v>
      </c>
      <c r="AD435" s="57" t="s">
        <v>163</v>
      </c>
      <c r="AE435" s="252" t="s">
        <v>197</v>
      </c>
      <c r="AF435" s="68">
        <f>DATE(LEFT(A435,4), MID(A435,5,2), RIGHT(A435,2))</f>
        <v>45023</v>
      </c>
      <c r="AG435" s="45"/>
      <c r="AH435" s="45">
        <f>$P$3</f>
        <v>1.9774</v>
      </c>
      <c r="AI435" s="59">
        <f>I435/AH435</f>
        <v>0.996257712147264</v>
      </c>
      <c r="AJ435" s="59"/>
      <c r="AK435" s="45">
        <f>$R$3</f>
        <v>1.9991000000000001</v>
      </c>
      <c r="AL435" s="59">
        <f>W435/AK435</f>
        <v>0.99594817667950575</v>
      </c>
      <c r="AM435" s="62">
        <f>1+$AM$10*1</f>
        <v>1.01</v>
      </c>
      <c r="AN435" s="62">
        <f>1+$AN$10*1</f>
        <v>0.99</v>
      </c>
      <c r="AO435" s="62">
        <f>1+$AO$10*1</f>
        <v>1.02</v>
      </c>
      <c r="AP435" s="62">
        <f>1+$AP$10*1</f>
        <v>0.98</v>
      </c>
      <c r="AQ435" s="61">
        <v>1</v>
      </c>
    </row>
    <row r="436" spans="1:43" x14ac:dyDescent="0.25">
      <c r="A436" s="5">
        <v>20230411</v>
      </c>
      <c r="B436" s="46">
        <v>0.55000000000000004</v>
      </c>
      <c r="C436" s="47">
        <v>0.61</v>
      </c>
      <c r="D436" s="48">
        <v>-0.26</v>
      </c>
      <c r="E436" s="49">
        <v>0.26</v>
      </c>
      <c r="F436" s="46">
        <v>1.06</v>
      </c>
      <c r="G436" s="49">
        <v>-0.25</v>
      </c>
      <c r="H436" s="49">
        <v>0.23</v>
      </c>
      <c r="I436" s="46">
        <v>1.97</v>
      </c>
      <c r="J436" s="47">
        <v>8.8000000000000007</v>
      </c>
      <c r="K436" s="46">
        <v>9.1</v>
      </c>
      <c r="L436" s="47">
        <v>7.9</v>
      </c>
      <c r="M436" s="46">
        <v>8.6999999999999993</v>
      </c>
      <c r="N436" s="47">
        <v>119.8</v>
      </c>
      <c r="O436" s="50">
        <v>120.1</v>
      </c>
      <c r="P436" s="51">
        <v>0.33</v>
      </c>
      <c r="Q436" s="52">
        <v>0.41</v>
      </c>
      <c r="R436" s="53">
        <v>-0.13</v>
      </c>
      <c r="S436" s="54">
        <v>-0.03</v>
      </c>
      <c r="T436" s="55">
        <v>0.72</v>
      </c>
      <c r="U436" s="54">
        <v>-0.12</v>
      </c>
      <c r="V436" s="54">
        <v>-7.0000000000000007E-2</v>
      </c>
      <c r="W436" s="55">
        <v>1.988</v>
      </c>
      <c r="X436" s="52">
        <v>11.6</v>
      </c>
      <c r="Y436" s="55">
        <v>11.6</v>
      </c>
      <c r="Z436" s="52">
        <v>12</v>
      </c>
      <c r="AA436" s="55">
        <v>11.6</v>
      </c>
      <c r="AB436" s="52">
        <v>119.4</v>
      </c>
      <c r="AC436" s="56">
        <v>119.8</v>
      </c>
      <c r="AD436" s="57" t="s">
        <v>208</v>
      </c>
      <c r="AE436" s="252" t="s">
        <v>197</v>
      </c>
      <c r="AF436" s="68">
        <f>DATE(LEFT(A436,4), MID(A436,5,2), RIGHT(A436,2))</f>
        <v>45027</v>
      </c>
      <c r="AG436" s="45"/>
      <c r="AH436" s="45">
        <f>$P$3</f>
        <v>1.9774</v>
      </c>
      <c r="AI436" s="59">
        <f>I436/AH436</f>
        <v>0.996257712147264</v>
      </c>
      <c r="AJ436" s="59"/>
      <c r="AK436" s="45">
        <f>$R$3</f>
        <v>1.9991000000000001</v>
      </c>
      <c r="AL436" s="59">
        <f>W436/AK436</f>
        <v>0.99444750137561899</v>
      </c>
      <c r="AM436" s="62">
        <f>1+$AM$10*1</f>
        <v>1.01</v>
      </c>
      <c r="AN436" s="62">
        <f>1+$AN$10*1</f>
        <v>0.99</v>
      </c>
      <c r="AO436" s="62">
        <f>1+$AO$10*1</f>
        <v>1.02</v>
      </c>
      <c r="AP436" s="62">
        <f>1+$AP$10*1</f>
        <v>0.98</v>
      </c>
      <c r="AQ436" s="61">
        <v>1</v>
      </c>
    </row>
    <row r="437" spans="1:43" x14ac:dyDescent="0.25">
      <c r="A437" s="5">
        <v>20230412</v>
      </c>
      <c r="B437" s="46">
        <v>0.75</v>
      </c>
      <c r="C437" s="47">
        <v>0.69</v>
      </c>
      <c r="D437" s="48">
        <v>-0.37</v>
      </c>
      <c r="E437" s="49">
        <v>0.28999999999999998</v>
      </c>
      <c r="F437" s="46">
        <v>1.1200000000000001</v>
      </c>
      <c r="G437" s="49">
        <v>-0.32</v>
      </c>
      <c r="H437" s="49">
        <v>0.25</v>
      </c>
      <c r="I437" s="46">
        <v>1.972</v>
      </c>
      <c r="J437" s="47">
        <v>8.4</v>
      </c>
      <c r="K437" s="46">
        <v>9.5</v>
      </c>
      <c r="L437" s="47">
        <v>8</v>
      </c>
      <c r="M437" s="46">
        <v>8.6999999999999993</v>
      </c>
      <c r="N437" s="47">
        <v>119.7</v>
      </c>
      <c r="O437" s="50">
        <v>120.1</v>
      </c>
      <c r="P437" s="51">
        <v>0.34</v>
      </c>
      <c r="Q437" s="52">
        <v>0.38</v>
      </c>
      <c r="R437" s="53">
        <v>-0.1</v>
      </c>
      <c r="S437" s="54">
        <v>0.06</v>
      </c>
      <c r="T437" s="55">
        <v>0.72</v>
      </c>
      <c r="U437" s="54">
        <v>-0.12</v>
      </c>
      <c r="V437" s="54">
        <v>-0.02</v>
      </c>
      <c r="W437" s="55">
        <v>1.9910000000000001</v>
      </c>
      <c r="X437" s="52">
        <v>11.9</v>
      </c>
      <c r="Y437" s="55">
        <v>11.7</v>
      </c>
      <c r="Z437" s="52">
        <v>11.9</v>
      </c>
      <c r="AA437" s="55">
        <v>11.5</v>
      </c>
      <c r="AB437" s="52">
        <v>119.4</v>
      </c>
      <c r="AC437" s="56">
        <v>119.8</v>
      </c>
      <c r="AD437" s="57" t="s">
        <v>209</v>
      </c>
      <c r="AE437" s="252" t="s">
        <v>197</v>
      </c>
      <c r="AF437" s="68">
        <f>DATE(LEFT(A437,4), MID(A437,5,2), RIGHT(A437,2))</f>
        <v>45028</v>
      </c>
      <c r="AG437" s="45"/>
      <c r="AH437" s="45">
        <f>$P$3</f>
        <v>1.9774</v>
      </c>
      <c r="AI437" s="59">
        <f>I437/AH437</f>
        <v>0.99726914129665212</v>
      </c>
      <c r="AJ437" s="59"/>
      <c r="AK437" s="45">
        <f>$R$3</f>
        <v>1.9991000000000001</v>
      </c>
      <c r="AL437" s="59">
        <f>W437/AK437</f>
        <v>0.99594817667950575</v>
      </c>
      <c r="AM437" s="62">
        <f>1+$AM$10*1</f>
        <v>1.01</v>
      </c>
      <c r="AN437" s="62">
        <f>1+$AN$10*1</f>
        <v>0.99</v>
      </c>
      <c r="AO437" s="62">
        <f>1+$AO$10*1</f>
        <v>1.02</v>
      </c>
      <c r="AP437" s="62">
        <f>1+$AP$10*1</f>
        <v>0.98</v>
      </c>
      <c r="AQ437" s="61">
        <v>1</v>
      </c>
    </row>
    <row r="438" spans="1:43" x14ac:dyDescent="0.25">
      <c r="A438" s="5">
        <v>20230413</v>
      </c>
      <c r="B438" s="46">
        <v>0.56999999999999995</v>
      </c>
      <c r="C438" s="47">
        <v>0.64</v>
      </c>
      <c r="D438" s="48">
        <v>-0.28999999999999998</v>
      </c>
      <c r="E438" s="49">
        <v>0.28000000000000003</v>
      </c>
      <c r="F438" s="46">
        <v>1.2</v>
      </c>
      <c r="G438" s="49">
        <v>-0.27</v>
      </c>
      <c r="H438" s="49">
        <v>0.25</v>
      </c>
      <c r="I438" s="46">
        <v>1.968</v>
      </c>
      <c r="J438" s="47">
        <v>8.6999999999999993</v>
      </c>
      <c r="K438" s="46">
        <v>9.3000000000000007</v>
      </c>
      <c r="L438" s="47">
        <v>7.9</v>
      </c>
      <c r="M438" s="46">
        <v>8.6999999999999993</v>
      </c>
      <c r="N438" s="47">
        <v>119.8</v>
      </c>
      <c r="O438" s="50">
        <v>120.1</v>
      </c>
      <c r="P438" s="51">
        <v>0.3</v>
      </c>
      <c r="Q438" s="52">
        <v>0.39</v>
      </c>
      <c r="R438" s="53">
        <v>-0.08</v>
      </c>
      <c r="S438" s="54">
        <v>0.02</v>
      </c>
      <c r="T438" s="55">
        <v>0.74</v>
      </c>
      <c r="U438" s="54">
        <v>-0.11</v>
      </c>
      <c r="V438" s="54">
        <v>-0.04</v>
      </c>
      <c r="W438" s="55">
        <v>1.99</v>
      </c>
      <c r="X438" s="52">
        <v>11.8</v>
      </c>
      <c r="Y438" s="55">
        <v>11.7</v>
      </c>
      <c r="Z438" s="52">
        <v>12</v>
      </c>
      <c r="AA438" s="55">
        <v>11.6</v>
      </c>
      <c r="AB438" s="52">
        <v>119.4</v>
      </c>
      <c r="AC438" s="56">
        <v>119.8</v>
      </c>
      <c r="AD438" s="57" t="s">
        <v>149</v>
      </c>
      <c r="AE438" s="252" t="s">
        <v>197</v>
      </c>
      <c r="AF438" s="68">
        <f>DATE(LEFT(A438,4), MID(A438,5,2), RIGHT(A438,2))</f>
        <v>45029</v>
      </c>
      <c r="AG438" s="45"/>
      <c r="AH438" s="45">
        <f>$P$3</f>
        <v>1.9774</v>
      </c>
      <c r="AI438" s="59">
        <f>I438/AH438</f>
        <v>0.99524628299787599</v>
      </c>
      <c r="AJ438" s="59"/>
      <c r="AK438" s="45">
        <f>$R$3</f>
        <v>1.9991000000000001</v>
      </c>
      <c r="AL438" s="59">
        <f>W438/AK438</f>
        <v>0.99544795157821009</v>
      </c>
      <c r="AM438" s="62">
        <f>1+$AM$10*1</f>
        <v>1.01</v>
      </c>
      <c r="AN438" s="62">
        <f>1+$AN$10*1</f>
        <v>0.99</v>
      </c>
      <c r="AO438" s="62">
        <f>1+$AO$10*1</f>
        <v>1.02</v>
      </c>
      <c r="AP438" s="62">
        <f>1+$AP$10*1</f>
        <v>0.98</v>
      </c>
      <c r="AQ438" s="61">
        <v>1</v>
      </c>
    </row>
    <row r="439" spans="1:43" x14ac:dyDescent="0.25">
      <c r="A439" s="5">
        <v>20230414</v>
      </c>
      <c r="B439" s="46">
        <v>0.53</v>
      </c>
      <c r="C439" s="47">
        <v>0.64</v>
      </c>
      <c r="D439" s="48">
        <v>-0.28000000000000003</v>
      </c>
      <c r="E439" s="49">
        <v>0.28999999999999998</v>
      </c>
      <c r="F439" s="46">
        <v>1.04</v>
      </c>
      <c r="G439" s="49">
        <v>-0.28999999999999998</v>
      </c>
      <c r="H439" s="49">
        <v>0.25</v>
      </c>
      <c r="I439" s="46">
        <v>1.9630000000000001</v>
      </c>
      <c r="J439" s="47">
        <v>8.8000000000000007</v>
      </c>
      <c r="K439" s="46">
        <v>9.1</v>
      </c>
      <c r="L439" s="47">
        <v>7.8</v>
      </c>
      <c r="M439" s="46">
        <v>8.6999999999999993</v>
      </c>
      <c r="N439" s="47">
        <v>119.8</v>
      </c>
      <c r="O439" s="50">
        <v>120.1</v>
      </c>
      <c r="P439" s="51">
        <v>0.31</v>
      </c>
      <c r="Q439" s="52">
        <v>0.36</v>
      </c>
      <c r="R439" s="53">
        <v>-0.11</v>
      </c>
      <c r="S439" s="54">
        <v>0.03</v>
      </c>
      <c r="T439" s="55">
        <v>0.72</v>
      </c>
      <c r="U439" s="54">
        <v>-0.13</v>
      </c>
      <c r="V439" s="54">
        <v>-0.04</v>
      </c>
      <c r="W439" s="55">
        <v>1.986</v>
      </c>
      <c r="X439" s="52">
        <v>11.7</v>
      </c>
      <c r="Y439" s="55">
        <v>11.7</v>
      </c>
      <c r="Z439" s="52">
        <v>11.9</v>
      </c>
      <c r="AA439" s="55">
        <v>11.6</v>
      </c>
      <c r="AB439" s="52">
        <v>119.4</v>
      </c>
      <c r="AC439" s="56">
        <v>119.9</v>
      </c>
      <c r="AD439" s="57" t="s">
        <v>164</v>
      </c>
      <c r="AE439" s="252" t="s">
        <v>197</v>
      </c>
      <c r="AF439" s="68">
        <f>DATE(LEFT(A439,4), MID(A439,5,2), RIGHT(A439,2))</f>
        <v>45030</v>
      </c>
      <c r="AG439" s="45"/>
      <c r="AH439" s="45">
        <f>$P$3</f>
        <v>1.9774</v>
      </c>
      <c r="AI439" s="59">
        <f>I439/AH439</f>
        <v>0.99271771012440579</v>
      </c>
      <c r="AJ439" s="59"/>
      <c r="AK439" s="45">
        <f>$R$3</f>
        <v>1.9991000000000001</v>
      </c>
      <c r="AL439" s="59">
        <f>W439/AK439</f>
        <v>0.99344705117302778</v>
      </c>
      <c r="AM439" s="62">
        <f>1+$AM$10*1</f>
        <v>1.01</v>
      </c>
      <c r="AN439" s="62">
        <f>1+$AN$10*1</f>
        <v>0.99</v>
      </c>
      <c r="AO439" s="62">
        <f>1+$AO$10*1</f>
        <v>1.02</v>
      </c>
      <c r="AP439" s="62">
        <f>1+$AP$10*1</f>
        <v>0.98</v>
      </c>
      <c r="AQ439" s="61">
        <v>1</v>
      </c>
    </row>
    <row r="440" spans="1:43" x14ac:dyDescent="0.25">
      <c r="A440" s="5">
        <v>20230417</v>
      </c>
      <c r="B440" s="46">
        <v>0.52</v>
      </c>
      <c r="C440" s="47">
        <v>0.62</v>
      </c>
      <c r="D440" s="48">
        <v>-0.31</v>
      </c>
      <c r="E440" s="49">
        <v>0.13</v>
      </c>
      <c r="F440" s="46">
        <v>1.02</v>
      </c>
      <c r="G440" s="49">
        <v>-0.26</v>
      </c>
      <c r="H440" s="49">
        <v>0.14000000000000001</v>
      </c>
      <c r="I440" s="46">
        <v>1.9710000000000001</v>
      </c>
      <c r="J440" s="47">
        <v>8.6</v>
      </c>
      <c r="K440" s="46">
        <v>9.3000000000000007</v>
      </c>
      <c r="L440" s="47">
        <v>8.1</v>
      </c>
      <c r="M440" s="46">
        <v>8.5</v>
      </c>
      <c r="N440" s="47">
        <v>119.7</v>
      </c>
      <c r="O440" s="50">
        <v>120.1</v>
      </c>
      <c r="P440" s="51">
        <v>0.28999999999999998</v>
      </c>
      <c r="Q440" s="52">
        <v>0.39</v>
      </c>
      <c r="R440" s="53">
        <v>-7.0000000000000007E-2</v>
      </c>
      <c r="S440" s="54">
        <v>0</v>
      </c>
      <c r="T440" s="55">
        <v>0.75</v>
      </c>
      <c r="U440" s="54">
        <v>-0.11</v>
      </c>
      <c r="V440" s="54">
        <v>-0.08</v>
      </c>
      <c r="W440" s="55">
        <v>1.99</v>
      </c>
      <c r="X440" s="52">
        <v>11.8</v>
      </c>
      <c r="Y440" s="55">
        <v>11.7</v>
      </c>
      <c r="Z440" s="52">
        <v>11.8</v>
      </c>
      <c r="AA440" s="55">
        <v>11.5</v>
      </c>
      <c r="AB440" s="52">
        <v>119.4</v>
      </c>
      <c r="AC440" s="56">
        <v>119.8</v>
      </c>
      <c r="AD440" s="57" t="s">
        <v>173</v>
      </c>
      <c r="AE440" s="252" t="s">
        <v>197</v>
      </c>
      <c r="AF440" s="68">
        <f>DATE(LEFT(A440,4), MID(A440,5,2), RIGHT(A440,2))</f>
        <v>45033</v>
      </c>
      <c r="AG440" s="45"/>
      <c r="AH440" s="45">
        <f>$P$3</f>
        <v>1.9774</v>
      </c>
      <c r="AI440" s="59">
        <f>I440/AH440</f>
        <v>0.99676342672195817</v>
      </c>
      <c r="AJ440" s="59"/>
      <c r="AK440" s="45">
        <f>$R$3</f>
        <v>1.9991000000000001</v>
      </c>
      <c r="AL440" s="59">
        <f>W440/AK440</f>
        <v>0.99544795157821009</v>
      </c>
      <c r="AM440" s="62">
        <f>1+$AM$10*1</f>
        <v>1.01</v>
      </c>
      <c r="AN440" s="62">
        <f>1+$AN$10*1</f>
        <v>0.99</v>
      </c>
      <c r="AO440" s="62">
        <f>1+$AO$10*1</f>
        <v>1.02</v>
      </c>
      <c r="AP440" s="62">
        <f>1+$AP$10*1</f>
        <v>0.98</v>
      </c>
      <c r="AQ440" s="61">
        <v>1</v>
      </c>
    </row>
    <row r="441" spans="1:43" x14ac:dyDescent="0.25">
      <c r="A441" s="5">
        <v>20230418</v>
      </c>
      <c r="B441" s="46">
        <v>0.6</v>
      </c>
      <c r="C441" s="47">
        <v>0.63</v>
      </c>
      <c r="D441" s="48">
        <v>-0.3</v>
      </c>
      <c r="E441" s="49">
        <v>0.28000000000000003</v>
      </c>
      <c r="F441" s="46">
        <v>1.02</v>
      </c>
      <c r="G441" s="49">
        <v>-0.3</v>
      </c>
      <c r="H441" s="49">
        <v>0.23</v>
      </c>
      <c r="I441" s="46">
        <v>1.968</v>
      </c>
      <c r="J441" s="47">
        <v>7.9</v>
      </c>
      <c r="K441" s="46">
        <v>9.6</v>
      </c>
      <c r="L441" s="47">
        <v>7.6</v>
      </c>
      <c r="M441" s="46">
        <v>8.8000000000000007</v>
      </c>
      <c r="N441" s="47">
        <v>119.7</v>
      </c>
      <c r="O441" s="50">
        <v>120.1</v>
      </c>
      <c r="P441" s="51">
        <v>0.28999999999999998</v>
      </c>
      <c r="Q441" s="52">
        <v>0.38</v>
      </c>
      <c r="R441" s="53">
        <v>-0.08</v>
      </c>
      <c r="S441" s="54">
        <v>-0.01</v>
      </c>
      <c r="T441" s="55">
        <v>0.72</v>
      </c>
      <c r="U441" s="54">
        <v>-0.12</v>
      </c>
      <c r="V441" s="54">
        <v>-0.08</v>
      </c>
      <c r="W441" s="55">
        <v>1.9910000000000001</v>
      </c>
      <c r="X441" s="52">
        <v>12.2</v>
      </c>
      <c r="Y441" s="55">
        <v>11.8</v>
      </c>
      <c r="Z441" s="52">
        <v>12.3</v>
      </c>
      <c r="AA441" s="55">
        <v>11.7</v>
      </c>
      <c r="AB441" s="52">
        <v>119.4</v>
      </c>
      <c r="AC441" s="56">
        <v>119.8</v>
      </c>
      <c r="AD441" s="57" t="s">
        <v>210</v>
      </c>
      <c r="AE441" s="252" t="s">
        <v>197</v>
      </c>
      <c r="AF441" s="68">
        <f>DATE(LEFT(A441,4), MID(A441,5,2), RIGHT(A441,2))</f>
        <v>45034</v>
      </c>
      <c r="AG441" s="45"/>
      <c r="AH441" s="45">
        <f>$P$3</f>
        <v>1.9774</v>
      </c>
      <c r="AI441" s="59">
        <f>I441/AH441</f>
        <v>0.99524628299787599</v>
      </c>
      <c r="AJ441" s="59"/>
      <c r="AK441" s="45">
        <f>$R$3</f>
        <v>1.9991000000000001</v>
      </c>
      <c r="AL441" s="59">
        <f>W441/AK441</f>
        <v>0.99594817667950575</v>
      </c>
      <c r="AM441" s="62">
        <f>1+$AM$10*1</f>
        <v>1.01</v>
      </c>
      <c r="AN441" s="62">
        <f>1+$AN$10*1</f>
        <v>0.99</v>
      </c>
      <c r="AO441" s="62">
        <f>1+$AO$10*1</f>
        <v>1.02</v>
      </c>
      <c r="AP441" s="62">
        <f>1+$AP$10*1</f>
        <v>0.98</v>
      </c>
      <c r="AQ441" s="61">
        <v>1</v>
      </c>
    </row>
    <row r="442" spans="1:43" x14ac:dyDescent="0.25">
      <c r="A442" s="5">
        <v>20230419</v>
      </c>
      <c r="B442" s="46">
        <v>0.64</v>
      </c>
      <c r="C442" s="47">
        <v>0.57999999999999996</v>
      </c>
      <c r="D442" s="48">
        <v>-0.34</v>
      </c>
      <c r="E442" s="49">
        <v>0.25</v>
      </c>
      <c r="F442" s="46">
        <v>1.1299999999999999</v>
      </c>
      <c r="G442" s="49">
        <v>-0.34</v>
      </c>
      <c r="H442" s="49">
        <v>0.22</v>
      </c>
      <c r="I442" s="46">
        <v>1.966</v>
      </c>
      <c r="J442" s="47">
        <v>9.1</v>
      </c>
      <c r="K442" s="46">
        <v>8.9</v>
      </c>
      <c r="L442" s="47">
        <v>7.9</v>
      </c>
      <c r="M442" s="46">
        <v>8.6999999999999993</v>
      </c>
      <c r="N442" s="47">
        <v>119.8</v>
      </c>
      <c r="O442" s="50">
        <v>120.1</v>
      </c>
      <c r="P442" s="51">
        <v>0.34</v>
      </c>
      <c r="Q442" s="52">
        <v>0.37</v>
      </c>
      <c r="R442" s="53">
        <v>-0.15</v>
      </c>
      <c r="S442" s="54">
        <v>0</v>
      </c>
      <c r="T442" s="55">
        <v>0.71</v>
      </c>
      <c r="U442" s="54">
        <v>-0.15</v>
      </c>
      <c r="V442" s="54">
        <v>-0.04</v>
      </c>
      <c r="W442" s="55">
        <v>1.9890000000000001</v>
      </c>
      <c r="X442" s="52">
        <v>11.6</v>
      </c>
      <c r="Y442" s="55">
        <v>11.6</v>
      </c>
      <c r="Z442" s="52">
        <v>12</v>
      </c>
      <c r="AA442" s="55">
        <v>11.6</v>
      </c>
      <c r="AB442" s="52">
        <v>119.4</v>
      </c>
      <c r="AC442" s="56">
        <v>119.8</v>
      </c>
      <c r="AD442" s="57" t="s">
        <v>161</v>
      </c>
      <c r="AE442" s="252" t="s">
        <v>197</v>
      </c>
      <c r="AF442" s="68">
        <f>DATE(LEFT(A442,4), MID(A442,5,2), RIGHT(A442,2))</f>
        <v>45035</v>
      </c>
      <c r="AG442" s="45"/>
      <c r="AH442" s="45">
        <f>$P$3</f>
        <v>1.9774</v>
      </c>
      <c r="AI442" s="59">
        <f>I442/AH442</f>
        <v>0.99423485384848787</v>
      </c>
      <c r="AJ442" s="59"/>
      <c r="AK442" s="45">
        <f>$R$3</f>
        <v>1.9991000000000001</v>
      </c>
      <c r="AL442" s="59">
        <f>W442/AK442</f>
        <v>0.99494772647691465</v>
      </c>
      <c r="AM442" s="62">
        <f>1+$AM$10*1</f>
        <v>1.01</v>
      </c>
      <c r="AN442" s="62">
        <f>1+$AN$10*1</f>
        <v>0.99</v>
      </c>
      <c r="AO442" s="62">
        <f>1+$AO$10*1</f>
        <v>1.02</v>
      </c>
      <c r="AP442" s="62">
        <f>1+$AP$10*1</f>
        <v>0.98</v>
      </c>
      <c r="AQ442" s="61">
        <v>1</v>
      </c>
    </row>
    <row r="443" spans="1:43" x14ac:dyDescent="0.25">
      <c r="A443" s="5">
        <v>20230420</v>
      </c>
      <c r="B443" s="46">
        <v>0.52</v>
      </c>
      <c r="C443" s="47">
        <v>0.56000000000000005</v>
      </c>
      <c r="D443" s="48">
        <v>-0.3</v>
      </c>
      <c r="E443" s="49">
        <v>0.16</v>
      </c>
      <c r="F443" s="46">
        <v>1.1599999999999999</v>
      </c>
      <c r="G443" s="49">
        <v>-0.26</v>
      </c>
      <c r="H443" s="49">
        <v>0.19</v>
      </c>
      <c r="I443" s="46">
        <v>1.9710000000000001</v>
      </c>
      <c r="J443" s="47">
        <v>8.9</v>
      </c>
      <c r="K443" s="46">
        <v>9.1</v>
      </c>
      <c r="L443" s="47">
        <v>8.1</v>
      </c>
      <c r="M443" s="46">
        <v>8.5</v>
      </c>
      <c r="N443" s="47">
        <v>119.8</v>
      </c>
      <c r="O443" s="50">
        <v>120.2</v>
      </c>
      <c r="P443" s="51">
        <v>0.34</v>
      </c>
      <c r="Q443" s="52">
        <v>0.37</v>
      </c>
      <c r="R443" s="53">
        <v>-0.14000000000000001</v>
      </c>
      <c r="S443" s="54">
        <v>-0.01</v>
      </c>
      <c r="T443" s="55">
        <v>0.69</v>
      </c>
      <c r="U443" s="54">
        <v>-0.15</v>
      </c>
      <c r="V443" s="54">
        <v>-0.04</v>
      </c>
      <c r="W443" s="55">
        <v>1.9930000000000001</v>
      </c>
      <c r="X443" s="52">
        <v>11.5</v>
      </c>
      <c r="Y443" s="55">
        <v>11.5</v>
      </c>
      <c r="Z443" s="52">
        <v>11.9</v>
      </c>
      <c r="AA443" s="55">
        <v>11.5</v>
      </c>
      <c r="AB443" s="52">
        <v>119.4</v>
      </c>
      <c r="AC443" s="56">
        <v>119.8</v>
      </c>
      <c r="AD443" s="57" t="s">
        <v>211</v>
      </c>
      <c r="AE443" s="252" t="s">
        <v>197</v>
      </c>
      <c r="AF443" s="68">
        <f>DATE(LEFT(A443,4), MID(A443,5,2), RIGHT(A443,2))</f>
        <v>45036</v>
      </c>
      <c r="AG443" s="45"/>
      <c r="AH443" s="45">
        <f>$P$3</f>
        <v>1.9774</v>
      </c>
      <c r="AI443" s="59">
        <f>I443/AH443</f>
        <v>0.99676342672195817</v>
      </c>
      <c r="AJ443" s="59"/>
      <c r="AK443" s="45">
        <f>$R$3</f>
        <v>1.9991000000000001</v>
      </c>
      <c r="AL443" s="59">
        <f>W443/AK443</f>
        <v>0.99694862688209696</v>
      </c>
      <c r="AM443" s="62">
        <f>1+$AM$10*1</f>
        <v>1.01</v>
      </c>
      <c r="AN443" s="62">
        <f>1+$AN$10*1</f>
        <v>0.99</v>
      </c>
      <c r="AO443" s="62">
        <f>1+$AO$10*1</f>
        <v>1.02</v>
      </c>
      <c r="AP443" s="62">
        <f>1+$AP$10*1</f>
        <v>0.98</v>
      </c>
      <c r="AQ443" s="61">
        <v>1</v>
      </c>
    </row>
    <row r="444" spans="1:43" x14ac:dyDescent="0.25">
      <c r="A444" s="5">
        <v>20230421</v>
      </c>
      <c r="B444" s="46">
        <v>0.45</v>
      </c>
      <c r="C444" s="47">
        <v>0.6</v>
      </c>
      <c r="D444" s="48">
        <v>-0.26</v>
      </c>
      <c r="E444" s="49">
        <v>0.21</v>
      </c>
      <c r="F444" s="46">
        <v>1.03</v>
      </c>
      <c r="G444" s="49">
        <v>-0.28000000000000003</v>
      </c>
      <c r="H444" s="49">
        <v>0.15</v>
      </c>
      <c r="I444" s="46">
        <v>1.9670000000000001</v>
      </c>
      <c r="J444" s="47">
        <v>8.8000000000000007</v>
      </c>
      <c r="K444" s="46">
        <v>9.1999999999999993</v>
      </c>
      <c r="L444" s="47">
        <v>8.1</v>
      </c>
      <c r="M444" s="46">
        <v>8.5</v>
      </c>
      <c r="N444" s="47">
        <v>119.8</v>
      </c>
      <c r="O444" s="50">
        <v>120.2</v>
      </c>
      <c r="P444" s="51">
        <v>0.33</v>
      </c>
      <c r="Q444" s="52">
        <v>0.4</v>
      </c>
      <c r="R444" s="53">
        <v>-0.13</v>
      </c>
      <c r="S444" s="54">
        <v>-0.01</v>
      </c>
      <c r="T444" s="55">
        <v>0.71</v>
      </c>
      <c r="U444" s="54">
        <v>-0.11</v>
      </c>
      <c r="V444" s="54">
        <v>-0.05</v>
      </c>
      <c r="W444" s="55">
        <v>1.988</v>
      </c>
      <c r="X444" s="52">
        <v>11.7</v>
      </c>
      <c r="Y444" s="55">
        <v>11.6</v>
      </c>
      <c r="Z444" s="52">
        <v>11.9</v>
      </c>
      <c r="AA444" s="55">
        <v>11.6</v>
      </c>
      <c r="AB444" s="52">
        <v>119.4</v>
      </c>
      <c r="AC444" s="56">
        <v>119.8</v>
      </c>
      <c r="AD444" s="57" t="s">
        <v>212</v>
      </c>
      <c r="AE444" s="252" t="s">
        <v>197</v>
      </c>
      <c r="AF444" s="68">
        <f>DATE(LEFT(A444,4), MID(A444,5,2), RIGHT(A444,2))</f>
        <v>45037</v>
      </c>
      <c r="AG444" s="45"/>
      <c r="AH444" s="45">
        <f>$P$3</f>
        <v>1.9774</v>
      </c>
      <c r="AI444" s="59">
        <f>I444/AH444</f>
        <v>0.99474056842318193</v>
      </c>
      <c r="AJ444" s="59"/>
      <c r="AK444" s="45">
        <f>$R$3</f>
        <v>1.9991000000000001</v>
      </c>
      <c r="AL444" s="59">
        <f>W444/AK444</f>
        <v>0.99444750137561899</v>
      </c>
      <c r="AM444" s="62">
        <f>1+$AM$10*1</f>
        <v>1.01</v>
      </c>
      <c r="AN444" s="62">
        <f>1+$AN$10*1</f>
        <v>0.99</v>
      </c>
      <c r="AO444" s="62">
        <f>1+$AO$10*1</f>
        <v>1.02</v>
      </c>
      <c r="AP444" s="62">
        <f>1+$AP$10*1</f>
        <v>0.98</v>
      </c>
      <c r="AQ444" s="61">
        <v>1</v>
      </c>
    </row>
    <row r="445" spans="1:43" x14ac:dyDescent="0.25">
      <c r="A445" s="5">
        <v>20230424</v>
      </c>
      <c r="B445" s="46">
        <v>0.48</v>
      </c>
      <c r="C445" s="47">
        <v>0.62</v>
      </c>
      <c r="D445" s="48">
        <v>-0.28000000000000003</v>
      </c>
      <c r="E445" s="49">
        <v>0.25</v>
      </c>
      <c r="F445" s="46">
        <v>1.1399999999999999</v>
      </c>
      <c r="G445" s="49">
        <v>-0.3</v>
      </c>
      <c r="H445" s="49">
        <v>0.18</v>
      </c>
      <c r="I445" s="46">
        <v>1.966</v>
      </c>
      <c r="J445" s="47">
        <v>8.9</v>
      </c>
      <c r="K445" s="46">
        <v>9</v>
      </c>
      <c r="L445" s="47">
        <v>8.1</v>
      </c>
      <c r="M445" s="46">
        <v>8.5</v>
      </c>
      <c r="N445" s="47">
        <v>119.8</v>
      </c>
      <c r="O445" s="50">
        <v>120.2</v>
      </c>
      <c r="P445" s="51">
        <v>0.3</v>
      </c>
      <c r="Q445" s="52">
        <v>0.38</v>
      </c>
      <c r="R445" s="53">
        <v>-0.08</v>
      </c>
      <c r="S445" s="54">
        <v>0.01</v>
      </c>
      <c r="T445" s="55">
        <v>0.69</v>
      </c>
      <c r="U445" s="54">
        <v>-0.11</v>
      </c>
      <c r="V445" s="54">
        <v>-7.0000000000000007E-2</v>
      </c>
      <c r="W445" s="55">
        <v>1.9870000000000001</v>
      </c>
      <c r="X445" s="52">
        <v>11.5</v>
      </c>
      <c r="Y445" s="55">
        <v>11.5</v>
      </c>
      <c r="Z445" s="52">
        <v>11.9</v>
      </c>
      <c r="AA445" s="55">
        <v>11.6</v>
      </c>
      <c r="AB445" s="52">
        <v>119.4</v>
      </c>
      <c r="AC445" s="56">
        <v>119.9</v>
      </c>
      <c r="AD445" s="57" t="s">
        <v>213</v>
      </c>
      <c r="AE445" s="252" t="s">
        <v>197</v>
      </c>
      <c r="AF445" s="68">
        <f>DATE(LEFT(A445,4), MID(A445,5,2), RIGHT(A445,2))</f>
        <v>45040</v>
      </c>
      <c r="AG445" s="45"/>
      <c r="AH445" s="45">
        <f>$P$3</f>
        <v>1.9774</v>
      </c>
      <c r="AI445" s="59">
        <f>I445/AH445</f>
        <v>0.99423485384848787</v>
      </c>
      <c r="AJ445" s="59"/>
      <c r="AK445" s="45">
        <f>$R$3</f>
        <v>1.9991000000000001</v>
      </c>
      <c r="AL445" s="59">
        <f>W445/AK445</f>
        <v>0.99394727627432344</v>
      </c>
      <c r="AM445" s="62">
        <f>1+$AM$10*1</f>
        <v>1.01</v>
      </c>
      <c r="AN445" s="62">
        <f>1+$AN$10*1</f>
        <v>0.99</v>
      </c>
      <c r="AO445" s="62">
        <f>1+$AO$10*1</f>
        <v>1.02</v>
      </c>
      <c r="AP445" s="62">
        <f>1+$AP$10*1</f>
        <v>0.98</v>
      </c>
      <c r="AQ445" s="61">
        <v>1</v>
      </c>
    </row>
    <row r="446" spans="1:43" x14ac:dyDescent="0.25">
      <c r="A446" s="5">
        <v>20230425</v>
      </c>
      <c r="B446" s="46">
        <v>0.49</v>
      </c>
      <c r="C446" s="47">
        <v>0.54</v>
      </c>
      <c r="D446" s="48">
        <v>-0.26</v>
      </c>
      <c r="E446" s="49">
        <v>0.19</v>
      </c>
      <c r="F446" s="46">
        <v>0.99</v>
      </c>
      <c r="G446" s="49">
        <v>-0.28000000000000003</v>
      </c>
      <c r="H446" s="49">
        <v>0.18</v>
      </c>
      <c r="I446" s="46">
        <v>1.964</v>
      </c>
      <c r="J446" s="47">
        <v>8.6</v>
      </c>
      <c r="K446" s="46">
        <v>9.1999999999999993</v>
      </c>
      <c r="L446" s="47">
        <v>8</v>
      </c>
      <c r="M446" s="46">
        <v>8.4</v>
      </c>
      <c r="N446" s="47">
        <v>119.8</v>
      </c>
      <c r="O446" s="50">
        <v>120.2</v>
      </c>
      <c r="P446" s="51">
        <v>0.27</v>
      </c>
      <c r="Q446" s="52">
        <v>0.4</v>
      </c>
      <c r="R446" s="53">
        <v>-0.1</v>
      </c>
      <c r="S446" s="54">
        <v>-0.03</v>
      </c>
      <c r="T446" s="55">
        <v>0.69</v>
      </c>
      <c r="U446" s="54">
        <v>-0.1</v>
      </c>
      <c r="V446" s="54">
        <v>-0.04</v>
      </c>
      <c r="W446" s="55">
        <v>1.988</v>
      </c>
      <c r="X446" s="52">
        <v>11.7</v>
      </c>
      <c r="Y446" s="55">
        <v>11.6</v>
      </c>
      <c r="Z446" s="52">
        <v>11.7</v>
      </c>
      <c r="AA446" s="55">
        <v>11.4</v>
      </c>
      <c r="AB446" s="52">
        <v>119.4</v>
      </c>
      <c r="AC446" s="56">
        <v>119.9</v>
      </c>
      <c r="AD446" s="57" t="s">
        <v>154</v>
      </c>
      <c r="AE446" s="252" t="s">
        <v>197</v>
      </c>
      <c r="AF446" s="68">
        <f>DATE(LEFT(A446,4), MID(A446,5,2), RIGHT(A446,2))</f>
        <v>45041</v>
      </c>
      <c r="AG446" s="45"/>
      <c r="AH446" s="45">
        <f>$P$3</f>
        <v>1.9774</v>
      </c>
      <c r="AI446" s="59">
        <f>I446/AH446</f>
        <v>0.99322342469909974</v>
      </c>
      <c r="AJ446" s="59"/>
      <c r="AK446" s="45">
        <f>$R$3</f>
        <v>1.9991000000000001</v>
      </c>
      <c r="AL446" s="59">
        <f>W446/AK446</f>
        <v>0.99444750137561899</v>
      </c>
      <c r="AM446" s="62">
        <f>1+$AM$10*1</f>
        <v>1.01</v>
      </c>
      <c r="AN446" s="62">
        <f>1+$AN$10*1</f>
        <v>0.99</v>
      </c>
      <c r="AO446" s="62">
        <f>1+$AO$10*1</f>
        <v>1.02</v>
      </c>
      <c r="AP446" s="62">
        <f>1+$AP$10*1</f>
        <v>0.98</v>
      </c>
      <c r="AQ446" s="61">
        <v>1</v>
      </c>
    </row>
    <row r="447" spans="1:43" x14ac:dyDescent="0.25">
      <c r="A447" s="5">
        <v>20230426</v>
      </c>
      <c r="B447" s="46">
        <v>0.66</v>
      </c>
      <c r="C447" s="47">
        <v>0.52</v>
      </c>
      <c r="D447" s="48">
        <v>-0.33</v>
      </c>
      <c r="E447" s="49">
        <v>0.22</v>
      </c>
      <c r="F447" s="46">
        <v>1.04</v>
      </c>
      <c r="G447" s="49">
        <v>-0.28000000000000003</v>
      </c>
      <c r="H447" s="49">
        <v>0.21</v>
      </c>
      <c r="I447" s="46">
        <v>1.992</v>
      </c>
      <c r="J447" s="47">
        <v>8.8000000000000007</v>
      </c>
      <c r="K447" s="46">
        <v>9.1999999999999993</v>
      </c>
      <c r="L447" s="47">
        <v>7.6</v>
      </c>
      <c r="M447" s="46">
        <v>8.6</v>
      </c>
      <c r="N447" s="47">
        <v>119.8</v>
      </c>
      <c r="O447" s="50">
        <v>120.2</v>
      </c>
      <c r="P447" s="51">
        <v>0.36</v>
      </c>
      <c r="Q447" s="52">
        <v>0.3</v>
      </c>
      <c r="R447" s="53">
        <v>-0.16</v>
      </c>
      <c r="S447" s="54">
        <v>0.02</v>
      </c>
      <c r="T447" s="55">
        <v>0.71</v>
      </c>
      <c r="U447" s="54">
        <v>-0.16</v>
      </c>
      <c r="V447" s="54">
        <v>-0.05</v>
      </c>
      <c r="W447" s="55">
        <v>2.0009999999999999</v>
      </c>
      <c r="X447" s="52">
        <v>11.3</v>
      </c>
      <c r="Y447" s="55">
        <v>11.4</v>
      </c>
      <c r="Z447" s="52">
        <v>11.8</v>
      </c>
      <c r="AA447" s="55">
        <v>11.4</v>
      </c>
      <c r="AB447" s="52">
        <v>119.4</v>
      </c>
      <c r="AC447" s="56">
        <v>119.9</v>
      </c>
      <c r="AD447" s="57" t="s">
        <v>190</v>
      </c>
      <c r="AE447" s="252" t="s">
        <v>197</v>
      </c>
      <c r="AF447" s="68">
        <f>DATE(LEFT(A447,4), MID(A447,5,2), RIGHT(A447,2))</f>
        <v>45042</v>
      </c>
      <c r="AG447" s="45"/>
      <c r="AH447" s="45">
        <f>$P$3</f>
        <v>1.9774</v>
      </c>
      <c r="AI447" s="59">
        <f>I447/AH447</f>
        <v>1.0073834327905331</v>
      </c>
      <c r="AJ447" s="59"/>
      <c r="AK447" s="45">
        <f>$R$3</f>
        <v>1.9991000000000001</v>
      </c>
      <c r="AL447" s="59">
        <f>W447/AK447</f>
        <v>1.0009504276924615</v>
      </c>
      <c r="AM447" s="62">
        <f>1+$AM$10*1</f>
        <v>1.01</v>
      </c>
      <c r="AN447" s="62">
        <f>1+$AN$10*1</f>
        <v>0.99</v>
      </c>
      <c r="AO447" s="62">
        <f>1+$AO$10*1</f>
        <v>1.02</v>
      </c>
      <c r="AP447" s="62">
        <f>1+$AP$10*1</f>
        <v>0.98</v>
      </c>
      <c r="AQ447" s="61">
        <v>1</v>
      </c>
    </row>
    <row r="448" spans="1:43" x14ac:dyDescent="0.25">
      <c r="A448" s="5">
        <v>20230427</v>
      </c>
      <c r="B448" s="46">
        <v>0.51</v>
      </c>
      <c r="C448" s="47">
        <v>0.56999999999999995</v>
      </c>
      <c r="D448" s="48">
        <v>-0.26</v>
      </c>
      <c r="E448" s="49">
        <v>0.27</v>
      </c>
      <c r="F448" s="46">
        <v>1.1200000000000001</v>
      </c>
      <c r="G448" s="49">
        <v>-0.27</v>
      </c>
      <c r="H448" s="49">
        <v>0.24</v>
      </c>
      <c r="I448" s="46">
        <v>1.98</v>
      </c>
      <c r="J448" s="47">
        <v>8.8000000000000007</v>
      </c>
      <c r="K448" s="46">
        <v>9.1999999999999993</v>
      </c>
      <c r="L448" s="47">
        <v>7.9</v>
      </c>
      <c r="M448" s="46">
        <v>8.5</v>
      </c>
      <c r="N448" s="47">
        <v>119.8</v>
      </c>
      <c r="O448" s="50">
        <v>120.2</v>
      </c>
      <c r="P448" s="51">
        <v>0.33</v>
      </c>
      <c r="Q448" s="52">
        <v>0.33</v>
      </c>
      <c r="R448" s="53">
        <v>-0.17</v>
      </c>
      <c r="S448" s="54">
        <v>-0.01</v>
      </c>
      <c r="T448" s="55">
        <v>0.72</v>
      </c>
      <c r="U448" s="54">
        <v>-0.15</v>
      </c>
      <c r="V448" s="54">
        <v>-0.04</v>
      </c>
      <c r="W448" s="55">
        <v>1.998</v>
      </c>
      <c r="X448" s="52">
        <v>11.5</v>
      </c>
      <c r="Y448" s="55">
        <v>11.6</v>
      </c>
      <c r="Z448" s="52">
        <v>11.8</v>
      </c>
      <c r="AA448" s="55">
        <v>11.5</v>
      </c>
      <c r="AB448" s="52">
        <v>119.4</v>
      </c>
      <c r="AC448" s="56">
        <v>119.9</v>
      </c>
      <c r="AD448" s="57" t="s">
        <v>214</v>
      </c>
      <c r="AE448" s="252" t="s">
        <v>197</v>
      </c>
      <c r="AF448" s="68">
        <f>DATE(LEFT(A448,4), MID(A448,5,2), RIGHT(A448,2))</f>
        <v>45043</v>
      </c>
      <c r="AG448" s="45"/>
      <c r="AH448" s="45">
        <f>$P$3</f>
        <v>1.9774</v>
      </c>
      <c r="AI448" s="59">
        <f>I448/AH448</f>
        <v>1.0013148578942044</v>
      </c>
      <c r="AJ448" s="59"/>
      <c r="AK448" s="45">
        <f>$R$3</f>
        <v>1.9991000000000001</v>
      </c>
      <c r="AL448" s="59">
        <f>W448/AK448</f>
        <v>0.99944975238857481</v>
      </c>
      <c r="AM448" s="62">
        <f>1+$AM$10*1</f>
        <v>1.01</v>
      </c>
      <c r="AN448" s="62">
        <f>1+$AN$10*1</f>
        <v>0.99</v>
      </c>
      <c r="AO448" s="62">
        <f>1+$AO$10*1</f>
        <v>1.02</v>
      </c>
      <c r="AP448" s="62">
        <f>1+$AP$10*1</f>
        <v>0.98</v>
      </c>
      <c r="AQ448" s="61">
        <v>1</v>
      </c>
    </row>
    <row r="449" spans="1:43" x14ac:dyDescent="0.25">
      <c r="A449" s="5">
        <v>20230428</v>
      </c>
      <c r="B449" s="46">
        <v>0.59</v>
      </c>
      <c r="C449" s="47">
        <v>0.62</v>
      </c>
      <c r="D449" s="48">
        <v>-0.28000000000000003</v>
      </c>
      <c r="E449" s="49">
        <v>0.3</v>
      </c>
      <c r="F449" s="46">
        <v>1.05</v>
      </c>
      <c r="G449" s="49">
        <v>-0.26</v>
      </c>
      <c r="H449" s="49">
        <v>0.25</v>
      </c>
      <c r="I449" s="46">
        <v>1.9690000000000001</v>
      </c>
      <c r="J449" s="47">
        <v>9</v>
      </c>
      <c r="K449" s="46">
        <v>8.9</v>
      </c>
      <c r="L449" s="47">
        <v>7.8</v>
      </c>
      <c r="M449" s="46">
        <v>8.6</v>
      </c>
      <c r="N449" s="47">
        <v>119.8</v>
      </c>
      <c r="O449" s="50">
        <v>120.2</v>
      </c>
      <c r="P449" s="51">
        <v>0.32</v>
      </c>
      <c r="Q449" s="52">
        <v>0.4</v>
      </c>
      <c r="R449" s="53">
        <v>-0.11</v>
      </c>
      <c r="S449" s="54">
        <v>-0.01</v>
      </c>
      <c r="T449" s="55">
        <v>0.72</v>
      </c>
      <c r="U449" s="54">
        <v>-0.13</v>
      </c>
      <c r="V449" s="54">
        <v>-0.09</v>
      </c>
      <c r="W449" s="55">
        <v>1.992</v>
      </c>
      <c r="X449" s="52">
        <v>11.6</v>
      </c>
      <c r="Y449" s="55">
        <v>11.6</v>
      </c>
      <c r="Z449" s="52">
        <v>12</v>
      </c>
      <c r="AA449" s="55">
        <v>11.6</v>
      </c>
      <c r="AB449" s="52">
        <v>119.4</v>
      </c>
      <c r="AC449" s="56">
        <v>119.8</v>
      </c>
      <c r="AD449" s="57" t="s">
        <v>175</v>
      </c>
      <c r="AE449" s="252" t="s">
        <v>197</v>
      </c>
      <c r="AF449" s="68">
        <f>DATE(LEFT(A449,4), MID(A449,5,2), RIGHT(A449,2))</f>
        <v>45044</v>
      </c>
      <c r="AG449" s="45"/>
      <c r="AH449" s="45">
        <f>$P$3</f>
        <v>1.9774</v>
      </c>
      <c r="AI449" s="59">
        <f>I449/AH449</f>
        <v>0.99575199757257005</v>
      </c>
      <c r="AJ449" s="59"/>
      <c r="AK449" s="45">
        <f>$R$3</f>
        <v>1.9991000000000001</v>
      </c>
      <c r="AL449" s="59">
        <f>W449/AK449</f>
        <v>0.9964484017808013</v>
      </c>
      <c r="AM449" s="62">
        <f>1+$AM$10*1</f>
        <v>1.01</v>
      </c>
      <c r="AN449" s="62">
        <f>1+$AN$10*1</f>
        <v>0.99</v>
      </c>
      <c r="AO449" s="62">
        <f>1+$AO$10*1</f>
        <v>1.02</v>
      </c>
      <c r="AP449" s="62">
        <f>1+$AP$10*1</f>
        <v>0.98</v>
      </c>
      <c r="AQ449" s="61">
        <v>1</v>
      </c>
    </row>
    <row r="450" spans="1:43" x14ac:dyDescent="0.25">
      <c r="A450" s="5">
        <v>20230502</v>
      </c>
      <c r="B450" s="46">
        <v>0.49</v>
      </c>
      <c r="C450" s="47">
        <v>0.56999999999999995</v>
      </c>
      <c r="D450" s="48">
        <v>-0.28000000000000003</v>
      </c>
      <c r="E450" s="49">
        <v>0.2</v>
      </c>
      <c r="F450" s="46">
        <v>1.1000000000000001</v>
      </c>
      <c r="G450" s="49">
        <v>-0.27</v>
      </c>
      <c r="H450" s="49">
        <v>0.17</v>
      </c>
      <c r="I450" s="46">
        <v>1.9710000000000001</v>
      </c>
      <c r="J450" s="47">
        <v>8.6999999999999993</v>
      </c>
      <c r="K450" s="46">
        <v>9.1999999999999993</v>
      </c>
      <c r="L450" s="47">
        <v>8</v>
      </c>
      <c r="M450" s="46">
        <v>8.5</v>
      </c>
      <c r="N450" s="47">
        <v>119.8</v>
      </c>
      <c r="O450" s="50">
        <v>120.2</v>
      </c>
      <c r="P450" s="51">
        <v>0.3</v>
      </c>
      <c r="Q450" s="52">
        <v>0.39</v>
      </c>
      <c r="R450" s="53">
        <v>-0.1</v>
      </c>
      <c r="S450" s="54">
        <v>0</v>
      </c>
      <c r="T450" s="55">
        <v>0.71</v>
      </c>
      <c r="U450" s="54">
        <v>-0.13</v>
      </c>
      <c r="V450" s="54">
        <v>-7.0000000000000007E-2</v>
      </c>
      <c r="W450" s="55">
        <v>1.9930000000000001</v>
      </c>
      <c r="X450" s="52">
        <v>11.5</v>
      </c>
      <c r="Y450" s="55">
        <v>11.6</v>
      </c>
      <c r="Z450" s="52">
        <v>11.8</v>
      </c>
      <c r="AA450" s="55">
        <v>11.5</v>
      </c>
      <c r="AB450" s="52">
        <v>119.4</v>
      </c>
      <c r="AC450" s="56">
        <v>119.8</v>
      </c>
      <c r="AD450" s="57" t="s">
        <v>215</v>
      </c>
      <c r="AE450" s="252" t="s">
        <v>197</v>
      </c>
      <c r="AF450" s="68">
        <f>DATE(LEFT(A450,4), MID(A450,5,2), RIGHT(A450,2))</f>
        <v>45048</v>
      </c>
      <c r="AG450" s="45"/>
      <c r="AH450" s="45">
        <f>$P$3</f>
        <v>1.9774</v>
      </c>
      <c r="AI450" s="59">
        <f>I450/AH450</f>
        <v>0.99676342672195817</v>
      </c>
      <c r="AJ450" s="59"/>
      <c r="AK450" s="45">
        <f>$R$3</f>
        <v>1.9991000000000001</v>
      </c>
      <c r="AL450" s="59">
        <f>W450/AK450</f>
        <v>0.99694862688209696</v>
      </c>
      <c r="AM450" s="62">
        <f>1+$AM$10*1</f>
        <v>1.01</v>
      </c>
      <c r="AN450" s="62">
        <f>1+$AN$10*1</f>
        <v>0.99</v>
      </c>
      <c r="AO450" s="62">
        <f>1+$AO$10*1</f>
        <v>1.02</v>
      </c>
      <c r="AP450" s="62">
        <f>1+$AP$10*1</f>
        <v>0.98</v>
      </c>
      <c r="AQ450" s="61">
        <v>1</v>
      </c>
    </row>
    <row r="451" spans="1:43" x14ac:dyDescent="0.25">
      <c r="A451" s="5">
        <v>20230503</v>
      </c>
      <c r="B451" s="46">
        <v>0.59</v>
      </c>
      <c r="C451" s="47">
        <v>0.63</v>
      </c>
      <c r="D451" s="48">
        <v>-0.32</v>
      </c>
      <c r="E451" s="49">
        <v>0.16</v>
      </c>
      <c r="F451" s="46">
        <v>1.08</v>
      </c>
      <c r="G451" s="49">
        <v>-0.28000000000000003</v>
      </c>
      <c r="H451" s="49">
        <v>0.14000000000000001</v>
      </c>
      <c r="I451" s="46">
        <v>1.97</v>
      </c>
      <c r="J451" s="47">
        <v>8.8000000000000007</v>
      </c>
      <c r="K451" s="46">
        <v>9.1999999999999993</v>
      </c>
      <c r="L451" s="47">
        <v>8.1999999999999993</v>
      </c>
      <c r="M451" s="46">
        <v>8.3000000000000007</v>
      </c>
      <c r="N451" s="47">
        <v>119.8</v>
      </c>
      <c r="O451" s="50">
        <v>120.2</v>
      </c>
      <c r="P451" s="51">
        <v>0.3</v>
      </c>
      <c r="Q451" s="52">
        <v>0.33</v>
      </c>
      <c r="R451" s="53">
        <v>-0.14000000000000001</v>
      </c>
      <c r="S451" s="54">
        <v>0</v>
      </c>
      <c r="T451" s="55">
        <v>0.73</v>
      </c>
      <c r="U451" s="54">
        <v>-0.15</v>
      </c>
      <c r="V451" s="54">
        <v>-0.05</v>
      </c>
      <c r="W451" s="55">
        <v>1.99</v>
      </c>
      <c r="X451" s="52">
        <v>11.6</v>
      </c>
      <c r="Y451" s="55">
        <v>11.6</v>
      </c>
      <c r="Z451" s="52">
        <v>11.8</v>
      </c>
      <c r="AA451" s="55">
        <v>11.5</v>
      </c>
      <c r="AB451" s="52">
        <v>119.4</v>
      </c>
      <c r="AC451" s="56">
        <v>119.8</v>
      </c>
      <c r="AD451" s="57" t="s">
        <v>153</v>
      </c>
      <c r="AE451" s="252" t="s">
        <v>197</v>
      </c>
      <c r="AF451" s="68">
        <f>DATE(LEFT(A451,4), MID(A451,5,2), RIGHT(A451,2))</f>
        <v>45049</v>
      </c>
      <c r="AG451" s="45"/>
      <c r="AH451" s="45">
        <f>$P$3</f>
        <v>1.9774</v>
      </c>
      <c r="AI451" s="59">
        <f>I451/AH451</f>
        <v>0.996257712147264</v>
      </c>
      <c r="AJ451" s="59"/>
      <c r="AK451" s="45">
        <f>$R$3</f>
        <v>1.9991000000000001</v>
      </c>
      <c r="AL451" s="59">
        <f>W451/AK451</f>
        <v>0.99544795157821009</v>
      </c>
      <c r="AM451" s="62">
        <f>1+$AM$10*1</f>
        <v>1.01</v>
      </c>
      <c r="AN451" s="62">
        <f>1+$AN$10*1</f>
        <v>0.99</v>
      </c>
      <c r="AO451" s="62">
        <f>1+$AO$10*1</f>
        <v>1.02</v>
      </c>
      <c r="AP451" s="62">
        <f>1+$AP$10*1</f>
        <v>0.98</v>
      </c>
      <c r="AQ451" s="61">
        <v>1</v>
      </c>
    </row>
    <row r="452" spans="1:43" x14ac:dyDescent="0.25">
      <c r="A452" s="5">
        <v>20230504</v>
      </c>
      <c r="B452" s="46">
        <v>0.75</v>
      </c>
      <c r="C452" s="47">
        <v>0.56000000000000005</v>
      </c>
      <c r="D452" s="48">
        <v>-0.39</v>
      </c>
      <c r="E452" s="49">
        <v>0.25</v>
      </c>
      <c r="F452" s="46">
        <v>1.04</v>
      </c>
      <c r="G452" s="49">
        <v>-0.31</v>
      </c>
      <c r="H452" s="49">
        <v>0.22</v>
      </c>
      <c r="I452" s="46">
        <v>1.972</v>
      </c>
      <c r="J452" s="47">
        <v>8.4</v>
      </c>
      <c r="K452" s="46">
        <v>9.4</v>
      </c>
      <c r="L452" s="47">
        <v>7.8</v>
      </c>
      <c r="M452" s="46">
        <v>8.6</v>
      </c>
      <c r="N452" s="47">
        <v>119.7</v>
      </c>
      <c r="O452" s="50">
        <v>120.1</v>
      </c>
      <c r="P452" s="51">
        <v>0.38</v>
      </c>
      <c r="Q452" s="52">
        <v>0.35</v>
      </c>
      <c r="R452" s="53">
        <v>-0.16</v>
      </c>
      <c r="S452" s="54">
        <v>-0.01</v>
      </c>
      <c r="T452" s="55">
        <v>0.71</v>
      </c>
      <c r="U452" s="54">
        <v>-0.15</v>
      </c>
      <c r="V452" s="54">
        <v>-0.06</v>
      </c>
      <c r="W452" s="55">
        <v>1.9950000000000001</v>
      </c>
      <c r="X452" s="52">
        <v>11.9</v>
      </c>
      <c r="Y452" s="55">
        <v>11.7</v>
      </c>
      <c r="Z452" s="52">
        <v>11.9</v>
      </c>
      <c r="AA452" s="55">
        <v>11.6</v>
      </c>
      <c r="AB452" s="52">
        <v>119.4</v>
      </c>
      <c r="AC452" s="56">
        <v>119.8</v>
      </c>
      <c r="AD452" s="57" t="s">
        <v>146</v>
      </c>
      <c r="AE452" s="252" t="s">
        <v>197</v>
      </c>
      <c r="AF452" s="68">
        <f>DATE(LEFT(A452,4), MID(A452,5,2), RIGHT(A452,2))</f>
        <v>45050</v>
      </c>
      <c r="AG452" s="45"/>
      <c r="AH452" s="45">
        <f>$P$3</f>
        <v>1.9774</v>
      </c>
      <c r="AI452" s="59">
        <f>I452/AH452</f>
        <v>0.99726914129665212</v>
      </c>
      <c r="AJ452" s="59"/>
      <c r="AK452" s="45">
        <f>$R$3</f>
        <v>1.9991000000000001</v>
      </c>
      <c r="AL452" s="59">
        <f>W452/AK452</f>
        <v>0.99794907708468816</v>
      </c>
      <c r="AM452" s="62">
        <f>1+$AM$10*1</f>
        <v>1.01</v>
      </c>
      <c r="AN452" s="62">
        <f>1+$AN$10*1</f>
        <v>0.99</v>
      </c>
      <c r="AO452" s="62">
        <f>1+$AO$10*1</f>
        <v>1.02</v>
      </c>
      <c r="AP452" s="62">
        <f>1+$AP$10*1</f>
        <v>0.98</v>
      </c>
      <c r="AQ452" s="61">
        <v>1</v>
      </c>
    </row>
    <row r="453" spans="1:43" x14ac:dyDescent="0.25">
      <c r="A453" s="5">
        <v>20230504</v>
      </c>
      <c r="B453" s="46">
        <v>0.49</v>
      </c>
      <c r="C453" s="47">
        <v>0.59</v>
      </c>
      <c r="D453" s="48">
        <v>-0.28999999999999998</v>
      </c>
      <c r="E453" s="49">
        <v>0.14000000000000001</v>
      </c>
      <c r="F453" s="46">
        <v>1.0900000000000001</v>
      </c>
      <c r="G453" s="49">
        <v>-0.26</v>
      </c>
      <c r="H453" s="49">
        <v>0.15</v>
      </c>
      <c r="I453" s="46">
        <v>1.9750000000000001</v>
      </c>
      <c r="J453" s="47">
        <v>8.8000000000000007</v>
      </c>
      <c r="K453" s="46">
        <v>9.1999999999999993</v>
      </c>
      <c r="L453" s="47">
        <v>8</v>
      </c>
      <c r="M453" s="46">
        <v>8.5</v>
      </c>
      <c r="N453" s="47">
        <v>119.8</v>
      </c>
      <c r="O453" s="50">
        <v>120.2</v>
      </c>
      <c r="P453" s="51">
        <v>0.36</v>
      </c>
      <c r="Q453" s="52">
        <v>0.36</v>
      </c>
      <c r="R453" s="53">
        <v>-0.13</v>
      </c>
      <c r="S453" s="54">
        <v>-0.01</v>
      </c>
      <c r="T453" s="55">
        <v>0.73</v>
      </c>
      <c r="U453" s="54">
        <v>-0.14000000000000001</v>
      </c>
      <c r="V453" s="54">
        <v>-0.06</v>
      </c>
      <c r="W453" s="55">
        <v>1.9950000000000001</v>
      </c>
      <c r="X453" s="52">
        <v>11.5</v>
      </c>
      <c r="Y453" s="55">
        <v>11.6</v>
      </c>
      <c r="Z453" s="52">
        <v>11.7</v>
      </c>
      <c r="AA453" s="55">
        <v>11.5</v>
      </c>
      <c r="AB453" s="52">
        <v>119.4</v>
      </c>
      <c r="AC453" s="56">
        <v>119.8</v>
      </c>
      <c r="AD453" s="57" t="s">
        <v>216</v>
      </c>
      <c r="AE453" s="252" t="s">
        <v>197</v>
      </c>
      <c r="AF453" s="68">
        <f>DATE(LEFT(A453,4), MID(A453,5,2), RIGHT(A453,2))</f>
        <v>45050</v>
      </c>
      <c r="AG453" s="45"/>
      <c r="AH453" s="45">
        <f>$P$3</f>
        <v>1.9774</v>
      </c>
      <c r="AI453" s="59">
        <f>I453/AH453</f>
        <v>0.9987862850207343</v>
      </c>
      <c r="AJ453" s="59"/>
      <c r="AK453" s="45">
        <f>$R$3</f>
        <v>1.9991000000000001</v>
      </c>
      <c r="AL453" s="59">
        <f>W453/AK453</f>
        <v>0.99794907708468816</v>
      </c>
      <c r="AM453" s="62">
        <f>1+$AM$10*1</f>
        <v>1.01</v>
      </c>
      <c r="AN453" s="62">
        <f>1+$AN$10*1</f>
        <v>0.99</v>
      </c>
      <c r="AO453" s="62">
        <f>1+$AO$10*1</f>
        <v>1.02</v>
      </c>
      <c r="AP453" s="62">
        <f>1+$AP$10*1</f>
        <v>0.98</v>
      </c>
      <c r="AQ453" s="61">
        <v>1</v>
      </c>
    </row>
    <row r="454" spans="1:43" x14ac:dyDescent="0.25">
      <c r="A454" s="5">
        <v>20230505</v>
      </c>
      <c r="B454" s="46">
        <v>0.43</v>
      </c>
      <c r="C454" s="47">
        <v>0.6</v>
      </c>
      <c r="D454" s="48">
        <v>-0.24</v>
      </c>
      <c r="E454" s="49">
        <v>0.21</v>
      </c>
      <c r="F454" s="46">
        <v>0.97</v>
      </c>
      <c r="G454" s="49">
        <v>-0.24</v>
      </c>
      <c r="H454" s="49">
        <v>0.17</v>
      </c>
      <c r="I454" s="46">
        <v>1.9710000000000001</v>
      </c>
      <c r="J454" s="47">
        <v>8.6999999999999993</v>
      </c>
      <c r="K454" s="46">
        <v>9.1999999999999993</v>
      </c>
      <c r="L454" s="47">
        <v>8</v>
      </c>
      <c r="M454" s="46">
        <v>8.5</v>
      </c>
      <c r="N454" s="47">
        <v>119.8</v>
      </c>
      <c r="O454" s="50">
        <v>120.2</v>
      </c>
      <c r="P454" s="51">
        <v>0.3</v>
      </c>
      <c r="Q454" s="52">
        <v>0.33</v>
      </c>
      <c r="R454" s="53">
        <v>-0.12</v>
      </c>
      <c r="S454" s="54">
        <v>0.02</v>
      </c>
      <c r="T454" s="55">
        <v>0.74</v>
      </c>
      <c r="U454" s="54">
        <v>-0.14000000000000001</v>
      </c>
      <c r="V454" s="54">
        <v>-0.06</v>
      </c>
      <c r="W454" s="55">
        <v>1.992</v>
      </c>
      <c r="X454" s="52">
        <v>11.6</v>
      </c>
      <c r="Y454" s="55">
        <v>11.6</v>
      </c>
      <c r="Z454" s="52">
        <v>11.8</v>
      </c>
      <c r="AA454" s="55">
        <v>11.5</v>
      </c>
      <c r="AB454" s="52">
        <v>119.4</v>
      </c>
      <c r="AC454" s="56">
        <v>119.8</v>
      </c>
      <c r="AD454" s="57" t="s">
        <v>171</v>
      </c>
      <c r="AE454" s="252" t="s">
        <v>197</v>
      </c>
      <c r="AF454" s="68">
        <f>DATE(LEFT(A454,4), MID(A454,5,2), RIGHT(A454,2))</f>
        <v>45051</v>
      </c>
      <c r="AG454" s="45"/>
      <c r="AH454" s="45">
        <f>$P$3</f>
        <v>1.9774</v>
      </c>
      <c r="AI454" s="59">
        <f>I454/AH454</f>
        <v>0.99676342672195817</v>
      </c>
      <c r="AJ454" s="59"/>
      <c r="AK454" s="45">
        <f>$R$3</f>
        <v>1.9991000000000001</v>
      </c>
      <c r="AL454" s="59">
        <f>W454/AK454</f>
        <v>0.9964484017808013</v>
      </c>
      <c r="AM454" s="62">
        <f>1+$AM$10*1</f>
        <v>1.01</v>
      </c>
      <c r="AN454" s="62">
        <f>1+$AN$10*1</f>
        <v>0.99</v>
      </c>
      <c r="AO454" s="62">
        <f>1+$AO$10*1</f>
        <v>1.02</v>
      </c>
      <c r="AP454" s="62">
        <f>1+$AP$10*1</f>
        <v>0.98</v>
      </c>
      <c r="AQ454" s="61">
        <v>1</v>
      </c>
    </row>
    <row r="455" spans="1:43" x14ac:dyDescent="0.25">
      <c r="A455" s="5">
        <v>20230508</v>
      </c>
      <c r="B455" s="46">
        <v>0.57999999999999996</v>
      </c>
      <c r="C455" s="47">
        <v>0.6</v>
      </c>
      <c r="D455" s="48">
        <v>-0.33</v>
      </c>
      <c r="E455" s="49">
        <v>0.28999999999999998</v>
      </c>
      <c r="F455" s="46">
        <v>1.1499999999999999</v>
      </c>
      <c r="G455" s="49">
        <v>-0.31</v>
      </c>
      <c r="H455" s="49">
        <v>0.24</v>
      </c>
      <c r="I455" s="46">
        <v>1.97</v>
      </c>
      <c r="J455" s="47">
        <v>8.9</v>
      </c>
      <c r="K455" s="46">
        <v>9.1</v>
      </c>
      <c r="L455" s="47">
        <v>7.9</v>
      </c>
      <c r="M455" s="46">
        <v>8.6</v>
      </c>
      <c r="N455" s="47">
        <v>119.8</v>
      </c>
      <c r="O455" s="50">
        <v>120.2</v>
      </c>
      <c r="P455" s="51">
        <v>0.38</v>
      </c>
      <c r="Q455" s="52">
        <v>0.36</v>
      </c>
      <c r="R455" s="53">
        <v>-0.17</v>
      </c>
      <c r="S455" s="54">
        <v>-0.01</v>
      </c>
      <c r="T455" s="55">
        <v>0.73</v>
      </c>
      <c r="U455" s="54">
        <v>-0.16</v>
      </c>
      <c r="V455" s="54">
        <v>-7.0000000000000007E-2</v>
      </c>
      <c r="W455" s="55">
        <v>1.988</v>
      </c>
      <c r="X455" s="52">
        <v>11.5</v>
      </c>
      <c r="Y455" s="55">
        <v>11.5</v>
      </c>
      <c r="Z455" s="52">
        <v>11.9</v>
      </c>
      <c r="AA455" s="55">
        <v>11.5</v>
      </c>
      <c r="AB455" s="52">
        <v>119.4</v>
      </c>
      <c r="AC455" s="56">
        <v>119.9</v>
      </c>
      <c r="AD455" s="57" t="s">
        <v>217</v>
      </c>
      <c r="AE455" s="252" t="s">
        <v>197</v>
      </c>
      <c r="AF455" s="68">
        <f>DATE(LEFT(A455,4), MID(A455,5,2), RIGHT(A455,2))</f>
        <v>45054</v>
      </c>
      <c r="AG455" s="45"/>
      <c r="AH455" s="45">
        <f>$P$3</f>
        <v>1.9774</v>
      </c>
      <c r="AI455" s="59">
        <f>I455/AH455</f>
        <v>0.996257712147264</v>
      </c>
      <c r="AJ455" s="59"/>
      <c r="AK455" s="45">
        <f>$R$3</f>
        <v>1.9991000000000001</v>
      </c>
      <c r="AL455" s="59">
        <f>W455/AK455</f>
        <v>0.99444750137561899</v>
      </c>
      <c r="AM455" s="62">
        <f>1+$AM$10*1</f>
        <v>1.01</v>
      </c>
      <c r="AN455" s="62">
        <f>1+$AN$10*1</f>
        <v>0.99</v>
      </c>
      <c r="AO455" s="62">
        <f>1+$AO$10*1</f>
        <v>1.02</v>
      </c>
      <c r="AP455" s="62">
        <f>1+$AP$10*1</f>
        <v>0.98</v>
      </c>
      <c r="AQ455" s="61">
        <v>1</v>
      </c>
    </row>
    <row r="456" spans="1:43" x14ac:dyDescent="0.25">
      <c r="A456" s="5">
        <v>20230509</v>
      </c>
      <c r="B456" s="46">
        <v>0.65</v>
      </c>
      <c r="C456" s="47">
        <v>0.63</v>
      </c>
      <c r="D456" s="48">
        <v>-0.36</v>
      </c>
      <c r="E456" s="49">
        <v>0.35</v>
      </c>
      <c r="F456" s="46">
        <v>1.1100000000000001</v>
      </c>
      <c r="G456" s="49">
        <v>-0.32</v>
      </c>
      <c r="H456" s="49">
        <v>0.28000000000000003</v>
      </c>
      <c r="I456" s="46">
        <v>1.9670000000000001</v>
      </c>
      <c r="J456" s="47">
        <v>8.6999999999999993</v>
      </c>
      <c r="K456" s="46">
        <v>9.1999999999999993</v>
      </c>
      <c r="L456" s="47">
        <v>7.1</v>
      </c>
      <c r="M456" s="46">
        <v>8.9</v>
      </c>
      <c r="N456" s="47">
        <v>119.8</v>
      </c>
      <c r="O456" s="50">
        <v>120.2</v>
      </c>
      <c r="P456" s="51">
        <v>0.37</v>
      </c>
      <c r="Q456" s="52">
        <v>0.35</v>
      </c>
      <c r="R456" s="53">
        <v>-0.16</v>
      </c>
      <c r="S456" s="54">
        <v>0.01</v>
      </c>
      <c r="T456" s="55">
        <v>0.7</v>
      </c>
      <c r="U456" s="54">
        <v>-0.15</v>
      </c>
      <c r="V456" s="54">
        <v>-0.03</v>
      </c>
      <c r="W456" s="55">
        <v>1.9830000000000001</v>
      </c>
      <c r="X456" s="52">
        <v>11.6</v>
      </c>
      <c r="Y456" s="55">
        <v>11.6</v>
      </c>
      <c r="Z456" s="52">
        <v>11.7</v>
      </c>
      <c r="AA456" s="55">
        <v>11.4</v>
      </c>
      <c r="AB456" s="52">
        <v>119.5</v>
      </c>
      <c r="AC456" s="56">
        <v>120</v>
      </c>
      <c r="AD456" s="57" t="s">
        <v>189</v>
      </c>
      <c r="AE456" s="252" t="s">
        <v>197</v>
      </c>
      <c r="AF456" s="68">
        <f>DATE(LEFT(A456,4), MID(A456,5,2), RIGHT(A456,2))</f>
        <v>45055</v>
      </c>
      <c r="AG456" s="45"/>
      <c r="AH456" s="45">
        <f>$P$3</f>
        <v>1.9774</v>
      </c>
      <c r="AI456" s="59">
        <f>I456/AH456</f>
        <v>0.99474056842318193</v>
      </c>
      <c r="AJ456" s="59"/>
      <c r="AK456" s="45">
        <f>$R$3</f>
        <v>1.9991000000000001</v>
      </c>
      <c r="AL456" s="59">
        <f>W456/AK456</f>
        <v>0.99194637586914114</v>
      </c>
      <c r="AM456" s="62">
        <f>1+$AM$10*1</f>
        <v>1.01</v>
      </c>
      <c r="AN456" s="62">
        <f>1+$AN$10*1</f>
        <v>0.99</v>
      </c>
      <c r="AO456" s="62">
        <f>1+$AO$10*1</f>
        <v>1.02</v>
      </c>
      <c r="AP456" s="62">
        <f>1+$AP$10*1</f>
        <v>0.98</v>
      </c>
      <c r="AQ456" s="61">
        <v>1</v>
      </c>
    </row>
    <row r="457" spans="1:43" x14ac:dyDescent="0.25">
      <c r="A457" s="5">
        <v>20230510</v>
      </c>
      <c r="B457" s="46">
        <v>0.56000000000000005</v>
      </c>
      <c r="C457" s="47">
        <v>0.57999999999999996</v>
      </c>
      <c r="D457" s="48">
        <v>-0.31</v>
      </c>
      <c r="E457" s="49">
        <v>0.18</v>
      </c>
      <c r="F457" s="46">
        <v>1.05</v>
      </c>
      <c r="G457" s="49">
        <v>-0.26</v>
      </c>
      <c r="H457" s="49">
        <v>0.17</v>
      </c>
      <c r="I457" s="46">
        <v>1.968</v>
      </c>
      <c r="J457" s="47">
        <v>8.6999999999999993</v>
      </c>
      <c r="K457" s="46">
        <v>9.1999999999999993</v>
      </c>
      <c r="L457" s="47">
        <v>7.9</v>
      </c>
      <c r="M457" s="46">
        <v>8.4</v>
      </c>
      <c r="N457" s="47">
        <v>119.8</v>
      </c>
      <c r="O457" s="50">
        <v>120.2</v>
      </c>
      <c r="P457" s="51">
        <v>0.33</v>
      </c>
      <c r="Q457" s="52">
        <v>0.36</v>
      </c>
      <c r="R457" s="53">
        <v>-0.1</v>
      </c>
      <c r="S457" s="54">
        <v>0.01</v>
      </c>
      <c r="T457" s="55">
        <v>0.69</v>
      </c>
      <c r="U457" s="54">
        <v>-0.13</v>
      </c>
      <c r="V457" s="54">
        <v>-0.04</v>
      </c>
      <c r="W457" s="55">
        <v>1.9870000000000001</v>
      </c>
      <c r="X457" s="52">
        <v>11.7</v>
      </c>
      <c r="Y457" s="55">
        <v>11.6</v>
      </c>
      <c r="Z457" s="52">
        <v>11.7</v>
      </c>
      <c r="AA457" s="55">
        <v>11.4</v>
      </c>
      <c r="AB457" s="52">
        <v>119.4</v>
      </c>
      <c r="AC457" s="56">
        <v>119.9</v>
      </c>
      <c r="AD457" s="57" t="s">
        <v>153</v>
      </c>
      <c r="AE457" s="252" t="s">
        <v>197</v>
      </c>
      <c r="AF457" s="68">
        <f>DATE(LEFT(A457,4), MID(A457,5,2), RIGHT(A457,2))</f>
        <v>45056</v>
      </c>
      <c r="AG457" s="45"/>
      <c r="AH457" s="45">
        <f>$P$3</f>
        <v>1.9774</v>
      </c>
      <c r="AI457" s="59">
        <f>I457/AH457</f>
        <v>0.99524628299787599</v>
      </c>
      <c r="AJ457" s="59"/>
      <c r="AK457" s="45">
        <f>$R$3</f>
        <v>1.9991000000000001</v>
      </c>
      <c r="AL457" s="59">
        <f>W457/AK457</f>
        <v>0.99394727627432344</v>
      </c>
      <c r="AM457" s="62">
        <f>1+$AM$10*1</f>
        <v>1.01</v>
      </c>
      <c r="AN457" s="62">
        <f>1+$AN$10*1</f>
        <v>0.99</v>
      </c>
      <c r="AO457" s="62">
        <f>1+$AO$10*1</f>
        <v>1.02</v>
      </c>
      <c r="AP457" s="62">
        <f>1+$AP$10*1</f>
        <v>0.98</v>
      </c>
      <c r="AQ457" s="61">
        <v>1</v>
      </c>
    </row>
    <row r="458" spans="1:43" x14ac:dyDescent="0.25">
      <c r="A458" s="5">
        <v>20230511</v>
      </c>
      <c r="B458" s="46">
        <v>0.81</v>
      </c>
      <c r="C458" s="47">
        <v>0.59</v>
      </c>
      <c r="D458" s="48">
        <v>-0.39</v>
      </c>
      <c r="E458" s="49">
        <v>0.26</v>
      </c>
      <c r="F458" s="46">
        <v>1.0900000000000001</v>
      </c>
      <c r="G458" s="49">
        <v>-0.33</v>
      </c>
      <c r="H458" s="49">
        <v>0.22</v>
      </c>
      <c r="I458" s="46">
        <v>1.9730000000000001</v>
      </c>
      <c r="J458" s="47">
        <v>8.4</v>
      </c>
      <c r="K458" s="46">
        <v>9.4</v>
      </c>
      <c r="L458" s="47">
        <v>7.7</v>
      </c>
      <c r="M458" s="46">
        <v>8.6999999999999993</v>
      </c>
      <c r="N458" s="47">
        <v>119.7</v>
      </c>
      <c r="O458" s="50">
        <v>120.1</v>
      </c>
      <c r="P458" s="51">
        <v>0.35</v>
      </c>
      <c r="Q458" s="52">
        <v>0.4</v>
      </c>
      <c r="R458" s="53">
        <v>-0.16</v>
      </c>
      <c r="S458" s="54">
        <v>-0.02</v>
      </c>
      <c r="T458" s="55">
        <v>0.78</v>
      </c>
      <c r="U458" s="54">
        <v>-0.17</v>
      </c>
      <c r="V458" s="54">
        <v>-0.06</v>
      </c>
      <c r="W458" s="55">
        <v>1.9910000000000001</v>
      </c>
      <c r="X458" s="52">
        <v>11.9</v>
      </c>
      <c r="Y458" s="55">
        <v>11.7</v>
      </c>
      <c r="Z458" s="52">
        <v>11.9</v>
      </c>
      <c r="AA458" s="55">
        <v>11.5</v>
      </c>
      <c r="AB458" s="52">
        <v>119.4</v>
      </c>
      <c r="AC458" s="56">
        <v>119.9</v>
      </c>
      <c r="AD458" s="57" t="s">
        <v>140</v>
      </c>
      <c r="AE458" s="252" t="s">
        <v>197</v>
      </c>
      <c r="AF458" s="68">
        <f>DATE(LEFT(A458,4), MID(A458,5,2), RIGHT(A458,2))</f>
        <v>45057</v>
      </c>
      <c r="AG458" s="45"/>
      <c r="AH458" s="45">
        <f>$P$3</f>
        <v>1.9774</v>
      </c>
      <c r="AI458" s="59">
        <f>I458/AH458</f>
        <v>0.99777485587134618</v>
      </c>
      <c r="AJ458" s="59"/>
      <c r="AK458" s="45">
        <f>$R$3</f>
        <v>1.9991000000000001</v>
      </c>
      <c r="AL458" s="59">
        <f>W458/AK458</f>
        <v>0.99594817667950575</v>
      </c>
      <c r="AM458" s="62">
        <f>1+$AM$10*1</f>
        <v>1.01</v>
      </c>
      <c r="AN458" s="62">
        <f>1+$AN$10*1</f>
        <v>0.99</v>
      </c>
      <c r="AO458" s="62">
        <f>1+$AO$10*1</f>
        <v>1.02</v>
      </c>
      <c r="AP458" s="62">
        <f>1+$AP$10*1</f>
        <v>0.98</v>
      </c>
      <c r="AQ458" s="61">
        <v>1</v>
      </c>
    </row>
    <row r="459" spans="1:43" x14ac:dyDescent="0.25">
      <c r="A459" s="5">
        <v>20230512</v>
      </c>
      <c r="B459" s="46">
        <v>0.54</v>
      </c>
      <c r="C459" s="47">
        <v>0.55000000000000004</v>
      </c>
      <c r="D459" s="48">
        <v>-0.28999999999999998</v>
      </c>
      <c r="E459" s="49">
        <v>0.13</v>
      </c>
      <c r="F459" s="46">
        <v>1.05</v>
      </c>
      <c r="G459" s="49">
        <v>-0.28000000000000003</v>
      </c>
      <c r="H459" s="49">
        <v>0.12</v>
      </c>
      <c r="I459" s="46">
        <v>1.976</v>
      </c>
      <c r="J459" s="47">
        <v>8.6999999999999993</v>
      </c>
      <c r="K459" s="46">
        <v>9.3000000000000007</v>
      </c>
      <c r="L459" s="47">
        <v>8.1</v>
      </c>
      <c r="M459" s="46">
        <v>8.3000000000000007</v>
      </c>
      <c r="N459" s="47">
        <v>119.8</v>
      </c>
      <c r="O459" s="50">
        <v>120.2</v>
      </c>
      <c r="P459" s="51">
        <v>0.35</v>
      </c>
      <c r="Q459" s="52">
        <v>0.35</v>
      </c>
      <c r="R459" s="53">
        <v>-0.12</v>
      </c>
      <c r="S459" s="54">
        <v>0.01</v>
      </c>
      <c r="T459" s="55">
        <v>0.7</v>
      </c>
      <c r="U459" s="54">
        <v>-0.14000000000000001</v>
      </c>
      <c r="V459" s="54">
        <v>-0.05</v>
      </c>
      <c r="W459" s="55">
        <v>1.9990000000000001</v>
      </c>
      <c r="X459" s="52">
        <v>11.8</v>
      </c>
      <c r="Y459" s="55">
        <v>11.7</v>
      </c>
      <c r="Z459" s="52">
        <v>11.8</v>
      </c>
      <c r="AA459" s="55">
        <v>11.5</v>
      </c>
      <c r="AB459" s="52">
        <v>119.4</v>
      </c>
      <c r="AC459" s="56">
        <v>119.9</v>
      </c>
      <c r="AD459" s="57" t="s">
        <v>218</v>
      </c>
      <c r="AE459" s="252" t="s">
        <v>197</v>
      </c>
      <c r="AF459" s="68">
        <f>DATE(LEFT(A459,4), MID(A459,5,2), RIGHT(A459,2))</f>
        <v>45058</v>
      </c>
      <c r="AG459" s="45"/>
      <c r="AH459" s="45">
        <f>$P$3</f>
        <v>1.9774</v>
      </c>
      <c r="AI459" s="59">
        <f>I459/AH459</f>
        <v>0.99929199959542836</v>
      </c>
      <c r="AJ459" s="59"/>
      <c r="AK459" s="45">
        <f>$R$3</f>
        <v>1.9991000000000001</v>
      </c>
      <c r="AL459" s="59">
        <f>W459/AK459</f>
        <v>0.99994997748987047</v>
      </c>
      <c r="AM459" s="62">
        <f>1+$AM$10*1</f>
        <v>1.01</v>
      </c>
      <c r="AN459" s="62">
        <f>1+$AN$10*1</f>
        <v>0.99</v>
      </c>
      <c r="AO459" s="62">
        <f>1+$AO$10*1</f>
        <v>1.02</v>
      </c>
      <c r="AP459" s="62">
        <f>1+$AP$10*1</f>
        <v>0.98</v>
      </c>
      <c r="AQ459" s="61">
        <v>1</v>
      </c>
    </row>
    <row r="460" spans="1:43" x14ac:dyDescent="0.25">
      <c r="A460" s="5">
        <v>20230515</v>
      </c>
      <c r="B460" s="46">
        <v>0.57999999999999996</v>
      </c>
      <c r="C460" s="47">
        <v>0.57999999999999996</v>
      </c>
      <c r="D460" s="48">
        <v>-0.32</v>
      </c>
      <c r="E460" s="49">
        <v>0.28999999999999998</v>
      </c>
      <c r="F460" s="46">
        <v>1.1399999999999999</v>
      </c>
      <c r="G460" s="49">
        <v>-0.28000000000000003</v>
      </c>
      <c r="H460" s="49">
        <v>0.25</v>
      </c>
      <c r="I460" s="46">
        <v>1.966</v>
      </c>
      <c r="J460" s="47">
        <v>8.6999999999999993</v>
      </c>
      <c r="K460" s="46">
        <v>9.3000000000000007</v>
      </c>
      <c r="L460" s="47">
        <v>7.8</v>
      </c>
      <c r="M460" s="46">
        <v>8.6999999999999993</v>
      </c>
      <c r="N460" s="47">
        <v>119.7</v>
      </c>
      <c r="O460" s="50">
        <v>120.1</v>
      </c>
      <c r="P460" s="51">
        <v>0.28999999999999998</v>
      </c>
      <c r="Q460" s="52">
        <v>0.35</v>
      </c>
      <c r="R460" s="53">
        <v>-0.11</v>
      </c>
      <c r="S460" s="54">
        <v>0.01</v>
      </c>
      <c r="T460" s="55">
        <v>0.75</v>
      </c>
      <c r="U460" s="54">
        <v>-0.14000000000000001</v>
      </c>
      <c r="V460" s="54">
        <v>-0.05</v>
      </c>
      <c r="W460" s="55">
        <v>1.9850000000000001</v>
      </c>
      <c r="X460" s="52">
        <v>11.7</v>
      </c>
      <c r="Y460" s="55">
        <v>11.6</v>
      </c>
      <c r="Z460" s="52">
        <v>11.9</v>
      </c>
      <c r="AA460" s="55">
        <v>11.6</v>
      </c>
      <c r="AB460" s="52">
        <v>119.4</v>
      </c>
      <c r="AC460" s="56">
        <v>119.8</v>
      </c>
      <c r="AD460" s="57" t="s">
        <v>219</v>
      </c>
      <c r="AE460" s="252" t="s">
        <v>197</v>
      </c>
      <c r="AF460" s="68">
        <f>DATE(LEFT(A460,4), MID(A460,5,2), RIGHT(A460,2))</f>
        <v>45061</v>
      </c>
      <c r="AG460" s="45"/>
      <c r="AH460" s="45">
        <f>$P$3</f>
        <v>1.9774</v>
      </c>
      <c r="AI460" s="59">
        <f>I460/AH460</f>
        <v>0.99423485384848787</v>
      </c>
      <c r="AJ460" s="59"/>
      <c r="AK460" s="45">
        <f>$R$3</f>
        <v>1.9991000000000001</v>
      </c>
      <c r="AL460" s="59">
        <f>W460/AK460</f>
        <v>0.99294682607173224</v>
      </c>
      <c r="AM460" s="62">
        <f>1+$AM$10*1</f>
        <v>1.01</v>
      </c>
      <c r="AN460" s="62">
        <f>1+$AN$10*1</f>
        <v>0.99</v>
      </c>
      <c r="AO460" s="62">
        <f>1+$AO$10*1</f>
        <v>1.02</v>
      </c>
      <c r="AP460" s="62">
        <f>1+$AP$10*1</f>
        <v>0.98</v>
      </c>
      <c r="AQ460" s="61">
        <v>1</v>
      </c>
    </row>
    <row r="461" spans="1:43" x14ac:dyDescent="0.25">
      <c r="A461" s="5">
        <v>20230516</v>
      </c>
      <c r="B461" s="46">
        <v>0.67</v>
      </c>
      <c r="C461" s="47">
        <v>0.62</v>
      </c>
      <c r="D461" s="48">
        <v>-0.36</v>
      </c>
      <c r="E461" s="49">
        <v>0.13</v>
      </c>
      <c r="F461" s="46">
        <v>1.18</v>
      </c>
      <c r="G461" s="49">
        <v>-0.34</v>
      </c>
      <c r="H461" s="49">
        <v>0.13</v>
      </c>
      <c r="I461" s="46">
        <v>1.9670000000000001</v>
      </c>
      <c r="J461" s="47">
        <v>8.6</v>
      </c>
      <c r="K461" s="46">
        <v>9.4</v>
      </c>
      <c r="L461" s="47">
        <v>8.1</v>
      </c>
      <c r="M461" s="46">
        <v>8.5</v>
      </c>
      <c r="N461" s="47">
        <v>119.8</v>
      </c>
      <c r="O461" s="50">
        <v>120.2</v>
      </c>
      <c r="P461" s="51">
        <v>0.4</v>
      </c>
      <c r="Q461" s="52">
        <v>0.36</v>
      </c>
      <c r="R461" s="53">
        <v>-0.16</v>
      </c>
      <c r="S461" s="54">
        <v>0.01</v>
      </c>
      <c r="T461" s="55">
        <v>0.76</v>
      </c>
      <c r="U461" s="54">
        <v>-0.17</v>
      </c>
      <c r="V461" s="54">
        <v>-0.04</v>
      </c>
      <c r="W461" s="55">
        <v>1.992</v>
      </c>
      <c r="X461" s="52">
        <v>11.8</v>
      </c>
      <c r="Y461" s="55">
        <v>11.7</v>
      </c>
      <c r="Z461" s="52">
        <v>12</v>
      </c>
      <c r="AA461" s="55">
        <v>11.6</v>
      </c>
      <c r="AB461" s="52">
        <v>119.4</v>
      </c>
      <c r="AC461" s="56">
        <v>119.8</v>
      </c>
      <c r="AD461" s="57" t="s">
        <v>220</v>
      </c>
      <c r="AE461" s="252" t="s">
        <v>197</v>
      </c>
      <c r="AF461" s="68">
        <f>DATE(LEFT(A461,4), MID(A461,5,2), RIGHT(A461,2))</f>
        <v>45062</v>
      </c>
      <c r="AG461" s="45"/>
      <c r="AH461" s="45">
        <f>$P$3</f>
        <v>1.9774</v>
      </c>
      <c r="AI461" s="59">
        <f>I461/AH461</f>
        <v>0.99474056842318193</v>
      </c>
      <c r="AJ461" s="59"/>
      <c r="AK461" s="45">
        <f>$R$3</f>
        <v>1.9991000000000001</v>
      </c>
      <c r="AL461" s="59">
        <f>W461/AK461</f>
        <v>0.9964484017808013</v>
      </c>
      <c r="AM461" s="62">
        <f>1+$AM$10*1</f>
        <v>1.01</v>
      </c>
      <c r="AN461" s="62">
        <f>1+$AN$10*1</f>
        <v>0.99</v>
      </c>
      <c r="AO461" s="62">
        <f>1+$AO$10*1</f>
        <v>1.02</v>
      </c>
      <c r="AP461" s="62">
        <f>1+$AP$10*1</f>
        <v>0.98</v>
      </c>
      <c r="AQ461" s="61">
        <v>1</v>
      </c>
    </row>
    <row r="462" spans="1:43" x14ac:dyDescent="0.25">
      <c r="A462" s="5">
        <v>20230517</v>
      </c>
      <c r="B462" s="46">
        <v>0.61</v>
      </c>
      <c r="C462" s="47">
        <v>0.61</v>
      </c>
      <c r="D462" s="48">
        <v>-0.37</v>
      </c>
      <c r="E462" s="49">
        <v>0.26</v>
      </c>
      <c r="F462" s="46">
        <v>1.1399999999999999</v>
      </c>
      <c r="G462" s="49">
        <v>-0.34</v>
      </c>
      <c r="H462" s="49">
        <v>0.21</v>
      </c>
      <c r="I462" s="46">
        <v>1.9770000000000001</v>
      </c>
      <c r="J462" s="47">
        <v>8.8000000000000007</v>
      </c>
      <c r="K462" s="46">
        <v>9.1999999999999993</v>
      </c>
      <c r="L462" s="47">
        <v>7.9</v>
      </c>
      <c r="M462" s="46">
        <v>8.6</v>
      </c>
      <c r="N462" s="47">
        <v>119.7</v>
      </c>
      <c r="O462" s="50">
        <v>120.1</v>
      </c>
      <c r="P462" s="51">
        <v>0.31</v>
      </c>
      <c r="Q462" s="52">
        <v>0.35</v>
      </c>
      <c r="R462" s="53">
        <v>-0.14000000000000001</v>
      </c>
      <c r="S462" s="54">
        <v>0.01</v>
      </c>
      <c r="T462" s="55">
        <v>0.73</v>
      </c>
      <c r="U462" s="54">
        <v>-0.15</v>
      </c>
      <c r="V462" s="54">
        <v>-0.04</v>
      </c>
      <c r="W462" s="55">
        <v>1.9930000000000001</v>
      </c>
      <c r="X462" s="52">
        <v>11.6</v>
      </c>
      <c r="Y462" s="55">
        <v>11.6</v>
      </c>
      <c r="Z462" s="52">
        <v>11.9</v>
      </c>
      <c r="AA462" s="55">
        <v>11.5</v>
      </c>
      <c r="AB462" s="52">
        <v>119.4</v>
      </c>
      <c r="AC462" s="56">
        <v>119.8</v>
      </c>
      <c r="AD462" s="57" t="s">
        <v>221</v>
      </c>
      <c r="AE462" s="252" t="s">
        <v>197</v>
      </c>
      <c r="AF462" s="68">
        <f>DATE(LEFT(A462,4), MID(A462,5,2), RIGHT(A462,2))</f>
        <v>45063</v>
      </c>
      <c r="AG462" s="45"/>
      <c r="AH462" s="45">
        <f>$P$3</f>
        <v>1.9774</v>
      </c>
      <c r="AI462" s="59">
        <f>I462/AH462</f>
        <v>0.99979771417012242</v>
      </c>
      <c r="AJ462" s="59"/>
      <c r="AK462" s="45">
        <f>$R$3</f>
        <v>1.9991000000000001</v>
      </c>
      <c r="AL462" s="59">
        <f>W462/AK462</f>
        <v>0.99694862688209696</v>
      </c>
      <c r="AM462" s="62">
        <f>1+$AM$10*1</f>
        <v>1.01</v>
      </c>
      <c r="AN462" s="62">
        <f>1+$AN$10*1</f>
        <v>0.99</v>
      </c>
      <c r="AO462" s="62">
        <f>1+$AO$10*1</f>
        <v>1.02</v>
      </c>
      <c r="AP462" s="62">
        <f>1+$AP$10*1</f>
        <v>0.98</v>
      </c>
      <c r="AQ462" s="61">
        <v>1</v>
      </c>
    </row>
    <row r="463" spans="1:43" x14ac:dyDescent="0.25">
      <c r="A463" s="5">
        <v>20230519</v>
      </c>
      <c r="B463" s="46">
        <v>0.64</v>
      </c>
      <c r="C463" s="47">
        <v>0.56999999999999995</v>
      </c>
      <c r="D463" s="48">
        <v>-0.32</v>
      </c>
      <c r="E463" s="49">
        <v>0.23</v>
      </c>
      <c r="F463" s="46">
        <v>1.04</v>
      </c>
      <c r="G463" s="49">
        <v>-0.26</v>
      </c>
      <c r="H463" s="49">
        <v>0.2</v>
      </c>
      <c r="I463" s="46">
        <v>1.9790000000000001</v>
      </c>
      <c r="J463" s="47">
        <v>8.6999999999999993</v>
      </c>
      <c r="K463" s="46">
        <v>9.3000000000000007</v>
      </c>
      <c r="L463" s="47">
        <v>7.7</v>
      </c>
      <c r="M463" s="46">
        <v>8.6999999999999993</v>
      </c>
      <c r="N463" s="47">
        <v>119.7</v>
      </c>
      <c r="O463" s="50">
        <v>120.1</v>
      </c>
      <c r="P463" s="51">
        <v>0.32</v>
      </c>
      <c r="Q463" s="52">
        <v>0.43</v>
      </c>
      <c r="R463" s="53">
        <v>-0.11</v>
      </c>
      <c r="S463" s="54">
        <v>-0.02</v>
      </c>
      <c r="T463" s="55">
        <v>0.69</v>
      </c>
      <c r="U463" s="54">
        <v>-0.15</v>
      </c>
      <c r="V463" s="54">
        <v>-0.06</v>
      </c>
      <c r="W463" s="55">
        <v>2.0009999999999999</v>
      </c>
      <c r="X463" s="52">
        <v>11.5</v>
      </c>
      <c r="Y463" s="55">
        <v>11.5</v>
      </c>
      <c r="Z463" s="52">
        <v>11.9</v>
      </c>
      <c r="AA463" s="55">
        <v>11.5</v>
      </c>
      <c r="AB463" s="52">
        <v>119.4</v>
      </c>
      <c r="AC463" s="56">
        <v>119.8</v>
      </c>
      <c r="AD463" s="57" t="s">
        <v>153</v>
      </c>
      <c r="AE463" s="252" t="s">
        <v>197</v>
      </c>
      <c r="AF463" s="68">
        <f>DATE(LEFT(A463,4), MID(A463,5,2), RIGHT(A463,2))</f>
        <v>45065</v>
      </c>
      <c r="AG463" s="45"/>
      <c r="AH463" s="45">
        <f>$P$3</f>
        <v>1.9774</v>
      </c>
      <c r="AI463" s="59">
        <f>I463/AH463</f>
        <v>1.0008091433195105</v>
      </c>
      <c r="AJ463" s="59"/>
      <c r="AK463" s="45">
        <f>$R$3</f>
        <v>1.9991000000000001</v>
      </c>
      <c r="AL463" s="59">
        <f>W463/AK463</f>
        <v>1.0009504276924615</v>
      </c>
      <c r="AM463" s="62">
        <f>1+$AM$10*1</f>
        <v>1.01</v>
      </c>
      <c r="AN463" s="62">
        <f>1+$AN$10*1</f>
        <v>0.99</v>
      </c>
      <c r="AO463" s="62">
        <f>1+$AO$10*1</f>
        <v>1.02</v>
      </c>
      <c r="AP463" s="62">
        <f>1+$AP$10*1</f>
        <v>0.98</v>
      </c>
      <c r="AQ463" s="61">
        <v>1</v>
      </c>
    </row>
    <row r="464" spans="1:43" x14ac:dyDescent="0.25">
      <c r="A464" s="5">
        <v>20230522</v>
      </c>
      <c r="B464" s="46">
        <v>0.56000000000000005</v>
      </c>
      <c r="C464" s="47">
        <v>0.6</v>
      </c>
      <c r="D464" s="48">
        <v>-0.3</v>
      </c>
      <c r="E464" s="49">
        <v>0.12</v>
      </c>
      <c r="F464" s="46">
        <v>1.1599999999999999</v>
      </c>
      <c r="G464" s="49">
        <v>-0.3</v>
      </c>
      <c r="H464" s="49">
        <v>0.14000000000000001</v>
      </c>
      <c r="I464" s="46">
        <v>1.9690000000000001</v>
      </c>
      <c r="J464" s="47">
        <v>8.9</v>
      </c>
      <c r="K464" s="46">
        <v>9.1</v>
      </c>
      <c r="L464" s="47">
        <v>8.3000000000000007</v>
      </c>
      <c r="M464" s="46">
        <v>8.4</v>
      </c>
      <c r="N464" s="47">
        <v>119.8</v>
      </c>
      <c r="O464" s="50">
        <v>120.1</v>
      </c>
      <c r="P464" s="51">
        <v>0.31</v>
      </c>
      <c r="Q464" s="52">
        <v>0.39</v>
      </c>
      <c r="R464" s="53">
        <v>-0.13</v>
      </c>
      <c r="S464" s="54">
        <v>-0.02</v>
      </c>
      <c r="T464" s="55">
        <v>0.7</v>
      </c>
      <c r="U464" s="54">
        <v>-0.14000000000000001</v>
      </c>
      <c r="V464" s="54">
        <v>-0.05</v>
      </c>
      <c r="W464" s="55">
        <v>1.9890000000000001</v>
      </c>
      <c r="X464" s="52">
        <v>11.5</v>
      </c>
      <c r="Y464" s="55">
        <v>11.5</v>
      </c>
      <c r="Z464" s="52">
        <v>11.8</v>
      </c>
      <c r="AA464" s="55">
        <v>11.5</v>
      </c>
      <c r="AB464" s="52">
        <v>119.4</v>
      </c>
      <c r="AC464" s="56">
        <v>119.8</v>
      </c>
      <c r="AD464" s="57" t="s">
        <v>134</v>
      </c>
      <c r="AE464" s="252" t="s">
        <v>197</v>
      </c>
      <c r="AF464" s="68">
        <f>DATE(LEFT(A464,4), MID(A464,5,2), RIGHT(A464,2))</f>
        <v>45068</v>
      </c>
      <c r="AG464" s="45"/>
      <c r="AH464" s="45">
        <f>$P$3</f>
        <v>1.9774</v>
      </c>
      <c r="AI464" s="59">
        <f>I464/AH464</f>
        <v>0.99575199757257005</v>
      </c>
      <c r="AJ464" s="59"/>
      <c r="AK464" s="45">
        <f>$R$3</f>
        <v>1.9991000000000001</v>
      </c>
      <c r="AL464" s="59">
        <f>W464/AK464</f>
        <v>0.99494772647691465</v>
      </c>
      <c r="AM464" s="62">
        <f>1+$AM$10*1</f>
        <v>1.01</v>
      </c>
      <c r="AN464" s="62">
        <f>1+$AN$10*1</f>
        <v>0.99</v>
      </c>
      <c r="AO464" s="62">
        <f>1+$AO$10*1</f>
        <v>1.02</v>
      </c>
      <c r="AP464" s="62">
        <f>1+$AP$10*1</f>
        <v>0.98</v>
      </c>
      <c r="AQ464" s="61">
        <v>1</v>
      </c>
    </row>
    <row r="465" spans="1:43" x14ac:dyDescent="0.25">
      <c r="A465" s="5">
        <v>20230523</v>
      </c>
      <c r="B465" s="46">
        <v>0.71</v>
      </c>
      <c r="C465" s="47">
        <v>0.63</v>
      </c>
      <c r="D465" s="48">
        <v>-0.36</v>
      </c>
      <c r="E465" s="49">
        <v>0.24</v>
      </c>
      <c r="F465" s="46">
        <v>1.1000000000000001</v>
      </c>
      <c r="G465" s="49">
        <v>-0.3</v>
      </c>
      <c r="H465" s="49">
        <v>0.22</v>
      </c>
      <c r="I465" s="46">
        <v>1.9810000000000001</v>
      </c>
      <c r="J465" s="47">
        <v>9.1999999999999993</v>
      </c>
      <c r="K465" s="46">
        <v>9</v>
      </c>
      <c r="L465" s="47">
        <v>7.6</v>
      </c>
      <c r="M465" s="46">
        <v>9.1</v>
      </c>
      <c r="N465" s="47">
        <v>119.7</v>
      </c>
      <c r="O465" s="50">
        <v>120</v>
      </c>
      <c r="P465" s="51">
        <v>0.32</v>
      </c>
      <c r="Q465" s="52">
        <v>0.31</v>
      </c>
      <c r="R465" s="53">
        <v>-0.12</v>
      </c>
      <c r="S465" s="54">
        <v>0.02</v>
      </c>
      <c r="T465" s="55">
        <v>0.69</v>
      </c>
      <c r="U465" s="54">
        <v>-0.11</v>
      </c>
      <c r="V465" s="54">
        <v>-0.06</v>
      </c>
      <c r="W465" s="55">
        <v>1.99</v>
      </c>
      <c r="X465" s="52">
        <v>11.6</v>
      </c>
      <c r="Y465" s="55">
        <v>11.6</v>
      </c>
      <c r="Z465" s="52">
        <v>11.8</v>
      </c>
      <c r="AA465" s="55">
        <v>11.6</v>
      </c>
      <c r="AB465" s="52">
        <v>119.4</v>
      </c>
      <c r="AC465" s="56">
        <v>119.8</v>
      </c>
      <c r="AD465" s="57" t="s">
        <v>222</v>
      </c>
      <c r="AE465" s="252" t="s">
        <v>197</v>
      </c>
      <c r="AF465" s="68">
        <f>DATE(LEFT(A465,4), MID(A465,5,2), RIGHT(A465,2))</f>
        <v>45069</v>
      </c>
      <c r="AG465" s="45"/>
      <c r="AH465" s="45">
        <f>$P$3</f>
        <v>1.9774</v>
      </c>
      <c r="AI465" s="59">
        <f>I465/AH465</f>
        <v>1.0018205724688987</v>
      </c>
      <c r="AJ465" s="59"/>
      <c r="AK465" s="45">
        <f>$R$3</f>
        <v>1.9991000000000001</v>
      </c>
      <c r="AL465" s="59">
        <f>W465/AK465</f>
        <v>0.99544795157821009</v>
      </c>
      <c r="AM465" s="62">
        <f>1+$AM$10*1</f>
        <v>1.01</v>
      </c>
      <c r="AN465" s="62">
        <f>1+$AN$10*1</f>
        <v>0.99</v>
      </c>
      <c r="AO465" s="62">
        <f>1+$AO$10*1</f>
        <v>1.02</v>
      </c>
      <c r="AP465" s="62">
        <f>1+$AP$10*1</f>
        <v>0.98</v>
      </c>
      <c r="AQ465" s="61">
        <v>1</v>
      </c>
    </row>
    <row r="466" spans="1:43" x14ac:dyDescent="0.25">
      <c r="A466" s="5">
        <v>20230524</v>
      </c>
      <c r="B466" s="46">
        <v>0.54</v>
      </c>
      <c r="C466" s="47">
        <v>0.63</v>
      </c>
      <c r="D466" s="48">
        <v>-0.28000000000000003</v>
      </c>
      <c r="E466" s="49">
        <v>0.28999999999999998</v>
      </c>
      <c r="F466" s="46">
        <v>1.03</v>
      </c>
      <c r="G466" s="49">
        <v>-0.26</v>
      </c>
      <c r="H466" s="49">
        <v>0.24</v>
      </c>
      <c r="I466" s="46">
        <v>1.968</v>
      </c>
      <c r="J466" s="47">
        <v>8.6999999999999993</v>
      </c>
      <c r="K466" s="46">
        <v>9.1999999999999993</v>
      </c>
      <c r="L466" s="47">
        <v>7.8</v>
      </c>
      <c r="M466" s="46">
        <v>8.6999999999999993</v>
      </c>
      <c r="N466" s="47">
        <v>119.8</v>
      </c>
      <c r="O466" s="50">
        <v>120.1</v>
      </c>
      <c r="P466" s="51">
        <v>0.36</v>
      </c>
      <c r="Q466" s="52">
        <v>0.34</v>
      </c>
      <c r="R466" s="53">
        <v>-0.15</v>
      </c>
      <c r="S466" s="54">
        <v>0.04</v>
      </c>
      <c r="T466" s="55">
        <v>0.69</v>
      </c>
      <c r="U466" s="54">
        <v>-0.15</v>
      </c>
      <c r="V466" s="54">
        <v>-0.03</v>
      </c>
      <c r="W466" s="55">
        <v>1.988</v>
      </c>
      <c r="X466" s="52">
        <v>11.6</v>
      </c>
      <c r="Y466" s="55">
        <v>11.6</v>
      </c>
      <c r="Z466" s="52">
        <v>12</v>
      </c>
      <c r="AA466" s="55">
        <v>11.6</v>
      </c>
      <c r="AB466" s="52">
        <v>119.4</v>
      </c>
      <c r="AC466" s="56">
        <v>119.8</v>
      </c>
      <c r="AD466" s="57" t="s">
        <v>223</v>
      </c>
      <c r="AE466" s="252" t="s">
        <v>197</v>
      </c>
      <c r="AF466" s="68">
        <f>DATE(LEFT(A466,4), MID(A466,5,2), RIGHT(A466,2))</f>
        <v>45070</v>
      </c>
      <c r="AG466" s="45"/>
      <c r="AH466" s="45">
        <f>$P$3</f>
        <v>1.9774</v>
      </c>
      <c r="AI466" s="59">
        <f>I466/AH466</f>
        <v>0.99524628299787599</v>
      </c>
      <c r="AJ466" s="59"/>
      <c r="AK466" s="45">
        <f>$R$3</f>
        <v>1.9991000000000001</v>
      </c>
      <c r="AL466" s="59">
        <f>W466/AK466</f>
        <v>0.99444750137561899</v>
      </c>
      <c r="AM466" s="62">
        <f>1+$AM$10*1</f>
        <v>1.01</v>
      </c>
      <c r="AN466" s="62">
        <f>1+$AN$10*1</f>
        <v>0.99</v>
      </c>
      <c r="AO466" s="62">
        <f>1+$AO$10*1</f>
        <v>1.02</v>
      </c>
      <c r="AP466" s="62">
        <f>1+$AP$10*1</f>
        <v>0.98</v>
      </c>
      <c r="AQ466" s="61">
        <v>1</v>
      </c>
    </row>
    <row r="467" spans="1:43" x14ac:dyDescent="0.25">
      <c r="A467" s="5">
        <v>20230525</v>
      </c>
      <c r="B467" s="46">
        <v>0.6</v>
      </c>
      <c r="C467" s="47">
        <v>0.57999999999999996</v>
      </c>
      <c r="D467" s="48">
        <v>-0.32</v>
      </c>
      <c r="E467" s="49">
        <v>0.12</v>
      </c>
      <c r="F467" s="46">
        <v>1.07</v>
      </c>
      <c r="G467" s="49">
        <v>-0.3</v>
      </c>
      <c r="H467" s="49">
        <v>0.12</v>
      </c>
      <c r="I467" s="46">
        <v>1.9690000000000001</v>
      </c>
      <c r="J467" s="47">
        <v>8.6</v>
      </c>
      <c r="K467" s="46">
        <v>9.4</v>
      </c>
      <c r="L467" s="47">
        <v>8.1</v>
      </c>
      <c r="M467" s="46">
        <v>8.5</v>
      </c>
      <c r="N467" s="47">
        <v>119.7</v>
      </c>
      <c r="O467" s="50">
        <v>120.1</v>
      </c>
      <c r="P467" s="51">
        <v>0.32</v>
      </c>
      <c r="Q467" s="52">
        <v>0.37</v>
      </c>
      <c r="R467" s="53">
        <v>-0.17</v>
      </c>
      <c r="S467" s="54">
        <v>-0.04</v>
      </c>
      <c r="T467" s="55">
        <v>0.72</v>
      </c>
      <c r="U467" s="54">
        <v>-0.17</v>
      </c>
      <c r="V467" s="54">
        <v>-7.0000000000000007E-2</v>
      </c>
      <c r="W467" s="55">
        <v>1.9890000000000001</v>
      </c>
      <c r="X467" s="52">
        <v>11.8</v>
      </c>
      <c r="Y467" s="55">
        <v>11.7</v>
      </c>
      <c r="Z467" s="52">
        <v>11.9</v>
      </c>
      <c r="AA467" s="55">
        <v>11.6</v>
      </c>
      <c r="AB467" s="52">
        <v>119.4</v>
      </c>
      <c r="AC467" s="56">
        <v>119.8</v>
      </c>
      <c r="AD467" s="57" t="s">
        <v>206</v>
      </c>
      <c r="AE467" s="252" t="s">
        <v>197</v>
      </c>
      <c r="AF467" s="68">
        <f>DATE(LEFT(A467,4), MID(A467,5,2), RIGHT(A467,2))</f>
        <v>45071</v>
      </c>
      <c r="AG467" s="45"/>
      <c r="AH467" s="45">
        <f>$P$3</f>
        <v>1.9774</v>
      </c>
      <c r="AI467" s="59">
        <f>I467/AH467</f>
        <v>0.99575199757257005</v>
      </c>
      <c r="AJ467" s="59"/>
      <c r="AK467" s="45">
        <f>$R$3</f>
        <v>1.9991000000000001</v>
      </c>
      <c r="AL467" s="59">
        <f>W467/AK467</f>
        <v>0.99494772647691465</v>
      </c>
      <c r="AM467" s="62">
        <f>1+$AM$10*1</f>
        <v>1.01</v>
      </c>
      <c r="AN467" s="62">
        <f>1+$AN$10*1</f>
        <v>0.99</v>
      </c>
      <c r="AO467" s="62">
        <f>1+$AO$10*1</f>
        <v>1.02</v>
      </c>
      <c r="AP467" s="62">
        <f>1+$AP$10*1</f>
        <v>0.98</v>
      </c>
      <c r="AQ467" s="61">
        <v>1</v>
      </c>
    </row>
    <row r="468" spans="1:43" x14ac:dyDescent="0.25">
      <c r="A468" s="5">
        <v>20230526</v>
      </c>
      <c r="B468" s="46">
        <v>0.74</v>
      </c>
      <c r="C468" s="47">
        <v>0.57999999999999996</v>
      </c>
      <c r="D468" s="48">
        <v>-0.32</v>
      </c>
      <c r="E468" s="49">
        <v>0.21</v>
      </c>
      <c r="F468" s="46">
        <v>1.06</v>
      </c>
      <c r="G468" s="49">
        <v>-0.28000000000000003</v>
      </c>
      <c r="H468" s="49">
        <v>0.17</v>
      </c>
      <c r="I468" s="46">
        <v>1.9690000000000001</v>
      </c>
      <c r="J468" s="47">
        <v>9</v>
      </c>
      <c r="K468" s="46">
        <v>9.1</v>
      </c>
      <c r="L468" s="47">
        <v>7.9</v>
      </c>
      <c r="M468" s="46">
        <v>8.6999999999999993</v>
      </c>
      <c r="N468" s="47">
        <v>119.7</v>
      </c>
      <c r="O468" s="50">
        <v>120.1</v>
      </c>
      <c r="P468" s="51">
        <v>0.28999999999999998</v>
      </c>
      <c r="Q468" s="52">
        <v>0.33</v>
      </c>
      <c r="R468" s="53">
        <v>-0.12</v>
      </c>
      <c r="S468" s="54">
        <v>0.01</v>
      </c>
      <c r="T468" s="55">
        <v>0.78</v>
      </c>
      <c r="U468" s="54">
        <v>-0.16</v>
      </c>
      <c r="V468" s="54">
        <v>-0.05</v>
      </c>
      <c r="W468" s="55">
        <v>1.9890000000000001</v>
      </c>
      <c r="X468" s="52">
        <v>11.5</v>
      </c>
      <c r="Y468" s="55">
        <v>11.5</v>
      </c>
      <c r="Z468" s="52">
        <v>11.8</v>
      </c>
      <c r="AA468" s="55">
        <v>11.5</v>
      </c>
      <c r="AB468" s="52">
        <v>119.4</v>
      </c>
      <c r="AC468" s="56">
        <v>119.8</v>
      </c>
      <c r="AD468" s="57" t="s">
        <v>224</v>
      </c>
      <c r="AE468" s="252" t="s">
        <v>197</v>
      </c>
      <c r="AF468" s="68">
        <f>DATE(LEFT(A468,4), MID(A468,5,2), RIGHT(A468,2))</f>
        <v>45072</v>
      </c>
      <c r="AG468" s="45"/>
      <c r="AH468" s="45">
        <f>$P$3</f>
        <v>1.9774</v>
      </c>
      <c r="AI468" s="59">
        <f>I468/AH468</f>
        <v>0.99575199757257005</v>
      </c>
      <c r="AJ468" s="59"/>
      <c r="AK468" s="45">
        <f>$R$3</f>
        <v>1.9991000000000001</v>
      </c>
      <c r="AL468" s="59">
        <f>W468/AK468</f>
        <v>0.99494772647691465</v>
      </c>
      <c r="AM468" s="62">
        <f>1+$AM$10*1</f>
        <v>1.01</v>
      </c>
      <c r="AN468" s="62">
        <f>1+$AN$10*1</f>
        <v>0.99</v>
      </c>
      <c r="AO468" s="62">
        <f>1+$AO$10*1</f>
        <v>1.02</v>
      </c>
      <c r="AP468" s="62">
        <f>1+$AP$10*1</f>
        <v>0.98</v>
      </c>
      <c r="AQ468" s="61">
        <v>1</v>
      </c>
    </row>
    <row r="469" spans="1:43" x14ac:dyDescent="0.25">
      <c r="A469" s="5">
        <v>20230529</v>
      </c>
      <c r="B469" s="46">
        <v>0.52</v>
      </c>
      <c r="C469" s="47">
        <v>0.63</v>
      </c>
      <c r="D469" s="48">
        <v>-0.26</v>
      </c>
      <c r="E469" s="49">
        <v>0.28000000000000003</v>
      </c>
      <c r="F469" s="46">
        <v>1.04</v>
      </c>
      <c r="G469" s="49">
        <v>-0.26</v>
      </c>
      <c r="H469" s="49">
        <v>0.25</v>
      </c>
      <c r="I469" s="46">
        <v>1.968</v>
      </c>
      <c r="J469" s="47">
        <v>9</v>
      </c>
      <c r="K469" s="46">
        <v>9.1</v>
      </c>
      <c r="L469" s="47">
        <v>8</v>
      </c>
      <c r="M469" s="46">
        <v>8.6999999999999993</v>
      </c>
      <c r="N469" s="47">
        <v>119.7</v>
      </c>
      <c r="O469" s="50">
        <v>120.1</v>
      </c>
      <c r="P469" s="51">
        <v>0.37</v>
      </c>
      <c r="Q469" s="52">
        <v>0.33</v>
      </c>
      <c r="R469" s="53">
        <v>-0.16</v>
      </c>
      <c r="S469" s="54">
        <v>0.01</v>
      </c>
      <c r="T469" s="55">
        <v>0.75</v>
      </c>
      <c r="U469" s="54">
        <v>-0.17</v>
      </c>
      <c r="V469" s="54">
        <v>-0.04</v>
      </c>
      <c r="W469" s="55">
        <v>1.988</v>
      </c>
      <c r="X469" s="52">
        <v>11.6</v>
      </c>
      <c r="Y469" s="55">
        <v>11.5</v>
      </c>
      <c r="Z469" s="52">
        <v>11.8</v>
      </c>
      <c r="AA469" s="55">
        <v>11.5</v>
      </c>
      <c r="AB469" s="52">
        <v>119.4</v>
      </c>
      <c r="AC469" s="56">
        <v>119.8</v>
      </c>
      <c r="AD469" s="57" t="s">
        <v>141</v>
      </c>
      <c r="AE469" s="252" t="s">
        <v>197</v>
      </c>
      <c r="AF469" s="68">
        <f>DATE(LEFT(A469,4), MID(A469,5,2), RIGHT(A469,2))</f>
        <v>45075</v>
      </c>
      <c r="AG469" s="45"/>
      <c r="AH469" s="45">
        <f>$P$3</f>
        <v>1.9774</v>
      </c>
      <c r="AI469" s="59">
        <f>I469/AH469</f>
        <v>0.99524628299787599</v>
      </c>
      <c r="AJ469" s="59"/>
      <c r="AK469" s="45">
        <f>$R$3</f>
        <v>1.9991000000000001</v>
      </c>
      <c r="AL469" s="59">
        <f>W469/AK469</f>
        <v>0.99444750137561899</v>
      </c>
      <c r="AM469" s="62">
        <f>1+$AM$10*1</f>
        <v>1.01</v>
      </c>
      <c r="AN469" s="62">
        <f>1+$AN$10*1</f>
        <v>0.99</v>
      </c>
      <c r="AO469" s="62">
        <f>1+$AO$10*1</f>
        <v>1.02</v>
      </c>
      <c r="AP469" s="62">
        <f>1+$AP$10*1</f>
        <v>0.98</v>
      </c>
      <c r="AQ469" s="61">
        <v>1</v>
      </c>
    </row>
    <row r="470" spans="1:43" x14ac:dyDescent="0.25">
      <c r="A470" s="5">
        <v>20230530</v>
      </c>
      <c r="B470" s="46">
        <v>0.74</v>
      </c>
      <c r="C470" s="47">
        <v>0.57999999999999996</v>
      </c>
      <c r="D470" s="48">
        <v>-0.36</v>
      </c>
      <c r="E470" s="49">
        <v>0.19</v>
      </c>
      <c r="F470" s="46">
        <v>1.1200000000000001</v>
      </c>
      <c r="G470" s="49">
        <v>-0.28000000000000003</v>
      </c>
      <c r="H470" s="49">
        <v>0.16</v>
      </c>
      <c r="I470" s="46">
        <v>1.9750000000000001</v>
      </c>
      <c r="J470" s="47">
        <v>8.6999999999999993</v>
      </c>
      <c r="K470" s="46">
        <v>9.3000000000000007</v>
      </c>
      <c r="L470" s="47">
        <v>8</v>
      </c>
      <c r="M470" s="46">
        <v>8.6999999999999993</v>
      </c>
      <c r="N470" s="47">
        <v>119.7</v>
      </c>
      <c r="O470" s="50">
        <v>120.1</v>
      </c>
      <c r="P470" s="51">
        <v>0.37</v>
      </c>
      <c r="Q470" s="52">
        <v>0.35</v>
      </c>
      <c r="R470" s="53">
        <v>-0.17</v>
      </c>
      <c r="S470" s="54">
        <v>0.03</v>
      </c>
      <c r="T470" s="55">
        <v>0.72</v>
      </c>
      <c r="U470" s="54">
        <v>-0.16</v>
      </c>
      <c r="V470" s="54">
        <v>-0.03</v>
      </c>
      <c r="W470" s="55">
        <v>1.9930000000000001</v>
      </c>
      <c r="X470" s="52">
        <v>11.7</v>
      </c>
      <c r="Y470" s="55">
        <v>11.6</v>
      </c>
      <c r="Z470" s="52">
        <v>11.6</v>
      </c>
      <c r="AA470" s="55">
        <v>11.4</v>
      </c>
      <c r="AB470" s="52">
        <v>119.4</v>
      </c>
      <c r="AC470" s="56">
        <v>119.8</v>
      </c>
      <c r="AD470" s="57" t="s">
        <v>134</v>
      </c>
      <c r="AE470" s="252" t="s">
        <v>197</v>
      </c>
      <c r="AF470" s="68">
        <f>DATE(LEFT(A470,4), MID(A470,5,2), RIGHT(A470,2))</f>
        <v>45076</v>
      </c>
      <c r="AG470" s="45"/>
      <c r="AH470" s="45">
        <f>$P$3</f>
        <v>1.9774</v>
      </c>
      <c r="AI470" s="59">
        <f>I470/AH470</f>
        <v>0.9987862850207343</v>
      </c>
      <c r="AJ470" s="59"/>
      <c r="AK470" s="45">
        <f>$R$3</f>
        <v>1.9991000000000001</v>
      </c>
      <c r="AL470" s="59">
        <f>W470/AK470</f>
        <v>0.99694862688209696</v>
      </c>
      <c r="AM470" s="62">
        <f>1+$AM$10*1</f>
        <v>1.01</v>
      </c>
      <c r="AN470" s="62">
        <f>1+$AN$10*1</f>
        <v>0.99</v>
      </c>
      <c r="AO470" s="62">
        <f>1+$AO$10*1</f>
        <v>1.02</v>
      </c>
      <c r="AP470" s="62">
        <f>1+$AP$10*1</f>
        <v>0.98</v>
      </c>
      <c r="AQ470" s="61">
        <v>1</v>
      </c>
    </row>
    <row r="471" spans="1:43" x14ac:dyDescent="0.25">
      <c r="A471" s="5">
        <v>20230531</v>
      </c>
      <c r="B471" s="46">
        <v>0.66</v>
      </c>
      <c r="C471" s="47">
        <v>0.65</v>
      </c>
      <c r="D471" s="48">
        <v>-0.34</v>
      </c>
      <c r="E471" s="49">
        <v>0.27</v>
      </c>
      <c r="F471" s="46">
        <v>1.1200000000000001</v>
      </c>
      <c r="G471" s="49">
        <v>-0.3</v>
      </c>
      <c r="H471" s="49">
        <v>0.22</v>
      </c>
      <c r="I471" s="46">
        <v>1.97</v>
      </c>
      <c r="J471" s="47">
        <v>8.9</v>
      </c>
      <c r="K471" s="46">
        <v>9.1</v>
      </c>
      <c r="L471" s="47">
        <v>7.8</v>
      </c>
      <c r="M471" s="46">
        <v>8.8000000000000007</v>
      </c>
      <c r="N471" s="47">
        <v>119.8</v>
      </c>
      <c r="O471" s="50">
        <v>120.1</v>
      </c>
      <c r="P471" s="51">
        <v>0.39</v>
      </c>
      <c r="Q471" s="52">
        <v>0.43</v>
      </c>
      <c r="R471" s="53">
        <v>-0.17</v>
      </c>
      <c r="S471" s="54">
        <v>-0.02</v>
      </c>
      <c r="T471" s="55">
        <v>0.76</v>
      </c>
      <c r="U471" s="54">
        <v>-0.17</v>
      </c>
      <c r="V471" s="54">
        <v>-7.0000000000000007E-2</v>
      </c>
      <c r="W471" s="55">
        <v>1.99</v>
      </c>
      <c r="X471" s="52">
        <v>11.6</v>
      </c>
      <c r="Y471" s="55">
        <v>11.6</v>
      </c>
      <c r="Z471" s="52">
        <v>12.1</v>
      </c>
      <c r="AA471" s="55">
        <v>11.7</v>
      </c>
      <c r="AB471" s="52">
        <v>119.4</v>
      </c>
      <c r="AC471" s="56">
        <v>119.7</v>
      </c>
      <c r="AD471" s="57" t="s">
        <v>146</v>
      </c>
      <c r="AE471" s="252" t="s">
        <v>197</v>
      </c>
      <c r="AF471" s="68">
        <f>DATE(LEFT(A471,4), MID(A471,5,2), RIGHT(A471,2))</f>
        <v>45077</v>
      </c>
      <c r="AG471" s="45"/>
      <c r="AH471" s="45">
        <f>$P$3</f>
        <v>1.9774</v>
      </c>
      <c r="AI471" s="59">
        <f>I471/AH471</f>
        <v>0.996257712147264</v>
      </c>
      <c r="AJ471" s="59"/>
      <c r="AK471" s="45">
        <f>$R$3</f>
        <v>1.9991000000000001</v>
      </c>
      <c r="AL471" s="59">
        <f>W471/AK471</f>
        <v>0.99544795157821009</v>
      </c>
      <c r="AM471" s="62">
        <f>1+$AM$10*1</f>
        <v>1.01</v>
      </c>
      <c r="AN471" s="62">
        <f>1+$AN$10*1</f>
        <v>0.99</v>
      </c>
      <c r="AO471" s="62">
        <f>1+$AO$10*1</f>
        <v>1.02</v>
      </c>
      <c r="AP471" s="62">
        <f>1+$AP$10*1</f>
        <v>0.98</v>
      </c>
      <c r="AQ471" s="61">
        <v>1</v>
      </c>
    </row>
    <row r="472" spans="1:43" x14ac:dyDescent="0.25">
      <c r="A472" s="5">
        <v>20230601</v>
      </c>
      <c r="B472" s="46">
        <v>0.43</v>
      </c>
      <c r="C472" s="47">
        <v>0.57999999999999996</v>
      </c>
      <c r="D472" s="48">
        <v>-0.26</v>
      </c>
      <c r="E472" s="49">
        <v>0.15</v>
      </c>
      <c r="F472" s="46">
        <v>1.0900000000000001</v>
      </c>
      <c r="G472" s="49">
        <v>-0.26</v>
      </c>
      <c r="H472" s="49">
        <v>0.17</v>
      </c>
      <c r="I472" s="46">
        <v>1.9770000000000001</v>
      </c>
      <c r="J472" s="47">
        <v>8.6999999999999993</v>
      </c>
      <c r="K472" s="46">
        <v>9.1999999999999993</v>
      </c>
      <c r="L472" s="47">
        <v>8.1</v>
      </c>
      <c r="M472" s="46">
        <v>8.5</v>
      </c>
      <c r="N472" s="47">
        <v>119.8</v>
      </c>
      <c r="O472" s="50">
        <v>120.1</v>
      </c>
      <c r="P472" s="51">
        <v>0.26</v>
      </c>
      <c r="Q472" s="52">
        <v>0.38</v>
      </c>
      <c r="R472" s="53">
        <v>-0.1</v>
      </c>
      <c r="S472" s="54">
        <v>0.01</v>
      </c>
      <c r="T472" s="55">
        <v>0.66</v>
      </c>
      <c r="U472" s="54">
        <v>-0.1</v>
      </c>
      <c r="V472" s="54">
        <v>-0.05</v>
      </c>
      <c r="W472" s="55">
        <v>1.996</v>
      </c>
      <c r="X472" s="52">
        <v>11.7</v>
      </c>
      <c r="Y472" s="55">
        <v>11.6</v>
      </c>
      <c r="Z472" s="52">
        <v>11.9</v>
      </c>
      <c r="AA472" s="55">
        <v>11.6</v>
      </c>
      <c r="AB472" s="52">
        <v>119.4</v>
      </c>
      <c r="AC472" s="56">
        <v>119.8</v>
      </c>
      <c r="AD472" s="57" t="s">
        <v>86</v>
      </c>
      <c r="AE472" s="252" t="s">
        <v>197</v>
      </c>
      <c r="AF472" s="68">
        <f>DATE(LEFT(A472,4), MID(A472,5,2), RIGHT(A472,2))</f>
        <v>45078</v>
      </c>
      <c r="AG472" s="45"/>
      <c r="AH472" s="45">
        <f>$P$3</f>
        <v>1.9774</v>
      </c>
      <c r="AI472" s="59">
        <f>I472/AH472</f>
        <v>0.99979771417012242</v>
      </c>
      <c r="AJ472" s="59"/>
      <c r="AK472" s="45">
        <f>$R$3</f>
        <v>1.9991000000000001</v>
      </c>
      <c r="AL472" s="59">
        <f>W472/AK472</f>
        <v>0.9984493021859836</v>
      </c>
      <c r="AM472" s="62">
        <f>1+$AM$10*1</f>
        <v>1.01</v>
      </c>
      <c r="AN472" s="62">
        <f>1+$AN$10*1</f>
        <v>0.99</v>
      </c>
      <c r="AO472" s="62">
        <f>1+$AO$10*1</f>
        <v>1.02</v>
      </c>
      <c r="AP472" s="62">
        <f>1+$AP$10*1</f>
        <v>0.98</v>
      </c>
      <c r="AQ472" s="61">
        <v>1</v>
      </c>
    </row>
    <row r="473" spans="1:43" x14ac:dyDescent="0.25">
      <c r="A473" s="5">
        <v>20230602</v>
      </c>
      <c r="B473" s="46">
        <v>0.41</v>
      </c>
      <c r="C473" s="47">
        <v>0.57999999999999996</v>
      </c>
      <c r="D473" s="48">
        <v>-0.25</v>
      </c>
      <c r="E473" s="49">
        <v>0.15</v>
      </c>
      <c r="F473" s="46">
        <v>1.04</v>
      </c>
      <c r="G473" s="49">
        <v>-0.25</v>
      </c>
      <c r="H473" s="49">
        <v>0.17</v>
      </c>
      <c r="I473" s="46">
        <v>1.966</v>
      </c>
      <c r="J473" s="47">
        <v>9</v>
      </c>
      <c r="K473" s="46">
        <v>8.9</v>
      </c>
      <c r="L473" s="47">
        <v>8.1999999999999993</v>
      </c>
      <c r="M473" s="46">
        <v>8.4</v>
      </c>
      <c r="N473" s="47">
        <v>119.8</v>
      </c>
      <c r="O473" s="50">
        <v>120.1</v>
      </c>
      <c r="P473" s="51">
        <v>0.28000000000000003</v>
      </c>
      <c r="Q473" s="52">
        <v>0.41</v>
      </c>
      <c r="R473" s="53">
        <v>-0.09</v>
      </c>
      <c r="S473" s="54">
        <v>-0.01</v>
      </c>
      <c r="T473" s="55">
        <v>0.74</v>
      </c>
      <c r="U473" s="54">
        <v>-0.12</v>
      </c>
      <c r="V473" s="54">
        <v>-0.06</v>
      </c>
      <c r="W473" s="55">
        <v>1.9870000000000001</v>
      </c>
      <c r="X473" s="52">
        <v>11.6</v>
      </c>
      <c r="Y473" s="55">
        <v>11.6</v>
      </c>
      <c r="Z473" s="52">
        <v>11.9</v>
      </c>
      <c r="AA473" s="55">
        <v>11.6</v>
      </c>
      <c r="AB473" s="52">
        <v>119.4</v>
      </c>
      <c r="AC473" s="56">
        <v>119.8</v>
      </c>
      <c r="AD473" s="57" t="s">
        <v>133</v>
      </c>
      <c r="AE473" s="252" t="s">
        <v>197</v>
      </c>
      <c r="AF473" s="68">
        <f>DATE(LEFT(A473,4), MID(A473,5,2), RIGHT(A473,2))</f>
        <v>45079</v>
      </c>
      <c r="AG473" s="45"/>
      <c r="AH473" s="45">
        <f>$P$3</f>
        <v>1.9774</v>
      </c>
      <c r="AI473" s="59">
        <f>I473/AH473</f>
        <v>0.99423485384848787</v>
      </c>
      <c r="AJ473" s="59"/>
      <c r="AK473" s="45">
        <f>$R$3</f>
        <v>1.9991000000000001</v>
      </c>
      <c r="AL473" s="59">
        <f>W473/AK473</f>
        <v>0.99394727627432344</v>
      </c>
      <c r="AM473" s="62">
        <f>1+$AM$10*1</f>
        <v>1.01</v>
      </c>
      <c r="AN473" s="62">
        <f>1+$AN$10*1</f>
        <v>0.99</v>
      </c>
      <c r="AO473" s="62">
        <f>1+$AO$10*1</f>
        <v>1.02</v>
      </c>
      <c r="AP473" s="62">
        <f>1+$AP$10*1</f>
        <v>0.98</v>
      </c>
      <c r="AQ473" s="61">
        <v>1</v>
      </c>
    </row>
    <row r="474" spans="1:43" x14ac:dyDescent="0.25">
      <c r="A474" s="5">
        <v>20230605</v>
      </c>
      <c r="B474" s="46">
        <v>0.68</v>
      </c>
      <c r="C474" s="47">
        <v>0.61</v>
      </c>
      <c r="D474" s="48">
        <v>-0.35</v>
      </c>
      <c r="E474" s="49">
        <v>0.24</v>
      </c>
      <c r="F474" s="46">
        <v>1.1200000000000001</v>
      </c>
      <c r="G474" s="49">
        <v>-0.31</v>
      </c>
      <c r="H474" s="49">
        <v>0.22</v>
      </c>
      <c r="I474" s="46">
        <v>1.9770000000000001</v>
      </c>
      <c r="J474" s="47">
        <v>8.6999999999999993</v>
      </c>
      <c r="K474" s="46">
        <v>9.3000000000000007</v>
      </c>
      <c r="L474" s="47">
        <v>8.1</v>
      </c>
      <c r="M474" s="46">
        <v>8.6</v>
      </c>
      <c r="N474" s="47">
        <v>119.7</v>
      </c>
      <c r="O474" s="50">
        <v>120.1</v>
      </c>
      <c r="P474" s="51">
        <v>0.41</v>
      </c>
      <c r="Q474" s="52">
        <v>0.41</v>
      </c>
      <c r="R474" s="53">
        <v>-0.14000000000000001</v>
      </c>
      <c r="S474" s="54">
        <v>0.02</v>
      </c>
      <c r="T474" s="55">
        <v>0.77</v>
      </c>
      <c r="U474" s="54">
        <v>-0.16</v>
      </c>
      <c r="V474" s="54">
        <v>-0.02</v>
      </c>
      <c r="W474" s="55">
        <v>1.9970000000000001</v>
      </c>
      <c r="X474" s="52">
        <v>11.6</v>
      </c>
      <c r="Y474" s="55">
        <v>11.6</v>
      </c>
      <c r="Z474" s="52">
        <v>11.8</v>
      </c>
      <c r="AA474" s="55">
        <v>11.5</v>
      </c>
      <c r="AB474" s="52">
        <v>119.3</v>
      </c>
      <c r="AC474" s="56">
        <v>119.7</v>
      </c>
      <c r="AD474" s="57" t="s">
        <v>86</v>
      </c>
      <c r="AE474" s="252" t="s">
        <v>197</v>
      </c>
      <c r="AF474" s="68">
        <f>DATE(LEFT(A474,4), MID(A474,5,2), RIGHT(A474,2))</f>
        <v>45082</v>
      </c>
      <c r="AG474" s="45"/>
      <c r="AH474" s="45">
        <f>$P$3</f>
        <v>1.9774</v>
      </c>
      <c r="AI474" s="59">
        <f>I474/AH474</f>
        <v>0.99979771417012242</v>
      </c>
      <c r="AJ474" s="59"/>
      <c r="AK474" s="45">
        <f>$R$3</f>
        <v>1.9991000000000001</v>
      </c>
      <c r="AL474" s="59">
        <f>W474/AK474</f>
        <v>0.99894952728727926</v>
      </c>
      <c r="AM474" s="62">
        <f>1+$AM$10*1</f>
        <v>1.01</v>
      </c>
      <c r="AN474" s="62">
        <f>1+$AN$10*1</f>
        <v>0.99</v>
      </c>
      <c r="AO474" s="62">
        <f>1+$AO$10*1</f>
        <v>1.02</v>
      </c>
      <c r="AP474" s="62">
        <f>1+$AP$10*1</f>
        <v>0.98</v>
      </c>
      <c r="AQ474" s="61">
        <v>1</v>
      </c>
    </row>
    <row r="475" spans="1:43" x14ac:dyDescent="0.25">
      <c r="A475" s="5">
        <v>20230607</v>
      </c>
      <c r="B475" s="46">
        <v>0.5</v>
      </c>
      <c r="C475" s="47">
        <v>0.56999999999999995</v>
      </c>
      <c r="D475" s="48">
        <v>-0.27</v>
      </c>
      <c r="E475" s="49">
        <v>0.14000000000000001</v>
      </c>
      <c r="F475" s="46">
        <v>1.07</v>
      </c>
      <c r="G475" s="49">
        <v>-0.26</v>
      </c>
      <c r="H475" s="49">
        <v>0.14000000000000001</v>
      </c>
      <c r="I475" s="46">
        <v>1.9810000000000001</v>
      </c>
      <c r="J475" s="47">
        <v>8.8000000000000007</v>
      </c>
      <c r="K475" s="46">
        <v>9.1</v>
      </c>
      <c r="L475" s="47">
        <v>8.1999999999999993</v>
      </c>
      <c r="M475" s="46">
        <v>8.4</v>
      </c>
      <c r="N475" s="47">
        <v>119.8</v>
      </c>
      <c r="O475" s="50">
        <v>120.1</v>
      </c>
      <c r="P475" s="51">
        <v>0.37</v>
      </c>
      <c r="Q475" s="52">
        <v>0.36</v>
      </c>
      <c r="R475" s="53">
        <v>-0.14000000000000001</v>
      </c>
      <c r="S475" s="54">
        <v>-0.01</v>
      </c>
      <c r="T475" s="55">
        <v>0.71</v>
      </c>
      <c r="U475" s="54">
        <v>-0.14000000000000001</v>
      </c>
      <c r="V475" s="54">
        <v>-7.0000000000000007E-2</v>
      </c>
      <c r="W475" s="55">
        <v>2.0059999999999998</v>
      </c>
      <c r="X475" s="52">
        <v>11.5</v>
      </c>
      <c r="Y475" s="55">
        <v>11.6</v>
      </c>
      <c r="Z475" s="52">
        <v>11.7</v>
      </c>
      <c r="AA475" s="55">
        <v>11.5</v>
      </c>
      <c r="AB475" s="52">
        <v>119.4</v>
      </c>
      <c r="AC475" s="56">
        <v>119.8</v>
      </c>
      <c r="AD475" s="57" t="s">
        <v>153</v>
      </c>
      <c r="AE475" s="252" t="s">
        <v>197</v>
      </c>
      <c r="AF475" s="68">
        <f>DATE(LEFT(A475,4), MID(A475,5,2), RIGHT(A475,2))</f>
        <v>45084</v>
      </c>
      <c r="AG475" s="45"/>
      <c r="AH475" s="45">
        <f>$P$3</f>
        <v>1.9774</v>
      </c>
      <c r="AI475" s="59">
        <f>I475/AH475</f>
        <v>1.0018205724688987</v>
      </c>
      <c r="AJ475" s="59"/>
      <c r="AK475" s="45">
        <f>$R$3</f>
        <v>1.9991000000000001</v>
      </c>
      <c r="AL475" s="59">
        <f>W475/AK475</f>
        <v>1.0034515531989394</v>
      </c>
      <c r="AM475" s="62">
        <f>1+$AM$10*1</f>
        <v>1.01</v>
      </c>
      <c r="AN475" s="62">
        <f>1+$AN$10*1</f>
        <v>0.99</v>
      </c>
      <c r="AO475" s="62">
        <f>1+$AO$10*1</f>
        <v>1.02</v>
      </c>
      <c r="AP475" s="62">
        <f>1+$AP$10*1</f>
        <v>0.98</v>
      </c>
      <c r="AQ475" s="61">
        <v>1</v>
      </c>
    </row>
    <row r="476" spans="1:43" x14ac:dyDescent="0.25">
      <c r="A476" s="5">
        <v>20230608</v>
      </c>
      <c r="B476" s="46">
        <v>0.74</v>
      </c>
      <c r="C476" s="47">
        <v>0.56000000000000005</v>
      </c>
      <c r="D476" s="48">
        <v>-0.33</v>
      </c>
      <c r="E476" s="49">
        <v>0.21</v>
      </c>
      <c r="F476" s="46">
        <v>1.1499999999999999</v>
      </c>
      <c r="G476" s="49">
        <v>-0.3</v>
      </c>
      <c r="H476" s="49">
        <v>0.18</v>
      </c>
      <c r="I476" s="46">
        <v>1.9850000000000001</v>
      </c>
      <c r="J476" s="47">
        <v>9</v>
      </c>
      <c r="K476" s="46">
        <v>9</v>
      </c>
      <c r="L476" s="47">
        <v>8</v>
      </c>
      <c r="M476" s="46">
        <v>8.6</v>
      </c>
      <c r="N476" s="47">
        <v>119.7</v>
      </c>
      <c r="O476" s="50">
        <v>120.1</v>
      </c>
      <c r="P476" s="51">
        <v>0.35</v>
      </c>
      <c r="Q476" s="52">
        <v>0.38</v>
      </c>
      <c r="R476" s="53">
        <v>-0.17</v>
      </c>
      <c r="S476" s="54">
        <v>-0.03</v>
      </c>
      <c r="T476" s="55">
        <v>0.72</v>
      </c>
      <c r="U476" s="54">
        <v>-0.17</v>
      </c>
      <c r="V476" s="54">
        <v>-0.06</v>
      </c>
      <c r="W476" s="55">
        <v>2.0070000000000001</v>
      </c>
      <c r="X476" s="52">
        <v>11.5</v>
      </c>
      <c r="Y476" s="55">
        <v>11.6</v>
      </c>
      <c r="Z476" s="52">
        <v>11.8</v>
      </c>
      <c r="AA476" s="55">
        <v>11.5</v>
      </c>
      <c r="AB476" s="52">
        <v>119.4</v>
      </c>
      <c r="AC476" s="56">
        <v>119.7</v>
      </c>
      <c r="AD476" s="57" t="s">
        <v>168</v>
      </c>
      <c r="AE476" s="252" t="s">
        <v>197</v>
      </c>
      <c r="AF476" s="68">
        <f>DATE(LEFT(A476,4), MID(A476,5,2), RIGHT(A476,2))</f>
        <v>45085</v>
      </c>
      <c r="AG476" s="45"/>
      <c r="AH476" s="45">
        <f>$P$3</f>
        <v>1.9774</v>
      </c>
      <c r="AI476" s="59">
        <f>I476/AH476</f>
        <v>1.0038434307676747</v>
      </c>
      <c r="AJ476" s="59"/>
      <c r="AK476" s="45">
        <f>$R$3</f>
        <v>1.9991000000000001</v>
      </c>
      <c r="AL476" s="59">
        <f>W476/AK476</f>
        <v>1.0039517783002352</v>
      </c>
      <c r="AM476" s="62">
        <f>1+$AM$10*1</f>
        <v>1.01</v>
      </c>
      <c r="AN476" s="62">
        <f>1+$AN$10*1</f>
        <v>0.99</v>
      </c>
      <c r="AO476" s="62">
        <f>1+$AO$10*1</f>
        <v>1.02</v>
      </c>
      <c r="AP476" s="62">
        <f>1+$AP$10*1</f>
        <v>0.98</v>
      </c>
      <c r="AQ476" s="61">
        <v>1</v>
      </c>
    </row>
    <row r="477" spans="1:43" x14ac:dyDescent="0.25">
      <c r="A477" s="5">
        <v>20230609</v>
      </c>
      <c r="B477" s="46">
        <v>0.72</v>
      </c>
      <c r="C477" s="47">
        <v>0.54</v>
      </c>
      <c r="D477" s="48">
        <v>-0.37</v>
      </c>
      <c r="E477" s="49">
        <v>0.23</v>
      </c>
      <c r="F477" s="46">
        <v>1.02</v>
      </c>
      <c r="G477" s="49">
        <v>-0.3</v>
      </c>
      <c r="H477" s="49">
        <v>0.21</v>
      </c>
      <c r="I477" s="46">
        <v>1.986</v>
      </c>
      <c r="J477" s="47">
        <v>8.8000000000000007</v>
      </c>
      <c r="K477" s="46">
        <v>9.1999999999999993</v>
      </c>
      <c r="L477" s="47">
        <v>7.9</v>
      </c>
      <c r="M477" s="46">
        <v>8.6</v>
      </c>
      <c r="N477" s="47">
        <v>119.7</v>
      </c>
      <c r="O477" s="50">
        <v>120.1</v>
      </c>
      <c r="P477" s="51">
        <v>0.28999999999999998</v>
      </c>
      <c r="Q477" s="52">
        <v>0.36</v>
      </c>
      <c r="R477" s="53">
        <v>-0.11</v>
      </c>
      <c r="S477" s="54">
        <v>0.01</v>
      </c>
      <c r="T477" s="55">
        <v>0.66</v>
      </c>
      <c r="U477" s="54">
        <v>-0.11</v>
      </c>
      <c r="V477" s="54">
        <v>-0.02</v>
      </c>
      <c r="W477" s="55">
        <v>2.0059999999999998</v>
      </c>
      <c r="X477" s="52">
        <v>11.3</v>
      </c>
      <c r="Y477" s="55">
        <v>11.4</v>
      </c>
      <c r="Z477" s="52">
        <v>11.5</v>
      </c>
      <c r="AA477" s="55">
        <v>11.4</v>
      </c>
      <c r="AB477" s="52">
        <v>119.4</v>
      </c>
      <c r="AC477" s="56">
        <v>119.8</v>
      </c>
      <c r="AD477" s="57" t="s">
        <v>140</v>
      </c>
      <c r="AE477" s="252" t="s">
        <v>197</v>
      </c>
      <c r="AF477" s="68">
        <f>DATE(LEFT(A477,4), MID(A477,5,2), RIGHT(A477,2))</f>
        <v>45086</v>
      </c>
      <c r="AG477" s="45"/>
      <c r="AH477" s="45">
        <f>$P$3</f>
        <v>1.9774</v>
      </c>
      <c r="AI477" s="59">
        <f>I477/AH477</f>
        <v>1.0043491453423687</v>
      </c>
      <c r="AJ477" s="59"/>
      <c r="AK477" s="45">
        <f>$R$3</f>
        <v>1.9991000000000001</v>
      </c>
      <c r="AL477" s="59">
        <f>W477/AK477</f>
        <v>1.0034515531989394</v>
      </c>
      <c r="AM477" s="62">
        <f>1+$AM$10*1</f>
        <v>1.01</v>
      </c>
      <c r="AN477" s="62">
        <f>1+$AN$10*1</f>
        <v>0.99</v>
      </c>
      <c r="AO477" s="62">
        <f>1+$AO$10*1</f>
        <v>1.02</v>
      </c>
      <c r="AP477" s="62">
        <f>1+$AP$10*1</f>
        <v>0.98</v>
      </c>
      <c r="AQ477" s="61">
        <v>1</v>
      </c>
    </row>
    <row r="478" spans="1:43" x14ac:dyDescent="0.25">
      <c r="A478" s="5">
        <v>20230612</v>
      </c>
      <c r="B478" s="46">
        <v>0.49</v>
      </c>
      <c r="C478" s="47">
        <v>0.6</v>
      </c>
      <c r="D478" s="48">
        <v>-0.24</v>
      </c>
      <c r="E478" s="49">
        <v>0.28000000000000003</v>
      </c>
      <c r="F478" s="46">
        <v>1.08</v>
      </c>
      <c r="G478" s="49">
        <v>-0.28000000000000003</v>
      </c>
      <c r="H478" s="49">
        <v>0.22</v>
      </c>
      <c r="I478" s="46">
        <v>1.976</v>
      </c>
      <c r="J478" s="47">
        <v>8.9</v>
      </c>
      <c r="K478" s="46">
        <v>9</v>
      </c>
      <c r="L478" s="47">
        <v>7.9</v>
      </c>
      <c r="M478" s="46">
        <v>8.6</v>
      </c>
      <c r="N478" s="47">
        <v>119.8</v>
      </c>
      <c r="O478" s="50">
        <v>120.1</v>
      </c>
      <c r="P478" s="51">
        <v>0.28000000000000003</v>
      </c>
      <c r="Q478" s="52">
        <v>0.33</v>
      </c>
      <c r="R478" s="53">
        <v>-0.09</v>
      </c>
      <c r="S478" s="54">
        <v>0.05</v>
      </c>
      <c r="T478" s="55">
        <v>0.68</v>
      </c>
      <c r="U478" s="54">
        <v>-0.13</v>
      </c>
      <c r="V478" s="54">
        <v>-0.05</v>
      </c>
      <c r="W478" s="55">
        <v>1.996</v>
      </c>
      <c r="X478" s="52">
        <v>11.5</v>
      </c>
      <c r="Y478" s="55">
        <v>11.6</v>
      </c>
      <c r="Z478" s="52">
        <v>11.7</v>
      </c>
      <c r="AA478" s="55">
        <v>11.5</v>
      </c>
      <c r="AB478" s="52">
        <v>119.4</v>
      </c>
      <c r="AC478" s="56">
        <v>119.8</v>
      </c>
      <c r="AD478" s="57" t="s">
        <v>98</v>
      </c>
      <c r="AE478" s="252" t="s">
        <v>197</v>
      </c>
      <c r="AF478" s="68">
        <f>DATE(LEFT(A478,4), MID(A478,5,2), RIGHT(A478,2))</f>
        <v>45089</v>
      </c>
      <c r="AG478" s="45"/>
      <c r="AH478" s="45">
        <f>$P$3</f>
        <v>1.9774</v>
      </c>
      <c r="AI478" s="59">
        <f>I478/AH478</f>
        <v>0.99929199959542836</v>
      </c>
      <c r="AJ478" s="59"/>
      <c r="AK478" s="45">
        <f>$R$3</f>
        <v>1.9991000000000001</v>
      </c>
      <c r="AL478" s="59">
        <f>W478/AK478</f>
        <v>0.9984493021859836</v>
      </c>
      <c r="AM478" s="62">
        <f>1+$AM$10*1</f>
        <v>1.01</v>
      </c>
      <c r="AN478" s="62">
        <f>1+$AN$10*1</f>
        <v>0.99</v>
      </c>
      <c r="AO478" s="62">
        <f>1+$AO$10*1</f>
        <v>1.02</v>
      </c>
      <c r="AP478" s="62">
        <f>1+$AP$10*1</f>
        <v>0.98</v>
      </c>
      <c r="AQ478" s="61">
        <v>1</v>
      </c>
    </row>
    <row r="479" spans="1:43" x14ac:dyDescent="0.25">
      <c r="A479" s="5">
        <v>20230613</v>
      </c>
      <c r="B479" s="46">
        <v>0.59</v>
      </c>
      <c r="C479" s="47">
        <v>0.63</v>
      </c>
      <c r="D479" s="48">
        <v>-0.31</v>
      </c>
      <c r="E479" s="49">
        <v>0.28000000000000003</v>
      </c>
      <c r="F479" s="46">
        <v>1.1299999999999999</v>
      </c>
      <c r="G479" s="49">
        <v>-0.32</v>
      </c>
      <c r="H479" s="49">
        <v>0.24</v>
      </c>
      <c r="I479" s="46">
        <v>1.978</v>
      </c>
      <c r="J479" s="47">
        <v>8.6999999999999993</v>
      </c>
      <c r="K479" s="46">
        <v>9.3000000000000007</v>
      </c>
      <c r="L479" s="47">
        <v>8</v>
      </c>
      <c r="M479" s="46">
        <v>8.6</v>
      </c>
      <c r="N479" s="47">
        <v>119.7</v>
      </c>
      <c r="O479" s="50">
        <v>120.1</v>
      </c>
      <c r="P479" s="51">
        <v>0.25</v>
      </c>
      <c r="Q479" s="52">
        <v>0.37</v>
      </c>
      <c r="R479" s="53">
        <v>-0.09</v>
      </c>
      <c r="S479" s="54">
        <v>-0.02</v>
      </c>
      <c r="T479" s="55">
        <v>0.64</v>
      </c>
      <c r="U479" s="54">
        <v>-0.11</v>
      </c>
      <c r="V479" s="54">
        <v>-0.09</v>
      </c>
      <c r="W479" s="55">
        <v>1.9970000000000001</v>
      </c>
      <c r="X479" s="52">
        <v>11.6</v>
      </c>
      <c r="Y479" s="55">
        <v>11.6</v>
      </c>
      <c r="Z479" s="52">
        <v>11.8</v>
      </c>
      <c r="AA479" s="55">
        <v>11.5</v>
      </c>
      <c r="AB479" s="52">
        <v>119.4</v>
      </c>
      <c r="AC479" s="56">
        <v>119.8</v>
      </c>
      <c r="AD479" s="57" t="s">
        <v>141</v>
      </c>
      <c r="AE479" s="252" t="s">
        <v>197</v>
      </c>
      <c r="AF479" s="68">
        <f>DATE(LEFT(A479,4), MID(A479,5,2), RIGHT(A479,2))</f>
        <v>45090</v>
      </c>
      <c r="AG479" s="45"/>
      <c r="AH479" s="45">
        <f>$P$3</f>
        <v>1.9774</v>
      </c>
      <c r="AI479" s="59">
        <f>I479/AH479</f>
        <v>1.0003034287448165</v>
      </c>
      <c r="AJ479" s="59"/>
      <c r="AK479" s="45">
        <f>$R$3</f>
        <v>1.9991000000000001</v>
      </c>
      <c r="AL479" s="59">
        <f>W479/AK479</f>
        <v>0.99894952728727926</v>
      </c>
      <c r="AM479" s="62">
        <f>1+$AM$10*1</f>
        <v>1.01</v>
      </c>
      <c r="AN479" s="62">
        <f>1+$AN$10*1</f>
        <v>0.99</v>
      </c>
      <c r="AO479" s="62">
        <f>1+$AO$10*1</f>
        <v>1.02</v>
      </c>
      <c r="AP479" s="62">
        <f>1+$AP$10*1</f>
        <v>0.98</v>
      </c>
      <c r="AQ479" s="61">
        <v>1</v>
      </c>
    </row>
    <row r="480" spans="1:43" x14ac:dyDescent="0.25">
      <c r="A480" s="5">
        <v>20230614</v>
      </c>
      <c r="B480" s="46">
        <v>0.72</v>
      </c>
      <c r="C480" s="47">
        <v>0.59</v>
      </c>
      <c r="D480" s="48">
        <v>-0.37</v>
      </c>
      <c r="E480" s="49">
        <v>0.26</v>
      </c>
      <c r="F480" s="46">
        <v>1.1200000000000001</v>
      </c>
      <c r="G480" s="49">
        <v>-0.3</v>
      </c>
      <c r="H480" s="49">
        <v>0.22</v>
      </c>
      <c r="I480" s="46">
        <v>1.9810000000000001</v>
      </c>
      <c r="J480" s="47">
        <v>9.1</v>
      </c>
      <c r="K480" s="46">
        <v>9</v>
      </c>
      <c r="L480" s="47">
        <v>7.7</v>
      </c>
      <c r="M480" s="46">
        <v>8.8000000000000007</v>
      </c>
      <c r="N480" s="47">
        <v>119.7</v>
      </c>
      <c r="O480" s="50">
        <v>120.1</v>
      </c>
      <c r="P480" s="51">
        <v>0.39</v>
      </c>
      <c r="Q480" s="52">
        <v>0.38</v>
      </c>
      <c r="R480" s="53">
        <v>-0.18</v>
      </c>
      <c r="S480" s="54">
        <v>0.04</v>
      </c>
      <c r="T480" s="55">
        <v>0.77</v>
      </c>
      <c r="U480" s="54">
        <v>-0.19</v>
      </c>
      <c r="V480" s="54">
        <v>-0.02</v>
      </c>
      <c r="W480" s="55">
        <v>2.004</v>
      </c>
      <c r="X480" s="52">
        <v>11.5</v>
      </c>
      <c r="Y480" s="55">
        <v>11.5</v>
      </c>
      <c r="Z480" s="52">
        <v>11.4</v>
      </c>
      <c r="AA480" s="55">
        <v>11.3</v>
      </c>
      <c r="AB480" s="52">
        <v>119.4</v>
      </c>
      <c r="AC480" s="56">
        <v>119.8</v>
      </c>
      <c r="AD480" s="57" t="s">
        <v>86</v>
      </c>
      <c r="AE480" s="252" t="s">
        <v>197</v>
      </c>
      <c r="AF480" s="68">
        <f>DATE(LEFT(A480,4), MID(A480,5,2), RIGHT(A480,2))</f>
        <v>45091</v>
      </c>
      <c r="AG480" s="45"/>
      <c r="AH480" s="45">
        <f>$P$3</f>
        <v>1.9774</v>
      </c>
      <c r="AI480" s="59">
        <f>I480/AH480</f>
        <v>1.0018205724688987</v>
      </c>
      <c r="AJ480" s="59"/>
      <c r="AK480" s="45">
        <f>$R$3</f>
        <v>1.9991000000000001</v>
      </c>
      <c r="AL480" s="59">
        <f>W480/AK480</f>
        <v>1.0024511029963483</v>
      </c>
      <c r="AM480" s="62">
        <f>1+$AM$10*1</f>
        <v>1.01</v>
      </c>
      <c r="AN480" s="62">
        <f>1+$AN$10*1</f>
        <v>0.99</v>
      </c>
      <c r="AO480" s="62">
        <f>1+$AO$10*1</f>
        <v>1.02</v>
      </c>
      <c r="AP480" s="62">
        <f>1+$AP$10*1</f>
        <v>0.98</v>
      </c>
      <c r="AQ480" s="61">
        <v>1</v>
      </c>
    </row>
    <row r="481" spans="1:43" x14ac:dyDescent="0.25">
      <c r="A481" s="5">
        <v>20230615</v>
      </c>
      <c r="B481" s="46">
        <v>0.68</v>
      </c>
      <c r="C481" s="47">
        <v>0.63</v>
      </c>
      <c r="D481" s="48">
        <v>-0.39</v>
      </c>
      <c r="E481" s="49">
        <v>0.31</v>
      </c>
      <c r="F481" s="46">
        <v>1.1499999999999999</v>
      </c>
      <c r="G481" s="49">
        <v>-0.34</v>
      </c>
      <c r="H481" s="49">
        <v>0.24</v>
      </c>
      <c r="I481" s="46">
        <v>1.976</v>
      </c>
      <c r="J481" s="47">
        <v>9</v>
      </c>
      <c r="K481" s="46">
        <v>9</v>
      </c>
      <c r="L481" s="47">
        <v>7.8</v>
      </c>
      <c r="M481" s="46">
        <v>8.6999999999999993</v>
      </c>
      <c r="N481" s="47">
        <v>119.7</v>
      </c>
      <c r="O481" s="50">
        <v>120.1</v>
      </c>
      <c r="P481" s="51">
        <v>0.33</v>
      </c>
      <c r="Q481" s="52">
        <v>0.34</v>
      </c>
      <c r="R481" s="53">
        <v>-0.15</v>
      </c>
      <c r="S481" s="54">
        <v>0.02</v>
      </c>
      <c r="T481" s="55">
        <v>0.73</v>
      </c>
      <c r="U481" s="54">
        <v>-0.14000000000000001</v>
      </c>
      <c r="V481" s="54">
        <v>-0.04</v>
      </c>
      <c r="W481" s="55">
        <v>1.998</v>
      </c>
      <c r="X481" s="52">
        <v>11.5</v>
      </c>
      <c r="Y481" s="55">
        <v>11.5</v>
      </c>
      <c r="Z481" s="52">
        <v>11.5</v>
      </c>
      <c r="AA481" s="55">
        <v>11.4</v>
      </c>
      <c r="AB481" s="52">
        <v>119.4</v>
      </c>
      <c r="AC481" s="56">
        <v>119.8</v>
      </c>
      <c r="AD481" s="57" t="s">
        <v>86</v>
      </c>
      <c r="AE481" s="252" t="s">
        <v>197</v>
      </c>
      <c r="AF481" s="68">
        <f>DATE(LEFT(A481,4), MID(A481,5,2), RIGHT(A481,2))</f>
        <v>45092</v>
      </c>
      <c r="AG481" s="45"/>
      <c r="AH481" s="45">
        <f>$P$3</f>
        <v>1.9774</v>
      </c>
      <c r="AI481" s="59">
        <f>I481/AH481</f>
        <v>0.99929199959542836</v>
      </c>
      <c r="AJ481" s="59"/>
      <c r="AK481" s="45">
        <f>$R$3</f>
        <v>1.9991000000000001</v>
      </c>
      <c r="AL481" s="59">
        <f>W481/AK481</f>
        <v>0.99944975238857481</v>
      </c>
      <c r="AM481" s="62">
        <f>1+$AM$10*1</f>
        <v>1.01</v>
      </c>
      <c r="AN481" s="62">
        <f>1+$AN$10*1</f>
        <v>0.99</v>
      </c>
      <c r="AO481" s="62">
        <f>1+$AO$10*1</f>
        <v>1.02</v>
      </c>
      <c r="AP481" s="62">
        <f>1+$AP$10*1</f>
        <v>0.98</v>
      </c>
      <c r="AQ481" s="61">
        <v>1</v>
      </c>
    </row>
    <row r="482" spans="1:43" x14ac:dyDescent="0.25">
      <c r="A482" s="5">
        <v>20230616</v>
      </c>
      <c r="B482" s="46">
        <v>0.44</v>
      </c>
      <c r="C482" s="47">
        <v>0.6</v>
      </c>
      <c r="D482" s="48">
        <v>-0.25</v>
      </c>
      <c r="E482" s="49">
        <v>0.18</v>
      </c>
      <c r="F482" s="46">
        <v>1.0900000000000001</v>
      </c>
      <c r="G482" s="49">
        <v>-0.28000000000000003</v>
      </c>
      <c r="H482" s="49">
        <v>0.17</v>
      </c>
      <c r="I482" s="46">
        <v>1.9750000000000001</v>
      </c>
      <c r="J482" s="47">
        <v>8.8000000000000007</v>
      </c>
      <c r="K482" s="46">
        <v>9.1</v>
      </c>
      <c r="L482" s="47">
        <v>8.4</v>
      </c>
      <c r="M482" s="46">
        <v>8.3000000000000007</v>
      </c>
      <c r="N482" s="47">
        <v>119.8</v>
      </c>
      <c r="O482" s="50">
        <v>120.1</v>
      </c>
      <c r="P482" s="51">
        <v>0.34</v>
      </c>
      <c r="Q482" s="52">
        <v>0.35</v>
      </c>
      <c r="R482" s="53">
        <v>-0.15</v>
      </c>
      <c r="S482" s="54">
        <v>0.01</v>
      </c>
      <c r="T482" s="55">
        <v>0.71</v>
      </c>
      <c r="U482" s="54">
        <v>-0.13</v>
      </c>
      <c r="V482" s="54">
        <v>-0.04</v>
      </c>
      <c r="W482" s="55">
        <v>1.998</v>
      </c>
      <c r="X482" s="52">
        <v>11.5</v>
      </c>
      <c r="Y482" s="55">
        <v>11.5</v>
      </c>
      <c r="Z482" s="52">
        <v>11.5</v>
      </c>
      <c r="AA482" s="55">
        <v>11.4</v>
      </c>
      <c r="AB482" s="52">
        <v>119.4</v>
      </c>
      <c r="AC482" s="56">
        <v>119.8</v>
      </c>
      <c r="AD482" s="57" t="s">
        <v>168</v>
      </c>
      <c r="AE482" s="252" t="s">
        <v>197</v>
      </c>
      <c r="AF482" s="68">
        <f>DATE(LEFT(A482,4), MID(A482,5,2), RIGHT(A482,2))</f>
        <v>45093</v>
      </c>
      <c r="AG482" s="45"/>
      <c r="AH482" s="45">
        <f>$P$3</f>
        <v>1.9774</v>
      </c>
      <c r="AI482" s="59">
        <f>I482/AH482</f>
        <v>0.9987862850207343</v>
      </c>
      <c r="AJ482" s="59"/>
      <c r="AK482" s="45">
        <f>$R$3</f>
        <v>1.9991000000000001</v>
      </c>
      <c r="AL482" s="59">
        <f>W482/AK482</f>
        <v>0.99944975238857481</v>
      </c>
      <c r="AM482" s="62">
        <f>1+$AM$10*1</f>
        <v>1.01</v>
      </c>
      <c r="AN482" s="62">
        <f>1+$AN$10*1</f>
        <v>0.99</v>
      </c>
      <c r="AO482" s="62">
        <f>1+$AO$10*1</f>
        <v>1.02</v>
      </c>
      <c r="AP482" s="62">
        <f>1+$AP$10*1</f>
        <v>0.98</v>
      </c>
      <c r="AQ482" s="61">
        <v>1</v>
      </c>
    </row>
    <row r="483" spans="1:43" x14ac:dyDescent="0.25">
      <c r="A483" s="5">
        <v>20230619</v>
      </c>
      <c r="B483" s="46">
        <v>0.5</v>
      </c>
      <c r="C483" s="47">
        <v>0.64</v>
      </c>
      <c r="D483" s="48">
        <v>-0.23</v>
      </c>
      <c r="E483" s="49">
        <v>0.26</v>
      </c>
      <c r="F483" s="46">
        <v>1</v>
      </c>
      <c r="G483" s="49">
        <v>-0.27</v>
      </c>
      <c r="H483" s="49">
        <v>0.22</v>
      </c>
      <c r="I483" s="46">
        <v>2.0049999999999999</v>
      </c>
      <c r="J483" s="47">
        <v>8.9</v>
      </c>
      <c r="K483" s="46">
        <v>9</v>
      </c>
      <c r="L483" s="47">
        <v>8</v>
      </c>
      <c r="M483" s="46">
        <v>8.6</v>
      </c>
      <c r="N483" s="47">
        <v>119.7</v>
      </c>
      <c r="O483" s="50">
        <v>120.1</v>
      </c>
      <c r="P483" s="51">
        <v>0.35</v>
      </c>
      <c r="Q483" s="52">
        <v>0.35</v>
      </c>
      <c r="R483" s="53">
        <v>-0.14000000000000001</v>
      </c>
      <c r="S483" s="54">
        <v>0.04</v>
      </c>
      <c r="T483" s="55">
        <v>0.7</v>
      </c>
      <c r="U483" s="54">
        <v>-0.15</v>
      </c>
      <c r="V483" s="54">
        <v>-0.03</v>
      </c>
      <c r="W483" s="55">
        <v>2.0249999999999999</v>
      </c>
      <c r="X483" s="52">
        <v>11.5</v>
      </c>
      <c r="Y483" s="55">
        <v>11.5</v>
      </c>
      <c r="Z483" s="52">
        <v>11.6</v>
      </c>
      <c r="AA483" s="55">
        <v>11.4</v>
      </c>
      <c r="AB483" s="52">
        <v>119.4</v>
      </c>
      <c r="AC483" s="56">
        <v>119.8</v>
      </c>
      <c r="AD483" s="57" t="s">
        <v>225</v>
      </c>
      <c r="AE483" s="252" t="s">
        <v>197</v>
      </c>
      <c r="AF483" s="68">
        <f>DATE(LEFT(A483,4), MID(A483,5,2), RIGHT(A483,2))</f>
        <v>45096</v>
      </c>
      <c r="AG483" s="45"/>
      <c r="AH483" s="45">
        <f>$P$3</f>
        <v>1.9774</v>
      </c>
      <c r="AI483" s="59">
        <f>I483/AH483</f>
        <v>1.0139577222615554</v>
      </c>
      <c r="AJ483" s="59"/>
      <c r="AK483" s="45">
        <f>$R$3</f>
        <v>1.9991000000000001</v>
      </c>
      <c r="AL483" s="59">
        <f>W483/AK483</f>
        <v>1.0129558301235555</v>
      </c>
      <c r="AM483" s="62">
        <f>1+$AM$10*1</f>
        <v>1.01</v>
      </c>
      <c r="AN483" s="62">
        <f>1+$AN$10*1</f>
        <v>0.99</v>
      </c>
      <c r="AO483" s="62">
        <f>1+$AO$10*1</f>
        <v>1.02</v>
      </c>
      <c r="AP483" s="62">
        <f>1+$AP$10*1</f>
        <v>0.98</v>
      </c>
      <c r="AQ483" s="61">
        <v>1</v>
      </c>
    </row>
    <row r="484" spans="1:43" x14ac:dyDescent="0.25">
      <c r="A484" s="5">
        <v>20230620</v>
      </c>
      <c r="B484" s="46">
        <v>0.62</v>
      </c>
      <c r="C484" s="47">
        <v>0.75</v>
      </c>
      <c r="D484" s="48">
        <v>-0.25</v>
      </c>
      <c r="E484" s="49">
        <v>0.22</v>
      </c>
      <c r="F484" s="46">
        <v>1.08</v>
      </c>
      <c r="G484" s="49">
        <v>-0.26</v>
      </c>
      <c r="H484" s="49">
        <v>0.18</v>
      </c>
      <c r="I484" s="46">
        <v>1.976</v>
      </c>
      <c r="J484" s="47">
        <v>9.5</v>
      </c>
      <c r="K484" s="46">
        <v>8.4</v>
      </c>
      <c r="L484" s="47">
        <v>8</v>
      </c>
      <c r="M484" s="46">
        <v>8.6999999999999993</v>
      </c>
      <c r="N484" s="47">
        <v>119.7</v>
      </c>
      <c r="O484" s="50">
        <v>120.1</v>
      </c>
      <c r="P484" s="51">
        <v>0.27</v>
      </c>
      <c r="Q484" s="52">
        <v>0.41</v>
      </c>
      <c r="R484" s="53">
        <v>-0.11</v>
      </c>
      <c r="S484" s="54">
        <v>-0.01</v>
      </c>
      <c r="T484" s="55">
        <v>0.73</v>
      </c>
      <c r="U484" s="54">
        <v>-0.13</v>
      </c>
      <c r="V484" s="54">
        <v>-7.0000000000000007E-2</v>
      </c>
      <c r="W484" s="55">
        <v>1.9950000000000001</v>
      </c>
      <c r="X484" s="52">
        <v>11.7</v>
      </c>
      <c r="Y484" s="55">
        <v>12</v>
      </c>
      <c r="Z484" s="52">
        <v>11.7</v>
      </c>
      <c r="AA484" s="55">
        <v>11.5</v>
      </c>
      <c r="AB484" s="52">
        <v>119.4</v>
      </c>
      <c r="AC484" s="56">
        <v>119.8</v>
      </c>
      <c r="AD484" s="57" t="s">
        <v>180</v>
      </c>
      <c r="AE484" s="252" t="s">
        <v>197</v>
      </c>
      <c r="AF484" s="68">
        <f>DATE(LEFT(A484,4), MID(A484,5,2), RIGHT(A484,2))</f>
        <v>45097</v>
      </c>
      <c r="AG484" s="45"/>
      <c r="AH484" s="45">
        <f>$P$3</f>
        <v>1.9774</v>
      </c>
      <c r="AI484" s="59">
        <f>I484/AH484</f>
        <v>0.99929199959542836</v>
      </c>
      <c r="AJ484" s="59"/>
      <c r="AK484" s="45">
        <f>$R$3</f>
        <v>1.9991000000000001</v>
      </c>
      <c r="AL484" s="59">
        <f>W484/AK484</f>
        <v>0.99794907708468816</v>
      </c>
      <c r="AM484" s="62">
        <f>1+$AM$10*1</f>
        <v>1.01</v>
      </c>
      <c r="AN484" s="62">
        <f>1+$AN$10*1</f>
        <v>0.99</v>
      </c>
      <c r="AO484" s="62">
        <f>1+$AO$10*1</f>
        <v>1.02</v>
      </c>
      <c r="AP484" s="62">
        <f>1+$AP$10*1</f>
        <v>0.98</v>
      </c>
      <c r="AQ484" s="61">
        <v>1</v>
      </c>
    </row>
    <row r="485" spans="1:43" x14ac:dyDescent="0.25">
      <c r="A485" s="5">
        <v>20230621</v>
      </c>
      <c r="B485" s="46">
        <v>0.49</v>
      </c>
      <c r="C485" s="47">
        <v>0.57999999999999996</v>
      </c>
      <c r="D485" s="48">
        <v>-0.22</v>
      </c>
      <c r="E485" s="49">
        <v>0.27</v>
      </c>
      <c r="F485" s="46">
        <v>1.02</v>
      </c>
      <c r="G485" s="49">
        <v>-0.26</v>
      </c>
      <c r="H485" s="49">
        <v>0.2</v>
      </c>
      <c r="I485" s="46">
        <v>1.98</v>
      </c>
      <c r="J485" s="47">
        <v>8.6999999999999993</v>
      </c>
      <c r="K485" s="46">
        <v>9.1999999999999993</v>
      </c>
      <c r="L485" s="47">
        <v>7.9</v>
      </c>
      <c r="M485" s="46">
        <v>8.6</v>
      </c>
      <c r="N485" s="47">
        <v>119.8</v>
      </c>
      <c r="O485" s="50">
        <v>120.1</v>
      </c>
      <c r="P485" s="51">
        <v>0.26</v>
      </c>
      <c r="Q485" s="52">
        <v>0.37</v>
      </c>
      <c r="R485" s="53">
        <v>-0.09</v>
      </c>
      <c r="S485" s="54">
        <v>0.01</v>
      </c>
      <c r="T485" s="55">
        <v>0.67</v>
      </c>
      <c r="U485" s="54">
        <v>-0.1</v>
      </c>
      <c r="V485" s="54">
        <v>-0.04</v>
      </c>
      <c r="W485" s="55">
        <v>2</v>
      </c>
      <c r="X485" s="52">
        <v>11.5</v>
      </c>
      <c r="Y485" s="55">
        <v>11.5</v>
      </c>
      <c r="Z485" s="52">
        <v>11.4</v>
      </c>
      <c r="AA485" s="55">
        <v>11.4</v>
      </c>
      <c r="AB485" s="52">
        <v>119.4</v>
      </c>
      <c r="AC485" s="56">
        <v>119.8</v>
      </c>
      <c r="AD485" s="57" t="s">
        <v>141</v>
      </c>
      <c r="AE485" s="252" t="s">
        <v>197</v>
      </c>
      <c r="AF485" s="68">
        <f>DATE(LEFT(A485,4), MID(A485,5,2), RIGHT(A485,2))</f>
        <v>45098</v>
      </c>
      <c r="AG485" s="45"/>
      <c r="AH485" s="45">
        <f>$P$3</f>
        <v>1.9774</v>
      </c>
      <c r="AI485" s="59">
        <f>I485/AH485</f>
        <v>1.0013148578942044</v>
      </c>
      <c r="AJ485" s="59"/>
      <c r="AK485" s="45">
        <f>$R$3</f>
        <v>1.9991000000000001</v>
      </c>
      <c r="AL485" s="59">
        <f>W485/AK485</f>
        <v>1.0004502025911659</v>
      </c>
      <c r="AM485" s="62">
        <f>1+$AM$10*1</f>
        <v>1.01</v>
      </c>
      <c r="AN485" s="62">
        <f>1+$AN$10*1</f>
        <v>0.99</v>
      </c>
      <c r="AO485" s="62">
        <f>1+$AO$10*1</f>
        <v>1.02</v>
      </c>
      <c r="AP485" s="62">
        <f>1+$AP$10*1</f>
        <v>0.98</v>
      </c>
      <c r="AQ485" s="61">
        <v>1</v>
      </c>
    </row>
    <row r="486" spans="1:43" x14ac:dyDescent="0.25">
      <c r="A486" s="5">
        <v>20230622</v>
      </c>
      <c r="B486" s="46">
        <v>0.47</v>
      </c>
      <c r="C486" s="47">
        <v>0.63</v>
      </c>
      <c r="D486" s="48">
        <v>-0.28000000000000003</v>
      </c>
      <c r="E486" s="49">
        <v>0.24</v>
      </c>
      <c r="F486" s="46">
        <v>1.08</v>
      </c>
      <c r="G486" s="49">
        <v>-0.28999999999999998</v>
      </c>
      <c r="H486" s="49">
        <v>0.14000000000000001</v>
      </c>
      <c r="I486" s="46">
        <v>1.9810000000000001</v>
      </c>
      <c r="J486" s="47">
        <v>9</v>
      </c>
      <c r="K486" s="46">
        <v>8.9</v>
      </c>
      <c r="L486" s="47">
        <v>8</v>
      </c>
      <c r="M486" s="46">
        <v>8.4</v>
      </c>
      <c r="N486" s="47">
        <v>119.8</v>
      </c>
      <c r="O486" s="50">
        <v>120.1</v>
      </c>
      <c r="P486" s="51">
        <v>0.36</v>
      </c>
      <c r="Q486" s="52">
        <v>0.31</v>
      </c>
      <c r="R486" s="53">
        <v>-0.17</v>
      </c>
      <c r="S486" s="54">
        <v>0.02</v>
      </c>
      <c r="T486" s="55">
        <v>0.65</v>
      </c>
      <c r="U486" s="54">
        <v>-0.15</v>
      </c>
      <c r="V486" s="54">
        <v>-0.04</v>
      </c>
      <c r="W486" s="55">
        <v>2</v>
      </c>
      <c r="X486" s="52">
        <v>11.5</v>
      </c>
      <c r="Y486" s="55">
        <v>11.5</v>
      </c>
      <c r="Z486" s="52">
        <v>11.3</v>
      </c>
      <c r="AA486" s="55">
        <v>11.3</v>
      </c>
      <c r="AB486" s="52">
        <v>119.4</v>
      </c>
      <c r="AC486" s="56">
        <v>119.8</v>
      </c>
      <c r="AD486" s="57" t="s">
        <v>153</v>
      </c>
      <c r="AE486" s="252" t="s">
        <v>197</v>
      </c>
      <c r="AF486" s="68">
        <f>DATE(LEFT(A486,4), MID(A486,5,2), RIGHT(A486,2))</f>
        <v>45099</v>
      </c>
      <c r="AG486" s="45"/>
      <c r="AH486" s="45">
        <f>$P$3</f>
        <v>1.9774</v>
      </c>
      <c r="AI486" s="59">
        <f>I486/AH486</f>
        <v>1.0018205724688987</v>
      </c>
      <c r="AJ486" s="59"/>
      <c r="AK486" s="45">
        <f>$R$3</f>
        <v>1.9991000000000001</v>
      </c>
      <c r="AL486" s="59">
        <f>W486/AK486</f>
        <v>1.0004502025911659</v>
      </c>
      <c r="AM486" s="62">
        <f>1+$AM$10*1</f>
        <v>1.01</v>
      </c>
      <c r="AN486" s="62">
        <f>1+$AN$10*1</f>
        <v>0.99</v>
      </c>
      <c r="AO486" s="62">
        <f>1+$AO$10*1</f>
        <v>1.02</v>
      </c>
      <c r="AP486" s="62">
        <f>1+$AP$10*1</f>
        <v>0.98</v>
      </c>
      <c r="AQ486" s="61">
        <v>1</v>
      </c>
    </row>
    <row r="487" spans="1:43" x14ac:dyDescent="0.25">
      <c r="A487" s="5">
        <v>20230626</v>
      </c>
      <c r="B487" s="46">
        <v>0.56999999999999995</v>
      </c>
      <c r="C487" s="47">
        <v>0.49</v>
      </c>
      <c r="D487" s="48">
        <v>-0.28000000000000003</v>
      </c>
      <c r="E487" s="49">
        <v>0.1</v>
      </c>
      <c r="F487" s="46">
        <v>0.96</v>
      </c>
      <c r="G487" s="49">
        <v>-0.3</v>
      </c>
      <c r="H487" s="49">
        <v>0.08</v>
      </c>
      <c r="I487" s="46">
        <v>1.9850000000000001</v>
      </c>
      <c r="J487" s="47">
        <v>8.4</v>
      </c>
      <c r="K487" s="46">
        <v>9.4</v>
      </c>
      <c r="L487" s="47">
        <v>8</v>
      </c>
      <c r="M487" s="46">
        <v>8.5</v>
      </c>
      <c r="N487" s="47">
        <v>119.7</v>
      </c>
      <c r="O487" s="50">
        <v>120.1</v>
      </c>
      <c r="P487" s="51">
        <v>0.27</v>
      </c>
      <c r="Q487" s="52">
        <v>0.38</v>
      </c>
      <c r="R487" s="53">
        <v>-0.09</v>
      </c>
      <c r="S487" s="54">
        <v>-0.02</v>
      </c>
      <c r="T487" s="55">
        <v>0.68</v>
      </c>
      <c r="U487" s="54">
        <v>-0.11</v>
      </c>
      <c r="V487" s="54">
        <v>-0.04</v>
      </c>
      <c r="W487" s="55">
        <v>2.0099999999999998</v>
      </c>
      <c r="X487" s="52">
        <v>11.7</v>
      </c>
      <c r="Y487" s="55">
        <v>11.7</v>
      </c>
      <c r="Z487" s="52">
        <v>11.7</v>
      </c>
      <c r="AA487" s="55">
        <v>11.5</v>
      </c>
      <c r="AB487" s="52">
        <v>119.3</v>
      </c>
      <c r="AC487" s="56">
        <v>119.8</v>
      </c>
      <c r="AD487" s="57" t="s">
        <v>140</v>
      </c>
      <c r="AE487" s="252" t="s">
        <v>197</v>
      </c>
      <c r="AF487" s="68">
        <f>DATE(LEFT(A487,4), MID(A487,5,2), RIGHT(A487,2))</f>
        <v>45103</v>
      </c>
      <c r="AG487" s="45"/>
      <c r="AH487" s="45">
        <f>$P$3</f>
        <v>1.9774</v>
      </c>
      <c r="AI487" s="59">
        <f>I487/AH487</f>
        <v>1.0038434307676747</v>
      </c>
      <c r="AJ487" s="59"/>
      <c r="AK487" s="45">
        <f>$R$3</f>
        <v>1.9991000000000001</v>
      </c>
      <c r="AL487" s="59">
        <f>W487/AK487</f>
        <v>1.0054524536041216</v>
      </c>
      <c r="AM487" s="62">
        <f>1+$AM$10*1</f>
        <v>1.01</v>
      </c>
      <c r="AN487" s="62">
        <f>1+$AN$10*1</f>
        <v>0.99</v>
      </c>
      <c r="AO487" s="62">
        <f>1+$AO$10*1</f>
        <v>1.02</v>
      </c>
      <c r="AP487" s="62">
        <f>1+$AP$10*1</f>
        <v>0.98</v>
      </c>
      <c r="AQ487" s="61">
        <v>1</v>
      </c>
    </row>
    <row r="488" spans="1:43" x14ac:dyDescent="0.25">
      <c r="A488" s="5">
        <v>20230627</v>
      </c>
      <c r="B488" s="46">
        <v>0.73</v>
      </c>
      <c r="C488" s="47">
        <v>0.61</v>
      </c>
      <c r="D488" s="48">
        <v>-0.38</v>
      </c>
      <c r="E488" s="49">
        <v>0.25</v>
      </c>
      <c r="F488" s="46">
        <v>1.01</v>
      </c>
      <c r="G488" s="49">
        <v>-0.33</v>
      </c>
      <c r="H488" s="49">
        <v>0.21</v>
      </c>
      <c r="I488" s="46">
        <v>1.9830000000000001</v>
      </c>
      <c r="J488" s="47">
        <v>8.5</v>
      </c>
      <c r="K488" s="46">
        <v>9.3000000000000007</v>
      </c>
      <c r="L488" s="47">
        <v>7.8</v>
      </c>
      <c r="M488" s="46">
        <v>8.6</v>
      </c>
      <c r="N488" s="47">
        <v>119.7</v>
      </c>
      <c r="O488" s="50">
        <v>120.1</v>
      </c>
      <c r="P488" s="51">
        <v>0.28999999999999998</v>
      </c>
      <c r="Q488" s="52">
        <v>0.42</v>
      </c>
      <c r="R488" s="53">
        <v>-0.1</v>
      </c>
      <c r="S488" s="54">
        <v>-0.04</v>
      </c>
      <c r="T488" s="55">
        <v>0.68</v>
      </c>
      <c r="U488" s="54">
        <v>-0.11</v>
      </c>
      <c r="V488" s="54">
        <v>-0.08</v>
      </c>
      <c r="W488" s="55">
        <v>2.0049999999999999</v>
      </c>
      <c r="X488" s="52">
        <v>11.6</v>
      </c>
      <c r="Y488" s="55">
        <v>11.6</v>
      </c>
      <c r="Z488" s="52">
        <v>11.6</v>
      </c>
      <c r="AA488" s="55">
        <v>11.5</v>
      </c>
      <c r="AB488" s="52">
        <v>119.4</v>
      </c>
      <c r="AC488" s="56">
        <v>119.8</v>
      </c>
      <c r="AD488" s="57" t="s">
        <v>168</v>
      </c>
      <c r="AE488" s="252" t="s">
        <v>197</v>
      </c>
      <c r="AF488" s="68">
        <f>DATE(LEFT(A488,4), MID(A488,5,2), RIGHT(A488,2))</f>
        <v>45104</v>
      </c>
      <c r="AG488" s="45"/>
      <c r="AH488" s="45">
        <f>$P$3</f>
        <v>1.9774</v>
      </c>
      <c r="AI488" s="59">
        <f>I488/AH488</f>
        <v>1.0028320016182866</v>
      </c>
      <c r="AJ488" s="59"/>
      <c r="AK488" s="45">
        <f>$R$3</f>
        <v>1.9991000000000001</v>
      </c>
      <c r="AL488" s="59">
        <f>W488/AK488</f>
        <v>1.0029513280976439</v>
      </c>
      <c r="AM488" s="62">
        <f>1+$AM$10*1</f>
        <v>1.01</v>
      </c>
      <c r="AN488" s="62">
        <f>1+$AN$10*1</f>
        <v>0.99</v>
      </c>
      <c r="AO488" s="62">
        <f>1+$AO$10*1</f>
        <v>1.02</v>
      </c>
      <c r="AP488" s="62">
        <f>1+$AP$10*1</f>
        <v>0.98</v>
      </c>
      <c r="AQ488" s="61">
        <v>1</v>
      </c>
    </row>
    <row r="489" spans="1:43" x14ac:dyDescent="0.25">
      <c r="A489" s="5">
        <v>20230628</v>
      </c>
      <c r="B489" s="46">
        <v>0.69</v>
      </c>
      <c r="C489" s="47">
        <v>0.57999999999999996</v>
      </c>
      <c r="D489" s="48">
        <v>-0.34</v>
      </c>
      <c r="E489" s="49">
        <v>0.23</v>
      </c>
      <c r="F489" s="46">
        <v>1.08</v>
      </c>
      <c r="G489" s="49">
        <v>-0.31</v>
      </c>
      <c r="H489" s="49">
        <v>0.19</v>
      </c>
      <c r="I489" s="46">
        <v>1.9810000000000001</v>
      </c>
      <c r="J489" s="47">
        <v>9.1999999999999993</v>
      </c>
      <c r="K489" s="46">
        <v>8.8000000000000007</v>
      </c>
      <c r="L489" s="47">
        <v>7.8</v>
      </c>
      <c r="M489" s="46">
        <v>8.6</v>
      </c>
      <c r="N489" s="47">
        <v>119.7</v>
      </c>
      <c r="O489" s="50">
        <v>120.1</v>
      </c>
      <c r="P489" s="51">
        <v>0.37</v>
      </c>
      <c r="Q489" s="52">
        <v>0.39</v>
      </c>
      <c r="R489" s="53">
        <v>-0.16</v>
      </c>
      <c r="S489" s="54">
        <v>0.06</v>
      </c>
      <c r="T489" s="55">
        <v>0.71</v>
      </c>
      <c r="U489" s="54">
        <v>-0.17</v>
      </c>
      <c r="V489" s="54">
        <v>0</v>
      </c>
      <c r="W489" s="55">
        <v>2.0019999999999998</v>
      </c>
      <c r="X489" s="52">
        <v>11.6</v>
      </c>
      <c r="Y489" s="55">
        <v>11.5</v>
      </c>
      <c r="Z489" s="52">
        <v>11.6</v>
      </c>
      <c r="AA489" s="55">
        <v>11.4</v>
      </c>
      <c r="AB489" s="52">
        <v>119.4</v>
      </c>
      <c r="AC489" s="56">
        <v>119.8</v>
      </c>
      <c r="AD489" s="57" t="s">
        <v>140</v>
      </c>
      <c r="AE489" s="252" t="s">
        <v>197</v>
      </c>
      <c r="AF489" s="68">
        <f>DATE(LEFT(A489,4), MID(A489,5,2), RIGHT(A489,2))</f>
        <v>45105</v>
      </c>
      <c r="AG489" s="45"/>
      <c r="AH489" s="45">
        <f>$P$3</f>
        <v>1.9774</v>
      </c>
      <c r="AI489" s="59">
        <f>I489/AH489</f>
        <v>1.0018205724688987</v>
      </c>
      <c r="AJ489" s="59"/>
      <c r="AK489" s="45">
        <f>$R$3</f>
        <v>1.9991000000000001</v>
      </c>
      <c r="AL489" s="59">
        <f>W489/AK489</f>
        <v>1.001450652793757</v>
      </c>
      <c r="AM489" s="62">
        <f>1+$AM$10*1</f>
        <v>1.01</v>
      </c>
      <c r="AN489" s="62">
        <f>1+$AN$10*1</f>
        <v>0.99</v>
      </c>
      <c r="AO489" s="62">
        <f>1+$AO$10*1</f>
        <v>1.02</v>
      </c>
      <c r="AP489" s="62">
        <f>1+$AP$10*1</f>
        <v>0.98</v>
      </c>
      <c r="AQ489" s="61">
        <v>1</v>
      </c>
    </row>
    <row r="490" spans="1:43" x14ac:dyDescent="0.25">
      <c r="A490" s="5">
        <v>20230629</v>
      </c>
      <c r="B490" s="46">
        <v>0.61</v>
      </c>
      <c r="C490" s="47">
        <v>0.61</v>
      </c>
      <c r="D490" s="48">
        <v>-0.28999999999999998</v>
      </c>
      <c r="E490" s="49">
        <v>0.15</v>
      </c>
      <c r="F490" s="46">
        <v>0.96</v>
      </c>
      <c r="G490" s="49">
        <v>-0.28999999999999998</v>
      </c>
      <c r="H490" s="49">
        <v>0.14000000000000001</v>
      </c>
      <c r="I490" s="46">
        <v>1.9830000000000001</v>
      </c>
      <c r="J490" s="47">
        <v>8.5</v>
      </c>
      <c r="K490" s="46">
        <v>9.4</v>
      </c>
      <c r="L490" s="47">
        <v>8.1</v>
      </c>
      <c r="M490" s="46">
        <v>8.4</v>
      </c>
      <c r="N490" s="47">
        <v>119.7</v>
      </c>
      <c r="O490" s="50">
        <v>120.1</v>
      </c>
      <c r="P490" s="51">
        <v>0.27</v>
      </c>
      <c r="Q490" s="52">
        <v>0.34</v>
      </c>
      <c r="R490" s="53">
        <v>-0.1</v>
      </c>
      <c r="S490" s="54">
        <v>0.02</v>
      </c>
      <c r="T490" s="55">
        <v>0.63</v>
      </c>
      <c r="U490" s="54">
        <v>-0.13</v>
      </c>
      <c r="V490" s="54">
        <v>-0.05</v>
      </c>
      <c r="W490" s="55">
        <v>2</v>
      </c>
      <c r="X490" s="52">
        <v>11.7</v>
      </c>
      <c r="Y490" s="55">
        <v>11.6</v>
      </c>
      <c r="Z490" s="52">
        <v>11.4</v>
      </c>
      <c r="AA490" s="55">
        <v>11.3</v>
      </c>
      <c r="AB490" s="52">
        <v>119.4</v>
      </c>
      <c r="AC490" s="56">
        <v>119.9</v>
      </c>
      <c r="AD490" s="57" t="s">
        <v>153</v>
      </c>
      <c r="AE490" s="252" t="s">
        <v>197</v>
      </c>
      <c r="AF490" s="68">
        <f>DATE(LEFT(A490,4), MID(A490,5,2), RIGHT(A490,2))</f>
        <v>45106</v>
      </c>
      <c r="AG490" s="45"/>
      <c r="AH490" s="45">
        <f>$P$3</f>
        <v>1.9774</v>
      </c>
      <c r="AI490" s="59">
        <f>I490/AH490</f>
        <v>1.0028320016182866</v>
      </c>
      <c r="AJ490" s="59"/>
      <c r="AK490" s="45">
        <f>$R$3</f>
        <v>1.9991000000000001</v>
      </c>
      <c r="AL490" s="59">
        <f>W490/AK490</f>
        <v>1.0004502025911659</v>
      </c>
      <c r="AM490" s="62">
        <f>1+$AM$10*1</f>
        <v>1.01</v>
      </c>
      <c r="AN490" s="62">
        <f>1+$AN$10*1</f>
        <v>0.99</v>
      </c>
      <c r="AO490" s="62">
        <f>1+$AO$10*1</f>
        <v>1.02</v>
      </c>
      <c r="AP490" s="62">
        <f>1+$AP$10*1</f>
        <v>0.98</v>
      </c>
      <c r="AQ490" s="61">
        <v>1</v>
      </c>
    </row>
    <row r="491" spans="1:43" x14ac:dyDescent="0.25">
      <c r="A491" s="5">
        <v>20230630</v>
      </c>
      <c r="B491" s="46">
        <v>0.57999999999999996</v>
      </c>
      <c r="C491" s="47">
        <v>0.57999999999999996</v>
      </c>
      <c r="D491" s="48">
        <v>-0.32</v>
      </c>
      <c r="E491" s="49">
        <v>0.26</v>
      </c>
      <c r="F491" s="46">
        <v>1.08</v>
      </c>
      <c r="G491" s="49">
        <v>-0.3</v>
      </c>
      <c r="H491" s="49">
        <v>0.22</v>
      </c>
      <c r="I491" s="46">
        <v>1.978</v>
      </c>
      <c r="J491" s="47">
        <v>8.6999999999999993</v>
      </c>
      <c r="K491" s="46">
        <v>9.1999999999999993</v>
      </c>
      <c r="L491" s="47">
        <v>7.9</v>
      </c>
      <c r="M491" s="46">
        <v>8.6</v>
      </c>
      <c r="N491" s="47">
        <v>119.7</v>
      </c>
      <c r="O491" s="50">
        <v>120.1</v>
      </c>
      <c r="P491" s="51">
        <v>0.31</v>
      </c>
      <c r="Q491" s="52">
        <v>0.37</v>
      </c>
      <c r="R491" s="53">
        <v>-0.12</v>
      </c>
      <c r="S491" s="54">
        <v>0</v>
      </c>
      <c r="T491" s="55">
        <v>0.65</v>
      </c>
      <c r="U491" s="54">
        <v>-0.13</v>
      </c>
      <c r="V491" s="54">
        <v>-0.05</v>
      </c>
      <c r="W491" s="55">
        <v>1.998</v>
      </c>
      <c r="X491" s="52">
        <v>11.5</v>
      </c>
      <c r="Y491" s="55">
        <v>11.5</v>
      </c>
      <c r="Z491" s="52">
        <v>11.5</v>
      </c>
      <c r="AA491" s="55">
        <v>11.4</v>
      </c>
      <c r="AB491" s="52">
        <v>119.4</v>
      </c>
      <c r="AC491" s="56">
        <v>119.8</v>
      </c>
      <c r="AD491" s="57" t="s">
        <v>168</v>
      </c>
      <c r="AE491" s="252" t="s">
        <v>197</v>
      </c>
      <c r="AF491" s="68">
        <f>DATE(LEFT(A491,4), MID(A491,5,2), RIGHT(A491,2))</f>
        <v>45107</v>
      </c>
      <c r="AG491" s="45"/>
      <c r="AH491" s="45">
        <f>$P$3</f>
        <v>1.9774</v>
      </c>
      <c r="AI491" s="59">
        <f>I491/AH491</f>
        <v>1.0003034287448165</v>
      </c>
      <c r="AJ491" s="59"/>
      <c r="AK491" s="45">
        <f>$R$3</f>
        <v>1.9991000000000001</v>
      </c>
      <c r="AL491" s="59">
        <f>W491/AK491</f>
        <v>0.99944975238857481</v>
      </c>
      <c r="AM491" s="62">
        <f>1+$AM$10*1</f>
        <v>1.01</v>
      </c>
      <c r="AN491" s="62">
        <f>1+$AN$10*1</f>
        <v>0.99</v>
      </c>
      <c r="AO491" s="62">
        <f>1+$AO$10*1</f>
        <v>1.02</v>
      </c>
      <c r="AP491" s="62">
        <f>1+$AP$10*1</f>
        <v>0.98</v>
      </c>
      <c r="AQ491" s="61">
        <v>1</v>
      </c>
    </row>
    <row r="492" spans="1:43" x14ac:dyDescent="0.25">
      <c r="A492" s="5">
        <v>20230703</v>
      </c>
      <c r="B492" s="46">
        <v>0.59</v>
      </c>
      <c r="C492" s="47">
        <v>0.56000000000000005</v>
      </c>
      <c r="D492" s="48">
        <v>-0.31</v>
      </c>
      <c r="E492" s="49">
        <v>0.24</v>
      </c>
      <c r="F492" s="46">
        <v>1.06</v>
      </c>
      <c r="G492" s="49">
        <v>-0.28000000000000003</v>
      </c>
      <c r="H492" s="49">
        <v>0.21</v>
      </c>
      <c r="I492" s="46">
        <v>1.976</v>
      </c>
      <c r="J492" s="47">
        <v>8.8000000000000007</v>
      </c>
      <c r="K492" s="46">
        <v>9.1999999999999993</v>
      </c>
      <c r="L492" s="47">
        <v>7.8</v>
      </c>
      <c r="M492" s="46">
        <v>8.5</v>
      </c>
      <c r="N492" s="47">
        <v>119.7</v>
      </c>
      <c r="O492" s="50">
        <v>120.1</v>
      </c>
      <c r="P492" s="51">
        <v>0.28000000000000003</v>
      </c>
      <c r="Q492" s="52">
        <v>0.39</v>
      </c>
      <c r="R492" s="53">
        <v>-7.0000000000000007E-2</v>
      </c>
      <c r="S492" s="54">
        <v>-0.02</v>
      </c>
      <c r="T492" s="55">
        <v>0.69</v>
      </c>
      <c r="U492" s="54">
        <v>-0.1</v>
      </c>
      <c r="V492" s="54">
        <v>-7.0000000000000007E-2</v>
      </c>
      <c r="W492" s="55">
        <v>1.9970000000000001</v>
      </c>
      <c r="X492" s="52">
        <v>11.5</v>
      </c>
      <c r="Y492" s="55">
        <v>11.5</v>
      </c>
      <c r="Z492" s="52">
        <v>11.6</v>
      </c>
      <c r="AA492" s="55">
        <v>11.4</v>
      </c>
      <c r="AB492" s="52">
        <v>119.4</v>
      </c>
      <c r="AC492" s="56">
        <v>119.8</v>
      </c>
      <c r="AD492" s="57" t="s">
        <v>140</v>
      </c>
      <c r="AE492" s="252" t="s">
        <v>197</v>
      </c>
      <c r="AF492" s="68">
        <f>DATE(LEFT(A492,4), MID(A492,5,2), RIGHT(A492,2))</f>
        <v>45110</v>
      </c>
      <c r="AG492" s="45"/>
      <c r="AH492" s="45">
        <f>$P$3</f>
        <v>1.9774</v>
      </c>
      <c r="AI492" s="59">
        <f>I492/AH492</f>
        <v>0.99929199959542836</v>
      </c>
      <c r="AJ492" s="59"/>
      <c r="AK492" s="45">
        <f>$R$3</f>
        <v>1.9991000000000001</v>
      </c>
      <c r="AL492" s="59">
        <f>W492/AK492</f>
        <v>0.99894952728727926</v>
      </c>
      <c r="AM492" s="62">
        <f>1+$AM$10*1</f>
        <v>1.01</v>
      </c>
      <c r="AN492" s="62">
        <f>1+$AN$10*1</f>
        <v>0.99</v>
      </c>
      <c r="AO492" s="62">
        <f>1+$AO$10*1</f>
        <v>1.02</v>
      </c>
      <c r="AP492" s="62">
        <f>1+$AP$10*1</f>
        <v>0.98</v>
      </c>
      <c r="AQ492" s="61">
        <v>1</v>
      </c>
    </row>
    <row r="493" spans="1:43" x14ac:dyDescent="0.25">
      <c r="A493" s="5">
        <v>20230704</v>
      </c>
      <c r="B493" s="46">
        <v>0.53</v>
      </c>
      <c r="C493" s="47">
        <v>0.55000000000000004</v>
      </c>
      <c r="D493" s="48">
        <v>-0.27</v>
      </c>
      <c r="E493" s="49">
        <v>0.13</v>
      </c>
      <c r="F493" s="46">
        <v>1.0900000000000001</v>
      </c>
      <c r="G493" s="49">
        <v>-0.27</v>
      </c>
      <c r="H493" s="49">
        <v>0.13</v>
      </c>
      <c r="I493" s="46">
        <v>1.9750000000000001</v>
      </c>
      <c r="J493" s="47">
        <v>8.8000000000000007</v>
      </c>
      <c r="K493" s="46">
        <v>9.1999999999999993</v>
      </c>
      <c r="L493" s="47">
        <v>8</v>
      </c>
      <c r="M493" s="46">
        <v>8.5</v>
      </c>
      <c r="N493" s="47">
        <v>119.7</v>
      </c>
      <c r="O493" s="50">
        <v>120.1</v>
      </c>
      <c r="P493" s="51">
        <v>0.34</v>
      </c>
      <c r="Q493" s="52">
        <v>0.38</v>
      </c>
      <c r="R493" s="53">
        <v>-0.12</v>
      </c>
      <c r="S493" s="54">
        <v>-0.01</v>
      </c>
      <c r="T493" s="55">
        <v>0.75</v>
      </c>
      <c r="U493" s="54">
        <v>-0.12</v>
      </c>
      <c r="V493" s="54">
        <v>-0.05</v>
      </c>
      <c r="W493" s="55">
        <v>1.998</v>
      </c>
      <c r="X493" s="52">
        <v>11.5</v>
      </c>
      <c r="Y493" s="55">
        <v>11.6</v>
      </c>
      <c r="Z493" s="52">
        <v>11.6</v>
      </c>
      <c r="AA493" s="55">
        <v>11.4</v>
      </c>
      <c r="AB493" s="52">
        <v>119.4</v>
      </c>
      <c r="AC493" s="56">
        <v>119.8</v>
      </c>
      <c r="AD493" s="57" t="s">
        <v>168</v>
      </c>
      <c r="AE493" s="252" t="s">
        <v>197</v>
      </c>
      <c r="AF493" s="68">
        <f>DATE(LEFT(A493,4), MID(A493,5,2), RIGHT(A493,2))</f>
        <v>45111</v>
      </c>
      <c r="AG493" s="45"/>
      <c r="AH493" s="45">
        <f>$P$3</f>
        <v>1.9774</v>
      </c>
      <c r="AI493" s="59">
        <f>I493/AH493</f>
        <v>0.9987862850207343</v>
      </c>
      <c r="AJ493" s="59"/>
      <c r="AK493" s="45">
        <f>$R$3</f>
        <v>1.9991000000000001</v>
      </c>
      <c r="AL493" s="59">
        <f>W493/AK493</f>
        <v>0.99944975238857481</v>
      </c>
      <c r="AM493" s="62">
        <f>1+$AM$10*1</f>
        <v>1.01</v>
      </c>
      <c r="AN493" s="62">
        <f>1+$AN$10*1</f>
        <v>0.99</v>
      </c>
      <c r="AO493" s="62">
        <f>1+$AO$10*1</f>
        <v>1.02</v>
      </c>
      <c r="AP493" s="62">
        <f>1+$AP$10*1</f>
        <v>0.98</v>
      </c>
      <c r="AQ493" s="61">
        <v>1</v>
      </c>
    </row>
    <row r="494" spans="1:43" x14ac:dyDescent="0.25">
      <c r="A494" s="5">
        <v>20230705</v>
      </c>
      <c r="B494" s="46">
        <v>0.64</v>
      </c>
      <c r="C494" s="47">
        <v>0.59</v>
      </c>
      <c r="D494" s="48">
        <v>-0.3</v>
      </c>
      <c r="E494" s="49">
        <v>0.24</v>
      </c>
      <c r="F494" s="46">
        <v>1.08</v>
      </c>
      <c r="G494" s="49">
        <v>-0.28000000000000003</v>
      </c>
      <c r="H494" s="49">
        <v>0.23</v>
      </c>
      <c r="I494" s="46">
        <v>1.974</v>
      </c>
      <c r="J494" s="47">
        <v>8.8000000000000007</v>
      </c>
      <c r="K494" s="46">
        <v>9.1999999999999993</v>
      </c>
      <c r="L494" s="47">
        <v>7.7</v>
      </c>
      <c r="M494" s="46">
        <v>8.6999999999999993</v>
      </c>
      <c r="N494" s="47">
        <v>119.7</v>
      </c>
      <c r="O494" s="50">
        <v>120.1</v>
      </c>
      <c r="P494" s="51">
        <v>0.28000000000000003</v>
      </c>
      <c r="Q494" s="52">
        <v>0.35</v>
      </c>
      <c r="R494" s="53">
        <v>-0.12</v>
      </c>
      <c r="S494" s="54">
        <v>-0.01</v>
      </c>
      <c r="T494" s="55">
        <v>0.69</v>
      </c>
      <c r="U494" s="54">
        <v>-0.12</v>
      </c>
      <c r="V494" s="54">
        <v>-0.05</v>
      </c>
      <c r="W494" s="55">
        <v>1.996</v>
      </c>
      <c r="X494" s="52">
        <v>11.7</v>
      </c>
      <c r="Y494" s="55">
        <v>11.6</v>
      </c>
      <c r="Z494" s="52">
        <v>11.6</v>
      </c>
      <c r="AA494" s="55">
        <v>11.4</v>
      </c>
      <c r="AB494" s="52">
        <v>119.4</v>
      </c>
      <c r="AC494" s="56">
        <v>119.8</v>
      </c>
      <c r="AD494" s="57" t="s">
        <v>140</v>
      </c>
      <c r="AE494" s="252" t="s">
        <v>197</v>
      </c>
      <c r="AF494" s="68">
        <f>DATE(LEFT(A494,4), MID(A494,5,2), RIGHT(A494,2))</f>
        <v>45112</v>
      </c>
      <c r="AG494" s="45"/>
      <c r="AH494" s="45">
        <f>$P$3</f>
        <v>1.9774</v>
      </c>
      <c r="AI494" s="59">
        <f>I494/AH494</f>
        <v>0.99828057044604024</v>
      </c>
      <c r="AJ494" s="59"/>
      <c r="AK494" s="45">
        <f>$R$3</f>
        <v>1.9991000000000001</v>
      </c>
      <c r="AL494" s="59">
        <f>W494/AK494</f>
        <v>0.9984493021859836</v>
      </c>
      <c r="AM494" s="62">
        <f>1+$AM$10*1</f>
        <v>1.01</v>
      </c>
      <c r="AN494" s="62">
        <f>1+$AN$10*1</f>
        <v>0.99</v>
      </c>
      <c r="AO494" s="62">
        <f>1+$AO$10*1</f>
        <v>1.02</v>
      </c>
      <c r="AP494" s="62">
        <f>1+$AP$10*1</f>
        <v>0.98</v>
      </c>
      <c r="AQ494" s="61">
        <v>1</v>
      </c>
    </row>
    <row r="495" spans="1:43" x14ac:dyDescent="0.25">
      <c r="A495" s="5">
        <v>20230706</v>
      </c>
      <c r="B495" s="46">
        <v>0.53</v>
      </c>
      <c r="C495" s="47">
        <v>0.62</v>
      </c>
      <c r="D495" s="48">
        <v>-0.28000000000000003</v>
      </c>
      <c r="E495" s="49">
        <v>0.25</v>
      </c>
      <c r="F495" s="46">
        <v>1.02</v>
      </c>
      <c r="G495" s="49">
        <v>-0.27</v>
      </c>
      <c r="H495" s="49">
        <v>0.21</v>
      </c>
      <c r="I495" s="46">
        <v>1.9690000000000001</v>
      </c>
      <c r="J495" s="47">
        <v>9</v>
      </c>
      <c r="K495" s="46">
        <v>9</v>
      </c>
      <c r="L495" s="47">
        <v>7.9</v>
      </c>
      <c r="M495" s="46">
        <v>8.6</v>
      </c>
      <c r="N495" s="47">
        <v>119.8</v>
      </c>
      <c r="O495" s="50">
        <v>120.1</v>
      </c>
      <c r="P495" s="51">
        <v>0.34</v>
      </c>
      <c r="Q495" s="52">
        <v>0.38</v>
      </c>
      <c r="R495" s="53">
        <v>-0.11</v>
      </c>
      <c r="S495" s="54">
        <v>0.01</v>
      </c>
      <c r="T495" s="55">
        <v>0.73</v>
      </c>
      <c r="U495" s="54">
        <v>-0.13</v>
      </c>
      <c r="V495" s="54">
        <v>-0.03</v>
      </c>
      <c r="W495" s="55">
        <v>1.996</v>
      </c>
      <c r="X495" s="52">
        <v>11.6</v>
      </c>
      <c r="Y495" s="55">
        <v>11.6</v>
      </c>
      <c r="Z495" s="52">
        <v>11.6</v>
      </c>
      <c r="AA495" s="55">
        <v>11.4</v>
      </c>
      <c r="AB495" s="52">
        <v>119.4</v>
      </c>
      <c r="AC495" s="56">
        <v>119.8</v>
      </c>
      <c r="AD495" s="57" t="s">
        <v>141</v>
      </c>
      <c r="AE495" s="252" t="s">
        <v>197</v>
      </c>
      <c r="AF495" s="68">
        <f>DATE(LEFT(A495,4), MID(A495,5,2), RIGHT(A495,2))</f>
        <v>45113</v>
      </c>
      <c r="AG495" s="45"/>
      <c r="AH495" s="45">
        <f>$P$3</f>
        <v>1.9774</v>
      </c>
      <c r="AI495" s="59">
        <f>I495/AH495</f>
        <v>0.99575199757257005</v>
      </c>
      <c r="AJ495" s="59"/>
      <c r="AK495" s="45">
        <f>$R$3</f>
        <v>1.9991000000000001</v>
      </c>
      <c r="AL495" s="59">
        <f>W495/AK495</f>
        <v>0.9984493021859836</v>
      </c>
      <c r="AM495" s="62">
        <f>1+$AM$10*1</f>
        <v>1.01</v>
      </c>
      <c r="AN495" s="62">
        <f>1+$AN$10*1</f>
        <v>0.99</v>
      </c>
      <c r="AO495" s="62">
        <f>1+$AO$10*1</f>
        <v>1.02</v>
      </c>
      <c r="AP495" s="62">
        <f>1+$AP$10*1</f>
        <v>0.98</v>
      </c>
      <c r="AQ495" s="61">
        <v>1</v>
      </c>
    </row>
    <row r="496" spans="1:43" x14ac:dyDescent="0.25">
      <c r="A496" s="5">
        <v>20230707</v>
      </c>
      <c r="B496" s="46">
        <v>0.46</v>
      </c>
      <c r="C496" s="47">
        <v>0.66</v>
      </c>
      <c r="D496" s="48">
        <v>-0.28000000000000003</v>
      </c>
      <c r="E496" s="49">
        <v>0.14000000000000001</v>
      </c>
      <c r="F496" s="46">
        <v>1.03</v>
      </c>
      <c r="G496" s="49">
        <v>-0.28000000000000003</v>
      </c>
      <c r="H496" s="49">
        <v>0.15</v>
      </c>
      <c r="I496" s="46">
        <v>1.9730000000000001</v>
      </c>
      <c r="J496" s="47">
        <v>8.6999999999999993</v>
      </c>
      <c r="K496" s="46">
        <v>9.1999999999999993</v>
      </c>
      <c r="L496" s="47">
        <v>8.1</v>
      </c>
      <c r="M496" s="46">
        <v>8.4</v>
      </c>
      <c r="N496" s="47">
        <v>119.8</v>
      </c>
      <c r="O496" s="50">
        <v>120.1</v>
      </c>
      <c r="P496" s="51">
        <v>0.35</v>
      </c>
      <c r="Q496" s="52">
        <v>0.33</v>
      </c>
      <c r="R496" s="53">
        <v>-0.15</v>
      </c>
      <c r="S496" s="54">
        <v>0.02</v>
      </c>
      <c r="T496" s="55">
        <v>0.72</v>
      </c>
      <c r="U496" s="54">
        <v>-0.17</v>
      </c>
      <c r="V496" s="54">
        <v>-0.03</v>
      </c>
      <c r="W496" s="55">
        <v>1.9930000000000001</v>
      </c>
      <c r="X496" s="52">
        <v>11.5</v>
      </c>
      <c r="Y496" s="55">
        <v>11.6</v>
      </c>
      <c r="Z496" s="52">
        <v>11.7</v>
      </c>
      <c r="AA496" s="55">
        <v>11.4</v>
      </c>
      <c r="AB496" s="52">
        <v>119.4</v>
      </c>
      <c r="AC496" s="56">
        <v>119.8</v>
      </c>
      <c r="AD496" s="57" t="s">
        <v>173</v>
      </c>
      <c r="AE496" s="252" t="s">
        <v>197</v>
      </c>
      <c r="AF496" s="68">
        <f>DATE(LEFT(A496,4), MID(A496,5,2), RIGHT(A496,2))</f>
        <v>45114</v>
      </c>
      <c r="AG496" s="45"/>
      <c r="AH496" s="45">
        <f>$P$3</f>
        <v>1.9774</v>
      </c>
      <c r="AI496" s="59">
        <f>I496/AH496</f>
        <v>0.99777485587134618</v>
      </c>
      <c r="AJ496" s="59"/>
      <c r="AK496" s="45">
        <f>$R$3</f>
        <v>1.9991000000000001</v>
      </c>
      <c r="AL496" s="59">
        <f>W496/AK496</f>
        <v>0.99694862688209696</v>
      </c>
      <c r="AM496" s="62">
        <f>1+$AM$10*1</f>
        <v>1.01</v>
      </c>
      <c r="AN496" s="62">
        <f>1+$AN$10*1</f>
        <v>0.99</v>
      </c>
      <c r="AO496" s="62">
        <f>1+$AO$10*1</f>
        <v>1.02</v>
      </c>
      <c r="AP496" s="62">
        <f>1+$AP$10*1</f>
        <v>0.98</v>
      </c>
      <c r="AQ496" s="61">
        <v>1</v>
      </c>
    </row>
    <row r="497" spans="1:43" x14ac:dyDescent="0.25">
      <c r="A497" s="5">
        <v>20230710</v>
      </c>
      <c r="B497" s="46">
        <v>0.44</v>
      </c>
      <c r="C497" s="47">
        <v>0.56000000000000005</v>
      </c>
      <c r="D497" s="48">
        <v>-0.28000000000000003</v>
      </c>
      <c r="E497" s="49">
        <v>0.17</v>
      </c>
      <c r="F497" s="46">
        <v>1.1100000000000001</v>
      </c>
      <c r="G497" s="49">
        <v>-0.28999999999999998</v>
      </c>
      <c r="H497" s="49">
        <v>0.17</v>
      </c>
      <c r="I497" s="46">
        <v>1.974</v>
      </c>
      <c r="J497" s="47">
        <v>8.6999999999999993</v>
      </c>
      <c r="K497" s="46">
        <v>9.1999999999999993</v>
      </c>
      <c r="L497" s="47">
        <v>8.1</v>
      </c>
      <c r="M497" s="46">
        <v>8.5</v>
      </c>
      <c r="N497" s="47">
        <v>119.8</v>
      </c>
      <c r="O497" s="50">
        <v>120.1</v>
      </c>
      <c r="P497" s="51">
        <v>0.31</v>
      </c>
      <c r="Q497" s="52">
        <v>0.42</v>
      </c>
      <c r="R497" s="53">
        <v>-0.14000000000000001</v>
      </c>
      <c r="S497" s="54">
        <v>-0.01</v>
      </c>
      <c r="T497" s="55">
        <v>0.74</v>
      </c>
      <c r="U497" s="54">
        <v>-0.17</v>
      </c>
      <c r="V497" s="54">
        <v>-0.04</v>
      </c>
      <c r="W497" s="55">
        <v>1.994</v>
      </c>
      <c r="X497" s="52">
        <v>11.6</v>
      </c>
      <c r="Y497" s="55">
        <v>11.6</v>
      </c>
      <c r="Z497" s="52">
        <v>11.7</v>
      </c>
      <c r="AA497" s="55">
        <v>11.5</v>
      </c>
      <c r="AB497" s="52">
        <v>119.4</v>
      </c>
      <c r="AC497" s="56">
        <v>119.8</v>
      </c>
      <c r="AD497" s="57" t="s">
        <v>168</v>
      </c>
      <c r="AE497" s="252" t="s">
        <v>197</v>
      </c>
      <c r="AF497" s="68">
        <f>DATE(LEFT(A497,4), MID(A497,5,2), RIGHT(A497,2))</f>
        <v>45117</v>
      </c>
      <c r="AG497" s="45"/>
      <c r="AH497" s="45">
        <f>$P$3</f>
        <v>1.9774</v>
      </c>
      <c r="AI497" s="59">
        <f>I497/AH497</f>
        <v>0.99828057044604024</v>
      </c>
      <c r="AJ497" s="59"/>
      <c r="AK497" s="45">
        <f>$R$3</f>
        <v>1.9991000000000001</v>
      </c>
      <c r="AL497" s="59">
        <f>W497/AK497</f>
        <v>0.9974488519833925</v>
      </c>
      <c r="AM497" s="62">
        <f>1+$AM$10*1</f>
        <v>1.01</v>
      </c>
      <c r="AN497" s="62">
        <f>1+$AN$10*1</f>
        <v>0.99</v>
      </c>
      <c r="AO497" s="62">
        <f>1+$AO$10*1</f>
        <v>1.02</v>
      </c>
      <c r="AP497" s="62">
        <f>1+$AP$10*1</f>
        <v>0.98</v>
      </c>
      <c r="AQ497" s="61">
        <v>1</v>
      </c>
    </row>
    <row r="498" spans="1:43" x14ac:dyDescent="0.25">
      <c r="A498" s="5">
        <v>20230711</v>
      </c>
      <c r="B498" s="46">
        <v>0.48</v>
      </c>
      <c r="C498" s="47">
        <v>0.59</v>
      </c>
      <c r="D498" s="48">
        <v>-0.28999999999999998</v>
      </c>
      <c r="E498" s="49">
        <v>0.13</v>
      </c>
      <c r="F498" s="46">
        <v>1.05</v>
      </c>
      <c r="G498" s="49">
        <v>-0.28000000000000003</v>
      </c>
      <c r="H498" s="49">
        <v>0.13</v>
      </c>
      <c r="I498" s="46">
        <v>1.9730000000000001</v>
      </c>
      <c r="J498" s="47">
        <v>8.6</v>
      </c>
      <c r="K498" s="46">
        <v>9.1999999999999993</v>
      </c>
      <c r="L498" s="47">
        <v>8.4</v>
      </c>
      <c r="M498" s="46">
        <v>8.1</v>
      </c>
      <c r="N498" s="47">
        <v>119.8</v>
      </c>
      <c r="O498" s="50">
        <v>120.2</v>
      </c>
      <c r="P498" s="51">
        <v>0.26</v>
      </c>
      <c r="Q498" s="52">
        <v>0.41</v>
      </c>
      <c r="R498" s="53">
        <v>-0.11</v>
      </c>
      <c r="S498" s="54">
        <v>-0.06</v>
      </c>
      <c r="T498" s="55">
        <v>0.71</v>
      </c>
      <c r="U498" s="54">
        <v>-0.12</v>
      </c>
      <c r="V498" s="54">
        <v>-7.0000000000000007E-2</v>
      </c>
      <c r="W498" s="55">
        <v>1.9930000000000001</v>
      </c>
      <c r="X498" s="52">
        <v>11.6</v>
      </c>
      <c r="Y498" s="55">
        <v>11.6</v>
      </c>
      <c r="Z498" s="52">
        <v>11.6</v>
      </c>
      <c r="AA498" s="55">
        <v>11.4</v>
      </c>
      <c r="AB498" s="52">
        <v>119.4</v>
      </c>
      <c r="AC498" s="56">
        <v>119.8</v>
      </c>
      <c r="AD498" s="57" t="s">
        <v>141</v>
      </c>
      <c r="AE498" s="252" t="s">
        <v>197</v>
      </c>
      <c r="AF498" s="68">
        <f>DATE(LEFT(A498,4), MID(A498,5,2), RIGHT(A498,2))</f>
        <v>45118</v>
      </c>
      <c r="AG498" s="45"/>
      <c r="AH498" s="45">
        <f>$P$3</f>
        <v>1.9774</v>
      </c>
      <c r="AI498" s="59">
        <f>I498/AH498</f>
        <v>0.99777485587134618</v>
      </c>
      <c r="AJ498" s="59"/>
      <c r="AK498" s="45">
        <f>$R$3</f>
        <v>1.9991000000000001</v>
      </c>
      <c r="AL498" s="59">
        <f>W498/AK498</f>
        <v>0.99694862688209696</v>
      </c>
      <c r="AM498" s="62">
        <f>1+$AM$10*1</f>
        <v>1.01</v>
      </c>
      <c r="AN498" s="62">
        <f>1+$AN$10*1</f>
        <v>0.99</v>
      </c>
      <c r="AO498" s="62">
        <f>1+$AO$10*1</f>
        <v>1.02</v>
      </c>
      <c r="AP498" s="62">
        <f>1+$AP$10*1</f>
        <v>0.98</v>
      </c>
      <c r="AQ498" s="61">
        <v>1</v>
      </c>
    </row>
    <row r="499" spans="1:43" x14ac:dyDescent="0.25">
      <c r="A499" s="5">
        <v>20230712</v>
      </c>
      <c r="B499" s="46">
        <v>0.43</v>
      </c>
      <c r="C499" s="47">
        <v>0.56000000000000005</v>
      </c>
      <c r="D499" s="48">
        <v>-0.27</v>
      </c>
      <c r="E499" s="49">
        <v>0.16</v>
      </c>
      <c r="F499" s="46">
        <v>1.05</v>
      </c>
      <c r="G499" s="49">
        <v>-0.28000000000000003</v>
      </c>
      <c r="H499" s="49">
        <v>0.17</v>
      </c>
      <c r="I499" s="46">
        <v>1.9770000000000001</v>
      </c>
      <c r="J499" s="47">
        <v>8.8000000000000007</v>
      </c>
      <c r="K499" s="46">
        <v>9.1</v>
      </c>
      <c r="L499" s="47">
        <v>8</v>
      </c>
      <c r="M499" s="46">
        <v>8.3000000000000007</v>
      </c>
      <c r="N499" s="47">
        <v>119.8</v>
      </c>
      <c r="O499" s="50">
        <v>120.2</v>
      </c>
      <c r="P499" s="51">
        <v>0.28000000000000003</v>
      </c>
      <c r="Q499" s="52">
        <v>0.36</v>
      </c>
      <c r="R499" s="53">
        <v>-7.0000000000000007E-2</v>
      </c>
      <c r="S499" s="54">
        <v>-0.02</v>
      </c>
      <c r="T499" s="55">
        <v>0.68</v>
      </c>
      <c r="U499" s="54">
        <v>-0.11</v>
      </c>
      <c r="V499" s="54">
        <v>-7.0000000000000007E-2</v>
      </c>
      <c r="W499" s="55">
        <v>1.9990000000000001</v>
      </c>
      <c r="X499" s="52">
        <v>11.5</v>
      </c>
      <c r="Y499" s="55">
        <v>11.5</v>
      </c>
      <c r="Z499" s="52">
        <v>11.6</v>
      </c>
      <c r="AA499" s="55">
        <v>11.4</v>
      </c>
      <c r="AB499" s="52">
        <v>119.4</v>
      </c>
      <c r="AC499" s="56">
        <v>119.9</v>
      </c>
      <c r="AD499" s="57" t="s">
        <v>153</v>
      </c>
      <c r="AE499" s="252" t="s">
        <v>197</v>
      </c>
      <c r="AF499" s="68">
        <f>DATE(LEFT(A499,4), MID(A499,5,2), RIGHT(A499,2))</f>
        <v>45119</v>
      </c>
      <c r="AG499" s="45"/>
      <c r="AH499" s="45">
        <f>$P$3</f>
        <v>1.9774</v>
      </c>
      <c r="AI499" s="59">
        <f>I499/AH499</f>
        <v>0.99979771417012242</v>
      </c>
      <c r="AJ499" s="59"/>
      <c r="AK499" s="45">
        <f>$R$3</f>
        <v>1.9991000000000001</v>
      </c>
      <c r="AL499" s="59">
        <f>W499/AK499</f>
        <v>0.99994997748987047</v>
      </c>
      <c r="AM499" s="62">
        <f>1+$AM$10*1</f>
        <v>1.01</v>
      </c>
      <c r="AN499" s="62">
        <f>1+$AN$10*1</f>
        <v>0.99</v>
      </c>
      <c r="AO499" s="62">
        <f>1+$AO$10*1</f>
        <v>1.02</v>
      </c>
      <c r="AP499" s="62">
        <f>1+$AP$10*1</f>
        <v>0.98</v>
      </c>
      <c r="AQ499" s="61">
        <v>1</v>
      </c>
    </row>
    <row r="500" spans="1:43" x14ac:dyDescent="0.25">
      <c r="A500" s="5">
        <v>20230713</v>
      </c>
      <c r="B500" s="46">
        <v>0.53</v>
      </c>
      <c r="C500" s="47">
        <v>0.62</v>
      </c>
      <c r="D500" s="48">
        <v>-0.3</v>
      </c>
      <c r="E500" s="49">
        <v>0.2</v>
      </c>
      <c r="F500" s="46">
        <v>1.05</v>
      </c>
      <c r="G500" s="49">
        <v>-0.31</v>
      </c>
      <c r="H500" s="49">
        <v>0.18</v>
      </c>
      <c r="I500" s="46">
        <v>1.9750000000000001</v>
      </c>
      <c r="J500" s="47">
        <v>8.4</v>
      </c>
      <c r="K500" s="46">
        <v>9.4</v>
      </c>
      <c r="L500" s="47">
        <v>8.1</v>
      </c>
      <c r="M500" s="46">
        <v>8.3000000000000007</v>
      </c>
      <c r="N500" s="47">
        <v>119.7</v>
      </c>
      <c r="O500" s="50">
        <v>120.2</v>
      </c>
      <c r="P500" s="51">
        <v>0.28000000000000003</v>
      </c>
      <c r="Q500" s="52">
        <v>0.38</v>
      </c>
      <c r="R500" s="53">
        <v>-0.06</v>
      </c>
      <c r="S500" s="54">
        <v>0</v>
      </c>
      <c r="T500" s="55">
        <v>0.7</v>
      </c>
      <c r="U500" s="54">
        <v>-0.08</v>
      </c>
      <c r="V500" s="54">
        <v>-0.04</v>
      </c>
      <c r="W500" s="55">
        <v>1.998</v>
      </c>
      <c r="X500" s="52">
        <v>11.7</v>
      </c>
      <c r="Y500" s="55">
        <v>11.6</v>
      </c>
      <c r="Z500" s="52">
        <v>11.5</v>
      </c>
      <c r="AA500" s="55">
        <v>11.4</v>
      </c>
      <c r="AB500" s="52">
        <v>119.4</v>
      </c>
      <c r="AC500" s="56">
        <v>119.8</v>
      </c>
      <c r="AD500" s="57" t="s">
        <v>153</v>
      </c>
      <c r="AE500" s="252" t="s">
        <v>197</v>
      </c>
      <c r="AF500" s="68">
        <f>DATE(LEFT(A500,4), MID(A500,5,2), RIGHT(A500,2))</f>
        <v>45120</v>
      </c>
      <c r="AG500" s="45"/>
      <c r="AH500" s="45">
        <f>$P$3</f>
        <v>1.9774</v>
      </c>
      <c r="AI500" s="59">
        <f>I500/AH500</f>
        <v>0.9987862850207343</v>
      </c>
      <c r="AJ500" s="59"/>
      <c r="AK500" s="45">
        <f>$R$3</f>
        <v>1.9991000000000001</v>
      </c>
      <c r="AL500" s="59">
        <f>W500/AK500</f>
        <v>0.99944975238857481</v>
      </c>
      <c r="AM500" s="62">
        <f>1+$AM$10*1</f>
        <v>1.01</v>
      </c>
      <c r="AN500" s="62">
        <f>1+$AN$10*1</f>
        <v>0.99</v>
      </c>
      <c r="AO500" s="62">
        <f>1+$AO$10*1</f>
        <v>1.02</v>
      </c>
      <c r="AP500" s="62">
        <f>1+$AP$10*1</f>
        <v>0.98</v>
      </c>
      <c r="AQ500" s="61">
        <v>1</v>
      </c>
    </row>
    <row r="501" spans="1:43" x14ac:dyDescent="0.25">
      <c r="A501" s="5">
        <v>20230714</v>
      </c>
      <c r="B501" s="46">
        <v>0.51</v>
      </c>
      <c r="C501" s="47">
        <v>0.53</v>
      </c>
      <c r="D501" s="48">
        <v>-0.3</v>
      </c>
      <c r="E501" s="49">
        <v>0.13</v>
      </c>
      <c r="F501" s="46">
        <v>1.05</v>
      </c>
      <c r="G501" s="49">
        <v>-0.28000000000000003</v>
      </c>
      <c r="H501" s="49">
        <v>0.15</v>
      </c>
      <c r="I501" s="46">
        <v>1.9910000000000001</v>
      </c>
      <c r="J501" s="47">
        <v>8.6999999999999993</v>
      </c>
      <c r="K501" s="46">
        <v>9.1999999999999993</v>
      </c>
      <c r="L501" s="47">
        <v>7.9</v>
      </c>
      <c r="M501" s="46">
        <v>8.4</v>
      </c>
      <c r="N501" s="47">
        <v>119.7</v>
      </c>
      <c r="O501" s="50">
        <v>120.2</v>
      </c>
      <c r="P501" s="51">
        <v>0.36</v>
      </c>
      <c r="Q501" s="52">
        <v>0.39</v>
      </c>
      <c r="R501" s="53">
        <v>-0.16</v>
      </c>
      <c r="S501" s="54">
        <v>-0.06</v>
      </c>
      <c r="T501" s="55">
        <v>0.73</v>
      </c>
      <c r="U501" s="54">
        <v>-0.13</v>
      </c>
      <c r="V501" s="54">
        <v>-0.06</v>
      </c>
      <c r="W501" s="55">
        <v>2.0150000000000001</v>
      </c>
      <c r="X501" s="52">
        <v>11.3</v>
      </c>
      <c r="Y501" s="55">
        <v>11.4</v>
      </c>
      <c r="Z501" s="52">
        <v>11.4</v>
      </c>
      <c r="AA501" s="55">
        <v>11.3</v>
      </c>
      <c r="AB501" s="52">
        <v>119.4</v>
      </c>
      <c r="AC501" s="56">
        <v>119.9</v>
      </c>
      <c r="AD501" s="57" t="s">
        <v>153</v>
      </c>
      <c r="AE501" s="252" t="s">
        <v>197</v>
      </c>
      <c r="AF501" s="68">
        <f>DATE(LEFT(A501,4), MID(A501,5,2), RIGHT(A501,2))</f>
        <v>45121</v>
      </c>
      <c r="AG501" s="45"/>
      <c r="AH501" s="45">
        <f>$P$3</f>
        <v>1.9774</v>
      </c>
      <c r="AI501" s="59">
        <f>I501/AH501</f>
        <v>1.006877718215839</v>
      </c>
      <c r="AJ501" s="59"/>
      <c r="AK501" s="45">
        <f>$R$3</f>
        <v>1.9991000000000001</v>
      </c>
      <c r="AL501" s="59">
        <f>W501/AK501</f>
        <v>1.0079535791105998</v>
      </c>
      <c r="AM501" s="62">
        <f>1+$AM$10*1</f>
        <v>1.01</v>
      </c>
      <c r="AN501" s="62">
        <f>1+$AN$10*1</f>
        <v>0.99</v>
      </c>
      <c r="AO501" s="62">
        <f>1+$AO$10*1</f>
        <v>1.02</v>
      </c>
      <c r="AP501" s="62">
        <f>1+$AP$10*1</f>
        <v>0.98</v>
      </c>
      <c r="AQ501" s="61">
        <v>1</v>
      </c>
    </row>
    <row r="502" spans="1:43" x14ac:dyDescent="0.25">
      <c r="A502" s="5">
        <v>20230717</v>
      </c>
      <c r="B502" s="46">
        <v>0.6</v>
      </c>
      <c r="C502" s="47">
        <v>0.61</v>
      </c>
      <c r="D502" s="48">
        <v>-0.32</v>
      </c>
      <c r="E502" s="49">
        <v>0.12</v>
      </c>
      <c r="F502" s="46">
        <v>0.99</v>
      </c>
      <c r="G502" s="49">
        <v>-0.28999999999999998</v>
      </c>
      <c r="H502" s="49">
        <v>0.13</v>
      </c>
      <c r="I502" s="46">
        <v>1.992</v>
      </c>
      <c r="J502" s="47">
        <v>8.4</v>
      </c>
      <c r="K502" s="46">
        <v>9.5</v>
      </c>
      <c r="L502" s="47">
        <v>8.1999999999999993</v>
      </c>
      <c r="M502" s="46">
        <v>8.1999999999999993</v>
      </c>
      <c r="N502" s="47">
        <v>119.8</v>
      </c>
      <c r="O502" s="50">
        <v>120.2</v>
      </c>
      <c r="P502" s="51">
        <v>0.38</v>
      </c>
      <c r="Q502" s="52">
        <v>0.39</v>
      </c>
      <c r="R502" s="53">
        <v>-0.14000000000000001</v>
      </c>
      <c r="S502" s="54">
        <v>-0.02</v>
      </c>
      <c r="T502" s="55">
        <v>0.71</v>
      </c>
      <c r="U502" s="54">
        <v>-0.13</v>
      </c>
      <c r="V502" s="54">
        <v>-0.01</v>
      </c>
      <c r="W502" s="55">
        <v>2.0099999999999998</v>
      </c>
      <c r="X502" s="52">
        <v>12</v>
      </c>
      <c r="Y502" s="55">
        <v>11.8</v>
      </c>
      <c r="Z502" s="52">
        <v>11.6</v>
      </c>
      <c r="AA502" s="55">
        <v>11.4</v>
      </c>
      <c r="AB502" s="52">
        <v>119.4</v>
      </c>
      <c r="AC502" s="56">
        <v>119.9</v>
      </c>
      <c r="AD502" s="57" t="s">
        <v>153</v>
      </c>
      <c r="AE502" s="252" t="s">
        <v>197</v>
      </c>
      <c r="AF502" s="68">
        <f>DATE(LEFT(A502,4), MID(A502,5,2), RIGHT(A502,2))</f>
        <v>45124</v>
      </c>
      <c r="AG502" s="45"/>
      <c r="AH502" s="45">
        <f>$P$3</f>
        <v>1.9774</v>
      </c>
      <c r="AI502" s="59">
        <f>I502/AH502</f>
        <v>1.0073834327905331</v>
      </c>
      <c r="AJ502" s="59"/>
      <c r="AK502" s="45">
        <f>$R$3</f>
        <v>1.9991000000000001</v>
      </c>
      <c r="AL502" s="59">
        <f>W502/AK502</f>
        <v>1.0054524536041216</v>
      </c>
      <c r="AM502" s="62">
        <f>1+$AM$10*1</f>
        <v>1.01</v>
      </c>
      <c r="AN502" s="62">
        <f>1+$AN$10*1</f>
        <v>0.99</v>
      </c>
      <c r="AO502" s="62">
        <f>1+$AO$10*1</f>
        <v>1.02</v>
      </c>
      <c r="AP502" s="62">
        <f>1+$AP$10*1</f>
        <v>0.98</v>
      </c>
      <c r="AQ502" s="61">
        <v>1</v>
      </c>
    </row>
    <row r="503" spans="1:43" x14ac:dyDescent="0.25">
      <c r="A503" s="5">
        <v>20230718</v>
      </c>
      <c r="B503" s="46">
        <v>0.68</v>
      </c>
      <c r="C503" s="47">
        <v>0.61</v>
      </c>
      <c r="D503" s="48">
        <v>-0.36</v>
      </c>
      <c r="E503" s="49">
        <v>0.08</v>
      </c>
      <c r="F503" s="46">
        <v>1.1200000000000001</v>
      </c>
      <c r="G503" s="49">
        <v>-0.3</v>
      </c>
      <c r="H503" s="49">
        <v>7.0000000000000007E-2</v>
      </c>
      <c r="I503" s="46">
        <v>1.9690000000000001</v>
      </c>
      <c r="J503" s="47">
        <v>8.5</v>
      </c>
      <c r="K503" s="46">
        <v>9.4</v>
      </c>
      <c r="L503" s="47">
        <v>8.3000000000000007</v>
      </c>
      <c r="M503" s="46">
        <v>8.3000000000000007</v>
      </c>
      <c r="N503" s="47">
        <v>119.7</v>
      </c>
      <c r="O503" s="50">
        <v>120.1</v>
      </c>
      <c r="P503" s="51">
        <v>0.32</v>
      </c>
      <c r="Q503" s="52">
        <v>0.4</v>
      </c>
      <c r="R503" s="53">
        <v>-0.09</v>
      </c>
      <c r="S503" s="54">
        <v>-0.03</v>
      </c>
      <c r="T503" s="55">
        <v>0.68</v>
      </c>
      <c r="U503" s="54">
        <v>-0.11</v>
      </c>
      <c r="V503" s="54">
        <v>-0.04</v>
      </c>
      <c r="W503" s="55">
        <v>1.994</v>
      </c>
      <c r="X503" s="52">
        <v>11.6</v>
      </c>
      <c r="Y503" s="55">
        <v>11.6</v>
      </c>
      <c r="Z503" s="52">
        <v>11.5</v>
      </c>
      <c r="AA503" s="55">
        <v>11.4</v>
      </c>
      <c r="AB503" s="52">
        <v>119.4</v>
      </c>
      <c r="AC503" s="56">
        <v>119.8</v>
      </c>
      <c r="AD503" s="57" t="s">
        <v>98</v>
      </c>
      <c r="AE503" s="252" t="s">
        <v>197</v>
      </c>
      <c r="AF503" s="68">
        <f>DATE(LEFT(A503,4), MID(A503,5,2), RIGHT(A503,2))</f>
        <v>45125</v>
      </c>
      <c r="AG503" s="45"/>
      <c r="AH503" s="45">
        <f>$P$3</f>
        <v>1.9774</v>
      </c>
      <c r="AI503" s="59">
        <f>I503/AH503</f>
        <v>0.99575199757257005</v>
      </c>
      <c r="AJ503" s="59"/>
      <c r="AK503" s="45">
        <f>$R$3</f>
        <v>1.9991000000000001</v>
      </c>
      <c r="AL503" s="59">
        <f>W503/AK503</f>
        <v>0.9974488519833925</v>
      </c>
      <c r="AM503" s="62">
        <f>1+$AM$10*1</f>
        <v>1.01</v>
      </c>
      <c r="AN503" s="62">
        <f>1+$AN$10*1</f>
        <v>0.99</v>
      </c>
      <c r="AO503" s="62">
        <f>1+$AO$10*1</f>
        <v>1.02</v>
      </c>
      <c r="AP503" s="62">
        <f>1+$AP$10*1</f>
        <v>0.98</v>
      </c>
      <c r="AQ503" s="61">
        <v>1</v>
      </c>
    </row>
    <row r="504" spans="1:43" x14ac:dyDescent="0.25">
      <c r="A504" s="5">
        <v>20230719</v>
      </c>
      <c r="B504" s="46">
        <v>0.47</v>
      </c>
      <c r="C504" s="47">
        <v>0.72</v>
      </c>
      <c r="D504" s="48">
        <v>-0.15</v>
      </c>
      <c r="E504" s="49">
        <v>0.28000000000000003</v>
      </c>
      <c r="F504" s="46">
        <v>1.05</v>
      </c>
      <c r="G504" s="49">
        <v>-0.22</v>
      </c>
      <c r="H504" s="49">
        <v>0.24</v>
      </c>
      <c r="I504" s="46">
        <v>1.98</v>
      </c>
      <c r="J504" s="47">
        <v>9.4</v>
      </c>
      <c r="K504" s="46">
        <v>8.4</v>
      </c>
      <c r="L504" s="47">
        <v>7.7</v>
      </c>
      <c r="M504" s="46">
        <v>8.6</v>
      </c>
      <c r="N504" s="47">
        <v>119.7</v>
      </c>
      <c r="O504" s="50">
        <v>120.1</v>
      </c>
      <c r="P504" s="51">
        <v>0.36</v>
      </c>
      <c r="Q504" s="52">
        <v>0.42</v>
      </c>
      <c r="R504" s="53">
        <v>-0.15</v>
      </c>
      <c r="S504" s="54">
        <v>-0.05</v>
      </c>
      <c r="T504" s="55">
        <v>0.74</v>
      </c>
      <c r="U504" s="54">
        <v>-0.14000000000000001</v>
      </c>
      <c r="V504" s="54">
        <v>-0.05</v>
      </c>
      <c r="W504" s="55">
        <v>2.0030000000000001</v>
      </c>
      <c r="X504" s="52">
        <v>11.6</v>
      </c>
      <c r="Y504" s="55">
        <v>11.6</v>
      </c>
      <c r="Z504" s="52">
        <v>11.7</v>
      </c>
      <c r="AA504" s="55">
        <v>11.5</v>
      </c>
      <c r="AB504" s="52">
        <v>119.4</v>
      </c>
      <c r="AC504" s="56">
        <v>119.8</v>
      </c>
      <c r="AD504" s="57" t="s">
        <v>153</v>
      </c>
      <c r="AE504" s="252" t="s">
        <v>197</v>
      </c>
      <c r="AF504" s="68">
        <f>DATE(LEFT(A504,4), MID(A504,5,2), RIGHT(A504,2))</f>
        <v>45126</v>
      </c>
      <c r="AG504" s="45"/>
      <c r="AH504" s="45">
        <f>$P$3</f>
        <v>1.9774</v>
      </c>
      <c r="AI504" s="59">
        <f>I504/AH504</f>
        <v>1.0013148578942044</v>
      </c>
      <c r="AJ504" s="59"/>
      <c r="AK504" s="45">
        <f>$R$3</f>
        <v>1.9991000000000001</v>
      </c>
      <c r="AL504" s="59">
        <f>W504/AK504</f>
        <v>1.0019508778950528</v>
      </c>
      <c r="AM504" s="62">
        <f>1+$AM$10*1</f>
        <v>1.01</v>
      </c>
      <c r="AN504" s="62">
        <f>1+$AN$10*1</f>
        <v>0.99</v>
      </c>
      <c r="AO504" s="62">
        <f>1+$AO$10*1</f>
        <v>1.02</v>
      </c>
      <c r="AP504" s="62">
        <f>1+$AP$10*1</f>
        <v>0.98</v>
      </c>
      <c r="AQ504" s="61">
        <v>1</v>
      </c>
    </row>
    <row r="505" spans="1:43" x14ac:dyDescent="0.25">
      <c r="A505" s="5">
        <v>20230720</v>
      </c>
      <c r="B505" s="46">
        <v>0.51</v>
      </c>
      <c r="C505" s="47">
        <v>0.63</v>
      </c>
      <c r="D505" s="48">
        <v>-0.17</v>
      </c>
      <c r="E505" s="49">
        <v>0.25</v>
      </c>
      <c r="F505" s="46">
        <v>1.1299999999999999</v>
      </c>
      <c r="G505" s="49">
        <v>-0.24</v>
      </c>
      <c r="H505" s="49">
        <v>0.25</v>
      </c>
      <c r="I505" s="46">
        <v>1.978</v>
      </c>
      <c r="J505" s="47">
        <v>9.1999999999999993</v>
      </c>
      <c r="K505" s="46">
        <v>8.6</v>
      </c>
      <c r="L505" s="47">
        <v>7.6</v>
      </c>
      <c r="M505" s="46">
        <v>8.8000000000000007</v>
      </c>
      <c r="N505" s="47">
        <v>119.8</v>
      </c>
      <c r="O505" s="50">
        <v>120.1</v>
      </c>
      <c r="P505" s="51">
        <v>0.31</v>
      </c>
      <c r="Q505" s="52">
        <v>0.37</v>
      </c>
      <c r="R505" s="53">
        <v>-0.13</v>
      </c>
      <c r="S505" s="54">
        <v>-0.02</v>
      </c>
      <c r="T505" s="55">
        <v>0.69</v>
      </c>
      <c r="U505" s="54">
        <v>-0.14000000000000001</v>
      </c>
      <c r="V505" s="54">
        <v>-7.0000000000000007E-2</v>
      </c>
      <c r="W505" s="55">
        <v>2</v>
      </c>
      <c r="X505" s="52">
        <v>11.6</v>
      </c>
      <c r="Y505" s="55">
        <v>11.6</v>
      </c>
      <c r="Z505" s="52">
        <v>11.8</v>
      </c>
      <c r="AA505" s="55">
        <v>11.5</v>
      </c>
      <c r="AB505" s="52">
        <v>119.4</v>
      </c>
      <c r="AC505" s="56">
        <v>119.8</v>
      </c>
      <c r="AD505" s="57" t="s">
        <v>168</v>
      </c>
      <c r="AE505" s="252" t="s">
        <v>197</v>
      </c>
      <c r="AF505" s="68">
        <f>DATE(LEFT(A505,4), MID(A505,5,2), RIGHT(A505,2))</f>
        <v>45127</v>
      </c>
      <c r="AG505" s="45"/>
      <c r="AH505" s="45">
        <f>$P$3</f>
        <v>1.9774</v>
      </c>
      <c r="AI505" s="59">
        <f>I505/AH505</f>
        <v>1.0003034287448165</v>
      </c>
      <c r="AJ505" s="59"/>
      <c r="AK505" s="45">
        <f>$R$3</f>
        <v>1.9991000000000001</v>
      </c>
      <c r="AL505" s="59">
        <f>W505/AK505</f>
        <v>1.0004502025911659</v>
      </c>
      <c r="AM505" s="62">
        <f>1+$AM$10*1</f>
        <v>1.01</v>
      </c>
      <c r="AN505" s="62">
        <f>1+$AN$10*1</f>
        <v>0.99</v>
      </c>
      <c r="AO505" s="62">
        <f>1+$AO$10*1</f>
        <v>1.02</v>
      </c>
      <c r="AP505" s="62">
        <f>1+$AP$10*1</f>
        <v>0.98</v>
      </c>
      <c r="AQ505" s="61">
        <v>1</v>
      </c>
    </row>
    <row r="506" spans="1:43" x14ac:dyDescent="0.25">
      <c r="A506" s="5">
        <v>20230721</v>
      </c>
      <c r="B506" s="46">
        <v>0.42</v>
      </c>
      <c r="C506" s="47">
        <v>0.67</v>
      </c>
      <c r="D506" s="48">
        <v>-0.27</v>
      </c>
      <c r="E506" s="49">
        <v>0.18</v>
      </c>
      <c r="F506" s="46">
        <v>1.05</v>
      </c>
      <c r="G506" s="49">
        <v>-0.27</v>
      </c>
      <c r="H506" s="49">
        <v>0.19</v>
      </c>
      <c r="I506" s="46">
        <v>1.986</v>
      </c>
      <c r="J506" s="47">
        <v>8.8000000000000007</v>
      </c>
      <c r="K506" s="46">
        <v>9.1999999999999993</v>
      </c>
      <c r="L506" s="47">
        <v>7.9</v>
      </c>
      <c r="M506" s="46">
        <v>8.5</v>
      </c>
      <c r="N506" s="47">
        <v>119.7</v>
      </c>
      <c r="O506" s="50">
        <v>120.1</v>
      </c>
      <c r="P506" s="51">
        <v>0.33</v>
      </c>
      <c r="Q506" s="52">
        <v>0.34</v>
      </c>
      <c r="R506" s="53">
        <v>-0.13</v>
      </c>
      <c r="S506" s="54">
        <v>0.05</v>
      </c>
      <c r="T506" s="55">
        <v>0.72</v>
      </c>
      <c r="U506" s="54">
        <v>-0.14000000000000001</v>
      </c>
      <c r="V506" s="54">
        <v>-0.01</v>
      </c>
      <c r="W506" s="55">
        <v>2.0059999999999998</v>
      </c>
      <c r="X506" s="52">
        <v>11.5</v>
      </c>
      <c r="Y506" s="55">
        <v>11.6</v>
      </c>
      <c r="Z506" s="52">
        <v>11.6</v>
      </c>
      <c r="AA506" s="55">
        <v>11.4</v>
      </c>
      <c r="AB506" s="52">
        <v>119.4</v>
      </c>
      <c r="AC506" s="56">
        <v>119.8</v>
      </c>
      <c r="AD506" s="57" t="s">
        <v>140</v>
      </c>
      <c r="AE506" s="252" t="s">
        <v>197</v>
      </c>
      <c r="AF506" s="68">
        <f>DATE(LEFT(A506,4), MID(A506,5,2), RIGHT(A506,2))</f>
        <v>45128</v>
      </c>
      <c r="AG506" s="45"/>
      <c r="AH506" s="45">
        <f>$P$3</f>
        <v>1.9774</v>
      </c>
      <c r="AI506" s="59">
        <f>I506/AH506</f>
        <v>1.0043491453423687</v>
      </c>
      <c r="AJ506" s="59"/>
      <c r="AK506" s="45">
        <f>$R$3</f>
        <v>1.9991000000000001</v>
      </c>
      <c r="AL506" s="59">
        <f>W506/AK506</f>
        <v>1.0034515531989394</v>
      </c>
      <c r="AM506" s="62">
        <f>1+$AM$10*1</f>
        <v>1.01</v>
      </c>
      <c r="AN506" s="62">
        <f>1+$AN$10*1</f>
        <v>0.99</v>
      </c>
      <c r="AO506" s="62">
        <f>1+$AO$10*1</f>
        <v>1.02</v>
      </c>
      <c r="AP506" s="62">
        <f>1+$AP$10*1</f>
        <v>0.98</v>
      </c>
      <c r="AQ506" s="61">
        <v>1</v>
      </c>
    </row>
    <row r="507" spans="1:43" x14ac:dyDescent="0.25">
      <c r="A507" s="5">
        <v>20230724</v>
      </c>
      <c r="B507" s="46">
        <v>0.41</v>
      </c>
      <c r="C507" s="47">
        <v>0.51</v>
      </c>
      <c r="D507" s="48">
        <v>-0.26</v>
      </c>
      <c r="E507" s="49">
        <v>0.11</v>
      </c>
      <c r="F507" s="46">
        <v>0.98</v>
      </c>
      <c r="G507" s="49">
        <v>-0.27</v>
      </c>
      <c r="H507" s="49">
        <v>0.13</v>
      </c>
      <c r="I507" s="46">
        <v>1.974</v>
      </c>
      <c r="J507" s="47">
        <v>8.6999999999999993</v>
      </c>
      <c r="K507" s="46">
        <v>9.1999999999999993</v>
      </c>
      <c r="L507" s="47">
        <v>8.1999999999999993</v>
      </c>
      <c r="M507" s="46">
        <v>8.1999999999999993</v>
      </c>
      <c r="N507" s="47">
        <v>119.7</v>
      </c>
      <c r="O507" s="50">
        <v>120.2</v>
      </c>
      <c r="P507" s="51">
        <v>0.3</v>
      </c>
      <c r="Q507" s="52">
        <v>0.35</v>
      </c>
      <c r="R507" s="53">
        <v>-0.13</v>
      </c>
      <c r="S507" s="54">
        <v>0.01</v>
      </c>
      <c r="T507" s="55">
        <v>0.72</v>
      </c>
      <c r="U507" s="54">
        <v>-0.15</v>
      </c>
      <c r="V507" s="54">
        <v>-0.04</v>
      </c>
      <c r="W507" s="55">
        <v>1.9990000000000001</v>
      </c>
      <c r="X507" s="52">
        <v>11.4</v>
      </c>
      <c r="Y507" s="55">
        <v>11.5</v>
      </c>
      <c r="Z507" s="52">
        <v>11.6</v>
      </c>
      <c r="AA507" s="55">
        <v>11.4</v>
      </c>
      <c r="AB507" s="52">
        <v>119.4</v>
      </c>
      <c r="AC507" s="56">
        <v>119.8</v>
      </c>
      <c r="AD507" s="57" t="s">
        <v>168</v>
      </c>
      <c r="AE507" s="252" t="s">
        <v>197</v>
      </c>
      <c r="AF507" s="68">
        <f>DATE(LEFT(A507,4), MID(A507,5,2), RIGHT(A507,2))</f>
        <v>45131</v>
      </c>
      <c r="AG507" s="45"/>
      <c r="AH507" s="45">
        <f>$P$3</f>
        <v>1.9774</v>
      </c>
      <c r="AI507" s="59">
        <f>I507/AH507</f>
        <v>0.99828057044604024</v>
      </c>
      <c r="AJ507" s="59"/>
      <c r="AK507" s="45">
        <f>$R$3</f>
        <v>1.9991000000000001</v>
      </c>
      <c r="AL507" s="59">
        <f>W507/AK507</f>
        <v>0.99994997748987047</v>
      </c>
      <c r="AM507" s="62">
        <f>1+$AM$10*1</f>
        <v>1.01</v>
      </c>
      <c r="AN507" s="62">
        <f>1+$AN$10*1</f>
        <v>0.99</v>
      </c>
      <c r="AO507" s="62">
        <f>1+$AO$10*1</f>
        <v>1.02</v>
      </c>
      <c r="AP507" s="62">
        <f>1+$AP$10*1</f>
        <v>0.98</v>
      </c>
      <c r="AQ507" s="61">
        <v>1</v>
      </c>
    </row>
    <row r="508" spans="1:43" x14ac:dyDescent="0.25">
      <c r="A508" s="5">
        <v>20230725</v>
      </c>
      <c r="B508" s="46">
        <v>0.66</v>
      </c>
      <c r="C508" s="47">
        <v>0.67</v>
      </c>
      <c r="D508" s="48">
        <v>-0.32</v>
      </c>
      <c r="E508" s="49">
        <v>0.26</v>
      </c>
      <c r="F508" s="46">
        <v>1.1100000000000001</v>
      </c>
      <c r="G508" s="49">
        <v>-0.28999999999999998</v>
      </c>
      <c r="H508" s="49">
        <v>0.24</v>
      </c>
      <c r="I508" s="46">
        <v>1.9710000000000001</v>
      </c>
      <c r="J508" s="47">
        <v>8.5</v>
      </c>
      <c r="K508" s="46">
        <v>9.3000000000000007</v>
      </c>
      <c r="L508" s="47">
        <v>7.9</v>
      </c>
      <c r="M508" s="46">
        <v>8.6999999999999993</v>
      </c>
      <c r="N508" s="47">
        <v>119.7</v>
      </c>
      <c r="O508" s="50">
        <v>120.1</v>
      </c>
      <c r="P508" s="51">
        <v>0.38</v>
      </c>
      <c r="Q508" s="52">
        <v>0.4</v>
      </c>
      <c r="R508" s="53">
        <v>-0.16</v>
      </c>
      <c r="S508" s="54">
        <v>-0.01</v>
      </c>
      <c r="T508" s="55">
        <v>0.74</v>
      </c>
      <c r="U508" s="54">
        <v>-0.14000000000000001</v>
      </c>
      <c r="V508" s="54">
        <v>-0.01</v>
      </c>
      <c r="W508" s="55">
        <v>1.986</v>
      </c>
      <c r="X508" s="52">
        <v>11.8</v>
      </c>
      <c r="Y508" s="55">
        <v>11.7</v>
      </c>
      <c r="Z508" s="52">
        <v>11.9</v>
      </c>
      <c r="AA508" s="55">
        <v>11.5</v>
      </c>
      <c r="AB508" s="52">
        <v>119.4</v>
      </c>
      <c r="AC508" s="56">
        <v>119.9</v>
      </c>
      <c r="AD508" s="57" t="s">
        <v>168</v>
      </c>
      <c r="AE508" s="252" t="s">
        <v>197</v>
      </c>
      <c r="AF508" s="68">
        <f>DATE(LEFT(A508,4), MID(A508,5,2), RIGHT(A508,2))</f>
        <v>45132</v>
      </c>
      <c r="AG508" s="45"/>
      <c r="AH508" s="45">
        <f>$P$3</f>
        <v>1.9774</v>
      </c>
      <c r="AI508" s="59">
        <f>I508/AH508</f>
        <v>0.99676342672195817</v>
      </c>
      <c r="AJ508" s="59"/>
      <c r="AK508" s="45">
        <f>$R$3</f>
        <v>1.9991000000000001</v>
      </c>
      <c r="AL508" s="59">
        <f>W508/AK508</f>
        <v>0.99344705117302778</v>
      </c>
      <c r="AM508" s="62">
        <f>1+$AM$10*1</f>
        <v>1.01</v>
      </c>
      <c r="AN508" s="62">
        <f>1+$AN$10*1</f>
        <v>0.99</v>
      </c>
      <c r="AO508" s="62">
        <f>1+$AO$10*1</f>
        <v>1.02</v>
      </c>
      <c r="AP508" s="62">
        <f>1+$AP$10*1</f>
        <v>0.98</v>
      </c>
      <c r="AQ508" s="61">
        <v>1</v>
      </c>
    </row>
    <row r="509" spans="1:43" x14ac:dyDescent="0.25">
      <c r="A509" s="5">
        <v>20230726</v>
      </c>
      <c r="B509" s="46">
        <v>0.44</v>
      </c>
      <c r="C509" s="47">
        <v>0.57999999999999996</v>
      </c>
      <c r="D509" s="48">
        <v>-0.26</v>
      </c>
      <c r="E509" s="49">
        <v>0.2</v>
      </c>
      <c r="F509" s="46">
        <v>1.1299999999999999</v>
      </c>
      <c r="G509" s="49">
        <v>-0.28999999999999998</v>
      </c>
      <c r="H509" s="49">
        <v>0.16</v>
      </c>
      <c r="I509" s="46">
        <v>1.976</v>
      </c>
      <c r="J509" s="47">
        <v>9</v>
      </c>
      <c r="K509" s="46">
        <v>8.9</v>
      </c>
      <c r="L509" s="47">
        <v>8.1999999999999993</v>
      </c>
      <c r="M509" s="46">
        <v>8.1999999999999993</v>
      </c>
      <c r="N509" s="47">
        <v>119.8</v>
      </c>
      <c r="O509" s="50">
        <v>120.2</v>
      </c>
      <c r="P509" s="51">
        <v>0.28000000000000003</v>
      </c>
      <c r="Q509" s="52">
        <v>0.4</v>
      </c>
      <c r="R509" s="53">
        <v>-7.0000000000000007E-2</v>
      </c>
      <c r="S509" s="54">
        <v>-0.03</v>
      </c>
      <c r="T509" s="55">
        <v>0.73</v>
      </c>
      <c r="U509" s="54">
        <v>-0.11</v>
      </c>
      <c r="V509" s="54">
        <v>-0.06</v>
      </c>
      <c r="W509" s="55">
        <v>2.0009999999999999</v>
      </c>
      <c r="X509" s="52">
        <v>11.5</v>
      </c>
      <c r="Y509" s="55">
        <v>11.5</v>
      </c>
      <c r="Z509" s="52">
        <v>11.7</v>
      </c>
      <c r="AA509" s="55">
        <v>11.4</v>
      </c>
      <c r="AB509" s="52">
        <v>119.4</v>
      </c>
      <c r="AC509" s="56">
        <v>119.9</v>
      </c>
      <c r="AD509" s="57" t="s">
        <v>140</v>
      </c>
      <c r="AE509" s="252" t="s">
        <v>197</v>
      </c>
      <c r="AF509" s="68">
        <f>DATE(LEFT(A509,4), MID(A509,5,2), RIGHT(A509,2))</f>
        <v>45133</v>
      </c>
      <c r="AG509" s="45"/>
      <c r="AH509" s="45">
        <f>$P$3</f>
        <v>1.9774</v>
      </c>
      <c r="AI509" s="59">
        <f>I509/AH509</f>
        <v>0.99929199959542836</v>
      </c>
      <c r="AJ509" s="59"/>
      <c r="AK509" s="45">
        <f>$R$3</f>
        <v>1.9991000000000001</v>
      </c>
      <c r="AL509" s="59">
        <f>W509/AK509</f>
        <v>1.0009504276924615</v>
      </c>
      <c r="AM509" s="62">
        <f>1+$AM$10*1</f>
        <v>1.01</v>
      </c>
      <c r="AN509" s="62">
        <f>1+$AN$10*1</f>
        <v>0.99</v>
      </c>
      <c r="AO509" s="62">
        <f>1+$AO$10*1</f>
        <v>1.02</v>
      </c>
      <c r="AP509" s="62">
        <f>1+$AP$10*1</f>
        <v>0.98</v>
      </c>
      <c r="AQ509" s="61">
        <v>1</v>
      </c>
    </row>
    <row r="510" spans="1:43" x14ac:dyDescent="0.25">
      <c r="A510" s="5">
        <v>20230727</v>
      </c>
      <c r="B510" s="46">
        <v>0.48</v>
      </c>
      <c r="C510" s="47">
        <v>0.62</v>
      </c>
      <c r="D510" s="48">
        <v>-0.28000000000000003</v>
      </c>
      <c r="E510" s="49">
        <v>0.17</v>
      </c>
      <c r="F510" s="46">
        <v>1.1399999999999999</v>
      </c>
      <c r="G510" s="49">
        <v>-0.25</v>
      </c>
      <c r="H510" s="49">
        <v>0.18</v>
      </c>
      <c r="I510" s="46">
        <v>1.9730000000000001</v>
      </c>
      <c r="J510" s="47">
        <v>8.8000000000000007</v>
      </c>
      <c r="K510" s="46">
        <v>9.1999999999999993</v>
      </c>
      <c r="L510" s="47">
        <v>8</v>
      </c>
      <c r="M510" s="46">
        <v>8.4</v>
      </c>
      <c r="N510" s="47">
        <v>119.8</v>
      </c>
      <c r="O510" s="50">
        <v>120.2</v>
      </c>
      <c r="P510" s="51">
        <v>0.36</v>
      </c>
      <c r="Q510" s="52">
        <v>0.38</v>
      </c>
      <c r="R510" s="53">
        <v>-0.15</v>
      </c>
      <c r="S510" s="54">
        <v>0.02</v>
      </c>
      <c r="T510" s="55">
        <v>0.73</v>
      </c>
      <c r="U510" s="54">
        <v>-0.14000000000000001</v>
      </c>
      <c r="V510" s="54">
        <v>-0.02</v>
      </c>
      <c r="W510" s="55">
        <v>1.9970000000000001</v>
      </c>
      <c r="X510" s="52">
        <v>11.6</v>
      </c>
      <c r="Y510" s="55">
        <v>11.6</v>
      </c>
      <c r="Z510" s="52">
        <v>11.9</v>
      </c>
      <c r="AA510" s="55">
        <v>11.5</v>
      </c>
      <c r="AB510" s="52">
        <v>119.4</v>
      </c>
      <c r="AC510" s="56">
        <v>119.8</v>
      </c>
      <c r="AD510" s="57" t="s">
        <v>153</v>
      </c>
      <c r="AE510" s="252" t="s">
        <v>197</v>
      </c>
      <c r="AF510" s="68">
        <f>DATE(LEFT(A510,4), MID(A510,5,2), RIGHT(A510,2))</f>
        <v>45134</v>
      </c>
      <c r="AG510" s="45"/>
      <c r="AH510" s="45">
        <f>$P$3</f>
        <v>1.9774</v>
      </c>
      <c r="AI510" s="59">
        <f>I510/AH510</f>
        <v>0.99777485587134618</v>
      </c>
      <c r="AJ510" s="59"/>
      <c r="AK510" s="45">
        <f>$R$3</f>
        <v>1.9991000000000001</v>
      </c>
      <c r="AL510" s="59">
        <f>W510/AK510</f>
        <v>0.99894952728727926</v>
      </c>
      <c r="AM510" s="62">
        <f>1+$AM$10*1</f>
        <v>1.01</v>
      </c>
      <c r="AN510" s="62">
        <f>1+$AN$10*1</f>
        <v>0.99</v>
      </c>
      <c r="AO510" s="62">
        <f>1+$AO$10*1</f>
        <v>1.02</v>
      </c>
      <c r="AP510" s="62">
        <f>1+$AP$10*1</f>
        <v>0.98</v>
      </c>
      <c r="AQ510" s="61">
        <v>1</v>
      </c>
    </row>
    <row r="511" spans="1:43" x14ac:dyDescent="0.25">
      <c r="A511" s="5">
        <v>20230728</v>
      </c>
      <c r="B511" s="46">
        <v>0.44</v>
      </c>
      <c r="C511" s="47">
        <v>0.63</v>
      </c>
      <c r="D511" s="48">
        <v>-0.24</v>
      </c>
      <c r="E511" s="49">
        <v>0.21</v>
      </c>
      <c r="F511" s="46">
        <v>1.04</v>
      </c>
      <c r="G511" s="49">
        <v>-0.27</v>
      </c>
      <c r="H511" s="49">
        <v>0.17</v>
      </c>
      <c r="I511" s="46">
        <v>1.9770000000000001</v>
      </c>
      <c r="J511" s="47">
        <v>8.6</v>
      </c>
      <c r="K511" s="46">
        <v>9.3000000000000007</v>
      </c>
      <c r="L511" s="47">
        <v>8</v>
      </c>
      <c r="M511" s="46">
        <v>8.3000000000000007</v>
      </c>
      <c r="N511" s="47">
        <v>119.8</v>
      </c>
      <c r="O511" s="50">
        <v>120.2</v>
      </c>
      <c r="P511" s="51">
        <v>0.2</v>
      </c>
      <c r="Q511" s="52">
        <v>0.35</v>
      </c>
      <c r="R511" s="53">
        <v>-0.04</v>
      </c>
      <c r="S511" s="54">
        <v>0.01</v>
      </c>
      <c r="T511" s="55">
        <v>0.63</v>
      </c>
      <c r="U511" s="54">
        <v>-0.05</v>
      </c>
      <c r="V511" s="54">
        <v>-0.06</v>
      </c>
      <c r="W511" s="55">
        <v>1.998</v>
      </c>
      <c r="X511" s="52">
        <v>11.8</v>
      </c>
      <c r="Y511" s="55">
        <v>11.7</v>
      </c>
      <c r="Z511" s="52">
        <v>11.8</v>
      </c>
      <c r="AA511" s="55">
        <v>11.5</v>
      </c>
      <c r="AB511" s="52">
        <v>119.4</v>
      </c>
      <c r="AC511" s="56">
        <v>119.8</v>
      </c>
      <c r="AD511" s="57" t="s">
        <v>153</v>
      </c>
      <c r="AE511" s="252" t="s">
        <v>197</v>
      </c>
      <c r="AF511" s="68">
        <f>DATE(LEFT(A511,4), MID(A511,5,2), RIGHT(A511,2))</f>
        <v>45135</v>
      </c>
      <c r="AG511" s="45"/>
      <c r="AH511" s="45">
        <f>$P$3</f>
        <v>1.9774</v>
      </c>
      <c r="AI511" s="59">
        <f>I511/AH511</f>
        <v>0.99979771417012242</v>
      </c>
      <c r="AJ511" s="59"/>
      <c r="AK511" s="45">
        <f>$R$3</f>
        <v>1.9991000000000001</v>
      </c>
      <c r="AL511" s="59">
        <f>W511/AK511</f>
        <v>0.99944975238857481</v>
      </c>
      <c r="AM511" s="62">
        <f>1+$AM$10*1</f>
        <v>1.01</v>
      </c>
      <c r="AN511" s="62">
        <f>1+$AN$10*1</f>
        <v>0.99</v>
      </c>
      <c r="AO511" s="62">
        <f>1+$AO$10*1</f>
        <v>1.02</v>
      </c>
      <c r="AP511" s="62">
        <f>1+$AP$10*1</f>
        <v>0.98</v>
      </c>
      <c r="AQ511" s="61">
        <v>1</v>
      </c>
    </row>
    <row r="512" spans="1:43" x14ac:dyDescent="0.25">
      <c r="A512" s="5"/>
      <c r="B512" s="46"/>
      <c r="C512" s="47"/>
      <c r="D512" s="48"/>
      <c r="E512" s="49"/>
      <c r="F512" s="46"/>
      <c r="G512" s="49"/>
      <c r="H512" s="49"/>
      <c r="I512" s="46"/>
      <c r="J512" s="47"/>
      <c r="K512" s="46"/>
      <c r="L512" s="47"/>
      <c r="M512" s="46"/>
      <c r="N512" s="47"/>
      <c r="O512" s="50"/>
      <c r="P512" s="51"/>
      <c r="Q512" s="52"/>
      <c r="R512" s="53"/>
      <c r="S512" s="54"/>
      <c r="T512" s="55"/>
      <c r="U512" s="54"/>
      <c r="V512" s="54"/>
      <c r="W512" s="55"/>
      <c r="X512" s="52"/>
      <c r="Y512" s="55"/>
      <c r="Z512" s="52"/>
      <c r="AA512" s="55"/>
      <c r="AB512" s="52"/>
      <c r="AC512" s="56"/>
      <c r="AD512" s="57"/>
      <c r="AF512" s="68" t="e">
        <f t="shared" ref="AF512" si="6">DATE(LEFT(A512,4), MID(A512,5,2), RIGHT(A512,2))</f>
        <v>#VALUE!</v>
      </c>
      <c r="AG512" s="45"/>
      <c r="AH512" s="45">
        <f t="shared" ref="AH512:AH518" si="7">$P$3</f>
        <v>1.9774</v>
      </c>
      <c r="AI512" s="59">
        <f t="shared" ref="AI512" si="8">I512/AH512</f>
        <v>0</v>
      </c>
      <c r="AJ512" s="59"/>
      <c r="AK512" s="45">
        <f t="shared" ref="AK512:AK518" si="9">$R$3</f>
        <v>1.9991000000000001</v>
      </c>
      <c r="AL512" s="59">
        <f t="shared" ref="AL512" si="10">W512/AK512</f>
        <v>0</v>
      </c>
      <c r="AM512" s="62">
        <f t="shared" ref="AM512:AM518" si="11">1+$AM$10*1</f>
        <v>1.01</v>
      </c>
      <c r="AN512" s="62">
        <f t="shared" ref="AN512:AN518" si="12">1+$AN$10*1</f>
        <v>0.99</v>
      </c>
      <c r="AO512" s="62">
        <f t="shared" ref="AO512:AO518" si="13">1+$AO$10*1</f>
        <v>1.02</v>
      </c>
      <c r="AP512" s="62">
        <f t="shared" ref="AP512:AP518" si="14">1+$AP$10*1</f>
        <v>0.98</v>
      </c>
      <c r="AQ512" s="61">
        <v>0</v>
      </c>
    </row>
    <row r="513" spans="1:43" x14ac:dyDescent="0.25">
      <c r="A513" s="5"/>
      <c r="B513" s="46"/>
      <c r="C513" s="47"/>
      <c r="D513" s="48"/>
      <c r="E513" s="49"/>
      <c r="F513" s="46"/>
      <c r="G513" s="49"/>
      <c r="H513" s="49"/>
      <c r="I513" s="46"/>
      <c r="J513" s="47"/>
      <c r="K513" s="46"/>
      <c r="L513" s="47"/>
      <c r="M513" s="46"/>
      <c r="N513" s="47"/>
      <c r="O513" s="50"/>
      <c r="P513" s="51"/>
      <c r="Q513" s="52"/>
      <c r="R513" s="53"/>
      <c r="S513" s="54"/>
      <c r="T513" s="55"/>
      <c r="U513" s="54"/>
      <c r="V513" s="54"/>
      <c r="W513" s="55"/>
      <c r="X513" s="52"/>
      <c r="Y513" s="55"/>
      <c r="Z513" s="52"/>
      <c r="AA513" s="55"/>
      <c r="AB513" s="52"/>
      <c r="AC513" s="56"/>
      <c r="AD513" s="57"/>
      <c r="AF513" s="68" t="e">
        <f t="shared" ref="AF513:AF518" si="15">DATE(LEFT(A513,4), MID(A513,5,2), RIGHT(A513,2))</f>
        <v>#VALUE!</v>
      </c>
      <c r="AG513" s="45"/>
      <c r="AH513" s="45">
        <f t="shared" si="7"/>
        <v>1.9774</v>
      </c>
      <c r="AI513" s="59">
        <f t="shared" ref="AI513:AI518" si="16">I513/AH513</f>
        <v>0</v>
      </c>
      <c r="AJ513" s="59"/>
      <c r="AK513" s="45">
        <f t="shared" si="9"/>
        <v>1.9991000000000001</v>
      </c>
      <c r="AL513" s="59">
        <f t="shared" ref="AL513:AL518" si="17">W513/AK513</f>
        <v>0</v>
      </c>
      <c r="AM513" s="62">
        <f t="shared" si="11"/>
        <v>1.01</v>
      </c>
      <c r="AN513" s="62">
        <f t="shared" si="12"/>
        <v>0.99</v>
      </c>
      <c r="AO513" s="62">
        <f t="shared" si="13"/>
        <v>1.02</v>
      </c>
      <c r="AP513" s="62">
        <f t="shared" si="14"/>
        <v>0.98</v>
      </c>
      <c r="AQ513" s="61">
        <v>1</v>
      </c>
    </row>
    <row r="514" spans="1:43" x14ac:dyDescent="0.25">
      <c r="A514" s="5"/>
      <c r="B514" s="46"/>
      <c r="C514" s="47"/>
      <c r="D514" s="48"/>
      <c r="E514" s="49"/>
      <c r="F514" s="46"/>
      <c r="G514" s="49"/>
      <c r="H514" s="49"/>
      <c r="I514" s="46"/>
      <c r="J514" s="47"/>
      <c r="K514" s="46"/>
      <c r="L514" s="47"/>
      <c r="M514" s="46"/>
      <c r="N514" s="47"/>
      <c r="O514" s="50"/>
      <c r="P514" s="51"/>
      <c r="Q514" s="52"/>
      <c r="R514" s="53"/>
      <c r="S514" s="54"/>
      <c r="T514" s="55"/>
      <c r="U514" s="54"/>
      <c r="V514" s="54"/>
      <c r="W514" s="55"/>
      <c r="X514" s="52"/>
      <c r="Y514" s="55"/>
      <c r="Z514" s="52"/>
      <c r="AA514" s="55"/>
      <c r="AB514" s="52"/>
      <c r="AC514" s="56"/>
      <c r="AD514" s="57"/>
      <c r="AF514" s="68" t="e">
        <f t="shared" si="15"/>
        <v>#VALUE!</v>
      </c>
      <c r="AG514" s="45"/>
      <c r="AH514" s="45">
        <f t="shared" si="7"/>
        <v>1.9774</v>
      </c>
      <c r="AI514" s="59">
        <f t="shared" si="16"/>
        <v>0</v>
      </c>
      <c r="AJ514" s="59"/>
      <c r="AK514" s="45">
        <f t="shared" si="9"/>
        <v>1.9991000000000001</v>
      </c>
      <c r="AL514" s="59">
        <f t="shared" si="17"/>
        <v>0</v>
      </c>
      <c r="AM514" s="62">
        <f t="shared" si="11"/>
        <v>1.01</v>
      </c>
      <c r="AN514" s="62">
        <f t="shared" si="12"/>
        <v>0.99</v>
      </c>
      <c r="AO514" s="62">
        <f t="shared" si="13"/>
        <v>1.02</v>
      </c>
      <c r="AP514" s="62">
        <f t="shared" si="14"/>
        <v>0.98</v>
      </c>
      <c r="AQ514" s="61">
        <v>1</v>
      </c>
    </row>
    <row r="515" spans="1:43" x14ac:dyDescent="0.25">
      <c r="A515" s="5"/>
      <c r="B515" s="46"/>
      <c r="C515" s="47"/>
      <c r="D515" s="48"/>
      <c r="E515" s="49"/>
      <c r="F515" s="46"/>
      <c r="G515" s="49"/>
      <c r="H515" s="49"/>
      <c r="I515" s="46"/>
      <c r="J515" s="47"/>
      <c r="K515" s="46"/>
      <c r="L515" s="47"/>
      <c r="M515" s="46"/>
      <c r="N515" s="47"/>
      <c r="O515" s="50"/>
      <c r="P515" s="51"/>
      <c r="Q515" s="52"/>
      <c r="R515" s="53"/>
      <c r="S515" s="54"/>
      <c r="T515" s="55"/>
      <c r="U515" s="54"/>
      <c r="V515" s="54"/>
      <c r="W515" s="55"/>
      <c r="X515" s="52"/>
      <c r="Y515" s="55"/>
      <c r="Z515" s="52"/>
      <c r="AA515" s="55"/>
      <c r="AB515" s="52"/>
      <c r="AC515" s="56"/>
      <c r="AD515" s="57"/>
      <c r="AF515" s="68" t="e">
        <f t="shared" si="15"/>
        <v>#VALUE!</v>
      </c>
      <c r="AG515" s="45"/>
      <c r="AH515" s="45">
        <f t="shared" si="7"/>
        <v>1.9774</v>
      </c>
      <c r="AI515" s="59">
        <f t="shared" si="16"/>
        <v>0</v>
      </c>
      <c r="AJ515" s="59"/>
      <c r="AK515" s="45">
        <f t="shared" si="9"/>
        <v>1.9991000000000001</v>
      </c>
      <c r="AL515" s="59">
        <f t="shared" si="17"/>
        <v>0</v>
      </c>
      <c r="AM515" s="62">
        <f t="shared" si="11"/>
        <v>1.01</v>
      </c>
      <c r="AN515" s="62">
        <f t="shared" si="12"/>
        <v>0.99</v>
      </c>
      <c r="AO515" s="62">
        <f t="shared" si="13"/>
        <v>1.02</v>
      </c>
      <c r="AP515" s="62">
        <f t="shared" si="14"/>
        <v>0.98</v>
      </c>
      <c r="AQ515" s="61">
        <v>1</v>
      </c>
    </row>
    <row r="516" spans="1:43" x14ac:dyDescent="0.25">
      <c r="A516" s="5"/>
      <c r="B516" s="46"/>
      <c r="C516" s="47"/>
      <c r="D516" s="48"/>
      <c r="E516" s="49"/>
      <c r="F516" s="46"/>
      <c r="G516" s="49"/>
      <c r="H516" s="49"/>
      <c r="I516" s="46"/>
      <c r="J516" s="47"/>
      <c r="K516" s="46"/>
      <c r="L516" s="47"/>
      <c r="M516" s="46"/>
      <c r="N516" s="47"/>
      <c r="O516" s="50"/>
      <c r="P516" s="51"/>
      <c r="Q516" s="52"/>
      <c r="R516" s="53"/>
      <c r="S516" s="54"/>
      <c r="T516" s="55"/>
      <c r="U516" s="54"/>
      <c r="V516" s="54"/>
      <c r="W516" s="55"/>
      <c r="X516" s="52"/>
      <c r="Y516" s="55"/>
      <c r="Z516" s="52"/>
      <c r="AA516" s="55"/>
      <c r="AB516" s="52"/>
      <c r="AC516" s="56"/>
      <c r="AD516" s="57"/>
      <c r="AF516" s="68" t="e">
        <f t="shared" si="15"/>
        <v>#VALUE!</v>
      </c>
      <c r="AG516" s="45"/>
      <c r="AH516" s="45">
        <f t="shared" si="7"/>
        <v>1.9774</v>
      </c>
      <c r="AI516" s="59">
        <f t="shared" si="16"/>
        <v>0</v>
      </c>
      <c r="AJ516" s="59"/>
      <c r="AK516" s="45">
        <f t="shared" si="9"/>
        <v>1.9991000000000001</v>
      </c>
      <c r="AL516" s="59">
        <f t="shared" si="17"/>
        <v>0</v>
      </c>
      <c r="AM516" s="62">
        <f t="shared" si="11"/>
        <v>1.01</v>
      </c>
      <c r="AN516" s="62">
        <f t="shared" si="12"/>
        <v>0.99</v>
      </c>
      <c r="AO516" s="62">
        <f t="shared" si="13"/>
        <v>1.02</v>
      </c>
      <c r="AP516" s="62">
        <f t="shared" si="14"/>
        <v>0.98</v>
      </c>
      <c r="AQ516" s="61">
        <v>1</v>
      </c>
    </row>
    <row r="517" spans="1:43" x14ac:dyDescent="0.25">
      <c r="A517" s="5"/>
      <c r="B517" s="46"/>
      <c r="C517" s="47"/>
      <c r="D517" s="48"/>
      <c r="E517" s="49"/>
      <c r="F517" s="46"/>
      <c r="G517" s="49"/>
      <c r="H517" s="49"/>
      <c r="I517" s="46"/>
      <c r="J517" s="47"/>
      <c r="K517" s="46"/>
      <c r="L517" s="47"/>
      <c r="M517" s="46"/>
      <c r="N517" s="47"/>
      <c r="O517" s="50"/>
      <c r="P517" s="51"/>
      <c r="Q517" s="52"/>
      <c r="R517" s="53"/>
      <c r="S517" s="54"/>
      <c r="T517" s="55"/>
      <c r="U517" s="54"/>
      <c r="V517" s="54"/>
      <c r="W517" s="55"/>
      <c r="X517" s="52"/>
      <c r="Y517" s="55"/>
      <c r="Z517" s="52"/>
      <c r="AA517" s="55"/>
      <c r="AB517" s="52"/>
      <c r="AC517" s="56"/>
      <c r="AD517" s="57"/>
      <c r="AF517" s="68" t="e">
        <f t="shared" si="15"/>
        <v>#VALUE!</v>
      </c>
      <c r="AG517" s="45"/>
      <c r="AH517" s="45">
        <f t="shared" si="7"/>
        <v>1.9774</v>
      </c>
      <c r="AI517" s="59">
        <f t="shared" si="16"/>
        <v>0</v>
      </c>
      <c r="AJ517" s="59"/>
      <c r="AK517" s="45">
        <f t="shared" si="9"/>
        <v>1.9991000000000001</v>
      </c>
      <c r="AL517" s="59">
        <f t="shared" si="17"/>
        <v>0</v>
      </c>
      <c r="AM517" s="62">
        <f t="shared" si="11"/>
        <v>1.01</v>
      </c>
      <c r="AN517" s="62">
        <f t="shared" si="12"/>
        <v>0.99</v>
      </c>
      <c r="AO517" s="62">
        <f t="shared" si="13"/>
        <v>1.02</v>
      </c>
      <c r="AP517" s="62">
        <f t="shared" si="14"/>
        <v>0.98</v>
      </c>
      <c r="AQ517" s="61">
        <v>1</v>
      </c>
    </row>
    <row r="518" spans="1:43" x14ac:dyDescent="0.25">
      <c r="A518" s="5"/>
      <c r="B518" s="46"/>
      <c r="C518" s="47"/>
      <c r="D518" s="48"/>
      <c r="E518" s="49"/>
      <c r="F518" s="46"/>
      <c r="G518" s="49"/>
      <c r="H518" s="49"/>
      <c r="I518" s="46"/>
      <c r="J518" s="47"/>
      <c r="K518" s="46"/>
      <c r="L518" s="47"/>
      <c r="M518" s="46"/>
      <c r="N518" s="47"/>
      <c r="O518" s="50"/>
      <c r="P518" s="51"/>
      <c r="Q518" s="52"/>
      <c r="R518" s="53"/>
      <c r="S518" s="54"/>
      <c r="T518" s="55"/>
      <c r="U518" s="54"/>
      <c r="V518" s="54"/>
      <c r="W518" s="55"/>
      <c r="X518" s="52"/>
      <c r="Y518" s="55"/>
      <c r="Z518" s="52"/>
      <c r="AA518" s="55"/>
      <c r="AB518" s="52"/>
      <c r="AC518" s="56"/>
      <c r="AD518" s="57"/>
      <c r="AF518" s="68" t="e">
        <f t="shared" si="15"/>
        <v>#VALUE!</v>
      </c>
      <c r="AG518" s="45"/>
      <c r="AH518" s="45">
        <f t="shared" si="7"/>
        <v>1.9774</v>
      </c>
      <c r="AI518" s="59">
        <f t="shared" si="16"/>
        <v>0</v>
      </c>
      <c r="AJ518" s="59"/>
      <c r="AK518" s="45">
        <f t="shared" si="9"/>
        <v>1.9991000000000001</v>
      </c>
      <c r="AL518" s="59">
        <f t="shared" si="17"/>
        <v>0</v>
      </c>
      <c r="AM518" s="62">
        <f t="shared" si="11"/>
        <v>1.01</v>
      </c>
      <c r="AN518" s="62">
        <f t="shared" si="12"/>
        <v>0.99</v>
      </c>
      <c r="AO518" s="62">
        <f t="shared" si="13"/>
        <v>1.02</v>
      </c>
      <c r="AP518" s="62">
        <f t="shared" si="14"/>
        <v>0.98</v>
      </c>
      <c r="AQ518" s="61">
        <v>1</v>
      </c>
    </row>
  </sheetData>
  <sortState ref="A11:AR512">
    <sortCondition ref="A11:A512"/>
  </sortState>
  <mergeCells count="5">
    <mergeCell ref="A9:A10"/>
    <mergeCell ref="B9:O9"/>
    <mergeCell ref="P9:AC9"/>
    <mergeCell ref="AD9:AD10"/>
    <mergeCell ref="AE9:AE10"/>
  </mergeCells>
  <conditionalFormatting sqref="B11:C67">
    <cfRule type="cellIs" dxfId="230" priority="622" operator="lessThanOrEqual">
      <formula>$M$7</formula>
    </cfRule>
    <cfRule type="cellIs" dxfId="229" priority="623" operator="greaterThanOrEqual">
      <formula>$M$6</formula>
    </cfRule>
    <cfRule type="cellIs" dxfId="228" priority="624" operator="lessThanOrEqual">
      <formula>$M$5</formula>
    </cfRule>
    <cfRule type="cellIs" dxfId="227" priority="625" operator="greaterThanOrEqual">
      <formula>$M$4</formula>
    </cfRule>
  </conditionalFormatting>
  <conditionalFormatting sqref="B19:C19">
    <cfRule type="cellIs" dxfId="226" priority="532" operator="lessThanOrEqual">
      <formula>$M$7</formula>
    </cfRule>
    <cfRule type="cellIs" dxfId="225" priority="533" operator="greaterThanOrEqual">
      <formula>$M$6</formula>
    </cfRule>
    <cfRule type="cellIs" dxfId="224" priority="534" operator="lessThanOrEqual">
      <formula>$M$5</formula>
    </cfRule>
    <cfRule type="cellIs" dxfId="223" priority="535" operator="greaterThanOrEqual">
      <formula>$M$4</formula>
    </cfRule>
  </conditionalFormatting>
  <conditionalFormatting sqref="B21:C21">
    <cfRule type="cellIs" dxfId="222" priority="442" operator="lessThanOrEqual">
      <formula>$M$7</formula>
    </cfRule>
    <cfRule type="cellIs" dxfId="221" priority="443" operator="greaterThanOrEqual">
      <formula>$M$6</formula>
    </cfRule>
    <cfRule type="cellIs" dxfId="220" priority="444" operator="lessThanOrEqual">
      <formula>$M$5</formula>
    </cfRule>
    <cfRule type="cellIs" dxfId="219" priority="445" operator="greaterThanOrEqual">
      <formula>$M$4</formula>
    </cfRule>
  </conditionalFormatting>
  <conditionalFormatting sqref="B68:C518">
    <cfRule type="cellIs" dxfId="218" priority="97" operator="lessThanOrEqual">
      <formula>$M$7</formula>
    </cfRule>
    <cfRule type="cellIs" dxfId="217" priority="98" operator="greaterThanOrEqual">
      <formula>$M$6</formula>
    </cfRule>
    <cfRule type="cellIs" dxfId="216" priority="99" operator="lessThanOrEqual">
      <formula>$M$5</formula>
    </cfRule>
    <cfRule type="cellIs" dxfId="215" priority="100" operator="greaterThanOrEqual">
      <formula>$M$4</formula>
    </cfRule>
  </conditionalFormatting>
  <conditionalFormatting sqref="P11:V518 B11:H518">
    <cfRule type="containsBlanks" priority="51">
      <formula>LEN(TRIM(B11))=0</formula>
    </cfRule>
  </conditionalFormatting>
  <conditionalFormatting sqref="D11:E67">
    <cfRule type="cellIs" dxfId="214" priority="612" operator="lessThanOrEqual">
      <formula>$L$7</formula>
    </cfRule>
    <cfRule type="cellIs" dxfId="213" priority="613" operator="greaterThanOrEqual">
      <formula>$L$6</formula>
    </cfRule>
    <cfRule type="cellIs" dxfId="212" priority="614" operator="lessThanOrEqual">
      <formula>$L$5</formula>
    </cfRule>
    <cfRule type="cellIs" dxfId="211" priority="615" operator="greaterThanOrEqual">
      <formula>$L$4</formula>
    </cfRule>
  </conditionalFormatting>
  <conditionalFormatting sqref="D19:E19">
    <cfRule type="cellIs" dxfId="210" priority="522" operator="lessThanOrEqual">
      <formula>$L$7</formula>
    </cfRule>
    <cfRule type="cellIs" dxfId="209" priority="523" operator="greaterThanOrEqual">
      <formula>$L$6</formula>
    </cfRule>
    <cfRule type="cellIs" dxfId="208" priority="524" operator="lessThanOrEqual">
      <formula>$L$5</formula>
    </cfRule>
    <cfRule type="cellIs" dxfId="207" priority="525" operator="greaterThanOrEqual">
      <formula>$L$4</formula>
    </cfRule>
  </conditionalFormatting>
  <conditionalFormatting sqref="D21:E21">
    <cfRule type="cellIs" dxfId="206" priority="432" operator="lessThanOrEqual">
      <formula>$L$7</formula>
    </cfRule>
    <cfRule type="cellIs" dxfId="205" priority="433" operator="greaterThanOrEqual">
      <formula>$L$6</formula>
    </cfRule>
    <cfRule type="cellIs" dxfId="204" priority="434" operator="lessThanOrEqual">
      <formula>$L$5</formula>
    </cfRule>
    <cfRule type="cellIs" dxfId="203" priority="435" operator="greaterThanOrEqual">
      <formula>$L$4</formula>
    </cfRule>
  </conditionalFormatting>
  <conditionalFormatting sqref="U68:V518 R68:S518 G68:H518 D68:E518">
    <cfRule type="cellIs" dxfId="202" priority="52" operator="lessThanOrEqual">
      <formula>$L$7</formula>
    </cfRule>
    <cfRule type="cellIs" dxfId="201" priority="53" operator="greaterThanOrEqual">
      <formula>$L$6</formula>
    </cfRule>
    <cfRule type="cellIs" dxfId="200" priority="54" operator="lessThanOrEqual">
      <formula>$L$5</formula>
    </cfRule>
    <cfRule type="cellIs" dxfId="199" priority="55" operator="greaterThanOrEqual">
      <formula>$L$4</formula>
    </cfRule>
  </conditionalFormatting>
  <conditionalFormatting sqref="F11:F67">
    <cfRule type="cellIs" dxfId="198" priority="607" operator="lessThanOrEqual">
      <formula>$M$7</formula>
    </cfRule>
    <cfRule type="cellIs" dxfId="197" priority="608" operator="greaterThanOrEqual">
      <formula>$M$6</formula>
    </cfRule>
    <cfRule type="cellIs" dxfId="196" priority="609" operator="lessThanOrEqual">
      <formula>$M$5</formula>
    </cfRule>
    <cfRule type="cellIs" dxfId="195" priority="610" operator="greaterThanOrEqual">
      <formula>$M$4</formula>
    </cfRule>
  </conditionalFormatting>
  <conditionalFormatting sqref="F19">
    <cfRule type="cellIs" dxfId="194" priority="517" operator="lessThanOrEqual">
      <formula>$M$7</formula>
    </cfRule>
    <cfRule type="cellIs" dxfId="193" priority="518" operator="greaterThanOrEqual">
      <formula>$M$6</formula>
    </cfRule>
    <cfRule type="cellIs" dxfId="192" priority="519" operator="lessThanOrEqual">
      <formula>$M$5</formula>
    </cfRule>
    <cfRule type="cellIs" dxfId="191" priority="520" operator="greaterThanOrEqual">
      <formula>$M$4</formula>
    </cfRule>
  </conditionalFormatting>
  <conditionalFormatting sqref="F21">
    <cfRule type="cellIs" dxfId="190" priority="427" operator="lessThanOrEqual">
      <formula>$M$7</formula>
    </cfRule>
    <cfRule type="cellIs" dxfId="189" priority="428" operator="greaterThanOrEqual">
      <formula>$M$6</formula>
    </cfRule>
    <cfRule type="cellIs" dxfId="188" priority="429" operator="lessThanOrEqual">
      <formula>$M$5</formula>
    </cfRule>
    <cfRule type="cellIs" dxfId="187" priority="430" operator="greaterThanOrEqual">
      <formula>$M$4</formula>
    </cfRule>
  </conditionalFormatting>
  <conditionalFormatting sqref="T68:T518 P68:Q518 F68:F518">
    <cfRule type="cellIs" dxfId="186" priority="57" operator="lessThanOrEqual">
      <formula>$M$7</formula>
    </cfRule>
    <cfRule type="cellIs" dxfId="185" priority="58" operator="greaterThanOrEqual">
      <formula>$M$6</formula>
    </cfRule>
    <cfRule type="cellIs" dxfId="184" priority="59" operator="lessThanOrEqual">
      <formula>$M$5</formula>
    </cfRule>
    <cfRule type="cellIs" dxfId="183" priority="60" operator="greaterThanOrEqual">
      <formula>$M$4</formula>
    </cfRule>
  </conditionalFormatting>
  <conditionalFormatting sqref="G11:H67">
    <cfRule type="cellIs" dxfId="182" priority="597" operator="lessThanOrEqual">
      <formula>$L$7</formula>
    </cfRule>
    <cfRule type="cellIs" dxfId="181" priority="598" operator="greaterThanOrEqual">
      <formula>$L$6</formula>
    </cfRule>
    <cfRule type="cellIs" dxfId="180" priority="599" operator="lessThanOrEqual">
      <formula>$L$5</formula>
    </cfRule>
    <cfRule type="cellIs" dxfId="179" priority="600" operator="greaterThanOrEqual">
      <formula>$L$4</formula>
    </cfRule>
  </conditionalFormatting>
  <conditionalFormatting sqref="G19:H19">
    <cfRule type="cellIs" dxfId="178" priority="507" operator="lessThanOrEqual">
      <formula>$L$7</formula>
    </cfRule>
    <cfRule type="cellIs" dxfId="177" priority="508" operator="greaterThanOrEqual">
      <formula>$L$6</formula>
    </cfRule>
    <cfRule type="cellIs" dxfId="176" priority="509" operator="lessThanOrEqual">
      <formula>$L$5</formula>
    </cfRule>
    <cfRule type="cellIs" dxfId="175" priority="510" operator="greaterThanOrEqual">
      <formula>$L$4</formula>
    </cfRule>
  </conditionalFormatting>
  <conditionalFormatting sqref="G21:H21">
    <cfRule type="cellIs" dxfId="174" priority="417" operator="lessThanOrEqual">
      <formula>$L$7</formula>
    </cfRule>
    <cfRule type="cellIs" dxfId="173" priority="418" operator="greaterThanOrEqual">
      <formula>$L$6</formula>
    </cfRule>
    <cfRule type="cellIs" dxfId="172" priority="419" operator="lessThanOrEqual">
      <formula>$L$5</formula>
    </cfRule>
    <cfRule type="cellIs" dxfId="171" priority="420" operator="greaterThanOrEqual">
      <formula>$L$4</formula>
    </cfRule>
  </conditionalFormatting>
  <conditionalFormatting sqref="I11:I18 I20 I22:I47">
    <cfRule type="containsBlanks" priority="841" stopIfTrue="1">
      <formula>LEN(TRIM(I11))=0</formula>
    </cfRule>
    <cfRule type="cellIs" dxfId="170" priority="842" operator="lessThanOrEqual">
      <formula>$Q$7</formula>
    </cfRule>
    <cfRule type="cellIs" dxfId="169" priority="843" operator="greaterThanOrEqual">
      <formula>$Q$6</formula>
    </cfRule>
    <cfRule type="cellIs" dxfId="168" priority="844" operator="lessThanOrEqual">
      <formula>$Q$5</formula>
    </cfRule>
    <cfRule type="cellIs" dxfId="167" priority="845" operator="greaterThanOrEqual">
      <formula>$Q$4</formula>
    </cfRule>
  </conditionalFormatting>
  <conditionalFormatting sqref="I11:I67">
    <cfRule type="cellIs" dxfId="166" priority="627" operator="lessThanOrEqual">
      <formula>$Q$7</formula>
    </cfRule>
    <cfRule type="cellIs" dxfId="165" priority="628" operator="greaterThanOrEqual">
      <formula>$Q$6</formula>
    </cfRule>
    <cfRule type="cellIs" dxfId="164" priority="629" operator="lessThanOrEqual">
      <formula>$Q$5</formula>
    </cfRule>
    <cfRule type="cellIs" dxfId="163" priority="630" operator="greaterThanOrEqual">
      <formula>$Q$4</formula>
    </cfRule>
  </conditionalFormatting>
  <conditionalFormatting sqref="I19">
    <cfRule type="cellIs" dxfId="162" priority="537" operator="lessThanOrEqual">
      <formula>$Q$7</formula>
    </cfRule>
    <cfRule type="cellIs" dxfId="161" priority="538" operator="greaterThanOrEqual">
      <formula>$Q$6</formula>
    </cfRule>
    <cfRule type="cellIs" dxfId="160" priority="539" operator="lessThanOrEqual">
      <formula>$Q$5</formula>
    </cfRule>
    <cfRule type="cellIs" dxfId="159" priority="540" operator="greaterThanOrEqual">
      <formula>$Q$4</formula>
    </cfRule>
  </conditionalFormatting>
  <conditionalFormatting sqref="I21">
    <cfRule type="cellIs" dxfId="158" priority="447" operator="lessThanOrEqual">
      <formula>$Q$7</formula>
    </cfRule>
    <cfRule type="cellIs" dxfId="157" priority="448" operator="greaterThanOrEqual">
      <formula>$Q$6</formula>
    </cfRule>
    <cfRule type="cellIs" dxfId="156" priority="449" operator="lessThanOrEqual">
      <formula>$Q$5</formula>
    </cfRule>
    <cfRule type="cellIs" dxfId="155" priority="450" operator="greaterThanOrEqual">
      <formula>$Q$4</formula>
    </cfRule>
  </conditionalFormatting>
  <conditionalFormatting sqref="I68:I518">
    <cfRule type="cellIs" dxfId="154" priority="77" operator="lessThanOrEqual">
      <formula>$Q$7</formula>
    </cfRule>
    <cfRule type="cellIs" dxfId="153" priority="78" operator="greaterThanOrEqual">
      <formula>$Q$6</formula>
    </cfRule>
    <cfRule type="cellIs" dxfId="152" priority="79" operator="lessThanOrEqual">
      <formula>$Q$5</formula>
    </cfRule>
    <cfRule type="cellIs" dxfId="151" priority="80" operator="greaterThanOrEqual">
      <formula>$Q$4</formula>
    </cfRule>
  </conditionalFormatting>
  <conditionalFormatting sqref="I11:O67">
    <cfRule type="containsBlanks" priority="626" stopIfTrue="1">
      <formula>LEN(TRIM(I11))=0</formula>
    </cfRule>
  </conditionalFormatting>
  <conditionalFormatting sqref="I19:O19">
    <cfRule type="containsBlanks" priority="536" stopIfTrue="1">
      <formula>LEN(TRIM(I19))=0</formula>
    </cfRule>
  </conditionalFormatting>
  <conditionalFormatting sqref="I21:O21">
    <cfRule type="containsBlanks" priority="446" stopIfTrue="1">
      <formula>LEN(TRIM(I21))=0</formula>
    </cfRule>
  </conditionalFormatting>
  <conditionalFormatting sqref="I68:O518">
    <cfRule type="containsBlanks" priority="41" stopIfTrue="1">
      <formula>LEN(TRIM(I68))=0</formula>
    </cfRule>
  </conditionalFormatting>
  <conditionalFormatting sqref="J11:M67">
    <cfRule type="cellIs" dxfId="150" priority="632" operator="lessThanOrEqual">
      <formula>$W$7</formula>
    </cfRule>
    <cfRule type="cellIs" dxfId="149" priority="633" operator="greaterThanOrEqual">
      <formula>$W$6</formula>
    </cfRule>
    <cfRule type="cellIs" dxfId="148" priority="634" operator="lessThanOrEqual">
      <formula>$W$5</formula>
    </cfRule>
    <cfRule type="cellIs" dxfId="147" priority="640" operator="greaterThanOrEqual">
      <formula>$W$4</formula>
    </cfRule>
  </conditionalFormatting>
  <conditionalFormatting sqref="J19:M19">
    <cfRule type="cellIs" dxfId="146" priority="542" operator="lessThanOrEqual">
      <formula>$W$7</formula>
    </cfRule>
    <cfRule type="cellIs" dxfId="145" priority="543" operator="greaterThanOrEqual">
      <formula>$W$6</formula>
    </cfRule>
    <cfRule type="cellIs" dxfId="144" priority="544" operator="lessThanOrEqual">
      <formula>$W$5</formula>
    </cfRule>
    <cfRule type="cellIs" dxfId="143" priority="550" operator="greaterThanOrEqual">
      <formula>$W$4</formula>
    </cfRule>
  </conditionalFormatting>
  <conditionalFormatting sqref="J21:M21">
    <cfRule type="cellIs" dxfId="142" priority="452" operator="lessThanOrEqual">
      <formula>$W$7</formula>
    </cfRule>
    <cfRule type="cellIs" dxfId="141" priority="453" operator="greaterThanOrEqual">
      <formula>$W$6</formula>
    </cfRule>
    <cfRule type="cellIs" dxfId="140" priority="454" operator="lessThanOrEqual">
      <formula>$W$5</formula>
    </cfRule>
    <cfRule type="cellIs" dxfId="139" priority="460" operator="greaterThanOrEqual">
      <formula>$W$4</formula>
    </cfRule>
  </conditionalFormatting>
  <conditionalFormatting sqref="J45:M47">
    <cfRule type="containsBlanks" priority="836" stopIfTrue="1">
      <formula>LEN(TRIM(J45))=0</formula>
    </cfRule>
    <cfRule type="cellIs" dxfId="138" priority="837" operator="lessThanOrEqual">
      <formula>$W$7</formula>
    </cfRule>
    <cfRule type="cellIs" dxfId="137" priority="838" operator="greaterThanOrEqual">
      <formula>$W$6</formula>
    </cfRule>
    <cfRule type="cellIs" dxfId="136" priority="839" operator="lessThanOrEqual">
      <formula>$W$5</formula>
    </cfRule>
    <cfRule type="cellIs" dxfId="135" priority="840" operator="greaterThanOrEqual">
      <formula>$W$4</formula>
    </cfRule>
  </conditionalFormatting>
  <conditionalFormatting sqref="J68:M518">
    <cfRule type="cellIs" dxfId="134" priority="42" operator="lessThanOrEqual">
      <formula>$W$7</formula>
    </cfRule>
    <cfRule type="cellIs" dxfId="133" priority="43" operator="greaterThanOrEqual">
      <formula>$W$6</formula>
    </cfRule>
    <cfRule type="cellIs" dxfId="132" priority="44" operator="lessThanOrEqual">
      <formula>$W$5</formula>
    </cfRule>
    <cfRule type="cellIs" dxfId="131" priority="50" operator="greaterThanOrEqual">
      <formula>$W$4</formula>
    </cfRule>
  </conditionalFormatting>
  <conditionalFormatting sqref="N11:O18 N20:O20 N22:O47">
    <cfRule type="containsBlanks" priority="831" stopIfTrue="1">
      <formula>LEN(TRIM(N11))=0</formula>
    </cfRule>
    <cfRule type="cellIs" dxfId="130" priority="832" operator="lessThanOrEqual">
      <formula>$AB$7</formula>
    </cfRule>
    <cfRule type="cellIs" dxfId="129" priority="833" operator="greaterThanOrEqual">
      <formula>$AB$6</formula>
    </cfRule>
    <cfRule type="cellIs" dxfId="128" priority="834" operator="lessThanOrEqual">
      <formula>$AB$5</formula>
    </cfRule>
    <cfRule type="cellIs" dxfId="127" priority="835" operator="greaterThanOrEqual">
      <formula>$AB$4</formula>
    </cfRule>
  </conditionalFormatting>
  <conditionalFormatting sqref="N11:O67">
    <cfRule type="cellIs" dxfId="126" priority="636" operator="lessThanOrEqual">
      <formula>$AB$7</formula>
    </cfRule>
    <cfRule type="cellIs" dxfId="125" priority="637" operator="greaterThanOrEqual">
      <formula>$AB$6</formula>
    </cfRule>
    <cfRule type="cellIs" dxfId="124" priority="638" operator="lessThanOrEqual">
      <formula>$AB$5</formula>
    </cfRule>
    <cfRule type="cellIs" dxfId="123" priority="639" operator="greaterThanOrEqual">
      <formula>$AB$4</formula>
    </cfRule>
  </conditionalFormatting>
  <conditionalFormatting sqref="N19:O19">
    <cfRule type="cellIs" dxfId="122" priority="546" operator="lessThanOrEqual">
      <formula>$AB$7</formula>
    </cfRule>
    <cfRule type="cellIs" dxfId="121" priority="547" operator="greaterThanOrEqual">
      <formula>$AB$6</formula>
    </cfRule>
    <cfRule type="cellIs" dxfId="120" priority="548" operator="lessThanOrEqual">
      <formula>$AB$5</formula>
    </cfRule>
    <cfRule type="cellIs" dxfId="119" priority="549" operator="greaterThanOrEqual">
      <formula>$AB$4</formula>
    </cfRule>
  </conditionalFormatting>
  <conditionalFormatting sqref="N21:O21">
    <cfRule type="cellIs" dxfId="118" priority="456" operator="lessThanOrEqual">
      <formula>$AB$7</formula>
    </cfRule>
    <cfRule type="cellIs" dxfId="117" priority="457" operator="greaterThanOrEqual">
      <formula>$AB$6</formula>
    </cfRule>
    <cfRule type="cellIs" dxfId="116" priority="458" operator="lessThanOrEqual">
      <formula>$AB$5</formula>
    </cfRule>
    <cfRule type="cellIs" dxfId="115" priority="459" operator="greaterThanOrEqual">
      <formula>$AB$4</formula>
    </cfRule>
  </conditionalFormatting>
  <conditionalFormatting sqref="N68:O518">
    <cfRule type="cellIs" dxfId="114" priority="46" operator="lessThanOrEqual">
      <formula>$AB$7</formula>
    </cfRule>
    <cfRule type="cellIs" dxfId="113" priority="47" operator="greaterThanOrEqual">
      <formula>$AB$6</formula>
    </cfRule>
    <cfRule type="cellIs" dxfId="112" priority="48" operator="lessThanOrEqual">
      <formula>$AB$5</formula>
    </cfRule>
    <cfRule type="cellIs" dxfId="111" priority="49" operator="greaterThanOrEqual">
      <formula>$AB$4</formula>
    </cfRule>
  </conditionalFormatting>
  <conditionalFormatting sqref="P11:Q67">
    <cfRule type="cellIs" dxfId="110" priority="577" operator="lessThanOrEqual">
      <formula>$M$7</formula>
    </cfRule>
    <cfRule type="cellIs" dxfId="109" priority="578" operator="greaterThanOrEqual">
      <formula>$M$6</formula>
    </cfRule>
    <cfRule type="cellIs" dxfId="108" priority="579" operator="lessThanOrEqual">
      <formula>$M$5</formula>
    </cfRule>
    <cfRule type="cellIs" dxfId="107" priority="580" operator="greaterThanOrEqual">
      <formula>$M$4</formula>
    </cfRule>
  </conditionalFormatting>
  <conditionalFormatting sqref="P19:Q19">
    <cfRule type="cellIs" dxfId="106" priority="487" operator="lessThanOrEqual">
      <formula>$M$7</formula>
    </cfRule>
    <cfRule type="cellIs" dxfId="105" priority="488" operator="greaterThanOrEqual">
      <formula>$M$6</formula>
    </cfRule>
    <cfRule type="cellIs" dxfId="104" priority="489" operator="lessThanOrEqual">
      <formula>$M$5</formula>
    </cfRule>
    <cfRule type="cellIs" dxfId="103" priority="490" operator="greaterThanOrEqual">
      <formula>$M$4</formula>
    </cfRule>
  </conditionalFormatting>
  <conditionalFormatting sqref="P21:Q21">
    <cfRule type="cellIs" dxfId="102" priority="397" operator="lessThanOrEqual">
      <formula>$M$7</formula>
    </cfRule>
    <cfRule type="cellIs" dxfId="101" priority="398" operator="greaterThanOrEqual">
      <formula>$M$6</formula>
    </cfRule>
    <cfRule type="cellIs" dxfId="100" priority="399" operator="lessThanOrEqual">
      <formula>$M$5</formula>
    </cfRule>
    <cfRule type="cellIs" dxfId="99" priority="400" operator="greaterThanOrEqual">
      <formula>$M$4</formula>
    </cfRule>
  </conditionalFormatting>
  <conditionalFormatting sqref="R11:S67">
    <cfRule type="cellIs" dxfId="98" priority="567" operator="lessThanOrEqual">
      <formula>$L$7</formula>
    </cfRule>
    <cfRule type="cellIs" dxfId="97" priority="568" operator="greaterThanOrEqual">
      <formula>$L$6</formula>
    </cfRule>
    <cfRule type="cellIs" dxfId="96" priority="569" operator="lessThanOrEqual">
      <formula>$L$5</formula>
    </cfRule>
    <cfRule type="cellIs" dxfId="95" priority="570" operator="greaterThanOrEqual">
      <formula>$L$4</formula>
    </cfRule>
  </conditionalFormatting>
  <conditionalFormatting sqref="R19:S19">
    <cfRule type="cellIs" dxfId="94" priority="477" operator="lessThanOrEqual">
      <formula>$L$7</formula>
    </cfRule>
    <cfRule type="cellIs" dxfId="93" priority="478" operator="greaterThanOrEqual">
      <formula>$L$6</formula>
    </cfRule>
    <cfRule type="cellIs" dxfId="92" priority="479" operator="lessThanOrEqual">
      <formula>$L$5</formula>
    </cfRule>
    <cfRule type="cellIs" dxfId="91" priority="480" operator="greaterThanOrEqual">
      <formula>$L$4</formula>
    </cfRule>
  </conditionalFormatting>
  <conditionalFormatting sqref="R21:S21">
    <cfRule type="cellIs" dxfId="90" priority="387" operator="lessThanOrEqual">
      <formula>$L$7</formula>
    </cfRule>
    <cfRule type="cellIs" dxfId="89" priority="388" operator="greaterThanOrEqual">
      <formula>$L$6</formula>
    </cfRule>
    <cfRule type="cellIs" dxfId="88" priority="389" operator="lessThanOrEqual">
      <formula>$L$5</formula>
    </cfRule>
    <cfRule type="cellIs" dxfId="87" priority="390" operator="greaterThanOrEqual">
      <formula>$L$4</formula>
    </cfRule>
  </conditionalFormatting>
  <conditionalFormatting sqref="T11:T67">
    <cfRule type="cellIs" dxfId="86" priority="562" operator="lessThanOrEqual">
      <formula>$M$7</formula>
    </cfRule>
    <cfRule type="cellIs" dxfId="85" priority="563" operator="greaterThanOrEqual">
      <formula>$M$6</formula>
    </cfRule>
    <cfRule type="cellIs" dxfId="84" priority="564" operator="lessThanOrEqual">
      <formula>$M$5</formula>
    </cfRule>
    <cfRule type="cellIs" dxfId="83" priority="565" operator="greaterThanOrEqual">
      <formula>$M$4</formula>
    </cfRule>
  </conditionalFormatting>
  <conditionalFormatting sqref="T19">
    <cfRule type="cellIs" dxfId="82" priority="472" operator="lessThanOrEqual">
      <formula>$M$7</formula>
    </cfRule>
    <cfRule type="cellIs" dxfId="81" priority="473" operator="greaterThanOrEqual">
      <formula>$M$6</formula>
    </cfRule>
    <cfRule type="cellIs" dxfId="80" priority="474" operator="lessThanOrEqual">
      <formula>$M$5</formula>
    </cfRule>
    <cfRule type="cellIs" dxfId="79" priority="475" operator="greaterThanOrEqual">
      <formula>$M$4</formula>
    </cfRule>
  </conditionalFormatting>
  <conditionalFormatting sqref="T21">
    <cfRule type="cellIs" dxfId="78" priority="382" operator="lessThanOrEqual">
      <formula>$M$7</formula>
    </cfRule>
    <cfRule type="cellIs" dxfId="77" priority="383" operator="greaterThanOrEqual">
      <formula>$M$6</formula>
    </cfRule>
    <cfRule type="cellIs" dxfId="76" priority="384" operator="lessThanOrEqual">
      <formula>$M$5</formula>
    </cfRule>
    <cfRule type="cellIs" dxfId="75" priority="385" operator="greaterThanOrEqual">
      <formula>$M$4</formula>
    </cfRule>
  </conditionalFormatting>
  <conditionalFormatting sqref="U11:V67">
    <cfRule type="cellIs" dxfId="74" priority="552" operator="lessThanOrEqual">
      <formula>$L$7</formula>
    </cfRule>
    <cfRule type="cellIs" dxfId="73" priority="553" operator="greaterThanOrEqual">
      <formula>$L$6</formula>
    </cfRule>
    <cfRule type="cellIs" dxfId="72" priority="554" operator="lessThanOrEqual">
      <formula>$L$5</formula>
    </cfRule>
    <cfRule type="cellIs" dxfId="71" priority="555" operator="greaterThanOrEqual">
      <formula>$L$4</formula>
    </cfRule>
  </conditionalFormatting>
  <conditionalFormatting sqref="U19:V19">
    <cfRule type="cellIs" dxfId="70" priority="462" operator="lessThanOrEqual">
      <formula>$L$7</formula>
    </cfRule>
    <cfRule type="cellIs" dxfId="69" priority="463" operator="greaterThanOrEqual">
      <formula>$L$6</formula>
    </cfRule>
    <cfRule type="cellIs" dxfId="68" priority="464" operator="lessThanOrEqual">
      <formula>$L$5</formula>
    </cfRule>
    <cfRule type="cellIs" dxfId="67" priority="465" operator="greaterThanOrEqual">
      <formula>$L$4</formula>
    </cfRule>
  </conditionalFormatting>
  <conditionalFormatting sqref="U21:V21">
    <cfRule type="cellIs" dxfId="66" priority="372" operator="lessThanOrEqual">
      <formula>$L$7</formula>
    </cfRule>
    <cfRule type="cellIs" dxfId="65" priority="373" operator="greaterThanOrEqual">
      <formula>$L$6</formula>
    </cfRule>
    <cfRule type="cellIs" dxfId="64" priority="374" operator="lessThanOrEqual">
      <formula>$L$5</formula>
    </cfRule>
    <cfRule type="cellIs" dxfId="63" priority="375" operator="greaterThanOrEqual">
      <formula>$L$4</formula>
    </cfRule>
  </conditionalFormatting>
  <conditionalFormatting sqref="W11:W18 W20 W22:W47">
    <cfRule type="containsBlanks" priority="826" stopIfTrue="1">
      <formula>LEN(TRIM(W11))=0</formula>
    </cfRule>
    <cfRule type="cellIs" dxfId="62" priority="827" operator="lessThanOrEqual">
      <formula>$S$7</formula>
    </cfRule>
    <cfRule type="cellIs" dxfId="61" priority="828" operator="greaterThanOrEqual">
      <formula>$S$6</formula>
    </cfRule>
    <cfRule type="cellIs" dxfId="60" priority="829" operator="lessThanOrEqual">
      <formula>$S$5</formula>
    </cfRule>
    <cfRule type="cellIs" dxfId="59" priority="830" operator="greaterThanOrEqual">
      <formula>$S$4</formula>
    </cfRule>
  </conditionalFormatting>
  <conditionalFormatting sqref="W11:W67">
    <cfRule type="cellIs" dxfId="58" priority="582" operator="lessThanOrEqual">
      <formula>$S$7</formula>
    </cfRule>
    <cfRule type="cellIs" dxfId="57" priority="583" operator="greaterThanOrEqual">
      <formula>$S$6</formula>
    </cfRule>
    <cfRule type="cellIs" dxfId="56" priority="584" operator="lessThanOrEqual">
      <formula>$S$5</formula>
    </cfRule>
    <cfRule type="cellIs" dxfId="55" priority="585" operator="greaterThanOrEqual">
      <formula>$S$4</formula>
    </cfRule>
  </conditionalFormatting>
  <conditionalFormatting sqref="W19">
    <cfRule type="cellIs" dxfId="54" priority="492" operator="lessThanOrEqual">
      <formula>$S$7</formula>
    </cfRule>
    <cfRule type="cellIs" dxfId="53" priority="493" operator="greaterThanOrEqual">
      <formula>$S$6</formula>
    </cfRule>
    <cfRule type="cellIs" dxfId="52" priority="494" operator="lessThanOrEqual">
      <formula>$S$5</formula>
    </cfRule>
    <cfRule type="cellIs" dxfId="51" priority="495" operator="greaterThanOrEqual">
      <formula>$S$4</formula>
    </cfRule>
  </conditionalFormatting>
  <conditionalFormatting sqref="W21">
    <cfRule type="cellIs" dxfId="50" priority="402" operator="lessThanOrEqual">
      <formula>$S$7</formula>
    </cfRule>
    <cfRule type="cellIs" dxfId="49" priority="403" operator="greaterThanOrEqual">
      <formula>$S$6</formula>
    </cfRule>
    <cfRule type="cellIs" dxfId="48" priority="404" operator="lessThanOrEqual">
      <formula>$S$5</formula>
    </cfRule>
    <cfRule type="cellIs" dxfId="47" priority="405" operator="greaterThanOrEqual">
      <formula>$S$4</formula>
    </cfRule>
  </conditionalFormatting>
  <conditionalFormatting sqref="W68:W518">
    <cfRule type="cellIs" dxfId="46" priority="72" operator="lessThanOrEqual">
      <formula>$S$7</formula>
    </cfRule>
    <cfRule type="cellIs" dxfId="45" priority="73" operator="greaterThanOrEqual">
      <formula>$S$6</formula>
    </cfRule>
    <cfRule type="cellIs" dxfId="44" priority="74" operator="lessThanOrEqual">
      <formula>$S$5</formula>
    </cfRule>
    <cfRule type="cellIs" dxfId="43" priority="75" operator="greaterThanOrEqual">
      <formula>$S$4</formula>
    </cfRule>
  </conditionalFormatting>
  <conditionalFormatting sqref="W11:AC67">
    <cfRule type="containsBlanks" priority="581" stopIfTrue="1">
      <formula>LEN(TRIM(W11))=0</formula>
    </cfRule>
  </conditionalFormatting>
  <conditionalFormatting sqref="W19:AC19">
    <cfRule type="containsBlanks" priority="491" stopIfTrue="1">
      <formula>LEN(TRIM(W19))=0</formula>
    </cfRule>
  </conditionalFormatting>
  <conditionalFormatting sqref="W21:AC21">
    <cfRule type="containsBlanks" priority="401" stopIfTrue="1">
      <formula>LEN(TRIM(W21))=0</formula>
    </cfRule>
  </conditionalFormatting>
  <conditionalFormatting sqref="W68:AC518">
    <cfRule type="containsBlanks" priority="61" stopIfTrue="1">
      <formula>LEN(TRIM(W68))=0</formula>
    </cfRule>
  </conditionalFormatting>
  <conditionalFormatting sqref="X11:AA67">
    <cfRule type="cellIs" dxfId="42" priority="587" operator="lessThanOrEqual">
      <formula>$Y$7</formula>
    </cfRule>
    <cfRule type="cellIs" dxfId="41" priority="588" operator="greaterThanOrEqual">
      <formula>$Y$6</formula>
    </cfRule>
    <cfRule type="cellIs" dxfId="40" priority="589" operator="lessThanOrEqual">
      <formula>$Y$5</formula>
    </cfRule>
    <cfRule type="cellIs" dxfId="39" priority="595" operator="greaterThanOrEqual">
      <formula>$Y$4</formula>
    </cfRule>
  </conditionalFormatting>
  <conditionalFormatting sqref="X19:AA19">
    <cfRule type="cellIs" dxfId="38" priority="497" operator="lessThanOrEqual">
      <formula>$Y$7</formula>
    </cfRule>
    <cfRule type="cellIs" dxfId="37" priority="498" operator="greaterThanOrEqual">
      <formula>$Y$6</formula>
    </cfRule>
    <cfRule type="cellIs" dxfId="36" priority="499" operator="lessThanOrEqual">
      <formula>$Y$5</formula>
    </cfRule>
    <cfRule type="cellIs" dxfId="35" priority="505" operator="greaterThanOrEqual">
      <formula>$Y$4</formula>
    </cfRule>
  </conditionalFormatting>
  <conditionalFormatting sqref="X21:AA21">
    <cfRule type="cellIs" dxfId="34" priority="407" operator="lessThanOrEqual">
      <formula>$Y$7</formula>
    </cfRule>
    <cfRule type="cellIs" dxfId="33" priority="408" operator="greaterThanOrEqual">
      <formula>$Y$6</formula>
    </cfRule>
    <cfRule type="cellIs" dxfId="32" priority="409" operator="lessThanOrEqual">
      <formula>$Y$5</formula>
    </cfRule>
    <cfRule type="cellIs" dxfId="31" priority="415" operator="greaterThanOrEqual">
      <formula>$Y$4</formula>
    </cfRule>
  </conditionalFormatting>
  <conditionalFormatting sqref="X45:AA47">
    <cfRule type="containsBlanks" priority="821" stopIfTrue="1">
      <formula>LEN(TRIM(X45))=0</formula>
    </cfRule>
    <cfRule type="cellIs" dxfId="30" priority="822" operator="lessThanOrEqual">
      <formula>$Y$7</formula>
    </cfRule>
    <cfRule type="cellIs" dxfId="29" priority="823" operator="greaterThanOrEqual">
      <formula>$Y$6</formula>
    </cfRule>
    <cfRule type="cellIs" dxfId="28" priority="824" operator="lessThanOrEqual">
      <formula>$Y$5</formula>
    </cfRule>
    <cfRule type="cellIs" dxfId="27" priority="825" operator="greaterThanOrEqual">
      <formula>$Y$4</formula>
    </cfRule>
  </conditionalFormatting>
  <conditionalFormatting sqref="X68:AA518">
    <cfRule type="cellIs" dxfId="26" priority="67" operator="lessThanOrEqual">
      <formula>$Y$7</formula>
    </cfRule>
    <cfRule type="cellIs" dxfId="25" priority="68" operator="greaterThanOrEqual">
      <formula>$Y$6</formula>
    </cfRule>
    <cfRule type="cellIs" dxfId="24" priority="69" operator="lessThanOrEqual">
      <formula>$Y$5</formula>
    </cfRule>
    <cfRule type="cellIs" dxfId="23" priority="70" operator="greaterThanOrEqual">
      <formula>$Y$4</formula>
    </cfRule>
  </conditionalFormatting>
  <conditionalFormatting sqref="AB11:AC18 AB20:AC20 AB22:AC47">
    <cfRule type="containsBlanks" priority="816" stopIfTrue="1">
      <formula>LEN(TRIM(AB11))=0</formula>
    </cfRule>
    <cfRule type="cellIs" dxfId="22" priority="817" operator="lessThanOrEqual">
      <formula>$AD$7</formula>
    </cfRule>
    <cfRule type="cellIs" dxfId="21" priority="818" operator="greaterThanOrEqual">
      <formula>$AD$6</formula>
    </cfRule>
    <cfRule type="cellIs" dxfId="20" priority="819" operator="lessThanOrEqual">
      <formula>$AD$5</formula>
    </cfRule>
    <cfRule type="cellIs" dxfId="19" priority="820" operator="greaterThanOrEqual">
      <formula>$AD$4</formula>
    </cfRule>
  </conditionalFormatting>
  <conditionalFormatting sqref="AB11:AC67">
    <cfRule type="cellIs" dxfId="18" priority="591" operator="lessThanOrEqual">
      <formula>$AD$7</formula>
    </cfRule>
    <cfRule type="cellIs" dxfId="17" priority="592" operator="greaterThanOrEqual">
      <formula>$AD$6</formula>
    </cfRule>
    <cfRule type="cellIs" dxfId="16" priority="593" operator="lessThanOrEqual">
      <formula>$AD$5</formula>
    </cfRule>
    <cfRule type="cellIs" dxfId="15" priority="594" operator="greaterThanOrEqual">
      <formula>$AD$4</formula>
    </cfRule>
  </conditionalFormatting>
  <conditionalFormatting sqref="AB19:AC19">
    <cfRule type="cellIs" dxfId="14" priority="501" operator="lessThanOrEqual">
      <formula>$AD$7</formula>
    </cfRule>
    <cfRule type="cellIs" dxfId="13" priority="502" operator="greaterThanOrEqual">
      <formula>$AD$6</formula>
    </cfRule>
    <cfRule type="cellIs" dxfId="12" priority="503" operator="lessThanOrEqual">
      <formula>$AD$5</formula>
    </cfRule>
    <cfRule type="cellIs" dxfId="11" priority="504" operator="greaterThanOrEqual">
      <formula>$AD$4</formula>
    </cfRule>
  </conditionalFormatting>
  <conditionalFormatting sqref="AB21:AC21">
    <cfRule type="cellIs" dxfId="10" priority="411" operator="lessThanOrEqual">
      <formula>$AD$7</formula>
    </cfRule>
    <cfRule type="cellIs" dxfId="9" priority="412" operator="greaterThanOrEqual">
      <formula>$AD$6</formula>
    </cfRule>
    <cfRule type="cellIs" dxfId="8" priority="413" operator="lessThanOrEqual">
      <formula>$AD$5</formula>
    </cfRule>
    <cfRule type="cellIs" dxfId="7" priority="414" operator="greaterThanOrEqual">
      <formula>$AD$4</formula>
    </cfRule>
  </conditionalFormatting>
  <conditionalFormatting sqref="AB68:AC518">
    <cfRule type="cellIs" dxfId="6" priority="62" operator="lessThanOrEqual">
      <formula>$AD$7</formula>
    </cfRule>
    <cfRule type="cellIs" dxfId="5" priority="63" operator="greaterThanOrEqual">
      <formula>$AD$6</formula>
    </cfRule>
    <cfRule type="cellIs" dxfId="4" priority="64" operator="lessThanOrEqual">
      <formula>$AD$5</formula>
    </cfRule>
    <cfRule type="cellIs" dxfId="3" priority="65" operator="greaterThanOrEqual">
      <formula>$AD$4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509B-E0A1-4697-A23C-5802D9187168}">
  <dimension ref="B2:U459"/>
  <sheetViews>
    <sheetView tabSelected="1" workbookViewId="0">
      <pane ySplit="10" topLeftCell="A434" activePane="bottomLeft" state="frozen"/>
      <selection pane="bottomLeft" activeCell="Q461" sqref="Q461"/>
    </sheetView>
  </sheetViews>
  <sheetFormatPr defaultRowHeight="12.75" x14ac:dyDescent="0.2"/>
  <cols>
    <col min="1" max="2" width="9.140625" style="116"/>
    <col min="3" max="3" width="14.42578125" style="118" bestFit="1" customWidth="1"/>
    <col min="4" max="5" width="11.85546875" style="118" bestFit="1" customWidth="1"/>
    <col min="6" max="6" width="11.85546875" style="118" customWidth="1"/>
    <col min="7" max="7" width="27.28515625" style="116" customWidth="1"/>
    <col min="8" max="10" width="11" style="118" bestFit="1" customWidth="1"/>
    <col min="11" max="13" width="9.140625" style="116"/>
    <col min="14" max="14" width="14.42578125" style="116" bestFit="1" customWidth="1"/>
    <col min="15" max="16" width="11" style="116" bestFit="1" customWidth="1"/>
    <col min="17" max="18" width="19.42578125" style="116" customWidth="1"/>
    <col min="19" max="19" width="10.85546875" style="116" bestFit="1" customWidth="1"/>
    <col min="20" max="21" width="11" style="116" bestFit="1" customWidth="1"/>
    <col min="22" max="16384" width="9.140625" style="116"/>
  </cols>
  <sheetData>
    <row r="2" spans="2:21" x14ac:dyDescent="0.2">
      <c r="B2" s="141" t="s">
        <v>126</v>
      </c>
      <c r="C2" s="142"/>
      <c r="D2" s="142"/>
      <c r="E2" s="142"/>
      <c r="F2" s="142"/>
      <c r="G2" s="142"/>
      <c r="H2" s="142"/>
      <c r="I2" s="142"/>
      <c r="J2" s="143"/>
      <c r="M2" s="144" t="s">
        <v>127</v>
      </c>
      <c r="N2" s="145"/>
      <c r="O2" s="145"/>
      <c r="P2" s="145"/>
      <c r="Q2" s="145"/>
      <c r="R2" s="145"/>
      <c r="S2" s="145"/>
      <c r="T2" s="145"/>
      <c r="U2" s="146"/>
    </row>
    <row r="3" spans="2:21" x14ac:dyDescent="0.2">
      <c r="N3" s="118"/>
      <c r="O3" s="118"/>
      <c r="P3" s="118"/>
      <c r="S3" s="118"/>
      <c r="T3" s="118"/>
      <c r="U3" s="118"/>
    </row>
    <row r="4" spans="2:21" x14ac:dyDescent="0.2">
      <c r="C4" s="119" t="s">
        <v>31</v>
      </c>
      <c r="D4" s="118" t="s">
        <v>125</v>
      </c>
      <c r="E4" s="118" t="s">
        <v>33</v>
      </c>
      <c r="N4" s="119" t="s">
        <v>31</v>
      </c>
      <c r="O4" s="118" t="s">
        <v>125</v>
      </c>
      <c r="P4" s="118" t="s">
        <v>33</v>
      </c>
      <c r="S4" s="118"/>
      <c r="T4" s="118"/>
      <c r="U4" s="118"/>
    </row>
    <row r="5" spans="2:21" x14ac:dyDescent="0.2">
      <c r="C5" s="118" t="s">
        <v>121</v>
      </c>
      <c r="D5" s="122">
        <f>AVERAGE(D11:D20)</f>
        <v>2.0026000000000002</v>
      </c>
      <c r="E5" s="122">
        <f>AVERAGE(E11:E20)</f>
        <v>2.0002000000000004</v>
      </c>
      <c r="F5" s="122"/>
      <c r="N5" s="118" t="s">
        <v>121</v>
      </c>
      <c r="O5" s="122">
        <f>AVERAGE(O11:O20)</f>
        <v>1.9830999999999999</v>
      </c>
      <c r="P5" s="122">
        <f>AVERAGE(P11:P20)</f>
        <v>2.0103</v>
      </c>
      <c r="S5" s="118"/>
      <c r="T5" s="118"/>
      <c r="U5" s="118"/>
    </row>
    <row r="6" spans="2:21" x14ac:dyDescent="0.2">
      <c r="C6" s="119" t="s">
        <v>122</v>
      </c>
      <c r="D6" s="122">
        <f>STDEV(D11:D20)</f>
        <v>5.5015149428740218E-3</v>
      </c>
      <c r="E6" s="122">
        <f>STDEV(E11:E20)</f>
        <v>6.6466365763276922E-3</v>
      </c>
      <c r="F6" s="122"/>
      <c r="N6" s="119" t="s">
        <v>122</v>
      </c>
      <c r="O6" s="122">
        <f>STDEV(O11:O20)</f>
        <v>6.349978127696357E-3</v>
      </c>
      <c r="P6" s="122">
        <f>STDEV(P11:P20)</f>
        <v>1.0985343771488321E-2</v>
      </c>
      <c r="S6" s="118"/>
      <c r="T6" s="118"/>
      <c r="U6" s="118"/>
    </row>
    <row r="7" spans="2:21" x14ac:dyDescent="0.2">
      <c r="C7" s="119" t="s">
        <v>123</v>
      </c>
      <c r="D7" s="121">
        <f>D6/D5</f>
        <v>2.7471861294687014E-3</v>
      </c>
      <c r="E7" s="121">
        <f>E6/E5</f>
        <v>3.3229859895648889E-3</v>
      </c>
      <c r="F7" s="121"/>
      <c r="N7" s="119" t="s">
        <v>123</v>
      </c>
      <c r="O7" s="121">
        <f>O6/O5</f>
        <v>3.2020463555525983E-3</v>
      </c>
      <c r="P7" s="121">
        <f>P6/P5</f>
        <v>5.4645295585177937E-3</v>
      </c>
      <c r="S7" s="118"/>
      <c r="T7" s="118"/>
      <c r="U7" s="118"/>
    </row>
    <row r="8" spans="2:21" x14ac:dyDescent="0.2">
      <c r="N8" s="118"/>
      <c r="O8" s="118"/>
      <c r="P8" s="118"/>
      <c r="S8" s="118"/>
      <c r="T8" s="118"/>
      <c r="U8" s="118"/>
    </row>
    <row r="9" spans="2:21" x14ac:dyDescent="0.2">
      <c r="N9" s="118"/>
      <c r="O9" s="118"/>
      <c r="P9" s="118"/>
      <c r="S9" s="118"/>
      <c r="T9" s="118"/>
      <c r="U9" s="118"/>
    </row>
    <row r="10" spans="2:21" s="126" customFormat="1" x14ac:dyDescent="0.2">
      <c r="C10" s="127" t="s">
        <v>124</v>
      </c>
      <c r="D10" s="127" t="s">
        <v>125</v>
      </c>
      <c r="E10" s="127" t="s">
        <v>33</v>
      </c>
      <c r="F10" s="127"/>
      <c r="H10" s="127" t="s">
        <v>124</v>
      </c>
      <c r="I10" s="127" t="s">
        <v>125</v>
      </c>
      <c r="J10" s="127" t="s">
        <v>33</v>
      </c>
      <c r="N10" s="127" t="s">
        <v>124</v>
      </c>
      <c r="O10" s="127" t="s">
        <v>125</v>
      </c>
      <c r="P10" s="127" t="s">
        <v>33</v>
      </c>
      <c r="S10" s="127" t="s">
        <v>124</v>
      </c>
      <c r="T10" s="127" t="s">
        <v>125</v>
      </c>
      <c r="U10" s="127" t="s">
        <v>33</v>
      </c>
    </row>
    <row r="11" spans="2:21" x14ac:dyDescent="0.2">
      <c r="B11" s="123">
        <f>'GTR1'!A11</f>
        <v>20190206</v>
      </c>
      <c r="C11" s="114">
        <f>DATE(LEFT(B11,4), MID(B11,5,2), RIGHT(B11,2))</f>
        <v>43502</v>
      </c>
      <c r="D11" s="124">
        <f>'GTR1'!I11</f>
        <v>2</v>
      </c>
      <c r="E11" s="124">
        <f>'GTR1'!W11</f>
        <v>1.9990000000000001</v>
      </c>
      <c r="F11" s="124"/>
      <c r="G11" s="116" t="str">
        <f>'GTR1'!AD11</f>
        <v>LS</v>
      </c>
      <c r="H11" s="125">
        <f>C11</f>
        <v>43502</v>
      </c>
      <c r="I11" s="121">
        <f t="shared" ref="I11:I42" si="0">D11/$D$5-1</f>
        <v>-1.2983121941476661E-3</v>
      </c>
      <c r="J11" s="121">
        <f t="shared" ref="J11:J26" si="1">E11/$E$5-1</f>
        <v>-5.9994000599961073E-4</v>
      </c>
      <c r="M11" s="128">
        <f>'GTR2'!A11</f>
        <v>20190220</v>
      </c>
      <c r="N11" s="114">
        <f>DATE(LEFT(M11,4), MID(M11,5,2), RIGHT(M11,2))</f>
        <v>43516</v>
      </c>
      <c r="O11" s="124">
        <f>'GTR2'!I11</f>
        <v>1.98</v>
      </c>
      <c r="P11" s="124">
        <f>'GTR2'!W11</f>
        <v>2.0049999999999999</v>
      </c>
      <c r="Q11" s="122" t="str">
        <f>'GTR2'!AD11</f>
        <v>LS</v>
      </c>
      <c r="R11" s="122"/>
      <c r="S11" s="125">
        <f>N11</f>
        <v>43516</v>
      </c>
      <c r="T11" s="121">
        <f>O11/$O$5-1</f>
        <v>-1.5632091170388884E-3</v>
      </c>
      <c r="U11" s="121">
        <f t="shared" ref="U11:U24" si="2">P11/$P$5-1</f>
        <v>-2.6364224245137846E-3</v>
      </c>
    </row>
    <row r="12" spans="2:21" x14ac:dyDescent="0.2">
      <c r="B12" s="123">
        <f>'GTR1'!A12</f>
        <v>20190220</v>
      </c>
      <c r="C12" s="114">
        <f t="shared" ref="C12:C75" si="3">DATE(LEFT(B12,4), MID(B12,5,2), RIGHT(B12,2))</f>
        <v>43516</v>
      </c>
      <c r="D12" s="124">
        <f>'GTR1'!I12</f>
        <v>1.998</v>
      </c>
      <c r="E12" s="124">
        <f>'GTR1'!W12</f>
        <v>1.9950000000000001</v>
      </c>
      <c r="F12" s="124"/>
      <c r="G12" s="116" t="str">
        <f>'GTR1'!AD12</f>
        <v>LS</v>
      </c>
      <c r="H12" s="125">
        <f t="shared" ref="H12:H75" si="4">C12</f>
        <v>43516</v>
      </c>
      <c r="I12" s="121">
        <f t="shared" si="0"/>
        <v>-2.2970138819535801E-3</v>
      </c>
      <c r="J12" s="121">
        <f t="shared" si="1"/>
        <v>-2.59974002599761E-3</v>
      </c>
      <c r="M12" s="128">
        <f>'GTR2'!A12</f>
        <v>20190313</v>
      </c>
      <c r="N12" s="114">
        <f t="shared" ref="N12:N75" si="5">DATE(LEFT(M12,4), MID(M12,5,2), RIGHT(M12,2))</f>
        <v>43537</v>
      </c>
      <c r="O12" s="124">
        <f>'GTR2'!I12</f>
        <v>1.988</v>
      </c>
      <c r="P12" s="124">
        <f>'GTR2'!W12</f>
        <v>2.016</v>
      </c>
      <c r="Q12" s="122" t="str">
        <f>'GTR2'!AD12</f>
        <v>LS</v>
      </c>
      <c r="R12" s="122"/>
      <c r="S12" s="125">
        <f t="shared" ref="S12:S75" si="6">N12</f>
        <v>43537</v>
      </c>
      <c r="T12" s="121">
        <f t="shared" ref="T12:T75" si="7">O12/$O$5-1</f>
        <v>2.4708789269325404E-3</v>
      </c>
      <c r="U12" s="121">
        <f t="shared" si="2"/>
        <v>2.8353977018356069E-3</v>
      </c>
    </row>
    <row r="13" spans="2:21" x14ac:dyDescent="0.2">
      <c r="B13" s="123">
        <f>'GTR1'!A13</f>
        <v>20190305</v>
      </c>
      <c r="C13" s="114">
        <f t="shared" si="3"/>
        <v>43529</v>
      </c>
      <c r="D13" s="124">
        <f>'GTR1'!I13</f>
        <v>2.0139999999999998</v>
      </c>
      <c r="E13" s="124">
        <f>'GTR1'!W13</f>
        <v>2.008</v>
      </c>
      <c r="F13" s="124"/>
      <c r="G13" s="116" t="str">
        <f>'GTR1'!AD13</f>
        <v>LS</v>
      </c>
      <c r="H13" s="125">
        <f t="shared" si="4"/>
        <v>43529</v>
      </c>
      <c r="I13" s="121">
        <f t="shared" si="0"/>
        <v>5.6925996204930662E-3</v>
      </c>
      <c r="J13" s="121">
        <f t="shared" si="1"/>
        <v>3.8996100389958599E-3</v>
      </c>
      <c r="M13" s="128">
        <f>'GTR2'!A13</f>
        <v>20190409</v>
      </c>
      <c r="N13" s="114">
        <f t="shared" si="5"/>
        <v>43564</v>
      </c>
      <c r="O13" s="124">
        <f>'GTR2'!I13</f>
        <v>1.994</v>
      </c>
      <c r="P13" s="124">
        <f>'GTR2'!W13</f>
        <v>2.0139999999999998</v>
      </c>
      <c r="Q13" s="122" t="str">
        <f>'GTR2'!AD13</f>
        <v>LS</v>
      </c>
      <c r="R13" s="122"/>
      <c r="S13" s="125">
        <f t="shared" si="6"/>
        <v>43564</v>
      </c>
      <c r="T13" s="121">
        <f t="shared" si="7"/>
        <v>5.4964449599113063E-3</v>
      </c>
      <c r="U13" s="121">
        <f t="shared" si="2"/>
        <v>1.8405213152263844E-3</v>
      </c>
    </row>
    <row r="14" spans="2:21" x14ac:dyDescent="0.2">
      <c r="B14" s="123">
        <f>'GTR1'!A14</f>
        <v>20190312</v>
      </c>
      <c r="C14" s="114">
        <f t="shared" si="3"/>
        <v>43536</v>
      </c>
      <c r="D14" s="124">
        <f>'GTR1'!I14</f>
        <v>1.994</v>
      </c>
      <c r="E14" s="124">
        <f>'GTR1'!W14</f>
        <v>2.0030000000000001</v>
      </c>
      <c r="F14" s="124"/>
      <c r="G14" s="116" t="str">
        <f>'GTR1'!AD14</f>
        <v>LS</v>
      </c>
      <c r="H14" s="125">
        <f t="shared" si="4"/>
        <v>43536</v>
      </c>
      <c r="I14" s="121">
        <f t="shared" si="0"/>
        <v>-4.2944172575652972E-3</v>
      </c>
      <c r="J14" s="121">
        <f t="shared" si="1"/>
        <v>1.3998600139983886E-3</v>
      </c>
      <c r="M14" s="128">
        <f>'GTR2'!A14</f>
        <v>20190424</v>
      </c>
      <c r="N14" s="114">
        <f t="shared" si="5"/>
        <v>43579</v>
      </c>
      <c r="O14" s="124">
        <f>'GTR2'!I14</f>
        <v>1.9790000000000001</v>
      </c>
      <c r="P14" s="124">
        <f>'GTR2'!W14</f>
        <v>2</v>
      </c>
      <c r="Q14" s="122" t="str">
        <f>'GTR2'!AD14</f>
        <v>LS</v>
      </c>
      <c r="R14" s="122"/>
      <c r="S14" s="125">
        <f t="shared" si="6"/>
        <v>43579</v>
      </c>
      <c r="T14" s="121">
        <f t="shared" si="7"/>
        <v>-2.0674701225352754E-3</v>
      </c>
      <c r="U14" s="121">
        <f t="shared" si="2"/>
        <v>-5.1236133910361747E-3</v>
      </c>
    </row>
    <row r="15" spans="2:21" x14ac:dyDescent="0.2">
      <c r="B15" s="123">
        <f>'GTR1'!A15</f>
        <v>20190317</v>
      </c>
      <c r="C15" s="114">
        <f t="shared" si="3"/>
        <v>43541</v>
      </c>
      <c r="D15" s="124">
        <f>'GTR1'!I15</f>
        <v>2.0070000000000001</v>
      </c>
      <c r="E15" s="124">
        <f>'GTR1'!W15</f>
        <v>2.0059999999999998</v>
      </c>
      <c r="F15" s="124"/>
      <c r="G15" s="116" t="str">
        <f>'GTR1'!AD15</f>
        <v>LS</v>
      </c>
      <c r="H15" s="125">
        <f t="shared" si="4"/>
        <v>43541</v>
      </c>
      <c r="I15" s="121">
        <f t="shared" si="0"/>
        <v>2.1971437131729221E-3</v>
      </c>
      <c r="J15" s="121">
        <f t="shared" si="1"/>
        <v>2.8997100289966937E-3</v>
      </c>
      <c r="M15" s="128">
        <f>'GTR2'!A15</f>
        <v>20190508</v>
      </c>
      <c r="N15" s="114">
        <f t="shared" si="5"/>
        <v>43593</v>
      </c>
      <c r="O15" s="124">
        <f>'GTR2'!I15</f>
        <v>1.9770000000000001</v>
      </c>
      <c r="P15" s="124">
        <f>'GTR2'!W15</f>
        <v>2.0369999999999999</v>
      </c>
      <c r="Q15" s="122" t="str">
        <f>'GTR2'!AD15</f>
        <v>LS</v>
      </c>
      <c r="R15" s="122"/>
      <c r="S15" s="125">
        <f t="shared" si="6"/>
        <v>43593</v>
      </c>
      <c r="T15" s="121">
        <f t="shared" si="7"/>
        <v>-3.0759921335281604E-3</v>
      </c>
      <c r="U15" s="121">
        <f t="shared" si="2"/>
        <v>1.3281599761229668E-2</v>
      </c>
    </row>
    <row r="16" spans="2:21" x14ac:dyDescent="0.2">
      <c r="B16" s="123">
        <f>'GTR1'!A16</f>
        <v>20190320</v>
      </c>
      <c r="C16" s="114">
        <f t="shared" si="3"/>
        <v>43544</v>
      </c>
      <c r="D16" s="124">
        <f>'GTR1'!I16</f>
        <v>2.0059999999999998</v>
      </c>
      <c r="E16" s="124">
        <f>'GTR1'!W16</f>
        <v>1.9950000000000001</v>
      </c>
      <c r="F16" s="124"/>
      <c r="G16" s="116" t="str">
        <f>'GTR1'!AD16</f>
        <v>LS</v>
      </c>
      <c r="H16" s="125">
        <f t="shared" si="4"/>
        <v>43544</v>
      </c>
      <c r="I16" s="121">
        <f t="shared" si="0"/>
        <v>1.6977928692698541E-3</v>
      </c>
      <c r="J16" s="121">
        <f t="shared" si="1"/>
        <v>-2.59974002599761E-3</v>
      </c>
      <c r="M16" s="128">
        <f>'GTR2'!A16</f>
        <v>20190515</v>
      </c>
      <c r="N16" s="114">
        <f t="shared" si="5"/>
        <v>43600</v>
      </c>
      <c r="O16" s="124">
        <f>'GTR2'!I16</f>
        <v>1.982</v>
      </c>
      <c r="P16" s="124">
        <f>'GTR2'!W16</f>
        <v>2.0049999999999999</v>
      </c>
      <c r="Q16" s="122" t="str">
        <f>'GTR2'!AD16</f>
        <v>LS</v>
      </c>
      <c r="R16" s="122"/>
      <c r="S16" s="125">
        <f t="shared" si="6"/>
        <v>43600</v>
      </c>
      <c r="T16" s="121">
        <f t="shared" si="7"/>
        <v>-5.5468710604600346E-4</v>
      </c>
      <c r="U16" s="121">
        <f t="shared" si="2"/>
        <v>-2.6364224245137846E-3</v>
      </c>
    </row>
    <row r="17" spans="2:21" x14ac:dyDescent="0.2">
      <c r="B17" s="123">
        <f>'GTR1'!A17</f>
        <v>20190326</v>
      </c>
      <c r="C17" s="114">
        <f t="shared" si="3"/>
        <v>43550</v>
      </c>
      <c r="D17" s="124">
        <f>'GTR1'!I17</f>
        <v>2</v>
      </c>
      <c r="E17" s="124">
        <f>'GTR1'!W17</f>
        <v>1.9970000000000001</v>
      </c>
      <c r="F17" s="124"/>
      <c r="G17" s="116" t="str">
        <f>'GTR1'!AD17</f>
        <v>LS</v>
      </c>
      <c r="H17" s="125">
        <f t="shared" si="4"/>
        <v>43550</v>
      </c>
      <c r="I17" s="121">
        <f t="shared" si="0"/>
        <v>-1.2983121941476661E-3</v>
      </c>
      <c r="J17" s="121">
        <f t="shared" si="1"/>
        <v>-1.5998400159985549E-3</v>
      </c>
      <c r="M17" s="128">
        <f>'GTR2'!A17</f>
        <v>20190528</v>
      </c>
      <c r="N17" s="114">
        <f t="shared" si="5"/>
        <v>43613</v>
      </c>
      <c r="O17" s="124">
        <f>'GTR2'!I17</f>
        <v>1.986</v>
      </c>
      <c r="P17" s="124">
        <f>'GTR2'!W17</f>
        <v>2.0049999999999999</v>
      </c>
      <c r="Q17" s="122" t="str">
        <f>'GTR2'!AD17</f>
        <v>LS</v>
      </c>
      <c r="R17" s="122"/>
      <c r="S17" s="125">
        <f t="shared" si="6"/>
        <v>43613</v>
      </c>
      <c r="T17" s="121">
        <f t="shared" si="7"/>
        <v>1.4623569159397665E-3</v>
      </c>
      <c r="U17" s="121">
        <f t="shared" si="2"/>
        <v>-2.6364224245137846E-3</v>
      </c>
    </row>
    <row r="18" spans="2:21" x14ac:dyDescent="0.2">
      <c r="B18" s="123">
        <f>'GTR1'!A18</f>
        <v>20190422</v>
      </c>
      <c r="C18" s="114">
        <f t="shared" si="3"/>
        <v>43577</v>
      </c>
      <c r="D18" s="124">
        <f>'GTR1'!I18</f>
        <v>2.0009999999999999</v>
      </c>
      <c r="E18" s="124">
        <f>'GTR1'!W18</f>
        <v>1.9930000000000001</v>
      </c>
      <c r="F18" s="124"/>
      <c r="G18" s="116" t="str">
        <f>'GTR1'!AD18</f>
        <v>LS</v>
      </c>
      <c r="H18" s="125">
        <f t="shared" si="4"/>
        <v>43577</v>
      </c>
      <c r="I18" s="121">
        <f t="shared" si="0"/>
        <v>-7.9896135024482007E-4</v>
      </c>
      <c r="J18" s="121">
        <f t="shared" si="1"/>
        <v>-3.5996400359965541E-3</v>
      </c>
      <c r="M18" s="128">
        <f>'GTR2'!A18</f>
        <v>20190618</v>
      </c>
      <c r="N18" s="114">
        <f t="shared" si="5"/>
        <v>43634</v>
      </c>
      <c r="O18" s="124">
        <f>'GTR2'!I18</f>
        <v>1.9870000000000001</v>
      </c>
      <c r="P18" s="124">
        <f>'GTR2'!W18</f>
        <v>2.0129999999999999</v>
      </c>
      <c r="Q18" s="122" t="str">
        <f>'GTR2'!AD18</f>
        <v>LS</v>
      </c>
      <c r="R18" s="122"/>
      <c r="S18" s="125">
        <f t="shared" si="6"/>
        <v>43634</v>
      </c>
      <c r="T18" s="121">
        <f t="shared" si="7"/>
        <v>1.9666179214361534E-3</v>
      </c>
      <c r="U18" s="121">
        <f t="shared" si="2"/>
        <v>1.3430831219221062E-3</v>
      </c>
    </row>
    <row r="19" spans="2:21" x14ac:dyDescent="0.2">
      <c r="B19" s="123">
        <f>'GTR1'!A19</f>
        <v>20190507</v>
      </c>
      <c r="C19" s="114">
        <f t="shared" si="3"/>
        <v>43592</v>
      </c>
      <c r="D19" s="124">
        <f>'GTR1'!I19</f>
        <v>2.0030000000000001</v>
      </c>
      <c r="E19" s="124">
        <f>'GTR1'!W19</f>
        <v>1.994</v>
      </c>
      <c r="F19" s="124"/>
      <c r="G19" s="116" t="str">
        <f>'GTR1'!AD19</f>
        <v>LS</v>
      </c>
      <c r="H19" s="125">
        <f t="shared" si="4"/>
        <v>43592</v>
      </c>
      <c r="I19" s="121">
        <f t="shared" si="0"/>
        <v>1.9974033756109399E-4</v>
      </c>
      <c r="J19" s="121">
        <f t="shared" si="1"/>
        <v>-3.0996900309970821E-3</v>
      </c>
      <c r="M19" s="128">
        <f>'GTR2'!A19</f>
        <v>20190625</v>
      </c>
      <c r="N19" s="114">
        <f t="shared" si="5"/>
        <v>43641</v>
      </c>
      <c r="O19" s="124">
        <f>'GTR2'!I19</f>
        <v>1.986</v>
      </c>
      <c r="P19" s="124">
        <f>'GTR2'!W19</f>
        <v>2.0089999999999999</v>
      </c>
      <c r="Q19" s="122" t="str">
        <f>'GTR2'!AD19</f>
        <v>LS</v>
      </c>
      <c r="R19" s="122"/>
      <c r="S19" s="125">
        <f t="shared" si="6"/>
        <v>43641</v>
      </c>
      <c r="T19" s="121">
        <f t="shared" si="7"/>
        <v>1.4623569159397665E-3</v>
      </c>
      <c r="U19" s="121">
        <f t="shared" si="2"/>
        <v>-6.4666965129589471E-4</v>
      </c>
    </row>
    <row r="20" spans="2:21" x14ac:dyDescent="0.2">
      <c r="B20" s="123">
        <f>'GTR1'!A20</f>
        <v>20190514</v>
      </c>
      <c r="C20" s="114">
        <f t="shared" si="3"/>
        <v>43599</v>
      </c>
      <c r="D20" s="124">
        <f>'GTR1'!I20</f>
        <v>2.0030000000000001</v>
      </c>
      <c r="E20" s="124">
        <f>'GTR1'!W20</f>
        <v>2.012</v>
      </c>
      <c r="F20" s="124"/>
      <c r="G20" s="116" t="str">
        <f>'GTR1'!AD20</f>
        <v>LS</v>
      </c>
      <c r="H20" s="125">
        <f t="shared" si="4"/>
        <v>43599</v>
      </c>
      <c r="I20" s="121">
        <f t="shared" si="0"/>
        <v>1.9974033756109399E-4</v>
      </c>
      <c r="J20" s="121">
        <f t="shared" si="1"/>
        <v>5.8994100589939702E-3</v>
      </c>
      <c r="M20" s="128">
        <f>'GTR2'!A20</f>
        <v>20190702</v>
      </c>
      <c r="N20" s="114">
        <f t="shared" si="5"/>
        <v>43648</v>
      </c>
      <c r="O20" s="124">
        <f>'GTR2'!I20</f>
        <v>1.972</v>
      </c>
      <c r="P20" s="124">
        <f>'GTR2'!W20</f>
        <v>1.9990000000000001</v>
      </c>
      <c r="Q20" s="122" t="str">
        <f>'GTR2'!AD20</f>
        <v>LS</v>
      </c>
      <c r="R20" s="122"/>
      <c r="S20" s="125">
        <f t="shared" si="6"/>
        <v>43648</v>
      </c>
      <c r="T20" s="121">
        <f t="shared" si="7"/>
        <v>-5.5972971610104283E-3</v>
      </c>
      <c r="U20" s="121">
        <f t="shared" si="2"/>
        <v>-5.621051584340564E-3</v>
      </c>
    </row>
    <row r="21" spans="2:21" x14ac:dyDescent="0.2">
      <c r="B21" s="117">
        <f>'GTR1'!A21</f>
        <v>20190523</v>
      </c>
      <c r="C21" s="115">
        <f t="shared" si="3"/>
        <v>43608</v>
      </c>
      <c r="D21" s="122">
        <f>'GTR1'!I21</f>
        <v>2.02</v>
      </c>
      <c r="E21" s="122">
        <f>'GTR1'!W21</f>
        <v>2.0150000000000001</v>
      </c>
      <c r="F21" s="122"/>
      <c r="G21" s="116" t="str">
        <f>'GTR1'!AD21</f>
        <v>LS</v>
      </c>
      <c r="H21" s="125">
        <f t="shared" si="4"/>
        <v>43608</v>
      </c>
      <c r="I21" s="121">
        <f t="shared" si="0"/>
        <v>8.6887046839108084E-3</v>
      </c>
      <c r="J21" s="121">
        <f t="shared" si="1"/>
        <v>7.3992600739924974E-3</v>
      </c>
      <c r="M21" s="116">
        <f>'GTR2'!A21</f>
        <v>20190717</v>
      </c>
      <c r="N21" s="115">
        <f t="shared" si="5"/>
        <v>43663</v>
      </c>
      <c r="O21" s="122">
        <f>'GTR2'!I21</f>
        <v>1.982</v>
      </c>
      <c r="P21" s="122">
        <f>'GTR2'!W21</f>
        <v>2.0049999999999999</v>
      </c>
      <c r="Q21" s="122" t="str">
        <f>'GTR2'!AD21</f>
        <v>LS</v>
      </c>
      <c r="R21" s="122"/>
      <c r="S21" s="125">
        <f t="shared" si="6"/>
        <v>43663</v>
      </c>
      <c r="T21" s="121">
        <f t="shared" si="7"/>
        <v>-5.5468710604600346E-4</v>
      </c>
      <c r="U21" s="121">
        <f t="shared" si="2"/>
        <v>-2.6364224245137846E-3</v>
      </c>
    </row>
    <row r="22" spans="2:21" x14ac:dyDescent="0.2">
      <c r="B22" s="117">
        <f>'GTR1'!A22</f>
        <v>20190619</v>
      </c>
      <c r="C22" s="115">
        <f t="shared" si="3"/>
        <v>43635</v>
      </c>
      <c r="D22" s="122">
        <f>'GTR1'!I22</f>
        <v>1.9990000000000001</v>
      </c>
      <c r="E22" s="122">
        <f>'GTR1'!W22</f>
        <v>1.9950000000000001</v>
      </c>
      <c r="F22" s="122"/>
      <c r="G22" s="116" t="str">
        <f>'GTR1'!AD22</f>
        <v>LS</v>
      </c>
      <c r="H22" s="125">
        <f t="shared" si="4"/>
        <v>43635</v>
      </c>
      <c r="I22" s="121">
        <f t="shared" si="0"/>
        <v>-1.7976630380505121E-3</v>
      </c>
      <c r="J22" s="121">
        <f t="shared" si="1"/>
        <v>-2.59974002599761E-3</v>
      </c>
      <c r="M22" s="116">
        <f>'GTR2'!A22</f>
        <v>20190724</v>
      </c>
      <c r="N22" s="115">
        <f t="shared" si="5"/>
        <v>43670</v>
      </c>
      <c r="O22" s="122">
        <f>'GTR2'!I22</f>
        <v>1.9830000000000001</v>
      </c>
      <c r="P22" s="122">
        <f>'GTR2'!W22</f>
        <v>2.0059999999999998</v>
      </c>
      <c r="Q22" s="122" t="str">
        <f>'GTR2'!AD22</f>
        <v>LS</v>
      </c>
      <c r="R22" s="122"/>
      <c r="S22" s="125">
        <f t="shared" si="6"/>
        <v>43670</v>
      </c>
      <c r="T22" s="121">
        <f t="shared" si="7"/>
        <v>-5.042610054950547E-5</v>
      </c>
      <c r="U22" s="121">
        <f t="shared" si="2"/>
        <v>-2.1389842312093954E-3</v>
      </c>
    </row>
    <row r="23" spans="2:21" x14ac:dyDescent="0.2">
      <c r="B23" s="117">
        <f>'GTR1'!A23</f>
        <v>20190702</v>
      </c>
      <c r="C23" s="115">
        <f t="shared" si="3"/>
        <v>43648</v>
      </c>
      <c r="D23" s="122">
        <f>'GTR1'!I23</f>
        <v>1.994</v>
      </c>
      <c r="E23" s="122">
        <f>'GTR1'!W23</f>
        <v>1.9950000000000001</v>
      </c>
      <c r="F23" s="122"/>
      <c r="G23" s="116" t="str">
        <f>'GTR1'!AD23</f>
        <v>LS</v>
      </c>
      <c r="H23" s="125">
        <f t="shared" si="4"/>
        <v>43648</v>
      </c>
      <c r="I23" s="121">
        <f t="shared" si="0"/>
        <v>-4.2944172575652972E-3</v>
      </c>
      <c r="J23" s="121">
        <f t="shared" si="1"/>
        <v>-2.59974002599761E-3</v>
      </c>
      <c r="M23" s="116">
        <f>'GTR2'!A23</f>
        <v>20190730</v>
      </c>
      <c r="N23" s="115">
        <f t="shared" si="5"/>
        <v>43676</v>
      </c>
      <c r="O23" s="122">
        <f>'GTR2'!I23</f>
        <v>1.9810000000000001</v>
      </c>
      <c r="P23" s="122">
        <f>'GTR2'!W23</f>
        <v>2.0099999999999998</v>
      </c>
      <c r="Q23" s="122" t="str">
        <f>'GTR2'!AD23</f>
        <v>LS</v>
      </c>
      <c r="R23" s="122"/>
      <c r="S23" s="125">
        <f t="shared" si="6"/>
        <v>43676</v>
      </c>
      <c r="T23" s="121">
        <f t="shared" si="7"/>
        <v>-1.0589481115423904E-3</v>
      </c>
      <c r="U23" s="121">
        <f t="shared" si="2"/>
        <v>-1.4923145799139448E-4</v>
      </c>
    </row>
    <row r="24" spans="2:21" x14ac:dyDescent="0.2">
      <c r="B24" s="117">
        <f>'GTR1'!A24</f>
        <v>20190709</v>
      </c>
      <c r="C24" s="115">
        <f t="shared" si="3"/>
        <v>43655</v>
      </c>
      <c r="D24" s="122">
        <f>'GTR1'!I24</f>
        <v>1.998</v>
      </c>
      <c r="E24" s="122">
        <f>'GTR1'!W24</f>
        <v>1.9990000000000001</v>
      </c>
      <c r="F24" s="122"/>
      <c r="G24" s="116" t="str">
        <f>'GTR1'!AD24</f>
        <v>LS</v>
      </c>
      <c r="H24" s="125">
        <f t="shared" si="4"/>
        <v>43655</v>
      </c>
      <c r="I24" s="121">
        <f t="shared" si="0"/>
        <v>-2.2970138819535801E-3</v>
      </c>
      <c r="J24" s="121">
        <f t="shared" si="1"/>
        <v>-5.9994000599961073E-4</v>
      </c>
      <c r="M24" s="116">
        <f>'GTR2'!A24</f>
        <v>20190809</v>
      </c>
      <c r="N24" s="115">
        <f t="shared" si="5"/>
        <v>43686</v>
      </c>
      <c r="O24" s="122">
        <f>'GTR2'!I24</f>
        <v>1.9910000000000001</v>
      </c>
      <c r="P24" s="122">
        <f>'GTR2'!W24</f>
        <v>2.0150000000000001</v>
      </c>
      <c r="Q24" s="122" t="str">
        <f>'GTR2'!AD24</f>
        <v>LS</v>
      </c>
      <c r="R24" s="122"/>
      <c r="S24" s="125">
        <f t="shared" si="6"/>
        <v>43686</v>
      </c>
      <c r="T24" s="121">
        <f t="shared" si="7"/>
        <v>3.9836619434221454E-3</v>
      </c>
      <c r="U24" s="121">
        <f t="shared" si="2"/>
        <v>2.3379595085311067E-3</v>
      </c>
    </row>
    <row r="25" spans="2:21" x14ac:dyDescent="0.2">
      <c r="B25" s="117">
        <f>'GTR1'!A25</f>
        <v>20190723</v>
      </c>
      <c r="C25" s="115">
        <f t="shared" si="3"/>
        <v>43669</v>
      </c>
      <c r="D25" s="122">
        <f>'GTR1'!I25</f>
        <v>2.0009999999999999</v>
      </c>
      <c r="E25" s="122">
        <f>'GTR1'!W25</f>
        <v>1.9970000000000001</v>
      </c>
      <c r="F25" s="122"/>
      <c r="G25" s="116" t="str">
        <f>'GTR1'!AD25</f>
        <v>LS</v>
      </c>
      <c r="H25" s="125">
        <f t="shared" si="4"/>
        <v>43669</v>
      </c>
      <c r="I25" s="121">
        <f t="shared" si="0"/>
        <v>-7.9896135024482007E-4</v>
      </c>
      <c r="J25" s="121">
        <f t="shared" si="1"/>
        <v>-1.5998400159985549E-3</v>
      </c>
      <c r="M25" s="116">
        <f>'GTR2'!A25</f>
        <v>20190819</v>
      </c>
      <c r="N25" s="115">
        <f t="shared" si="5"/>
        <v>43696</v>
      </c>
      <c r="O25" s="122">
        <f>'GTR2'!I25</f>
        <v>1.99</v>
      </c>
      <c r="P25" s="122">
        <f>'GTR2'!W25</f>
        <v>0</v>
      </c>
      <c r="Q25" s="122" t="str">
        <f>'GTR2'!AD25</f>
        <v>LS</v>
      </c>
      <c r="R25" s="122"/>
      <c r="S25" s="125">
        <f t="shared" si="6"/>
        <v>43696</v>
      </c>
      <c r="T25" s="121">
        <f t="shared" si="7"/>
        <v>3.4794009379255364E-3</v>
      </c>
      <c r="U25" s="121"/>
    </row>
    <row r="26" spans="2:21" x14ac:dyDescent="0.2">
      <c r="B26" s="117">
        <f>'GTR1'!A26</f>
        <v>20190801</v>
      </c>
      <c r="C26" s="115">
        <f t="shared" si="3"/>
        <v>43678</v>
      </c>
      <c r="D26" s="122">
        <f>'GTR1'!I26</f>
        <v>2.004</v>
      </c>
      <c r="E26" s="122">
        <f>'GTR1'!W26</f>
        <v>2.0030000000000001</v>
      </c>
      <c r="F26" s="122"/>
      <c r="G26" s="116" t="str">
        <f>'GTR1'!AD26</f>
        <v>LS</v>
      </c>
      <c r="H26" s="125">
        <f t="shared" si="4"/>
        <v>43678</v>
      </c>
      <c r="I26" s="121">
        <f t="shared" si="0"/>
        <v>6.9909118146394E-4</v>
      </c>
      <c r="J26" s="121">
        <f t="shared" si="1"/>
        <v>1.3998600139983886E-3</v>
      </c>
      <c r="M26" s="116">
        <f>'GTR2'!A26</f>
        <v>20190905</v>
      </c>
      <c r="N26" s="115">
        <f t="shared" si="5"/>
        <v>43713</v>
      </c>
      <c r="O26" s="122">
        <f>'GTR2'!I26</f>
        <v>1.9890000000000001</v>
      </c>
      <c r="P26" s="122">
        <f>'GTR2'!W26</f>
        <v>2.0099999999999998</v>
      </c>
      <c r="Q26" s="122" t="str">
        <f>'GTR2'!AD26</f>
        <v>LS</v>
      </c>
      <c r="R26" s="122"/>
      <c r="S26" s="125">
        <f t="shared" si="6"/>
        <v>43713</v>
      </c>
      <c r="T26" s="121">
        <f t="shared" si="7"/>
        <v>2.9751399324291494E-3</v>
      </c>
      <c r="U26" s="121">
        <f>P26/$P$5-1</f>
        <v>-1.4923145799139448E-4</v>
      </c>
    </row>
    <row r="27" spans="2:21" x14ac:dyDescent="0.2">
      <c r="B27" s="117">
        <f>'GTR1'!A27</f>
        <v>20190807</v>
      </c>
      <c r="C27" s="115">
        <f t="shared" si="3"/>
        <v>43684</v>
      </c>
      <c r="D27" s="122">
        <f>'GTR1'!I27</f>
        <v>2.0190000000000001</v>
      </c>
      <c r="E27" s="122">
        <f>'GTR1'!W27</f>
        <v>0</v>
      </c>
      <c r="F27" s="122"/>
      <c r="G27" s="116" t="str">
        <f>'GTR1'!AD27</f>
        <v>LS</v>
      </c>
      <c r="H27" s="125">
        <f t="shared" si="4"/>
        <v>43684</v>
      </c>
      <c r="I27" s="121">
        <f t="shared" si="0"/>
        <v>8.1893538400079624E-3</v>
      </c>
      <c r="J27" s="121"/>
      <c r="M27" s="116">
        <f>'GTR2'!A27</f>
        <v>20190912</v>
      </c>
      <c r="N27" s="115">
        <f t="shared" si="5"/>
        <v>43720</v>
      </c>
      <c r="O27" s="122">
        <f>'GTR2'!I27</f>
        <v>1.9910000000000001</v>
      </c>
      <c r="P27" s="122">
        <f>'GTR2'!W27</f>
        <v>0</v>
      </c>
      <c r="Q27" s="122" t="str">
        <f>'GTR2'!AD27</f>
        <v>LS</v>
      </c>
      <c r="R27" s="122"/>
      <c r="S27" s="125">
        <f t="shared" si="6"/>
        <v>43720</v>
      </c>
      <c r="T27" s="121">
        <f t="shared" si="7"/>
        <v>3.9836619434221454E-3</v>
      </c>
      <c r="U27" s="121"/>
    </row>
    <row r="28" spans="2:21" x14ac:dyDescent="0.2">
      <c r="B28" s="117">
        <f>'GTR1'!A28</f>
        <v>20190814</v>
      </c>
      <c r="C28" s="115">
        <f t="shared" si="3"/>
        <v>43691</v>
      </c>
      <c r="D28" s="122">
        <f>'GTR1'!I28</f>
        <v>2.0030000000000001</v>
      </c>
      <c r="E28" s="122">
        <f>'GTR1'!W28</f>
        <v>2.0059999999999998</v>
      </c>
      <c r="F28" s="122"/>
      <c r="G28" s="116" t="str">
        <f>'GTR1'!AD28</f>
        <v>LS</v>
      </c>
      <c r="H28" s="125">
        <f t="shared" si="4"/>
        <v>43691</v>
      </c>
      <c r="I28" s="121">
        <f t="shared" si="0"/>
        <v>1.9974033756109399E-4</v>
      </c>
      <c r="J28" s="121">
        <f t="shared" ref="J28:J75" si="8">E28/$E$5-1</f>
        <v>2.8997100289966937E-3</v>
      </c>
      <c r="M28" s="116">
        <f>'GTR2'!A28</f>
        <v>20190920</v>
      </c>
      <c r="N28" s="115">
        <f t="shared" si="5"/>
        <v>43728</v>
      </c>
      <c r="O28" s="122">
        <f>'GTR2'!I28</f>
        <v>1.986</v>
      </c>
      <c r="P28" s="122">
        <f>'GTR2'!W28</f>
        <v>2.0099999999999998</v>
      </c>
      <c r="Q28" s="122" t="str">
        <f>'GTR2'!AD28</f>
        <v>LS</v>
      </c>
      <c r="R28" s="122"/>
      <c r="S28" s="125">
        <f t="shared" si="6"/>
        <v>43728</v>
      </c>
      <c r="T28" s="121">
        <f t="shared" si="7"/>
        <v>1.4623569159397665E-3</v>
      </c>
      <c r="U28" s="121">
        <f>P28/$P$5-1</f>
        <v>-1.4923145799139448E-4</v>
      </c>
    </row>
    <row r="29" spans="2:21" x14ac:dyDescent="0.2">
      <c r="B29" s="117">
        <f>'GTR1'!A29</f>
        <v>20190820</v>
      </c>
      <c r="C29" s="115">
        <f t="shared" si="3"/>
        <v>43697</v>
      </c>
      <c r="D29" s="122">
        <f>'GTR1'!I29</f>
        <v>2.004</v>
      </c>
      <c r="E29" s="122">
        <f>'GTR1'!W29</f>
        <v>2.0009999999999999</v>
      </c>
      <c r="F29" s="122"/>
      <c r="G29" s="116" t="str">
        <f>'GTR1'!AD29</f>
        <v>LS</v>
      </c>
      <c r="H29" s="125">
        <f t="shared" si="4"/>
        <v>43697</v>
      </c>
      <c r="I29" s="121">
        <f t="shared" si="0"/>
        <v>6.9909118146394E-4</v>
      </c>
      <c r="J29" s="121">
        <f t="shared" si="8"/>
        <v>3.9996000399944442E-4</v>
      </c>
      <c r="M29" s="116">
        <f>'GTR2'!A29</f>
        <v>20191002</v>
      </c>
      <c r="N29" s="115">
        <f t="shared" si="5"/>
        <v>43740</v>
      </c>
      <c r="O29" s="122">
        <f>'GTR2'!I29</f>
        <v>1.976</v>
      </c>
      <c r="P29" s="122">
        <f>'GTR2'!W29</f>
        <v>1.998</v>
      </c>
      <c r="Q29" s="122" t="str">
        <f>'GTR2'!AD29</f>
        <v>LS</v>
      </c>
      <c r="R29" s="122"/>
      <c r="S29" s="125">
        <f t="shared" si="6"/>
        <v>43740</v>
      </c>
      <c r="T29" s="121">
        <f t="shared" si="7"/>
        <v>-3.5802531390246584E-3</v>
      </c>
      <c r="U29" s="121">
        <f>P29/$P$5-1</f>
        <v>-6.1184897776450642E-3</v>
      </c>
    </row>
    <row r="30" spans="2:21" x14ac:dyDescent="0.2">
      <c r="B30" s="117">
        <f>'GTR1'!A30</f>
        <v>20190828</v>
      </c>
      <c r="C30" s="115">
        <f t="shared" si="3"/>
        <v>43705</v>
      </c>
      <c r="D30" s="122">
        <f>'GTR1'!I30</f>
        <v>2.004</v>
      </c>
      <c r="E30" s="122">
        <f>'GTR1'!W30</f>
        <v>2</v>
      </c>
      <c r="F30" s="122"/>
      <c r="G30" s="116" t="str">
        <f>'GTR1'!AD30</f>
        <v>LS</v>
      </c>
      <c r="H30" s="125">
        <f t="shared" si="4"/>
        <v>43705</v>
      </c>
      <c r="I30" s="121">
        <f t="shared" si="0"/>
        <v>6.9909118146394E-4</v>
      </c>
      <c r="J30" s="121">
        <f t="shared" si="8"/>
        <v>-9.9990001000138662E-5</v>
      </c>
      <c r="M30" s="116">
        <f>'GTR2'!A30</f>
        <v>20191008</v>
      </c>
      <c r="N30" s="115">
        <f t="shared" si="5"/>
        <v>43746</v>
      </c>
      <c r="O30" s="122">
        <f>'GTR2'!I30</f>
        <v>1.986</v>
      </c>
      <c r="P30" s="122">
        <f>'GTR2'!W30</f>
        <v>2.0099999999999998</v>
      </c>
      <c r="Q30" s="122" t="str">
        <f>'GTR2'!AD30</f>
        <v>LS</v>
      </c>
      <c r="R30" s="122"/>
      <c r="S30" s="125">
        <f t="shared" si="6"/>
        <v>43746</v>
      </c>
      <c r="T30" s="121">
        <f t="shared" si="7"/>
        <v>1.4623569159397665E-3</v>
      </c>
      <c r="U30" s="121">
        <f>P30/$P$5-1</f>
        <v>-1.4923145799139448E-4</v>
      </c>
    </row>
    <row r="31" spans="2:21" x14ac:dyDescent="0.2">
      <c r="B31" s="117">
        <f>'GTR1'!A31</f>
        <v>20190911</v>
      </c>
      <c r="C31" s="115">
        <f t="shared" si="3"/>
        <v>43719</v>
      </c>
      <c r="D31" s="122">
        <f>'GTR1'!I31</f>
        <v>2</v>
      </c>
      <c r="E31" s="122">
        <f>'GTR1'!W31</f>
        <v>2.0030000000000001</v>
      </c>
      <c r="F31" s="122"/>
      <c r="G31" s="116" t="str">
        <f>'GTR1'!AD31</f>
        <v>LS</v>
      </c>
      <c r="H31" s="125">
        <f t="shared" si="4"/>
        <v>43719</v>
      </c>
      <c r="I31" s="121">
        <f t="shared" si="0"/>
        <v>-1.2983121941476661E-3</v>
      </c>
      <c r="J31" s="121">
        <f t="shared" si="8"/>
        <v>1.3998600139983886E-3</v>
      </c>
      <c r="M31" s="116">
        <f>'GTR2'!A31</f>
        <v>20191014</v>
      </c>
      <c r="N31" s="115">
        <f t="shared" si="5"/>
        <v>43752</v>
      </c>
      <c r="O31" s="122">
        <f>'GTR2'!I31</f>
        <v>1.9870000000000001</v>
      </c>
      <c r="P31" s="122">
        <f>'GTR2'!W31</f>
        <v>2.004</v>
      </c>
      <c r="Q31" s="122" t="str">
        <f>'GTR2'!AD31</f>
        <v>LS</v>
      </c>
      <c r="R31" s="122"/>
      <c r="S31" s="125">
        <f t="shared" si="6"/>
        <v>43752</v>
      </c>
      <c r="T31" s="121">
        <f t="shared" si="7"/>
        <v>1.9666179214361534E-3</v>
      </c>
      <c r="U31" s="121">
        <f>P31/$P$5-1</f>
        <v>-3.1338606178181738E-3</v>
      </c>
    </row>
    <row r="32" spans="2:21" x14ac:dyDescent="0.2">
      <c r="B32" s="117">
        <f>'GTR1'!A32</f>
        <v>20190918</v>
      </c>
      <c r="C32" s="115">
        <f t="shared" si="3"/>
        <v>43726</v>
      </c>
      <c r="D32" s="122">
        <f>'GTR1'!I32</f>
        <v>2.0019999999999998</v>
      </c>
      <c r="E32" s="122">
        <f>'GTR1'!W32</f>
        <v>2.004</v>
      </c>
      <c r="F32" s="122"/>
      <c r="G32" s="116" t="str">
        <f>'GTR1'!AD32</f>
        <v>LS</v>
      </c>
      <c r="H32" s="125">
        <f t="shared" si="4"/>
        <v>43726</v>
      </c>
      <c r="I32" s="121">
        <f t="shared" si="0"/>
        <v>-2.9961050634197406E-4</v>
      </c>
      <c r="J32" s="121">
        <f t="shared" si="8"/>
        <v>1.8998100189979716E-3</v>
      </c>
      <c r="M32" s="116">
        <f>'GTR2'!A32</f>
        <v>20191017</v>
      </c>
      <c r="N32" s="115">
        <f t="shared" si="5"/>
        <v>43755</v>
      </c>
      <c r="O32" s="122">
        <f>'GTR2'!I32</f>
        <v>1.982</v>
      </c>
      <c r="P32" s="122">
        <f>'GTR2'!W32</f>
        <v>0</v>
      </c>
      <c r="Q32" s="122" t="str">
        <f>'GTR2'!AD32</f>
        <v>LS</v>
      </c>
      <c r="R32" s="122"/>
      <c r="S32" s="125">
        <f t="shared" si="6"/>
        <v>43755</v>
      </c>
      <c r="T32" s="121">
        <f t="shared" si="7"/>
        <v>-5.5468710604600346E-4</v>
      </c>
      <c r="U32" s="121"/>
    </row>
    <row r="33" spans="2:21" x14ac:dyDescent="0.2">
      <c r="B33" s="117">
        <f>'GTR1'!A33</f>
        <v>20191009</v>
      </c>
      <c r="C33" s="115">
        <f t="shared" si="3"/>
        <v>43747</v>
      </c>
      <c r="D33" s="122">
        <f>'GTR1'!I33</f>
        <v>2.0049999999999999</v>
      </c>
      <c r="E33" s="122">
        <f>'GTR1'!W33</f>
        <v>2.0019999999999998</v>
      </c>
      <c r="F33" s="122"/>
      <c r="G33" s="116" t="str">
        <f>'GTR1'!AD33</f>
        <v>LS</v>
      </c>
      <c r="H33" s="125">
        <f t="shared" si="4"/>
        <v>43747</v>
      </c>
      <c r="I33" s="121">
        <f t="shared" si="0"/>
        <v>1.198442025366786E-3</v>
      </c>
      <c r="J33" s="121">
        <f t="shared" si="8"/>
        <v>8.9991000899880547E-4</v>
      </c>
      <c r="M33" s="116">
        <f>'GTR2'!A33</f>
        <v>20191023</v>
      </c>
      <c r="N33" s="115">
        <f t="shared" si="5"/>
        <v>43761</v>
      </c>
      <c r="O33" s="122">
        <f>'GTR2'!I33</f>
        <v>1.9870000000000001</v>
      </c>
      <c r="P33" s="122">
        <f>'GTR2'!W33</f>
        <v>2.008</v>
      </c>
      <c r="Q33" s="122" t="str">
        <f>'GTR2'!AD33</f>
        <v>LS</v>
      </c>
      <c r="R33" s="122"/>
      <c r="S33" s="125">
        <f t="shared" si="6"/>
        <v>43761</v>
      </c>
      <c r="T33" s="121">
        <f t="shared" si="7"/>
        <v>1.9666179214361534E-3</v>
      </c>
      <c r="U33" s="121">
        <f t="shared" ref="U33:U69" si="9">P33/$P$5-1</f>
        <v>-1.1441078446002839E-3</v>
      </c>
    </row>
    <row r="34" spans="2:21" x14ac:dyDescent="0.2">
      <c r="B34" s="117">
        <f>'GTR1'!A34</f>
        <v>20191013</v>
      </c>
      <c r="C34" s="115">
        <f t="shared" si="3"/>
        <v>43751</v>
      </c>
      <c r="D34" s="122">
        <f>'GTR1'!I34</f>
        <v>1.9970000000000001</v>
      </c>
      <c r="E34" s="122">
        <f>'GTR1'!W34</f>
        <v>1.9970000000000001</v>
      </c>
      <c r="F34" s="122"/>
      <c r="G34" s="116" t="str">
        <f>'GTR1'!AD34</f>
        <v>LS</v>
      </c>
      <c r="H34" s="125">
        <f t="shared" si="4"/>
        <v>43751</v>
      </c>
      <c r="I34" s="121">
        <f t="shared" si="0"/>
        <v>-2.7963647258564261E-3</v>
      </c>
      <c r="J34" s="121">
        <f t="shared" si="8"/>
        <v>-1.5998400159985549E-3</v>
      </c>
      <c r="M34" s="116">
        <f>'GTR2'!A34</f>
        <v>20191024</v>
      </c>
      <c r="N34" s="115">
        <f t="shared" si="5"/>
        <v>43762</v>
      </c>
      <c r="O34" s="122">
        <f>'GTR2'!I34</f>
        <v>1.964</v>
      </c>
      <c r="P34" s="122">
        <f>'GTR2'!W34</f>
        <v>1.99</v>
      </c>
      <c r="Q34" s="122" t="str">
        <f>'GTR2'!AD34</f>
        <v>LS</v>
      </c>
      <c r="R34" s="122"/>
      <c r="S34" s="125">
        <f t="shared" si="6"/>
        <v>43762</v>
      </c>
      <c r="T34" s="121">
        <f t="shared" si="7"/>
        <v>-9.6313852049820792E-3</v>
      </c>
      <c r="U34" s="121">
        <f t="shared" si="9"/>
        <v>-1.0097995324080955E-2</v>
      </c>
    </row>
    <row r="35" spans="2:21" x14ac:dyDescent="0.2">
      <c r="B35" s="117">
        <f>'GTR1'!A35</f>
        <v>20191016</v>
      </c>
      <c r="C35" s="115">
        <f t="shared" si="3"/>
        <v>43754</v>
      </c>
      <c r="D35" s="122">
        <f>'GTR1'!I35</f>
        <v>1.9930000000000001</v>
      </c>
      <c r="E35" s="122">
        <f>'GTR1'!W35</f>
        <v>1.986</v>
      </c>
      <c r="F35" s="122"/>
      <c r="G35" s="116" t="str">
        <f>'GTR1'!AD35</f>
        <v>LS</v>
      </c>
      <c r="H35" s="125">
        <f t="shared" si="4"/>
        <v>43754</v>
      </c>
      <c r="I35" s="121">
        <f t="shared" si="0"/>
        <v>-4.7937681014681433E-3</v>
      </c>
      <c r="J35" s="121">
        <f t="shared" si="8"/>
        <v>-7.0992900709930806E-3</v>
      </c>
      <c r="M35" s="116">
        <f>'GTR2'!A35</f>
        <v>20191031</v>
      </c>
      <c r="N35" s="115">
        <f t="shared" si="5"/>
        <v>43769</v>
      </c>
      <c r="O35" s="122">
        <f>'GTR2'!I35</f>
        <v>1.9810000000000001</v>
      </c>
      <c r="P35" s="122">
        <f>'GTR2'!W35</f>
        <v>2.0099999999999998</v>
      </c>
      <c r="Q35" s="122" t="str">
        <f>'GTR2'!AD35</f>
        <v>LS</v>
      </c>
      <c r="R35" s="122"/>
      <c r="S35" s="125">
        <f t="shared" si="6"/>
        <v>43769</v>
      </c>
      <c r="T35" s="121">
        <f t="shared" si="7"/>
        <v>-1.0589481115423904E-3</v>
      </c>
      <c r="U35" s="121">
        <f t="shared" si="9"/>
        <v>-1.4923145799139448E-4</v>
      </c>
    </row>
    <row r="36" spans="2:21" x14ac:dyDescent="0.2">
      <c r="B36" s="117">
        <f>'GTR1'!A36</f>
        <v>20191030</v>
      </c>
      <c r="C36" s="115">
        <f t="shared" si="3"/>
        <v>43768</v>
      </c>
      <c r="D36" s="122">
        <f>'GTR1'!I36</f>
        <v>2.0049999999999999</v>
      </c>
      <c r="E36" s="122">
        <f>'GTR1'!W36</f>
        <v>2.0019999999999998</v>
      </c>
      <c r="F36" s="122"/>
      <c r="G36" s="116" t="str">
        <f>'GTR1'!AD36</f>
        <v>LS</v>
      </c>
      <c r="H36" s="125">
        <f t="shared" si="4"/>
        <v>43768</v>
      </c>
      <c r="I36" s="121">
        <f t="shared" si="0"/>
        <v>1.198442025366786E-3</v>
      </c>
      <c r="J36" s="121">
        <f t="shared" si="8"/>
        <v>8.9991000899880547E-4</v>
      </c>
      <c r="M36" s="116">
        <f>'GTR2'!A36</f>
        <v>20191108</v>
      </c>
      <c r="N36" s="115">
        <f t="shared" si="5"/>
        <v>43777</v>
      </c>
      <c r="O36" s="122">
        <f>'GTR2'!I36</f>
        <v>1.9770000000000001</v>
      </c>
      <c r="P36" s="122">
        <f>'GTR2'!W36</f>
        <v>2.0009999999999999</v>
      </c>
      <c r="Q36" s="122" t="str">
        <f>'GTR2'!AD36</f>
        <v>LS</v>
      </c>
      <c r="R36" s="122"/>
      <c r="S36" s="125">
        <f t="shared" si="6"/>
        <v>43777</v>
      </c>
      <c r="T36" s="121">
        <f t="shared" si="7"/>
        <v>-3.0759921335281604E-3</v>
      </c>
      <c r="U36" s="121">
        <f t="shared" si="9"/>
        <v>-4.6261751977316745E-3</v>
      </c>
    </row>
    <row r="37" spans="2:21" x14ac:dyDescent="0.2">
      <c r="B37" s="117">
        <f>'GTR1'!A37</f>
        <v>20191107</v>
      </c>
      <c r="C37" s="115">
        <f t="shared" si="3"/>
        <v>43776</v>
      </c>
      <c r="D37" s="122">
        <f>'GTR1'!I37</f>
        <v>2</v>
      </c>
      <c r="E37" s="122">
        <f>'GTR1'!W37</f>
        <v>1.9970000000000001</v>
      </c>
      <c r="F37" s="122"/>
      <c r="G37" s="116" t="str">
        <f>'GTR1'!AD37</f>
        <v>LS</v>
      </c>
      <c r="H37" s="125">
        <f t="shared" si="4"/>
        <v>43776</v>
      </c>
      <c r="I37" s="121">
        <f t="shared" si="0"/>
        <v>-1.2983121941476661E-3</v>
      </c>
      <c r="J37" s="121">
        <f t="shared" si="8"/>
        <v>-1.5998400159985549E-3</v>
      </c>
      <c r="M37" s="116">
        <f>'GTR2'!A37</f>
        <v>20191114</v>
      </c>
      <c r="N37" s="115">
        <f t="shared" si="5"/>
        <v>43783</v>
      </c>
      <c r="O37" s="122">
        <f>'GTR2'!I37</f>
        <v>1.9590000000000001</v>
      </c>
      <c r="P37" s="122">
        <f>'GTR2'!W37</f>
        <v>1.99</v>
      </c>
      <c r="Q37" s="122" t="str">
        <f>'GTR2'!AD37</f>
        <v>LS</v>
      </c>
      <c r="R37" s="122"/>
      <c r="S37" s="125">
        <f t="shared" si="6"/>
        <v>43783</v>
      </c>
      <c r="T37" s="121">
        <f t="shared" si="7"/>
        <v>-1.2152690232464236E-2</v>
      </c>
      <c r="U37" s="121">
        <f t="shared" si="9"/>
        <v>-1.0097995324080955E-2</v>
      </c>
    </row>
    <row r="38" spans="2:21" x14ac:dyDescent="0.2">
      <c r="B38" s="117">
        <f>'GTR1'!A38</f>
        <v>20191114</v>
      </c>
      <c r="C38" s="115">
        <f t="shared" si="3"/>
        <v>43783</v>
      </c>
      <c r="D38" s="122">
        <f>'GTR1'!I38</f>
        <v>1.9990000000000001</v>
      </c>
      <c r="E38" s="122">
        <f>'GTR1'!W38</f>
        <v>1.9970000000000001</v>
      </c>
      <c r="F38" s="122"/>
      <c r="G38" s="116" t="str">
        <f>'GTR1'!AD38</f>
        <v>LS</v>
      </c>
      <c r="H38" s="125">
        <f t="shared" si="4"/>
        <v>43783</v>
      </c>
      <c r="I38" s="121">
        <f t="shared" si="0"/>
        <v>-1.7976630380505121E-3</v>
      </c>
      <c r="J38" s="121">
        <f t="shared" si="8"/>
        <v>-1.5998400159985549E-3</v>
      </c>
      <c r="M38" s="116">
        <f>'GTR2'!A38</f>
        <v>20191126</v>
      </c>
      <c r="N38" s="115">
        <f t="shared" si="5"/>
        <v>43795</v>
      </c>
      <c r="O38" s="122">
        <f>'GTR2'!I38</f>
        <v>1.992</v>
      </c>
      <c r="P38" s="122">
        <f>'GTR2'!W38</f>
        <v>2.016</v>
      </c>
      <c r="Q38" s="122" t="str">
        <f>'GTR2'!AD38</f>
        <v>LS</v>
      </c>
      <c r="R38" s="122"/>
      <c r="S38" s="125">
        <f t="shared" si="6"/>
        <v>43795</v>
      </c>
      <c r="T38" s="121">
        <f t="shared" si="7"/>
        <v>4.4879229489185324E-3</v>
      </c>
      <c r="U38" s="121">
        <f t="shared" si="9"/>
        <v>2.8353977018356069E-3</v>
      </c>
    </row>
    <row r="39" spans="2:21" x14ac:dyDescent="0.2">
      <c r="B39" s="117">
        <f>'GTR1'!A39</f>
        <v>20191119</v>
      </c>
      <c r="C39" s="115">
        <f t="shared" si="3"/>
        <v>43788</v>
      </c>
      <c r="D39" s="122">
        <f>'GTR1'!I39</f>
        <v>2.0070000000000001</v>
      </c>
      <c r="E39" s="122">
        <f>'GTR1'!W39</f>
        <v>2.0059999999999998</v>
      </c>
      <c r="F39" s="122"/>
      <c r="G39" s="116" t="str">
        <f>'GTR1'!AD39</f>
        <v>LS</v>
      </c>
      <c r="H39" s="125">
        <f t="shared" si="4"/>
        <v>43788</v>
      </c>
      <c r="I39" s="121">
        <f t="shared" si="0"/>
        <v>2.1971437131729221E-3</v>
      </c>
      <c r="J39" s="121">
        <f t="shared" si="8"/>
        <v>2.8997100289966937E-3</v>
      </c>
      <c r="M39" s="116">
        <f>'GTR2'!A39</f>
        <v>20191205</v>
      </c>
      <c r="N39" s="115">
        <f t="shared" si="5"/>
        <v>43804</v>
      </c>
      <c r="O39" s="122">
        <f>'GTR2'!I39</f>
        <v>1.9830000000000001</v>
      </c>
      <c r="P39" s="122">
        <f>'GTR2'!W39</f>
        <v>2.0070000000000001</v>
      </c>
      <c r="Q39" s="122" t="str">
        <f>'GTR2'!AD39</f>
        <v>LS</v>
      </c>
      <c r="R39" s="122"/>
      <c r="S39" s="125">
        <f t="shared" si="6"/>
        <v>43804</v>
      </c>
      <c r="T39" s="121">
        <f t="shared" si="7"/>
        <v>-5.042610054950547E-5</v>
      </c>
      <c r="U39" s="121">
        <f t="shared" si="9"/>
        <v>-1.6415460379046731E-3</v>
      </c>
    </row>
    <row r="40" spans="2:21" x14ac:dyDescent="0.2">
      <c r="B40" s="117">
        <f>'GTR1'!A40</f>
        <v>20191122</v>
      </c>
      <c r="C40" s="115">
        <f t="shared" si="3"/>
        <v>43791</v>
      </c>
      <c r="D40" s="122">
        <f>'GTR1'!I40</f>
        <v>2.004</v>
      </c>
      <c r="E40" s="122">
        <f>'GTR1'!W40</f>
        <v>2.0059999999999998</v>
      </c>
      <c r="F40" s="122"/>
      <c r="G40" s="116" t="str">
        <f>'GTR1'!AD40</f>
        <v>LS</v>
      </c>
      <c r="H40" s="125">
        <f t="shared" si="4"/>
        <v>43791</v>
      </c>
      <c r="I40" s="121">
        <f t="shared" si="0"/>
        <v>6.9909118146394E-4</v>
      </c>
      <c r="J40" s="121">
        <f t="shared" si="8"/>
        <v>2.8997100289966937E-3</v>
      </c>
      <c r="M40" s="116">
        <f>'GTR2'!A40</f>
        <v>20191210</v>
      </c>
      <c r="N40" s="115">
        <f t="shared" si="5"/>
        <v>43809</v>
      </c>
      <c r="O40" s="122">
        <f>'GTR2'!I40</f>
        <v>1.966</v>
      </c>
      <c r="P40" s="122">
        <f>'GTR2'!W40</f>
        <v>1.9950000000000001</v>
      </c>
      <c r="Q40" s="122" t="str">
        <f>'GTR2'!AD40</f>
        <v>LS</v>
      </c>
      <c r="R40" s="122"/>
      <c r="S40" s="125">
        <f t="shared" si="6"/>
        <v>43809</v>
      </c>
      <c r="T40" s="121">
        <f t="shared" si="7"/>
        <v>-8.6228631939891942E-3</v>
      </c>
      <c r="U40" s="121">
        <f t="shared" si="9"/>
        <v>-7.6108043575584539E-3</v>
      </c>
    </row>
    <row r="41" spans="2:21" x14ac:dyDescent="0.2">
      <c r="B41" s="117">
        <f>'GTR1'!A41</f>
        <v>20191128</v>
      </c>
      <c r="C41" s="115">
        <f t="shared" si="3"/>
        <v>43797</v>
      </c>
      <c r="D41" s="122">
        <f>'GTR1'!I41</f>
        <v>1.9930000000000001</v>
      </c>
      <c r="E41" s="122">
        <f>'GTR1'!W41</f>
        <v>1.99</v>
      </c>
      <c r="F41" s="122"/>
      <c r="G41" s="116" t="str">
        <f>'GTR1'!AD41</f>
        <v>LS</v>
      </c>
      <c r="H41" s="125">
        <f t="shared" si="4"/>
        <v>43797</v>
      </c>
      <c r="I41" s="121">
        <f t="shared" si="0"/>
        <v>-4.7937681014681433E-3</v>
      </c>
      <c r="J41" s="121">
        <f t="shared" si="8"/>
        <v>-5.0994900509950813E-3</v>
      </c>
      <c r="M41" s="116">
        <f>'GTR2'!A41</f>
        <v>20191220</v>
      </c>
      <c r="N41" s="115">
        <f t="shared" si="5"/>
        <v>43819</v>
      </c>
      <c r="O41" s="122">
        <f>'GTR2'!I41</f>
        <v>1.9830000000000001</v>
      </c>
      <c r="P41" s="122">
        <f>'GTR2'!W41</f>
        <v>2.004</v>
      </c>
      <c r="Q41" s="122" t="str">
        <f>'GTR2'!AD41</f>
        <v>LS</v>
      </c>
      <c r="R41" s="122"/>
      <c r="S41" s="125">
        <f t="shared" si="6"/>
        <v>43819</v>
      </c>
      <c r="T41" s="121">
        <f t="shared" si="7"/>
        <v>-5.042610054950547E-5</v>
      </c>
      <c r="U41" s="121">
        <f t="shared" si="9"/>
        <v>-3.1338606178181738E-3</v>
      </c>
    </row>
    <row r="42" spans="2:21" x14ac:dyDescent="0.2">
      <c r="B42" s="117">
        <f>'GTR1'!A42</f>
        <v>20191204</v>
      </c>
      <c r="C42" s="115">
        <f t="shared" si="3"/>
        <v>43803</v>
      </c>
      <c r="D42" s="122">
        <f>'GTR1'!I42</f>
        <v>2.0019999999999998</v>
      </c>
      <c r="E42" s="122">
        <f>'GTR1'!W42</f>
        <v>2</v>
      </c>
      <c r="F42" s="122"/>
      <c r="G42" s="116" t="str">
        <f>'GTR1'!AD42</f>
        <v>LS</v>
      </c>
      <c r="H42" s="125">
        <f t="shared" si="4"/>
        <v>43803</v>
      </c>
      <c r="I42" s="121">
        <f t="shared" si="0"/>
        <v>-2.9961050634197406E-4</v>
      </c>
      <c r="J42" s="121">
        <f t="shared" si="8"/>
        <v>-9.9990001000138662E-5</v>
      </c>
      <c r="M42" s="116">
        <f>'GTR2'!A42</f>
        <v>20191229</v>
      </c>
      <c r="N42" s="115">
        <f t="shared" si="5"/>
        <v>43828</v>
      </c>
      <c r="O42" s="122">
        <f>'GTR2'!I42</f>
        <v>1.978</v>
      </c>
      <c r="P42" s="122">
        <f>'GTR2'!W42</f>
        <v>1.9970000000000001</v>
      </c>
      <c r="Q42" s="122" t="str">
        <f>'GTR2'!AD42</f>
        <v>LS</v>
      </c>
      <c r="R42" s="122"/>
      <c r="S42" s="125">
        <f t="shared" si="6"/>
        <v>43828</v>
      </c>
      <c r="T42" s="121">
        <f t="shared" si="7"/>
        <v>-2.5717311280317734E-3</v>
      </c>
      <c r="U42" s="121">
        <f t="shared" si="9"/>
        <v>-6.6159279709495644E-3</v>
      </c>
    </row>
    <row r="43" spans="2:21" x14ac:dyDescent="0.2">
      <c r="B43" s="117">
        <f>'GTR1'!A43</f>
        <v>20191211</v>
      </c>
      <c r="C43" s="115">
        <f t="shared" si="3"/>
        <v>43810</v>
      </c>
      <c r="D43" s="122">
        <f>'GTR1'!I43</f>
        <v>1.9870000000000001</v>
      </c>
      <c r="E43" s="122">
        <f>'GTR1'!W43</f>
        <v>1.9870000000000001</v>
      </c>
      <c r="F43" s="122"/>
      <c r="G43" s="116" t="str">
        <f>'GTR1'!AD43</f>
        <v>LS</v>
      </c>
      <c r="H43" s="125">
        <f t="shared" si="4"/>
        <v>43810</v>
      </c>
      <c r="I43" s="121">
        <f t="shared" ref="I43:I70" si="10">D43/$D$5-1</f>
        <v>-7.7898731648856634E-3</v>
      </c>
      <c r="J43" s="121">
        <f t="shared" si="8"/>
        <v>-6.5993400659936086E-3</v>
      </c>
      <c r="M43" s="116">
        <f>'GTR2'!A43</f>
        <v>20200104</v>
      </c>
      <c r="N43" s="115">
        <f t="shared" si="5"/>
        <v>43834</v>
      </c>
      <c r="O43" s="122">
        <f>'GTR2'!I43</f>
        <v>1.9830000000000001</v>
      </c>
      <c r="P43" s="122">
        <f>'GTR2'!W43</f>
        <v>2.0089999999999999</v>
      </c>
      <c r="Q43" s="122" t="str">
        <f>'GTR2'!AD43</f>
        <v>LS</v>
      </c>
      <c r="R43" s="122"/>
      <c r="S43" s="125">
        <f t="shared" si="6"/>
        <v>43834</v>
      </c>
      <c r="T43" s="121">
        <f t="shared" si="7"/>
        <v>-5.042610054950547E-5</v>
      </c>
      <c r="U43" s="121">
        <f t="shared" si="9"/>
        <v>-6.4666965129589471E-4</v>
      </c>
    </row>
    <row r="44" spans="2:21" x14ac:dyDescent="0.2">
      <c r="B44" s="117">
        <f>'GTR1'!A44</f>
        <v>20191219</v>
      </c>
      <c r="C44" s="115">
        <f t="shared" si="3"/>
        <v>43818</v>
      </c>
      <c r="D44" s="122">
        <f>'GTR1'!I44</f>
        <v>2.004</v>
      </c>
      <c r="E44" s="122">
        <f>'GTR1'!W44</f>
        <v>2.0030000000000001</v>
      </c>
      <c r="F44" s="122"/>
      <c r="G44" s="116" t="str">
        <f>'GTR1'!AD44</f>
        <v>LS</v>
      </c>
      <c r="H44" s="125">
        <f t="shared" si="4"/>
        <v>43818</v>
      </c>
      <c r="I44" s="121">
        <f t="shared" si="10"/>
        <v>6.9909118146394E-4</v>
      </c>
      <c r="J44" s="121">
        <f t="shared" si="8"/>
        <v>1.3998600139983886E-3</v>
      </c>
      <c r="M44" s="116">
        <f>'GTR2'!A44</f>
        <v>20200115</v>
      </c>
      <c r="N44" s="115">
        <f t="shared" si="5"/>
        <v>43845</v>
      </c>
      <c r="O44" s="122">
        <f>'GTR2'!I44</f>
        <v>1.978</v>
      </c>
      <c r="P44" s="122">
        <f>'GTR2'!W44</f>
        <v>2</v>
      </c>
      <c r="Q44" s="122" t="str">
        <f>'GTR2'!AD44</f>
        <v>LS</v>
      </c>
      <c r="R44" s="122"/>
      <c r="S44" s="125">
        <f t="shared" si="6"/>
        <v>43845</v>
      </c>
      <c r="T44" s="121">
        <f t="shared" si="7"/>
        <v>-2.5717311280317734E-3</v>
      </c>
      <c r="U44" s="121">
        <f t="shared" si="9"/>
        <v>-5.1236133910361747E-3</v>
      </c>
    </row>
    <row r="45" spans="2:21" x14ac:dyDescent="0.2">
      <c r="B45" s="117">
        <f>'GTR1'!A45</f>
        <v>20191228</v>
      </c>
      <c r="C45" s="115">
        <f t="shared" si="3"/>
        <v>43827</v>
      </c>
      <c r="D45" s="122">
        <f>'GTR1'!I45</f>
        <v>2.008</v>
      </c>
      <c r="E45" s="122">
        <f>'GTR1'!W45</f>
        <v>2.0089999999999999</v>
      </c>
      <c r="F45" s="122"/>
      <c r="G45" s="116" t="str">
        <f>'GTR1'!AD45</f>
        <v>LS</v>
      </c>
      <c r="H45" s="125">
        <f t="shared" si="4"/>
        <v>43827</v>
      </c>
      <c r="I45" s="121">
        <f t="shared" si="10"/>
        <v>2.6964945570757681E-3</v>
      </c>
      <c r="J45" s="121">
        <f t="shared" si="8"/>
        <v>4.399560043995443E-3</v>
      </c>
      <c r="M45" s="116">
        <f>'GTR2'!A45</f>
        <v>20200122</v>
      </c>
      <c r="N45" s="115">
        <f t="shared" si="5"/>
        <v>43852</v>
      </c>
      <c r="O45" s="122">
        <f>'GTR2'!I45</f>
        <v>1.9750000000000001</v>
      </c>
      <c r="P45" s="122">
        <f>'GTR2'!W45</f>
        <v>1.998</v>
      </c>
      <c r="Q45" s="122" t="str">
        <f>'GTR2'!AD45</f>
        <v>LS, after AI upgrade and iso change</v>
      </c>
      <c r="R45" s="122"/>
      <c r="S45" s="125">
        <f t="shared" si="6"/>
        <v>43852</v>
      </c>
      <c r="T45" s="121">
        <f t="shared" si="7"/>
        <v>-4.0845141445210453E-3</v>
      </c>
      <c r="U45" s="121">
        <f t="shared" si="9"/>
        <v>-6.1184897776450642E-3</v>
      </c>
    </row>
    <row r="46" spans="2:21" x14ac:dyDescent="0.2">
      <c r="B46" s="117">
        <f>'GTR1'!A46</f>
        <v>20191231</v>
      </c>
      <c r="C46" s="115">
        <f t="shared" si="3"/>
        <v>43830</v>
      </c>
      <c r="D46" s="122">
        <f>'GTR1'!I46</f>
        <v>2.008</v>
      </c>
      <c r="E46" s="122">
        <f>'GTR1'!W46</f>
        <v>2.0089999999999999</v>
      </c>
      <c r="F46" s="122"/>
      <c r="G46" s="116" t="str">
        <f>'GTR1'!AD46</f>
        <v>LS</v>
      </c>
      <c r="H46" s="125">
        <f t="shared" si="4"/>
        <v>43830</v>
      </c>
      <c r="I46" s="121">
        <f t="shared" si="10"/>
        <v>2.6964945570757681E-3</v>
      </c>
      <c r="J46" s="121">
        <f t="shared" si="8"/>
        <v>4.399560043995443E-3</v>
      </c>
      <c r="M46" s="116">
        <f>'GTR2'!A46</f>
        <v>20200129</v>
      </c>
      <c r="N46" s="115">
        <f t="shared" si="5"/>
        <v>43859</v>
      </c>
      <c r="O46" s="122">
        <f>'GTR2'!I46</f>
        <v>1.982</v>
      </c>
      <c r="P46" s="122">
        <f>'GTR2'!W46</f>
        <v>2.0070000000000001</v>
      </c>
      <c r="Q46" s="122" t="str">
        <f>'GTR2'!AD46</f>
        <v>LS</v>
      </c>
      <c r="R46" s="122"/>
      <c r="S46" s="125">
        <f t="shared" si="6"/>
        <v>43859</v>
      </c>
      <c r="T46" s="121">
        <f t="shared" si="7"/>
        <v>-5.5468710604600346E-4</v>
      </c>
      <c r="U46" s="121">
        <f t="shared" si="9"/>
        <v>-1.6415460379046731E-3</v>
      </c>
    </row>
    <row r="47" spans="2:21" x14ac:dyDescent="0.2">
      <c r="B47" s="117">
        <f>'GTR1'!A47</f>
        <v>20200107</v>
      </c>
      <c r="C47" s="115">
        <f t="shared" si="3"/>
        <v>43837</v>
      </c>
      <c r="D47" s="122">
        <f>'GTR1'!I47</f>
        <v>2.004</v>
      </c>
      <c r="E47" s="122">
        <f>'GTR1'!W47</f>
        <v>1.998</v>
      </c>
      <c r="F47" s="122"/>
      <c r="G47" s="116" t="str">
        <f>'GTR1'!AD47</f>
        <v>LS</v>
      </c>
      <c r="H47" s="125">
        <f t="shared" si="4"/>
        <v>43837</v>
      </c>
      <c r="I47" s="121">
        <f t="shared" si="10"/>
        <v>6.9909118146394E-4</v>
      </c>
      <c r="J47" s="121">
        <f t="shared" si="8"/>
        <v>-1.0998900109990828E-3</v>
      </c>
      <c r="M47" s="116">
        <f>'GTR2'!A47</f>
        <v>20200203</v>
      </c>
      <c r="N47" s="115">
        <f t="shared" si="5"/>
        <v>43864</v>
      </c>
      <c r="O47" s="122">
        <f>'GTR2'!I47</f>
        <v>1.9910000000000001</v>
      </c>
      <c r="P47" s="122">
        <f>'GTR2'!W47</f>
        <v>2.0150000000000001</v>
      </c>
      <c r="Q47" s="122" t="str">
        <f>'GTR2'!AD47</f>
        <v>LS</v>
      </c>
      <c r="R47" s="122"/>
      <c r="S47" s="125">
        <f t="shared" si="6"/>
        <v>43864</v>
      </c>
      <c r="T47" s="121">
        <f t="shared" si="7"/>
        <v>3.9836619434221454E-3</v>
      </c>
      <c r="U47" s="121">
        <f t="shared" si="9"/>
        <v>2.3379595085311067E-3</v>
      </c>
    </row>
    <row r="48" spans="2:21" x14ac:dyDescent="0.2">
      <c r="B48" s="117">
        <f>'GTR1'!A48</f>
        <v>20200107</v>
      </c>
      <c r="C48" s="115">
        <f t="shared" si="3"/>
        <v>43837</v>
      </c>
      <c r="D48" s="122">
        <f>'GTR1'!I48</f>
        <v>1.9990000000000001</v>
      </c>
      <c r="E48" s="122">
        <f>'GTR1'!W48</f>
        <v>1.9910000000000001</v>
      </c>
      <c r="F48" s="122"/>
      <c r="G48" s="116" t="str">
        <f>'GTR1'!AD48</f>
        <v>ML</v>
      </c>
      <c r="H48" s="125">
        <f t="shared" si="4"/>
        <v>43837</v>
      </c>
      <c r="I48" s="121">
        <f t="shared" si="10"/>
        <v>-1.7976630380505121E-3</v>
      </c>
      <c r="J48" s="121">
        <f t="shared" si="8"/>
        <v>-4.5995400459956093E-3</v>
      </c>
      <c r="M48" s="116">
        <f>'GTR2'!A48</f>
        <v>20200213</v>
      </c>
      <c r="N48" s="115">
        <f t="shared" si="5"/>
        <v>43874</v>
      </c>
      <c r="O48" s="122">
        <f>'GTR2'!I48</f>
        <v>1.986</v>
      </c>
      <c r="P48" s="122">
        <f>'GTR2'!W48</f>
        <v>2.0070000000000001</v>
      </c>
      <c r="Q48" s="122" t="str">
        <f>'GTR2'!AD48</f>
        <v>LS</v>
      </c>
      <c r="R48" s="122"/>
      <c r="S48" s="125">
        <f t="shared" si="6"/>
        <v>43874</v>
      </c>
      <c r="T48" s="121">
        <f t="shared" si="7"/>
        <v>1.4623569159397665E-3</v>
      </c>
      <c r="U48" s="121">
        <f t="shared" si="9"/>
        <v>-1.6415460379046731E-3</v>
      </c>
    </row>
    <row r="49" spans="2:21" x14ac:dyDescent="0.2">
      <c r="B49" s="117">
        <f>'GTR1'!A49</f>
        <v>20200110</v>
      </c>
      <c r="C49" s="115">
        <f t="shared" si="3"/>
        <v>43840</v>
      </c>
      <c r="D49" s="122">
        <f>'GTR1'!I49</f>
        <v>1.9950000000000001</v>
      </c>
      <c r="E49" s="122">
        <f>'GTR1'!W49</f>
        <v>1.9910000000000001</v>
      </c>
      <c r="F49" s="122"/>
      <c r="G49" s="116" t="str">
        <f>'GTR1'!AD49</f>
        <v>LS</v>
      </c>
      <c r="H49" s="125">
        <f t="shared" si="4"/>
        <v>43840</v>
      </c>
      <c r="I49" s="121">
        <f t="shared" si="10"/>
        <v>-3.7950664136622292E-3</v>
      </c>
      <c r="J49" s="121">
        <f t="shared" si="8"/>
        <v>-4.5995400459956093E-3</v>
      </c>
      <c r="M49" s="116">
        <f>'GTR2'!A49</f>
        <v>20200214</v>
      </c>
      <c r="N49" s="115">
        <f t="shared" si="5"/>
        <v>43875</v>
      </c>
      <c r="O49" s="122">
        <f>'GTR2'!I49</f>
        <v>1.984</v>
      </c>
      <c r="P49" s="122">
        <f>'GTR2'!W49</f>
        <v>2.0049999999999999</v>
      </c>
      <c r="Q49" s="122" t="str">
        <f>'GTR2'!AD49</f>
        <v>LS</v>
      </c>
      <c r="R49" s="122"/>
      <c r="S49" s="125">
        <f t="shared" si="6"/>
        <v>43875</v>
      </c>
      <c r="T49" s="121">
        <f t="shared" si="7"/>
        <v>4.5383490494677048E-4</v>
      </c>
      <c r="U49" s="121">
        <f t="shared" si="9"/>
        <v>-2.6364224245137846E-3</v>
      </c>
    </row>
    <row r="50" spans="2:21" x14ac:dyDescent="0.2">
      <c r="B50" s="117">
        <f>'GTR1'!A50</f>
        <v>20200124</v>
      </c>
      <c r="C50" s="115">
        <f t="shared" si="3"/>
        <v>43854</v>
      </c>
      <c r="D50" s="122">
        <f>'GTR1'!I50</f>
        <v>2.0089999999999999</v>
      </c>
      <c r="E50" s="122">
        <f>'GTR1'!W50</f>
        <v>2.0009999999999999</v>
      </c>
      <c r="F50" s="122"/>
      <c r="G50" s="116" t="str">
        <f>'GTR1'!AD50</f>
        <v>LS</v>
      </c>
      <c r="H50" s="125">
        <f t="shared" si="4"/>
        <v>43854</v>
      </c>
      <c r="I50" s="121">
        <f t="shared" si="10"/>
        <v>3.1958454009786141E-3</v>
      </c>
      <c r="J50" s="121">
        <f t="shared" si="8"/>
        <v>3.9996000399944442E-4</v>
      </c>
      <c r="M50" s="116">
        <f>'GTR2'!A50</f>
        <v>20200220</v>
      </c>
      <c r="N50" s="115">
        <f t="shared" si="5"/>
        <v>43881</v>
      </c>
      <c r="O50" s="122">
        <f>'GTR2'!I50</f>
        <v>1.984</v>
      </c>
      <c r="P50" s="122">
        <f>'GTR2'!W50</f>
        <v>2.0049999999999999</v>
      </c>
      <c r="Q50" s="122" t="str">
        <f>'GTR2'!AD50</f>
        <v>LS</v>
      </c>
      <c r="R50" s="122"/>
      <c r="S50" s="125">
        <f t="shared" si="6"/>
        <v>43881</v>
      </c>
      <c r="T50" s="121">
        <f t="shared" si="7"/>
        <v>4.5383490494677048E-4</v>
      </c>
      <c r="U50" s="121">
        <f t="shared" si="9"/>
        <v>-2.6364224245137846E-3</v>
      </c>
    </row>
    <row r="51" spans="2:21" x14ac:dyDescent="0.2">
      <c r="B51" s="117">
        <f>'GTR1'!A51</f>
        <v>20200130</v>
      </c>
      <c r="C51" s="115">
        <f t="shared" si="3"/>
        <v>43860</v>
      </c>
      <c r="D51" s="122">
        <f>'GTR1'!I51</f>
        <v>2.0110000000000001</v>
      </c>
      <c r="E51" s="122">
        <f>'GTR1'!W51</f>
        <v>2.0019999999999998</v>
      </c>
      <c r="F51" s="122"/>
      <c r="G51" s="116" t="str">
        <f>'GTR1'!AD51</f>
        <v>LS</v>
      </c>
      <c r="H51" s="125">
        <f t="shared" si="4"/>
        <v>43860</v>
      </c>
      <c r="I51" s="121">
        <f t="shared" si="10"/>
        <v>4.1945470887845282E-3</v>
      </c>
      <c r="J51" s="121">
        <f t="shared" si="8"/>
        <v>8.9991000899880547E-4</v>
      </c>
      <c r="M51" s="116">
        <f>'GTR2'!A51</f>
        <v>20200227</v>
      </c>
      <c r="N51" s="115">
        <f t="shared" si="5"/>
        <v>43888</v>
      </c>
      <c r="O51" s="122">
        <f>'GTR2'!I51</f>
        <v>1.9890000000000001</v>
      </c>
      <c r="P51" s="122">
        <f>'GTR2'!W51</f>
        <v>2.0099999999999998</v>
      </c>
      <c r="Q51" s="122" t="str">
        <f>'GTR2'!AD51</f>
        <v>LS</v>
      </c>
      <c r="R51" s="122"/>
      <c r="S51" s="125">
        <f t="shared" si="6"/>
        <v>43888</v>
      </c>
      <c r="T51" s="121">
        <f t="shared" si="7"/>
        <v>2.9751399324291494E-3</v>
      </c>
      <c r="U51" s="121">
        <f t="shared" si="9"/>
        <v>-1.4923145799139448E-4</v>
      </c>
    </row>
    <row r="52" spans="2:21" x14ac:dyDescent="0.2">
      <c r="B52" s="117">
        <f>'GTR1'!A52</f>
        <v>20200206</v>
      </c>
      <c r="C52" s="115">
        <f t="shared" si="3"/>
        <v>43867</v>
      </c>
      <c r="D52" s="122">
        <f>'GTR1'!I52</f>
        <v>2.0049999999999999</v>
      </c>
      <c r="E52" s="122">
        <f>'GTR1'!W52</f>
        <v>1.998</v>
      </c>
      <c r="F52" s="122"/>
      <c r="G52" s="116" t="str">
        <f>'GTR1'!AD52</f>
        <v>LS</v>
      </c>
      <c r="H52" s="125">
        <f t="shared" si="4"/>
        <v>43867</v>
      </c>
      <c r="I52" s="121">
        <f t="shared" si="10"/>
        <v>1.198442025366786E-3</v>
      </c>
      <c r="J52" s="121">
        <f t="shared" si="8"/>
        <v>-1.0998900109990828E-3</v>
      </c>
      <c r="M52" s="116">
        <f>'GTR2'!A52</f>
        <v>20200311</v>
      </c>
      <c r="N52" s="115">
        <f t="shared" si="5"/>
        <v>43901</v>
      </c>
      <c r="O52" s="122">
        <f>'GTR2'!I52</f>
        <v>1.982</v>
      </c>
      <c r="P52" s="122">
        <f>'GTR2'!W52</f>
        <v>2.0049999999999999</v>
      </c>
      <c r="Q52" s="122" t="str">
        <f>'GTR2'!AD52</f>
        <v>LS</v>
      </c>
      <c r="R52" s="122"/>
      <c r="S52" s="125">
        <f t="shared" si="6"/>
        <v>43901</v>
      </c>
      <c r="T52" s="121">
        <f t="shared" si="7"/>
        <v>-5.5468710604600346E-4</v>
      </c>
      <c r="U52" s="121">
        <f t="shared" si="9"/>
        <v>-2.6364224245137846E-3</v>
      </c>
    </row>
    <row r="53" spans="2:21" x14ac:dyDescent="0.2">
      <c r="B53" s="117">
        <f>'GTR1'!A53</f>
        <v>20200213</v>
      </c>
      <c r="C53" s="115">
        <f t="shared" si="3"/>
        <v>43874</v>
      </c>
      <c r="D53" s="122">
        <f>'GTR1'!I53</f>
        <v>2.0030000000000001</v>
      </c>
      <c r="E53" s="122">
        <f>'GTR1'!W53</f>
        <v>1.9950000000000001</v>
      </c>
      <c r="F53" s="122"/>
      <c r="G53" s="116" t="str">
        <f>'GTR1'!AD53</f>
        <v>LS</v>
      </c>
      <c r="H53" s="125">
        <f t="shared" si="4"/>
        <v>43874</v>
      </c>
      <c r="I53" s="121">
        <f t="shared" si="10"/>
        <v>1.9974033756109399E-4</v>
      </c>
      <c r="J53" s="121">
        <f t="shared" si="8"/>
        <v>-2.59974002599761E-3</v>
      </c>
      <c r="M53" s="116">
        <f>'GTR2'!A53</f>
        <v>20200318</v>
      </c>
      <c r="N53" s="115">
        <f t="shared" si="5"/>
        <v>43908</v>
      </c>
      <c r="O53" s="122">
        <f>'GTR2'!I53</f>
        <v>1.9890000000000001</v>
      </c>
      <c r="P53" s="122">
        <f>'GTR2'!W53</f>
        <v>2.0139999999999998</v>
      </c>
      <c r="Q53" s="122" t="str">
        <f>'GTR2'!AD53</f>
        <v>LS</v>
      </c>
      <c r="R53" s="122"/>
      <c r="S53" s="125">
        <f t="shared" si="6"/>
        <v>43908</v>
      </c>
      <c r="T53" s="121">
        <f t="shared" si="7"/>
        <v>2.9751399324291494E-3</v>
      </c>
      <c r="U53" s="121">
        <f t="shared" si="9"/>
        <v>1.8405213152263844E-3</v>
      </c>
    </row>
    <row r="54" spans="2:21" x14ac:dyDescent="0.2">
      <c r="B54" s="117">
        <f>'GTR1'!A54</f>
        <v>20200228</v>
      </c>
      <c r="C54" s="115">
        <f t="shared" si="3"/>
        <v>43889</v>
      </c>
      <c r="D54" s="122">
        <f>'GTR1'!I54</f>
        <v>2.0099999999999998</v>
      </c>
      <c r="E54" s="122">
        <f>'GTR1'!W54</f>
        <v>2</v>
      </c>
      <c r="F54" s="122"/>
      <c r="G54" s="116" t="str">
        <f>'GTR1'!AD54</f>
        <v>LS</v>
      </c>
      <c r="H54" s="125">
        <f t="shared" si="4"/>
        <v>43889</v>
      </c>
      <c r="I54" s="121">
        <f t="shared" si="10"/>
        <v>3.6951962448814601E-3</v>
      </c>
      <c r="J54" s="121">
        <f t="shared" si="8"/>
        <v>-9.9990001000138662E-5</v>
      </c>
      <c r="M54" s="116">
        <f>'GTR2'!A54</f>
        <v>20200326</v>
      </c>
      <c r="N54" s="115">
        <f t="shared" si="5"/>
        <v>43916</v>
      </c>
      <c r="O54" s="122">
        <f>'GTR2'!I54</f>
        <v>1.984</v>
      </c>
      <c r="P54" s="122">
        <f>'GTR2'!W54</f>
        <v>2.0089999999999999</v>
      </c>
      <c r="Q54" s="122" t="str">
        <f>'GTR2'!AD54</f>
        <v>LS</v>
      </c>
      <c r="R54" s="122"/>
      <c r="S54" s="125">
        <f t="shared" si="6"/>
        <v>43916</v>
      </c>
      <c r="T54" s="121">
        <f t="shared" si="7"/>
        <v>4.5383490494677048E-4</v>
      </c>
      <c r="U54" s="121">
        <f t="shared" si="9"/>
        <v>-6.4666965129589471E-4</v>
      </c>
    </row>
    <row r="55" spans="2:21" x14ac:dyDescent="0.2">
      <c r="B55" s="117">
        <f>'GTR1'!A55</f>
        <v>20200303</v>
      </c>
      <c r="C55" s="115">
        <f t="shared" si="3"/>
        <v>43893</v>
      </c>
      <c r="D55" s="122">
        <f>'GTR1'!I55</f>
        <v>2.0089999999999999</v>
      </c>
      <c r="E55" s="122">
        <f>'GTR1'!W55</f>
        <v>1.998</v>
      </c>
      <c r="F55" s="122"/>
      <c r="G55" s="116" t="str">
        <f>'GTR1'!AD55</f>
        <v>LS</v>
      </c>
      <c r="H55" s="125">
        <f t="shared" si="4"/>
        <v>43893</v>
      </c>
      <c r="I55" s="121">
        <f t="shared" si="10"/>
        <v>3.1958454009786141E-3</v>
      </c>
      <c r="J55" s="121">
        <f t="shared" si="8"/>
        <v>-1.0998900109990828E-3</v>
      </c>
      <c r="M55" s="116">
        <f>'GTR2'!A55</f>
        <v>20200401</v>
      </c>
      <c r="N55" s="115">
        <f t="shared" si="5"/>
        <v>43922</v>
      </c>
      <c r="O55" s="122">
        <f>'GTR2'!I55</f>
        <v>1.9850000000000001</v>
      </c>
      <c r="P55" s="122">
        <f>'GTR2'!W55</f>
        <v>2.0110000000000001</v>
      </c>
      <c r="Q55" s="122" t="str">
        <f>'GTR2'!AD55</f>
        <v>LS</v>
      </c>
      <c r="R55" s="122"/>
      <c r="S55" s="125">
        <f t="shared" si="6"/>
        <v>43922</v>
      </c>
      <c r="T55" s="121">
        <f t="shared" si="7"/>
        <v>9.5809591044337949E-4</v>
      </c>
      <c r="U55" s="121">
        <f t="shared" si="9"/>
        <v>3.4820673531310575E-4</v>
      </c>
    </row>
    <row r="56" spans="2:21" x14ac:dyDescent="0.2">
      <c r="B56" s="117">
        <f>'GTR1'!A56</f>
        <v>20200306</v>
      </c>
      <c r="C56" s="115">
        <f t="shared" si="3"/>
        <v>43896</v>
      </c>
      <c r="D56" s="122">
        <f>'GTR1'!I56</f>
        <v>2.0009999999999999</v>
      </c>
      <c r="E56" s="122">
        <f>'GTR1'!W56</f>
        <v>1.992</v>
      </c>
      <c r="F56" s="122"/>
      <c r="G56" s="116" t="str">
        <f>'GTR1'!AD56</f>
        <v>LS</v>
      </c>
      <c r="H56" s="125">
        <f t="shared" si="4"/>
        <v>43896</v>
      </c>
      <c r="I56" s="121">
        <f t="shared" si="10"/>
        <v>-7.9896135024482007E-4</v>
      </c>
      <c r="J56" s="121">
        <f t="shared" si="8"/>
        <v>-4.0995900409961372E-3</v>
      </c>
      <c r="M56" s="116">
        <f>'GTR2'!A56</f>
        <v>20200408</v>
      </c>
      <c r="N56" s="115">
        <f t="shared" si="5"/>
        <v>43929</v>
      </c>
      <c r="O56" s="122">
        <f>'GTR2'!I56</f>
        <v>1.9830000000000001</v>
      </c>
      <c r="P56" s="122">
        <f>'GTR2'!W56</f>
        <v>2.0019999999999998</v>
      </c>
      <c r="Q56" s="122" t="str">
        <f>'GTR2'!AD56</f>
        <v>LS</v>
      </c>
      <c r="R56" s="122"/>
      <c r="S56" s="125">
        <f t="shared" si="6"/>
        <v>43929</v>
      </c>
      <c r="T56" s="121">
        <f t="shared" si="7"/>
        <v>-5.042610054950547E-5</v>
      </c>
      <c r="U56" s="121">
        <f t="shared" si="9"/>
        <v>-4.1287370044272853E-3</v>
      </c>
    </row>
    <row r="57" spans="2:21" x14ac:dyDescent="0.2">
      <c r="B57" s="117">
        <f>'GTR1'!A57</f>
        <v>20200312</v>
      </c>
      <c r="C57" s="115">
        <f t="shared" si="3"/>
        <v>43902</v>
      </c>
      <c r="D57" s="122">
        <f>'GTR1'!I57</f>
        <v>1.9990000000000001</v>
      </c>
      <c r="E57" s="122">
        <f>'GTR1'!W57</f>
        <v>1.996</v>
      </c>
      <c r="F57" s="122"/>
      <c r="G57" s="116" t="str">
        <f>'GTR1'!AD57</f>
        <v>LS</v>
      </c>
      <c r="H57" s="125">
        <f t="shared" si="4"/>
        <v>43902</v>
      </c>
      <c r="I57" s="121">
        <f t="shared" si="10"/>
        <v>-1.7976630380505121E-3</v>
      </c>
      <c r="J57" s="121">
        <f t="shared" si="8"/>
        <v>-2.0997900209981379E-3</v>
      </c>
      <c r="M57" s="116">
        <f>'GTR2'!A57</f>
        <v>20200417</v>
      </c>
      <c r="N57" s="115">
        <f t="shared" si="5"/>
        <v>43938</v>
      </c>
      <c r="O57" s="122">
        <f>'GTR2'!I57</f>
        <v>1.9810000000000001</v>
      </c>
      <c r="P57" s="122">
        <f>'GTR2'!W57</f>
        <v>2.004</v>
      </c>
      <c r="Q57" s="122" t="str">
        <f>'GTR2'!AD57</f>
        <v>LS</v>
      </c>
      <c r="R57" s="122"/>
      <c r="S57" s="125">
        <f t="shared" si="6"/>
        <v>43938</v>
      </c>
      <c r="T57" s="121">
        <f t="shared" si="7"/>
        <v>-1.0589481115423904E-3</v>
      </c>
      <c r="U57" s="121">
        <f t="shared" si="9"/>
        <v>-3.1338606178181738E-3</v>
      </c>
    </row>
    <row r="58" spans="2:21" x14ac:dyDescent="0.2">
      <c r="B58" s="117">
        <f>'GTR1'!A58</f>
        <v>20200319</v>
      </c>
      <c r="C58" s="115">
        <f t="shared" si="3"/>
        <v>43909</v>
      </c>
      <c r="D58" s="122">
        <f>'GTR1'!I58</f>
        <v>2.004</v>
      </c>
      <c r="E58" s="122">
        <f>'GTR1'!W58</f>
        <v>2.0019999999999998</v>
      </c>
      <c r="F58" s="122"/>
      <c r="G58" s="116" t="str">
        <f>'GTR1'!AD58</f>
        <v>LS</v>
      </c>
      <c r="H58" s="125">
        <f t="shared" si="4"/>
        <v>43909</v>
      </c>
      <c r="I58" s="121">
        <f t="shared" si="10"/>
        <v>6.9909118146394E-4</v>
      </c>
      <c r="J58" s="121">
        <f t="shared" si="8"/>
        <v>8.9991000899880547E-4</v>
      </c>
      <c r="M58" s="116">
        <f>'GTR2'!A58</f>
        <v>20200429</v>
      </c>
      <c r="N58" s="115">
        <f t="shared" si="5"/>
        <v>43950</v>
      </c>
      <c r="O58" s="122">
        <f>'GTR2'!I58</f>
        <v>1.9710000000000001</v>
      </c>
      <c r="P58" s="122">
        <f>'GTR2'!W58</f>
        <v>1.9970000000000001</v>
      </c>
      <c r="Q58" s="122" t="str">
        <f>'GTR2'!AD58</f>
        <v>LS</v>
      </c>
      <c r="R58" s="122"/>
      <c r="S58" s="125">
        <f t="shared" si="6"/>
        <v>43950</v>
      </c>
      <c r="T58" s="121">
        <f t="shared" si="7"/>
        <v>-6.1015581665069263E-3</v>
      </c>
      <c r="U58" s="121">
        <f t="shared" si="9"/>
        <v>-6.6159279709495644E-3</v>
      </c>
    </row>
    <row r="59" spans="2:21" x14ac:dyDescent="0.2">
      <c r="B59" s="117">
        <f>'GTR1'!A59</f>
        <v>20200325</v>
      </c>
      <c r="C59" s="115">
        <f t="shared" si="3"/>
        <v>43915</v>
      </c>
      <c r="D59" s="122">
        <f>'GTR1'!I59</f>
        <v>2.0030000000000001</v>
      </c>
      <c r="E59" s="122">
        <f>'GTR1'!W59</f>
        <v>2</v>
      </c>
      <c r="F59" s="122"/>
      <c r="G59" s="116" t="str">
        <f>'GTR1'!AD59</f>
        <v>LS</v>
      </c>
      <c r="H59" s="125">
        <f t="shared" si="4"/>
        <v>43915</v>
      </c>
      <c r="I59" s="121">
        <f t="shared" si="10"/>
        <v>1.9974033756109399E-4</v>
      </c>
      <c r="J59" s="121">
        <f t="shared" si="8"/>
        <v>-9.9990001000138662E-5</v>
      </c>
      <c r="M59" s="116">
        <f>'GTR2'!A59</f>
        <v>20200506</v>
      </c>
      <c r="N59" s="115">
        <f t="shared" si="5"/>
        <v>43957</v>
      </c>
      <c r="O59" s="122">
        <f>'GTR2'!I59</f>
        <v>1.984</v>
      </c>
      <c r="P59" s="122">
        <f>'GTR2'!W59</f>
        <v>2.0009999999999999</v>
      </c>
      <c r="Q59" s="122" t="str">
        <f>'GTR2'!AD59</f>
        <v>LS</v>
      </c>
      <c r="R59" s="122"/>
      <c r="S59" s="125">
        <f t="shared" si="6"/>
        <v>43957</v>
      </c>
      <c r="T59" s="121">
        <f t="shared" si="7"/>
        <v>4.5383490494677048E-4</v>
      </c>
      <c r="U59" s="121">
        <f t="shared" si="9"/>
        <v>-4.6261751977316745E-3</v>
      </c>
    </row>
    <row r="60" spans="2:21" x14ac:dyDescent="0.2">
      <c r="B60" s="117">
        <f>'GTR1'!A60</f>
        <v>20200402</v>
      </c>
      <c r="C60" s="115">
        <f t="shared" si="3"/>
        <v>43923</v>
      </c>
      <c r="D60" s="122">
        <f>'GTR1'!I60</f>
        <v>2.0019999999999998</v>
      </c>
      <c r="E60" s="122">
        <f>'GTR1'!W60</f>
        <v>1.9990000000000001</v>
      </c>
      <c r="F60" s="122"/>
      <c r="G60" s="116" t="str">
        <f>'GTR1'!AD60</f>
        <v>LS</v>
      </c>
      <c r="H60" s="125">
        <f t="shared" si="4"/>
        <v>43923</v>
      </c>
      <c r="I60" s="121">
        <f t="shared" si="10"/>
        <v>-2.9961050634197406E-4</v>
      </c>
      <c r="J60" s="121">
        <f t="shared" si="8"/>
        <v>-5.9994000599961073E-4</v>
      </c>
      <c r="M60" s="116">
        <f>'GTR2'!A60</f>
        <v>20200513</v>
      </c>
      <c r="N60" s="115">
        <f t="shared" si="5"/>
        <v>43964</v>
      </c>
      <c r="O60" s="122">
        <f>'GTR2'!I60</f>
        <v>1.982</v>
      </c>
      <c r="P60" s="122">
        <f>'GTR2'!W60</f>
        <v>2.008</v>
      </c>
      <c r="Q60" s="122" t="str">
        <f>'GTR2'!AD60</f>
        <v>GB</v>
      </c>
      <c r="R60" s="122"/>
      <c r="S60" s="125">
        <f t="shared" si="6"/>
        <v>43964</v>
      </c>
      <c r="T60" s="121">
        <f t="shared" si="7"/>
        <v>-5.5468710604600346E-4</v>
      </c>
      <c r="U60" s="121">
        <f t="shared" si="9"/>
        <v>-1.1441078446002839E-3</v>
      </c>
    </row>
    <row r="61" spans="2:21" x14ac:dyDescent="0.2">
      <c r="B61" s="117">
        <f>'GTR1'!A61</f>
        <v>20200409</v>
      </c>
      <c r="C61" s="115">
        <f t="shared" si="3"/>
        <v>43930</v>
      </c>
      <c r="D61" s="122">
        <f>'GTR1'!I61</f>
        <v>1.9970000000000001</v>
      </c>
      <c r="E61" s="122">
        <f>'GTR1'!W61</f>
        <v>1.9870000000000001</v>
      </c>
      <c r="F61" s="122"/>
      <c r="G61" s="116" t="str">
        <f>'GTR1'!AD61</f>
        <v>LS</v>
      </c>
      <c r="H61" s="125">
        <f t="shared" si="4"/>
        <v>43930</v>
      </c>
      <c r="I61" s="121">
        <f t="shared" si="10"/>
        <v>-2.7963647258564261E-3</v>
      </c>
      <c r="J61" s="121">
        <f t="shared" si="8"/>
        <v>-6.5993400659936086E-3</v>
      </c>
      <c r="M61" s="116">
        <f>'GTR2'!A61</f>
        <v>20200519</v>
      </c>
      <c r="N61" s="115">
        <f t="shared" si="5"/>
        <v>43970</v>
      </c>
      <c r="O61" s="122">
        <f>'GTR2'!I61</f>
        <v>1.9770000000000001</v>
      </c>
      <c r="P61" s="122">
        <f>'GTR2'!W61</f>
        <v>2</v>
      </c>
      <c r="Q61" s="122" t="str">
        <f>'GTR2'!AD61</f>
        <v>AA</v>
      </c>
      <c r="R61" s="122"/>
      <c r="S61" s="125">
        <f t="shared" si="6"/>
        <v>43970</v>
      </c>
      <c r="T61" s="121">
        <f t="shared" si="7"/>
        <v>-3.0759921335281604E-3</v>
      </c>
      <c r="U61" s="121">
        <f t="shared" si="9"/>
        <v>-5.1236133910361747E-3</v>
      </c>
    </row>
    <row r="62" spans="2:21" x14ac:dyDescent="0.2">
      <c r="B62" s="117">
        <f>'GTR1'!A62</f>
        <v>20200416</v>
      </c>
      <c r="C62" s="115">
        <f t="shared" si="3"/>
        <v>43937</v>
      </c>
      <c r="D62" s="122">
        <f>'GTR1'!I62</f>
        <v>1.996</v>
      </c>
      <c r="E62" s="122">
        <f>'GTR1'!W62</f>
        <v>1.992</v>
      </c>
      <c r="F62" s="122"/>
      <c r="G62" s="116" t="str">
        <f>'GTR1'!AD62</f>
        <v>LS</v>
      </c>
      <c r="H62" s="125">
        <f t="shared" si="4"/>
        <v>43937</v>
      </c>
      <c r="I62" s="121">
        <f t="shared" si="10"/>
        <v>-3.2957155697593832E-3</v>
      </c>
      <c r="J62" s="121">
        <f t="shared" si="8"/>
        <v>-4.0995900409961372E-3</v>
      </c>
      <c r="M62" s="116">
        <f>'GTR2'!A62</f>
        <v>20200525</v>
      </c>
      <c r="N62" s="115">
        <f t="shared" si="5"/>
        <v>43976</v>
      </c>
      <c r="O62" s="122">
        <f>'GTR2'!I62</f>
        <v>1.9870000000000001</v>
      </c>
      <c r="P62" s="122">
        <f>'GTR2'!W62</f>
        <v>2.0059999999999998</v>
      </c>
      <c r="Q62" s="122" t="str">
        <f>'GTR2'!AD62</f>
        <v>LS</v>
      </c>
      <c r="R62" s="122"/>
      <c r="S62" s="125">
        <f t="shared" si="6"/>
        <v>43976</v>
      </c>
      <c r="T62" s="121">
        <f t="shared" si="7"/>
        <v>1.9666179214361534E-3</v>
      </c>
      <c r="U62" s="121">
        <f t="shared" si="9"/>
        <v>-2.1389842312093954E-3</v>
      </c>
    </row>
    <row r="63" spans="2:21" x14ac:dyDescent="0.2">
      <c r="B63" s="117">
        <f>'GTR1'!A63</f>
        <v>20200423</v>
      </c>
      <c r="C63" s="115">
        <f t="shared" si="3"/>
        <v>43944</v>
      </c>
      <c r="D63" s="122">
        <f>'GTR1'!I63</f>
        <v>1.9970000000000001</v>
      </c>
      <c r="E63" s="122">
        <f>'GTR1'!W63</f>
        <v>1.992</v>
      </c>
      <c r="F63" s="122"/>
      <c r="G63" s="116" t="str">
        <f>'GTR1'!AD63</f>
        <v>LS</v>
      </c>
      <c r="H63" s="125">
        <f t="shared" si="4"/>
        <v>43944</v>
      </c>
      <c r="I63" s="121">
        <f t="shared" si="10"/>
        <v>-2.7963647258564261E-3</v>
      </c>
      <c r="J63" s="121">
        <f t="shared" si="8"/>
        <v>-4.0995900409961372E-3</v>
      </c>
      <c r="M63" s="116">
        <f>'GTR2'!A63</f>
        <v>20200604</v>
      </c>
      <c r="N63" s="115">
        <f t="shared" si="5"/>
        <v>43986</v>
      </c>
      <c r="O63" s="122">
        <f>'GTR2'!I63</f>
        <v>1.9850000000000001</v>
      </c>
      <c r="P63" s="122">
        <f>'GTR2'!W63</f>
        <v>2.0059999999999998</v>
      </c>
      <c r="Q63" s="122" t="str">
        <f>'GTR2'!AD63</f>
        <v>AA</v>
      </c>
      <c r="R63" s="122"/>
      <c r="S63" s="125">
        <f t="shared" si="6"/>
        <v>43986</v>
      </c>
      <c r="T63" s="121">
        <f t="shared" si="7"/>
        <v>9.5809591044337949E-4</v>
      </c>
      <c r="U63" s="121">
        <f t="shared" si="9"/>
        <v>-2.1389842312093954E-3</v>
      </c>
    </row>
    <row r="64" spans="2:21" x14ac:dyDescent="0.2">
      <c r="B64" s="117">
        <f>'GTR1'!A64</f>
        <v>20200507</v>
      </c>
      <c r="C64" s="115">
        <f t="shared" si="3"/>
        <v>43958</v>
      </c>
      <c r="D64" s="122">
        <f>'GTR1'!I64</f>
        <v>2.004</v>
      </c>
      <c r="E64" s="122">
        <f>'GTR1'!W64</f>
        <v>1.994</v>
      </c>
      <c r="F64" s="122"/>
      <c r="G64" s="116" t="str">
        <f>'GTR1'!AD64</f>
        <v>LS</v>
      </c>
      <c r="H64" s="125">
        <f t="shared" si="4"/>
        <v>43958</v>
      </c>
      <c r="I64" s="121">
        <f t="shared" si="10"/>
        <v>6.9909118146394E-4</v>
      </c>
      <c r="J64" s="121">
        <f t="shared" si="8"/>
        <v>-3.0996900309970821E-3</v>
      </c>
      <c r="M64" s="116">
        <f>'GTR2'!A64</f>
        <v>20200611</v>
      </c>
      <c r="N64" s="115">
        <f t="shared" si="5"/>
        <v>43993</v>
      </c>
      <c r="O64" s="122">
        <f>'GTR2'!I64</f>
        <v>1.986</v>
      </c>
      <c r="P64" s="122">
        <f>'GTR2'!W64</f>
        <v>2.0110000000000001</v>
      </c>
      <c r="Q64" s="122" t="str">
        <f>'GTR2'!AD64</f>
        <v>LS</v>
      </c>
      <c r="R64" s="122"/>
      <c r="S64" s="125">
        <f t="shared" si="6"/>
        <v>43993</v>
      </c>
      <c r="T64" s="121">
        <f t="shared" si="7"/>
        <v>1.4623569159397665E-3</v>
      </c>
      <c r="U64" s="121">
        <f t="shared" si="9"/>
        <v>3.4820673531310575E-4</v>
      </c>
    </row>
    <row r="65" spans="2:21" x14ac:dyDescent="0.2">
      <c r="B65" s="117">
        <f>'GTR1'!A65</f>
        <v>20200515</v>
      </c>
      <c r="C65" s="115">
        <f t="shared" si="3"/>
        <v>43966</v>
      </c>
      <c r="D65" s="122">
        <f>'GTR1'!I65</f>
        <v>1.996</v>
      </c>
      <c r="E65" s="122">
        <f>'GTR1'!W65</f>
        <v>1.992</v>
      </c>
      <c r="F65" s="122"/>
      <c r="G65" s="116" t="str">
        <f>'GTR1'!AD65</f>
        <v>AA</v>
      </c>
      <c r="H65" s="125">
        <f t="shared" si="4"/>
        <v>43966</v>
      </c>
      <c r="I65" s="121">
        <f t="shared" si="10"/>
        <v>-3.2957155697593832E-3</v>
      </c>
      <c r="J65" s="121">
        <f t="shared" si="8"/>
        <v>-4.0995900409961372E-3</v>
      </c>
      <c r="M65" s="116">
        <f>'GTR2'!A65</f>
        <v>20200616</v>
      </c>
      <c r="N65" s="115">
        <f t="shared" si="5"/>
        <v>43998</v>
      </c>
      <c r="O65" s="122">
        <f>'GTR2'!I65</f>
        <v>1.98</v>
      </c>
      <c r="P65" s="122">
        <f>'GTR2'!W65</f>
        <v>2.0070000000000001</v>
      </c>
      <c r="Q65" s="122" t="str">
        <f>'GTR2'!AD65</f>
        <v>AA</v>
      </c>
      <c r="R65" s="122"/>
      <c r="S65" s="125">
        <f t="shared" si="6"/>
        <v>43998</v>
      </c>
      <c r="T65" s="121">
        <f t="shared" si="7"/>
        <v>-1.5632091170388884E-3</v>
      </c>
      <c r="U65" s="121">
        <f t="shared" si="9"/>
        <v>-1.6415460379046731E-3</v>
      </c>
    </row>
    <row r="66" spans="2:21" x14ac:dyDescent="0.2">
      <c r="B66" s="117">
        <f>'GTR1'!A66</f>
        <v>20200528</v>
      </c>
      <c r="C66" s="115">
        <f t="shared" si="3"/>
        <v>43979</v>
      </c>
      <c r="D66" s="122">
        <f>'GTR1'!I66</f>
        <v>2.0019999999999998</v>
      </c>
      <c r="E66" s="122">
        <f>'GTR1'!W66</f>
        <v>1.996</v>
      </c>
      <c r="F66" s="122"/>
      <c r="G66" s="116" t="str">
        <f>'GTR1'!AD66</f>
        <v>LS</v>
      </c>
      <c r="H66" s="125">
        <f t="shared" si="4"/>
        <v>43979</v>
      </c>
      <c r="I66" s="121">
        <f t="shared" si="10"/>
        <v>-2.9961050634197406E-4</v>
      </c>
      <c r="J66" s="121">
        <f t="shared" si="8"/>
        <v>-2.0997900209981379E-3</v>
      </c>
      <c r="M66" s="116">
        <f>'GTR2'!A66</f>
        <v>20200618</v>
      </c>
      <c r="N66" s="115">
        <f t="shared" si="5"/>
        <v>44000</v>
      </c>
      <c r="O66" s="122">
        <f>'GTR2'!I66</f>
        <v>1.9830000000000001</v>
      </c>
      <c r="P66" s="122">
        <f>'GTR2'!W66</f>
        <v>2.008</v>
      </c>
      <c r="Q66" s="122" t="str">
        <f>'GTR2'!AD66</f>
        <v>AA</v>
      </c>
      <c r="R66" s="122"/>
      <c r="S66" s="125">
        <f t="shared" si="6"/>
        <v>44000</v>
      </c>
      <c r="T66" s="121">
        <f t="shared" si="7"/>
        <v>-5.042610054950547E-5</v>
      </c>
      <c r="U66" s="121">
        <f t="shared" si="9"/>
        <v>-1.1441078446002839E-3</v>
      </c>
    </row>
    <row r="67" spans="2:21" x14ac:dyDescent="0.2">
      <c r="B67" s="117">
        <f>'GTR1'!A67</f>
        <v>20200603</v>
      </c>
      <c r="C67" s="115">
        <f t="shared" si="3"/>
        <v>43985</v>
      </c>
      <c r="D67" s="122">
        <f>'GTR1'!I67</f>
        <v>2.0030000000000001</v>
      </c>
      <c r="E67" s="122">
        <f>'GTR1'!W67</f>
        <v>2.0019999999999998</v>
      </c>
      <c r="F67" s="122"/>
      <c r="G67" s="116" t="str">
        <f>'GTR1'!AD67</f>
        <v>LS</v>
      </c>
      <c r="H67" s="125">
        <f t="shared" si="4"/>
        <v>43985</v>
      </c>
      <c r="I67" s="121">
        <f t="shared" si="10"/>
        <v>1.9974033756109399E-4</v>
      </c>
      <c r="J67" s="121">
        <f t="shared" si="8"/>
        <v>8.9991000899880547E-4</v>
      </c>
      <c r="M67" s="116">
        <f>'GTR2'!A67</f>
        <v>20200625</v>
      </c>
      <c r="N67" s="115">
        <f t="shared" si="5"/>
        <v>44007</v>
      </c>
      <c r="O67" s="122">
        <f>'GTR2'!I67</f>
        <v>1.9830000000000001</v>
      </c>
      <c r="P67" s="122">
        <f>'GTR2'!W67</f>
        <v>2.0089999999999999</v>
      </c>
      <c r="Q67" s="122" t="str">
        <f>'GTR2'!AD67</f>
        <v>LS</v>
      </c>
      <c r="R67" s="122"/>
      <c r="S67" s="125">
        <f t="shared" si="6"/>
        <v>44007</v>
      </c>
      <c r="T67" s="121">
        <f t="shared" si="7"/>
        <v>-5.042610054950547E-5</v>
      </c>
      <c r="U67" s="121">
        <f t="shared" si="9"/>
        <v>-6.4666965129589471E-4</v>
      </c>
    </row>
    <row r="68" spans="2:21" x14ac:dyDescent="0.2">
      <c r="B68" s="117">
        <f>'GTR1'!A68</f>
        <v>20200610</v>
      </c>
      <c r="C68" s="115">
        <f t="shared" si="3"/>
        <v>43992</v>
      </c>
      <c r="D68" s="122">
        <f>'GTR1'!I68</f>
        <v>2.0030000000000001</v>
      </c>
      <c r="E68" s="122">
        <f>'GTR1'!W68</f>
        <v>1.9930000000000001</v>
      </c>
      <c r="F68" s="122"/>
      <c r="G68" s="116" t="str">
        <f>'GTR1'!AD68</f>
        <v>AA</v>
      </c>
      <c r="H68" s="125">
        <f t="shared" si="4"/>
        <v>43992</v>
      </c>
      <c r="I68" s="121">
        <f t="shared" si="10"/>
        <v>1.9974033756109399E-4</v>
      </c>
      <c r="J68" s="121">
        <f t="shared" si="8"/>
        <v>-3.5996400359965541E-3</v>
      </c>
      <c r="M68" s="116">
        <f>'GTR2'!A68</f>
        <v>20200701</v>
      </c>
      <c r="N68" s="115">
        <f t="shared" si="5"/>
        <v>44013</v>
      </c>
      <c r="O68" s="122">
        <f>'GTR2'!I68</f>
        <v>1.974</v>
      </c>
      <c r="P68" s="122">
        <f>'GTR2'!W68</f>
        <v>2.0019999999999998</v>
      </c>
      <c r="Q68" s="122" t="str">
        <f>'GTR2'!AD68</f>
        <v>AA</v>
      </c>
      <c r="R68" s="122"/>
      <c r="S68" s="125">
        <f t="shared" si="6"/>
        <v>44013</v>
      </c>
      <c r="T68" s="121">
        <f t="shared" si="7"/>
        <v>-4.5887751500175433E-3</v>
      </c>
      <c r="U68" s="121">
        <f t="shared" si="9"/>
        <v>-4.1287370044272853E-3</v>
      </c>
    </row>
    <row r="69" spans="2:21" x14ac:dyDescent="0.2">
      <c r="B69" s="117">
        <f>'GTR1'!A69</f>
        <v>20200624</v>
      </c>
      <c r="C69" s="115">
        <f t="shared" si="3"/>
        <v>44006</v>
      </c>
      <c r="D69" s="122">
        <f>'GTR1'!I69</f>
        <v>2</v>
      </c>
      <c r="E69" s="122">
        <f>'GTR1'!W69</f>
        <v>1.9950000000000001</v>
      </c>
      <c r="F69" s="122"/>
      <c r="G69" s="116" t="str">
        <f>'GTR1'!AD69</f>
        <v>LS after downtime (1)</v>
      </c>
      <c r="H69" s="125">
        <f t="shared" si="4"/>
        <v>44006</v>
      </c>
      <c r="I69" s="121">
        <f t="shared" si="10"/>
        <v>-1.2983121941476661E-3</v>
      </c>
      <c r="J69" s="121">
        <f t="shared" si="8"/>
        <v>-2.59974002599761E-3</v>
      </c>
      <c r="M69" s="116">
        <f>'GTR2'!A69</f>
        <v>20200706</v>
      </c>
      <c r="N69" s="115">
        <f t="shared" si="5"/>
        <v>44018</v>
      </c>
      <c r="O69" s="122">
        <f>'GTR2'!I69</f>
        <v>1.982</v>
      </c>
      <c r="P69" s="122">
        <f>'GTR2'!W69</f>
        <v>2.0059999999999998</v>
      </c>
      <c r="Q69" s="122" t="str">
        <f>'GTR2'!AD69</f>
        <v>LS</v>
      </c>
      <c r="R69" s="122"/>
      <c r="S69" s="125">
        <f t="shared" si="6"/>
        <v>44018</v>
      </c>
      <c r="T69" s="121">
        <f t="shared" si="7"/>
        <v>-5.5468710604600346E-4</v>
      </c>
      <c r="U69" s="121">
        <f t="shared" si="9"/>
        <v>-2.1389842312093954E-3</v>
      </c>
    </row>
    <row r="70" spans="2:21" x14ac:dyDescent="0.2">
      <c r="B70" s="117">
        <f>'GTR1'!A70</f>
        <v>20200624</v>
      </c>
      <c r="C70" s="115">
        <f t="shared" si="3"/>
        <v>44006</v>
      </c>
      <c r="D70" s="122">
        <f>'GTR1'!I70</f>
        <v>2.0110000000000001</v>
      </c>
      <c r="E70" s="122">
        <f>'GTR1'!W70</f>
        <v>2.0139999999999998</v>
      </c>
      <c r="F70" s="122"/>
      <c r="G70" s="116" t="str">
        <f>'GTR1'!AD70</f>
        <v>LS after downtime (repetition 1)</v>
      </c>
      <c r="H70" s="125">
        <f t="shared" si="4"/>
        <v>44006</v>
      </c>
      <c r="I70" s="121">
        <f t="shared" si="10"/>
        <v>4.1945470887845282E-3</v>
      </c>
      <c r="J70" s="121">
        <f t="shared" si="8"/>
        <v>6.8993100689926923E-3</v>
      </c>
      <c r="M70" s="116">
        <f>'GTR2'!A70</f>
        <v>20200707</v>
      </c>
      <c r="N70" s="115">
        <f t="shared" si="5"/>
        <v>44019</v>
      </c>
      <c r="O70" s="122">
        <f>'GTR2'!I70</f>
        <v>2.0030000000000001</v>
      </c>
      <c r="P70" s="122">
        <f>'GTR2'!W70</f>
        <v>0</v>
      </c>
      <c r="Q70" s="122" t="str">
        <f>'GTR2'!AD70</f>
        <v>LS</v>
      </c>
      <c r="R70" s="122"/>
      <c r="S70" s="125">
        <f t="shared" si="6"/>
        <v>44019</v>
      </c>
      <c r="T70" s="121">
        <f t="shared" si="7"/>
        <v>1.0034794009379455E-2</v>
      </c>
      <c r="U70" s="121"/>
    </row>
    <row r="71" spans="2:21" x14ac:dyDescent="0.2">
      <c r="B71" s="117">
        <f>'GTR1'!A71</f>
        <v>20200624</v>
      </c>
      <c r="C71" s="115">
        <f t="shared" si="3"/>
        <v>44006</v>
      </c>
      <c r="D71" s="122">
        <f>'GTR1'!I71</f>
        <v>0</v>
      </c>
      <c r="E71" s="122">
        <f>'GTR1'!W71</f>
        <v>2.0129999999999999</v>
      </c>
      <c r="F71" s="122"/>
      <c r="G71" s="116" t="str">
        <f>'GTR1'!AD71</f>
        <v>LS after downtime (repetition 2)</v>
      </c>
      <c r="H71" s="125">
        <f t="shared" si="4"/>
        <v>44006</v>
      </c>
      <c r="I71" s="121"/>
      <c r="J71" s="121">
        <f t="shared" si="8"/>
        <v>6.3993600639933312E-3</v>
      </c>
      <c r="M71" s="116">
        <f>'GTR2'!A71</f>
        <v>20200709</v>
      </c>
      <c r="N71" s="115">
        <f t="shared" si="5"/>
        <v>44021</v>
      </c>
      <c r="O71" s="122">
        <f>'GTR2'!I71</f>
        <v>1.982</v>
      </c>
      <c r="P71" s="122">
        <f>'GTR2'!W71</f>
        <v>2.008</v>
      </c>
      <c r="Q71" s="122" t="str">
        <f>'GTR2'!AD71</f>
        <v>LS</v>
      </c>
      <c r="R71" s="122"/>
      <c r="S71" s="125">
        <f t="shared" si="6"/>
        <v>44021</v>
      </c>
      <c r="T71" s="121">
        <f t="shared" si="7"/>
        <v>-5.5468710604600346E-4</v>
      </c>
      <c r="U71" s="121">
        <f t="shared" ref="U71:U102" si="11">P71/$P$5-1</f>
        <v>-1.1441078446002839E-3</v>
      </c>
    </row>
    <row r="72" spans="2:21" x14ac:dyDescent="0.2">
      <c r="B72" s="117">
        <f>'GTR1'!A72</f>
        <v>20200624</v>
      </c>
      <c r="C72" s="115">
        <f t="shared" si="3"/>
        <v>44006</v>
      </c>
      <c r="D72" s="122">
        <f>'GTR1'!I72</f>
        <v>0</v>
      </c>
      <c r="E72" s="122">
        <f>'GTR1'!W72</f>
        <v>2.0129999999999999</v>
      </c>
      <c r="F72" s="122"/>
      <c r="G72" s="116" t="str">
        <f>'GTR1'!AD72</f>
        <v>LS after downtime (repetition 3, updated DM)</v>
      </c>
      <c r="H72" s="125">
        <f t="shared" si="4"/>
        <v>44006</v>
      </c>
      <c r="I72" s="121"/>
      <c r="J72" s="121">
        <f t="shared" si="8"/>
        <v>6.3993600639933312E-3</v>
      </c>
      <c r="M72" s="116">
        <f>'GTR2'!A72</f>
        <v>20200728</v>
      </c>
      <c r="N72" s="115">
        <f t="shared" si="5"/>
        <v>44040</v>
      </c>
      <c r="O72" s="122">
        <f>'GTR2'!I72</f>
        <v>1.98</v>
      </c>
      <c r="P72" s="122">
        <f>'GTR2'!W72</f>
        <v>2.0070000000000001</v>
      </c>
      <c r="Q72" s="122" t="str">
        <f>'GTR2'!AD72</f>
        <v>CVD</v>
      </c>
      <c r="R72" s="122"/>
      <c r="S72" s="125">
        <f t="shared" si="6"/>
        <v>44040</v>
      </c>
      <c r="T72" s="121">
        <f t="shared" si="7"/>
        <v>-1.5632091170388884E-3</v>
      </c>
      <c r="U72" s="121">
        <f t="shared" si="11"/>
        <v>-1.6415460379046731E-3</v>
      </c>
    </row>
    <row r="73" spans="2:21" x14ac:dyDescent="0.2">
      <c r="B73" s="117">
        <f>'GTR1'!A73</f>
        <v>20200624</v>
      </c>
      <c r="C73" s="115">
        <f t="shared" si="3"/>
        <v>44006</v>
      </c>
      <c r="D73" s="122">
        <f>'GTR1'!I73</f>
        <v>0</v>
      </c>
      <c r="E73" s="122">
        <f>'GTR1'!W73</f>
        <v>2.0190000000000001</v>
      </c>
      <c r="F73" s="122"/>
      <c r="G73" s="116" t="str">
        <f>'GTR1'!AD73</f>
        <v xml:space="preserve">CVD repetition in the evening </v>
      </c>
      <c r="H73" s="125">
        <f t="shared" si="4"/>
        <v>44006</v>
      </c>
      <c r="I73" s="121"/>
      <c r="J73" s="121">
        <f t="shared" si="8"/>
        <v>9.3990600939903857E-3</v>
      </c>
      <c r="M73" s="116">
        <f>'GTR2'!A73</f>
        <v>20200806</v>
      </c>
      <c r="N73" s="115">
        <f t="shared" si="5"/>
        <v>44049</v>
      </c>
      <c r="O73" s="122">
        <f>'GTR2'!I73</f>
        <v>1.978</v>
      </c>
      <c r="P73" s="122">
        <f>'GTR2'!W73</f>
        <v>2.0019999999999998</v>
      </c>
      <c r="Q73" s="122" t="str">
        <f>'GTR2'!AD73</f>
        <v>LS</v>
      </c>
      <c r="R73" s="122"/>
      <c r="S73" s="125">
        <f t="shared" si="6"/>
        <v>44049</v>
      </c>
      <c r="T73" s="121">
        <f t="shared" si="7"/>
        <v>-2.5717311280317734E-3</v>
      </c>
      <c r="U73" s="121">
        <f t="shared" si="11"/>
        <v>-4.1287370044272853E-3</v>
      </c>
    </row>
    <row r="74" spans="2:21" x14ac:dyDescent="0.2">
      <c r="B74" s="117">
        <f>'GTR1'!A74</f>
        <v>20200624</v>
      </c>
      <c r="C74" s="115">
        <f t="shared" si="3"/>
        <v>44006</v>
      </c>
      <c r="D74" s="122">
        <f>'GTR1'!I74</f>
        <v>0</v>
      </c>
      <c r="E74" s="122">
        <f>'GTR1'!W74</f>
        <v>2</v>
      </c>
      <c r="F74" s="122"/>
      <c r="G74" s="116" t="str">
        <f>'GTR1'!AD74</f>
        <v>LS</v>
      </c>
      <c r="H74" s="125">
        <f t="shared" si="4"/>
        <v>44006</v>
      </c>
      <c r="I74" s="121"/>
      <c r="J74" s="121">
        <f t="shared" si="8"/>
        <v>-9.9990001000138662E-5</v>
      </c>
      <c r="M74" s="116">
        <f>'GTR2'!A74</f>
        <v>20200813</v>
      </c>
      <c r="N74" s="115">
        <f t="shared" si="5"/>
        <v>44056</v>
      </c>
      <c r="O74" s="122">
        <f>'GTR2'!I74</f>
        <v>1.9770000000000001</v>
      </c>
      <c r="P74" s="122">
        <f>'GTR2'!W74</f>
        <v>2</v>
      </c>
      <c r="Q74" s="122" t="str">
        <f>'GTR2'!AD74</f>
        <v>LS</v>
      </c>
      <c r="R74" s="122"/>
      <c r="S74" s="125">
        <f t="shared" si="6"/>
        <v>44056</v>
      </c>
      <c r="T74" s="121">
        <f t="shared" si="7"/>
        <v>-3.0759921335281604E-3</v>
      </c>
      <c r="U74" s="121">
        <f t="shared" si="11"/>
        <v>-5.1236133910361747E-3</v>
      </c>
    </row>
    <row r="75" spans="2:21" x14ac:dyDescent="0.2">
      <c r="B75" s="117">
        <f>'GTR1'!A75</f>
        <v>20200702</v>
      </c>
      <c r="C75" s="115">
        <f t="shared" si="3"/>
        <v>44014</v>
      </c>
      <c r="D75" s="122">
        <f>'GTR1'!I75</f>
        <v>1.996</v>
      </c>
      <c r="E75" s="122">
        <f>'GTR1'!W75</f>
        <v>1.992</v>
      </c>
      <c r="F75" s="122"/>
      <c r="G75" s="116" t="str">
        <f>'GTR1'!AD75</f>
        <v>AA</v>
      </c>
      <c r="H75" s="125">
        <f t="shared" si="4"/>
        <v>44014</v>
      </c>
      <c r="I75" s="121">
        <f>D75/$D$5-1</f>
        <v>-3.2957155697593832E-3</v>
      </c>
      <c r="J75" s="121">
        <f t="shared" si="8"/>
        <v>-4.0995900409961372E-3</v>
      </c>
      <c r="M75" s="116">
        <f>'GTR2'!A75</f>
        <v>20200820</v>
      </c>
      <c r="N75" s="115">
        <f t="shared" si="5"/>
        <v>44063</v>
      </c>
      <c r="O75" s="122">
        <f>'GTR2'!I75</f>
        <v>1.9810000000000001</v>
      </c>
      <c r="P75" s="122">
        <f>'GTR2'!W75</f>
        <v>2.0099999999999998</v>
      </c>
      <c r="Q75" s="122" t="str">
        <f>'GTR2'!AD75</f>
        <v>LS</v>
      </c>
      <c r="R75" s="122"/>
      <c r="S75" s="125">
        <f t="shared" si="6"/>
        <v>44063</v>
      </c>
      <c r="T75" s="121">
        <f t="shared" si="7"/>
        <v>-1.0589481115423904E-3</v>
      </c>
      <c r="U75" s="121">
        <f t="shared" si="11"/>
        <v>-1.4923145799139448E-4</v>
      </c>
    </row>
    <row r="76" spans="2:21" x14ac:dyDescent="0.2">
      <c r="B76" s="117">
        <f>'GTR1'!A76</f>
        <v>20200705</v>
      </c>
      <c r="C76" s="115">
        <f t="shared" ref="C76:C139" si="12">DATE(LEFT(B76,4), MID(B76,5,2), RIGHT(B76,2))</f>
        <v>44017</v>
      </c>
      <c r="D76" s="122">
        <f>'GTR1'!I76</f>
        <v>2</v>
      </c>
      <c r="E76" s="122">
        <f>'GTR1'!W76</f>
        <v>2.0209999999999999</v>
      </c>
      <c r="F76" s="122"/>
      <c r="G76" s="116" t="str">
        <f>'GTR1'!AD76</f>
        <v>LS</v>
      </c>
      <c r="H76" s="125">
        <f t="shared" ref="H76:H139" si="13">C76</f>
        <v>44017</v>
      </c>
      <c r="I76" s="121">
        <f t="shared" ref="I76:I139" si="14">D76/$D$5-1</f>
        <v>-1.2983121941476661E-3</v>
      </c>
      <c r="J76" s="121">
        <f t="shared" ref="J76:J139" si="15">E76/$E$5-1</f>
        <v>1.039896010398933E-2</v>
      </c>
      <c r="M76" s="116">
        <f>'GTR2'!A76</f>
        <v>20200827</v>
      </c>
      <c r="N76" s="115">
        <f t="shared" ref="N76:N139" si="16">DATE(LEFT(M76,4), MID(M76,5,2), RIGHT(M76,2))</f>
        <v>44070</v>
      </c>
      <c r="O76" s="122">
        <f>'GTR2'!I76</f>
        <v>1.988</v>
      </c>
      <c r="P76" s="122">
        <f>'GTR2'!W76</f>
        <v>2.012</v>
      </c>
      <c r="Q76" s="122" t="str">
        <f>'GTR2'!AD76</f>
        <v>AD</v>
      </c>
      <c r="R76" s="122"/>
      <c r="S76" s="125">
        <f t="shared" ref="S76:S139" si="17">N76</f>
        <v>44070</v>
      </c>
      <c r="T76" s="121">
        <f t="shared" ref="T76:T139" si="18">O76/$O$5-1</f>
        <v>2.4708789269325404E-3</v>
      </c>
      <c r="U76" s="121">
        <f t="shared" si="11"/>
        <v>8.4564492861760598E-4</v>
      </c>
    </row>
    <row r="77" spans="2:21" x14ac:dyDescent="0.2">
      <c r="B77" s="117">
        <f>'GTR1'!A77</f>
        <v>20200707</v>
      </c>
      <c r="C77" s="115">
        <f t="shared" si="12"/>
        <v>44019</v>
      </c>
      <c r="D77" s="122">
        <f>'GTR1'!I77</f>
        <v>2.0030000000000001</v>
      </c>
      <c r="E77" s="122">
        <f>'GTR1'!W77</f>
        <v>1.9970000000000001</v>
      </c>
      <c r="F77" s="122"/>
      <c r="G77" s="116" t="str">
        <f>'GTR1'!AD77</f>
        <v>LS</v>
      </c>
      <c r="H77" s="125">
        <f t="shared" si="13"/>
        <v>44019</v>
      </c>
      <c r="I77" s="121">
        <f t="shared" si="14"/>
        <v>1.9974033756109399E-4</v>
      </c>
      <c r="J77" s="121">
        <f t="shared" si="15"/>
        <v>-1.5998400159985549E-3</v>
      </c>
      <c r="M77" s="116">
        <f>'GTR2'!A77</f>
        <v>20200904</v>
      </c>
      <c r="N77" s="115">
        <f t="shared" si="16"/>
        <v>44078</v>
      </c>
      <c r="O77" s="122">
        <f>'GTR2'!I77</f>
        <v>1.984</v>
      </c>
      <c r="P77" s="122">
        <f>'GTR2'!W77</f>
        <v>2.0110000000000001</v>
      </c>
      <c r="Q77" s="122" t="str">
        <f>'GTR2'!AD77</f>
        <v>AD</v>
      </c>
      <c r="R77" s="122"/>
      <c r="S77" s="125">
        <f t="shared" si="17"/>
        <v>44078</v>
      </c>
      <c r="T77" s="121">
        <f t="shared" si="18"/>
        <v>4.5383490494677048E-4</v>
      </c>
      <c r="U77" s="121">
        <f t="shared" si="11"/>
        <v>3.4820673531310575E-4</v>
      </c>
    </row>
    <row r="78" spans="2:21" x14ac:dyDescent="0.2">
      <c r="B78" s="117">
        <f>'GTR1'!A78</f>
        <v>20200708</v>
      </c>
      <c r="C78" s="115">
        <f t="shared" si="12"/>
        <v>44020</v>
      </c>
      <c r="D78" s="122">
        <f>'GTR1'!I78</f>
        <v>2</v>
      </c>
      <c r="E78" s="122">
        <f>'GTR1'!W78</f>
        <v>1.9950000000000001</v>
      </c>
      <c r="F78" s="122"/>
      <c r="G78" s="116" t="str">
        <f>'GTR1'!AD78</f>
        <v>AA</v>
      </c>
      <c r="H78" s="125">
        <f t="shared" si="13"/>
        <v>44020</v>
      </c>
      <c r="I78" s="121">
        <f t="shared" si="14"/>
        <v>-1.2983121941476661E-3</v>
      </c>
      <c r="J78" s="121">
        <f t="shared" si="15"/>
        <v>-2.59974002599761E-3</v>
      </c>
      <c r="M78" s="116">
        <f>'GTR2'!A78</f>
        <v>20200911</v>
      </c>
      <c r="N78" s="115">
        <f t="shared" si="16"/>
        <v>44085</v>
      </c>
      <c r="O78" s="122">
        <f>'GTR2'!I78</f>
        <v>1.988</v>
      </c>
      <c r="P78" s="122">
        <f>'GTR2'!W78</f>
        <v>2.0139999999999998</v>
      </c>
      <c r="Q78" s="122" t="str">
        <f>'GTR2'!AD78</f>
        <v>AD</v>
      </c>
      <c r="R78" s="122"/>
      <c r="S78" s="125">
        <f t="shared" si="17"/>
        <v>44085</v>
      </c>
      <c r="T78" s="121">
        <f t="shared" si="18"/>
        <v>2.4708789269325404E-3</v>
      </c>
      <c r="U78" s="121">
        <f t="shared" si="11"/>
        <v>1.8405213152263844E-3</v>
      </c>
    </row>
    <row r="79" spans="2:21" x14ac:dyDescent="0.2">
      <c r="B79" s="117">
        <f>'GTR1'!A79</f>
        <v>20200715</v>
      </c>
      <c r="C79" s="115">
        <f t="shared" si="12"/>
        <v>44027</v>
      </c>
      <c r="D79" s="122">
        <f>'GTR1'!I79</f>
        <v>1.9870000000000001</v>
      </c>
      <c r="E79" s="122">
        <f>'GTR1'!W79</f>
        <v>1.988</v>
      </c>
      <c r="F79" s="122"/>
      <c r="G79" s="116" t="str">
        <f>'GTR1'!AD79</f>
        <v>AA</v>
      </c>
      <c r="H79" s="125">
        <f t="shared" si="13"/>
        <v>44027</v>
      </c>
      <c r="I79" s="121">
        <f t="shared" si="14"/>
        <v>-7.7898731648856634E-3</v>
      </c>
      <c r="J79" s="121">
        <f t="shared" si="15"/>
        <v>-6.0993900609941365E-3</v>
      </c>
      <c r="M79" s="116">
        <f>'GTR2'!A79</f>
        <v>20200917</v>
      </c>
      <c r="N79" s="115">
        <f t="shared" si="16"/>
        <v>44091</v>
      </c>
      <c r="O79" s="122">
        <f>'GTR2'!I79</f>
        <v>1.996</v>
      </c>
      <c r="P79" s="122">
        <f>'GTR2'!W79</f>
        <v>2.024</v>
      </c>
      <c r="Q79" s="122" t="str">
        <f>'GTR2'!AD79</f>
        <v>AD</v>
      </c>
      <c r="R79" s="122"/>
      <c r="S79" s="125">
        <f t="shared" si="17"/>
        <v>44091</v>
      </c>
      <c r="T79" s="121">
        <f t="shared" si="18"/>
        <v>6.5049669709043023E-3</v>
      </c>
      <c r="U79" s="121">
        <f t="shared" si="11"/>
        <v>6.8149032482713867E-3</v>
      </c>
    </row>
    <row r="80" spans="2:21" x14ac:dyDescent="0.2">
      <c r="B80" s="117">
        <f>'GTR1'!A80</f>
        <v>20200727</v>
      </c>
      <c r="C80" s="115">
        <f t="shared" si="12"/>
        <v>44039</v>
      </c>
      <c r="D80" s="122">
        <f>'GTR1'!I80</f>
        <v>1.9990000000000001</v>
      </c>
      <c r="E80" s="122">
        <f>'GTR1'!W80</f>
        <v>1.994</v>
      </c>
      <c r="F80" s="122"/>
      <c r="G80" s="116" t="str">
        <f>'GTR1'!AD80</f>
        <v>AA</v>
      </c>
      <c r="H80" s="125">
        <f t="shared" si="13"/>
        <v>44039</v>
      </c>
      <c r="I80" s="121">
        <f t="shared" si="14"/>
        <v>-1.7976630380505121E-3</v>
      </c>
      <c r="J80" s="121">
        <f t="shared" si="15"/>
        <v>-3.0996900309970821E-3</v>
      </c>
      <c r="M80" s="116">
        <f>'GTR2'!A80</f>
        <v>20200924</v>
      </c>
      <c r="N80" s="115">
        <f t="shared" si="16"/>
        <v>44098</v>
      </c>
      <c r="O80" s="122">
        <f>'GTR2'!I80</f>
        <v>1.9870000000000001</v>
      </c>
      <c r="P80" s="122">
        <f>'GTR2'!W80</f>
        <v>2.0089999999999999</v>
      </c>
      <c r="Q80" s="122" t="str">
        <f>'GTR2'!AD80</f>
        <v>AD</v>
      </c>
      <c r="R80" s="122"/>
      <c r="S80" s="125">
        <f t="shared" si="17"/>
        <v>44098</v>
      </c>
      <c r="T80" s="121">
        <f t="shared" si="18"/>
        <v>1.9666179214361534E-3</v>
      </c>
      <c r="U80" s="121">
        <f t="shared" si="11"/>
        <v>-6.4666965129589471E-4</v>
      </c>
    </row>
    <row r="81" spans="2:21" x14ac:dyDescent="0.2">
      <c r="B81" s="117">
        <f>'GTR1'!A81</f>
        <v>20200805</v>
      </c>
      <c r="C81" s="115">
        <f t="shared" si="12"/>
        <v>44048</v>
      </c>
      <c r="D81" s="122">
        <f>'GTR1'!I81</f>
        <v>1.992</v>
      </c>
      <c r="E81" s="122">
        <f>'GTR1'!W81</f>
        <v>1.9950000000000001</v>
      </c>
      <c r="F81" s="122"/>
      <c r="G81" s="116" t="str">
        <f>'GTR1'!AD81</f>
        <v>LS</v>
      </c>
      <c r="H81" s="125">
        <f t="shared" si="13"/>
        <v>44048</v>
      </c>
      <c r="I81" s="121">
        <f t="shared" si="14"/>
        <v>-5.2931189453711003E-3</v>
      </c>
      <c r="J81" s="121">
        <f t="shared" si="15"/>
        <v>-2.59974002599761E-3</v>
      </c>
      <c r="M81" s="116">
        <f>'GTR2'!A81</f>
        <v>20201001</v>
      </c>
      <c r="N81" s="115">
        <f t="shared" si="16"/>
        <v>44105</v>
      </c>
      <c r="O81" s="122">
        <f>'GTR2'!I81</f>
        <v>1.9870000000000001</v>
      </c>
      <c r="P81" s="122">
        <f>'GTR2'!W81</f>
        <v>2.0169999999999999</v>
      </c>
      <c r="Q81" s="122" t="str">
        <f>'GTR2'!AD81</f>
        <v>AD</v>
      </c>
      <c r="R81" s="122"/>
      <c r="S81" s="125">
        <f t="shared" si="17"/>
        <v>44105</v>
      </c>
      <c r="T81" s="121">
        <f t="shared" si="18"/>
        <v>1.9666179214361534E-3</v>
      </c>
      <c r="U81" s="121">
        <f t="shared" si="11"/>
        <v>3.3328358951398851E-3</v>
      </c>
    </row>
    <row r="82" spans="2:21" x14ac:dyDescent="0.2">
      <c r="B82" s="117">
        <f>'GTR1'!A82</f>
        <v>20200812</v>
      </c>
      <c r="C82" s="115">
        <f t="shared" si="12"/>
        <v>44055</v>
      </c>
      <c r="D82" s="122">
        <f>'GTR1'!I82</f>
        <v>1.9910000000000001</v>
      </c>
      <c r="E82" s="122">
        <f>'GTR1'!W82</f>
        <v>1.992</v>
      </c>
      <c r="F82" s="122"/>
      <c r="G82" s="116" t="str">
        <f>'GTR1'!AD82</f>
        <v>LS</v>
      </c>
      <c r="H82" s="125">
        <f t="shared" si="13"/>
        <v>44055</v>
      </c>
      <c r="I82" s="121">
        <f t="shared" si="14"/>
        <v>-5.7924697892739463E-3</v>
      </c>
      <c r="J82" s="121">
        <f t="shared" si="15"/>
        <v>-4.0995900409961372E-3</v>
      </c>
      <c r="M82" s="116">
        <f>'GTR2'!A82</f>
        <v>20201008</v>
      </c>
      <c r="N82" s="115">
        <f t="shared" si="16"/>
        <v>44112</v>
      </c>
      <c r="O82" s="122">
        <f>'GTR2'!I82</f>
        <v>1.9870000000000001</v>
      </c>
      <c r="P82" s="122">
        <f>'GTR2'!W82</f>
        <v>2.016</v>
      </c>
      <c r="Q82" s="122" t="str">
        <f>'GTR2'!AD82</f>
        <v>AD</v>
      </c>
      <c r="R82" s="122"/>
      <c r="S82" s="125">
        <f t="shared" si="17"/>
        <v>44112</v>
      </c>
      <c r="T82" s="121">
        <f t="shared" si="18"/>
        <v>1.9666179214361534E-3</v>
      </c>
      <c r="U82" s="121">
        <f t="shared" si="11"/>
        <v>2.8353977018356069E-3</v>
      </c>
    </row>
    <row r="83" spans="2:21" x14ac:dyDescent="0.2">
      <c r="B83" s="117">
        <f>'GTR1'!A83</f>
        <v>20200819</v>
      </c>
      <c r="C83" s="115">
        <f t="shared" si="12"/>
        <v>44062</v>
      </c>
      <c r="D83" s="122">
        <f>'GTR1'!I83</f>
        <v>1.992</v>
      </c>
      <c r="E83" s="122">
        <f>'GTR1'!W83</f>
        <v>1.9930000000000001</v>
      </c>
      <c r="F83" s="122"/>
      <c r="G83" s="116" t="str">
        <f>'GTR1'!AD83</f>
        <v>AD</v>
      </c>
      <c r="H83" s="125">
        <f t="shared" si="13"/>
        <v>44062</v>
      </c>
      <c r="I83" s="121">
        <f t="shared" si="14"/>
        <v>-5.2931189453711003E-3</v>
      </c>
      <c r="J83" s="121">
        <f t="shared" si="15"/>
        <v>-3.5996400359965541E-3</v>
      </c>
      <c r="M83" s="116">
        <f>'GTR2'!A83</f>
        <v>20201011</v>
      </c>
      <c r="N83" s="115">
        <f t="shared" si="16"/>
        <v>44115</v>
      </c>
      <c r="O83" s="122">
        <f>'GTR2'!I83</f>
        <v>1.986</v>
      </c>
      <c r="P83" s="122">
        <f>'GTR2'!W83</f>
        <v>2.0139999999999998</v>
      </c>
      <c r="Q83" s="122" t="str">
        <f>'GTR2'!AD83</f>
        <v>AD</v>
      </c>
      <c r="R83" s="122"/>
      <c r="S83" s="125">
        <f t="shared" si="17"/>
        <v>44115</v>
      </c>
      <c r="T83" s="121">
        <f t="shared" si="18"/>
        <v>1.4623569159397665E-3</v>
      </c>
      <c r="U83" s="121">
        <f t="shared" si="11"/>
        <v>1.8405213152263844E-3</v>
      </c>
    </row>
    <row r="84" spans="2:21" x14ac:dyDescent="0.2">
      <c r="B84" s="117">
        <f>'GTR1'!A84</f>
        <v>20200826</v>
      </c>
      <c r="C84" s="115">
        <f t="shared" si="12"/>
        <v>44069</v>
      </c>
      <c r="D84" s="122">
        <f>'GTR1'!I84</f>
        <v>1.996</v>
      </c>
      <c r="E84" s="122">
        <f>'GTR1'!W84</f>
        <v>1.994</v>
      </c>
      <c r="F84" s="122"/>
      <c r="G84" s="116" t="str">
        <f>'GTR1'!AD84</f>
        <v>AD</v>
      </c>
      <c r="H84" s="125">
        <f t="shared" si="13"/>
        <v>44069</v>
      </c>
      <c r="I84" s="121">
        <f t="shared" si="14"/>
        <v>-3.2957155697593832E-3</v>
      </c>
      <c r="J84" s="121">
        <f t="shared" si="15"/>
        <v>-3.0996900309970821E-3</v>
      </c>
      <c r="M84" s="116">
        <f>'GTR2'!A84</f>
        <v>20201022</v>
      </c>
      <c r="N84" s="115">
        <f t="shared" si="16"/>
        <v>44126</v>
      </c>
      <c r="O84" s="122">
        <f>'GTR2'!I84</f>
        <v>1.9890000000000001</v>
      </c>
      <c r="P84" s="122">
        <f>'GTR2'!W84</f>
        <v>2.0099999999999998</v>
      </c>
      <c r="Q84" s="122" t="str">
        <f>'GTR2'!AD84</f>
        <v>ML</v>
      </c>
      <c r="R84" s="122"/>
      <c r="S84" s="125">
        <f t="shared" si="17"/>
        <v>44126</v>
      </c>
      <c r="T84" s="121">
        <f t="shared" si="18"/>
        <v>2.9751399324291494E-3</v>
      </c>
      <c r="U84" s="121">
        <f t="shared" si="11"/>
        <v>-1.4923145799139448E-4</v>
      </c>
    </row>
    <row r="85" spans="2:21" x14ac:dyDescent="0.2">
      <c r="B85" s="117">
        <f>'GTR1'!A85</f>
        <v>20200903</v>
      </c>
      <c r="C85" s="115">
        <f t="shared" si="12"/>
        <v>44077</v>
      </c>
      <c r="D85" s="122">
        <f>'GTR1'!I85</f>
        <v>1.998</v>
      </c>
      <c r="E85" s="122">
        <f>'GTR1'!W85</f>
        <v>1.998</v>
      </c>
      <c r="F85" s="122"/>
      <c r="G85" s="116" t="str">
        <f>'GTR1'!AD85</f>
        <v>AD</v>
      </c>
      <c r="H85" s="125">
        <f t="shared" si="13"/>
        <v>44077</v>
      </c>
      <c r="I85" s="121">
        <f t="shared" si="14"/>
        <v>-2.2970138819535801E-3</v>
      </c>
      <c r="J85" s="121">
        <f t="shared" si="15"/>
        <v>-1.0998900109990828E-3</v>
      </c>
      <c r="M85" s="116">
        <f>'GTR2'!A85</f>
        <v>20201029</v>
      </c>
      <c r="N85" s="115">
        <f t="shared" si="16"/>
        <v>44133</v>
      </c>
      <c r="O85" s="122">
        <f>'GTR2'!I85</f>
        <v>1.9810000000000001</v>
      </c>
      <c r="P85" s="122">
        <f>'GTR2'!W85</f>
        <v>1.998</v>
      </c>
      <c r="Q85" s="122" t="str">
        <f>'GTR2'!AD85</f>
        <v>ML</v>
      </c>
      <c r="R85" s="122"/>
      <c r="S85" s="125">
        <f t="shared" si="17"/>
        <v>44133</v>
      </c>
      <c r="T85" s="121">
        <f t="shared" si="18"/>
        <v>-1.0589481115423904E-3</v>
      </c>
      <c r="U85" s="121">
        <f t="shared" si="11"/>
        <v>-6.1184897776450642E-3</v>
      </c>
    </row>
    <row r="86" spans="2:21" x14ac:dyDescent="0.2">
      <c r="B86" s="117">
        <f>'GTR1'!A86</f>
        <v>20200909</v>
      </c>
      <c r="C86" s="115">
        <f t="shared" si="12"/>
        <v>44083</v>
      </c>
      <c r="D86" s="122">
        <f>'GTR1'!I86</f>
        <v>2.004</v>
      </c>
      <c r="E86" s="122">
        <f>'GTR1'!W86</f>
        <v>2.0019999999999998</v>
      </c>
      <c r="F86" s="122"/>
      <c r="G86" s="116" t="str">
        <f>'GTR1'!AD86</f>
        <v>AD</v>
      </c>
      <c r="H86" s="125">
        <f t="shared" si="13"/>
        <v>44083</v>
      </c>
      <c r="I86" s="121">
        <f t="shared" si="14"/>
        <v>6.9909118146394E-4</v>
      </c>
      <c r="J86" s="121">
        <f t="shared" si="15"/>
        <v>8.9991000899880547E-4</v>
      </c>
      <c r="M86" s="116">
        <f>'GTR2'!A86</f>
        <v>20201106</v>
      </c>
      <c r="N86" s="115">
        <f t="shared" si="16"/>
        <v>44141</v>
      </c>
      <c r="O86" s="122">
        <f>'GTR2'!I86</f>
        <v>1.9770000000000001</v>
      </c>
      <c r="P86" s="122">
        <f>'GTR2'!W86</f>
        <v>2.0019999999999998</v>
      </c>
      <c r="Q86" s="122" t="str">
        <f>'GTR2'!AD86</f>
        <v>ML</v>
      </c>
      <c r="R86" s="122"/>
      <c r="S86" s="125">
        <f t="shared" si="17"/>
        <v>44141</v>
      </c>
      <c r="T86" s="121">
        <f t="shared" si="18"/>
        <v>-3.0759921335281604E-3</v>
      </c>
      <c r="U86" s="121">
        <f t="shared" si="11"/>
        <v>-4.1287370044272853E-3</v>
      </c>
    </row>
    <row r="87" spans="2:21" x14ac:dyDescent="0.2">
      <c r="B87" s="117">
        <f>'GTR1'!A87</f>
        <v>20200916</v>
      </c>
      <c r="C87" s="115">
        <f t="shared" si="12"/>
        <v>44090</v>
      </c>
      <c r="D87" s="122">
        <f>'GTR1'!I87</f>
        <v>2.0059999999999998</v>
      </c>
      <c r="E87" s="122">
        <f>'GTR1'!W87</f>
        <v>2.004</v>
      </c>
      <c r="F87" s="122"/>
      <c r="G87" s="116" t="str">
        <f>'GTR1'!AD87</f>
        <v>AD</v>
      </c>
      <c r="H87" s="125">
        <f t="shared" si="13"/>
        <v>44090</v>
      </c>
      <c r="I87" s="121">
        <f t="shared" si="14"/>
        <v>1.6977928692698541E-3</v>
      </c>
      <c r="J87" s="121">
        <f t="shared" si="15"/>
        <v>1.8998100189979716E-3</v>
      </c>
      <c r="M87" s="116">
        <f>'GTR2'!A87</f>
        <v>20201112</v>
      </c>
      <c r="N87" s="115">
        <f t="shared" si="16"/>
        <v>44147</v>
      </c>
      <c r="O87" s="122">
        <f>'GTR2'!I87</f>
        <v>1.984</v>
      </c>
      <c r="P87" s="122">
        <f>'GTR2'!W87</f>
        <v>2.0059999999999998</v>
      </c>
      <c r="Q87" s="122" t="str">
        <f>'GTR2'!AD87</f>
        <v>ML</v>
      </c>
      <c r="R87" s="122"/>
      <c r="S87" s="125">
        <f t="shared" si="17"/>
        <v>44147</v>
      </c>
      <c r="T87" s="121">
        <f t="shared" si="18"/>
        <v>4.5383490494677048E-4</v>
      </c>
      <c r="U87" s="121">
        <f t="shared" si="11"/>
        <v>-2.1389842312093954E-3</v>
      </c>
    </row>
    <row r="88" spans="2:21" x14ac:dyDescent="0.2">
      <c r="B88" s="117">
        <f>'GTR1'!A88</f>
        <v>20200923</v>
      </c>
      <c r="C88" s="115">
        <f t="shared" si="12"/>
        <v>44097</v>
      </c>
      <c r="D88" s="122">
        <f>'GTR1'!I88</f>
        <v>2.004</v>
      </c>
      <c r="E88" s="122">
        <f>'GTR1'!W88</f>
        <v>2.0019999999999998</v>
      </c>
      <c r="F88" s="122"/>
      <c r="G88" s="116" t="str">
        <f>'GTR1'!AD88</f>
        <v>AD</v>
      </c>
      <c r="H88" s="125">
        <f t="shared" si="13"/>
        <v>44097</v>
      </c>
      <c r="I88" s="121">
        <f t="shared" si="14"/>
        <v>6.9909118146394E-4</v>
      </c>
      <c r="J88" s="121">
        <f t="shared" si="15"/>
        <v>8.9991000899880547E-4</v>
      </c>
      <c r="M88" s="116">
        <f>'GTR2'!A88</f>
        <v>20201118</v>
      </c>
      <c r="N88" s="115">
        <f t="shared" si="16"/>
        <v>44153</v>
      </c>
      <c r="O88" s="122">
        <f>'GTR2'!I88</f>
        <v>1.988</v>
      </c>
      <c r="P88" s="122">
        <f>'GTR2'!W88</f>
        <v>2.0089999999999999</v>
      </c>
      <c r="Q88" s="122" t="str">
        <f>'GTR2'!AD88</f>
        <v>ML</v>
      </c>
      <c r="R88" s="122"/>
      <c r="S88" s="125">
        <f t="shared" si="17"/>
        <v>44153</v>
      </c>
      <c r="T88" s="121">
        <f t="shared" si="18"/>
        <v>2.4708789269325404E-3</v>
      </c>
      <c r="U88" s="121">
        <f t="shared" si="11"/>
        <v>-6.4666965129589471E-4</v>
      </c>
    </row>
    <row r="89" spans="2:21" x14ac:dyDescent="0.2">
      <c r="B89" s="117">
        <f>'GTR1'!A89</f>
        <v>20200930</v>
      </c>
      <c r="C89" s="115">
        <f t="shared" si="12"/>
        <v>44104</v>
      </c>
      <c r="D89" s="122">
        <f>'GTR1'!I89</f>
        <v>2.0049999999999999</v>
      </c>
      <c r="E89" s="122">
        <f>'GTR1'!W89</f>
        <v>2</v>
      </c>
      <c r="F89" s="122"/>
      <c r="G89" s="116" t="str">
        <f>'GTR1'!AD89</f>
        <v>AD</v>
      </c>
      <c r="H89" s="125">
        <f t="shared" si="13"/>
        <v>44104</v>
      </c>
      <c r="I89" s="121">
        <f t="shared" si="14"/>
        <v>1.198442025366786E-3</v>
      </c>
      <c r="J89" s="121">
        <f t="shared" si="15"/>
        <v>-9.9990001000138662E-5</v>
      </c>
      <c r="M89" s="116">
        <f>'GTR2'!A89</f>
        <v>20201126</v>
      </c>
      <c r="N89" s="115">
        <f t="shared" si="16"/>
        <v>44161</v>
      </c>
      <c r="O89" s="122">
        <f>'GTR2'!I89</f>
        <v>1.9670000000000001</v>
      </c>
      <c r="P89" s="122">
        <f>'GTR2'!W89</f>
        <v>1.9970000000000001</v>
      </c>
      <c r="Q89" s="122" t="str">
        <f>'GTR2'!AD89</f>
        <v>ML, Matrix_1</v>
      </c>
      <c r="R89" s="122"/>
      <c r="S89" s="125">
        <f t="shared" si="17"/>
        <v>44161</v>
      </c>
      <c r="T89" s="121">
        <f t="shared" si="18"/>
        <v>-8.1186021884926962E-3</v>
      </c>
      <c r="U89" s="121">
        <f t="shared" si="11"/>
        <v>-6.6159279709495644E-3</v>
      </c>
    </row>
    <row r="90" spans="2:21" x14ac:dyDescent="0.2">
      <c r="B90" s="117">
        <f>'GTR1'!A90</f>
        <v>20201007</v>
      </c>
      <c r="C90" s="115">
        <f t="shared" si="12"/>
        <v>44111</v>
      </c>
      <c r="D90" s="122">
        <f>'GTR1'!I90</f>
        <v>1.9990000000000001</v>
      </c>
      <c r="E90" s="122">
        <f>'GTR1'!W90</f>
        <v>1.9970000000000001</v>
      </c>
      <c r="F90" s="122"/>
      <c r="G90" s="116" t="str">
        <f>'GTR1'!AD90</f>
        <v>AD</v>
      </c>
      <c r="H90" s="125">
        <f t="shared" si="13"/>
        <v>44111</v>
      </c>
      <c r="I90" s="121">
        <f t="shared" si="14"/>
        <v>-1.7976630380505121E-3</v>
      </c>
      <c r="J90" s="121">
        <f t="shared" si="15"/>
        <v>-1.5998400159985549E-3</v>
      </c>
      <c r="M90" s="116">
        <f>'GTR2'!A90</f>
        <v>20201204</v>
      </c>
      <c r="N90" s="115">
        <f t="shared" si="16"/>
        <v>44169</v>
      </c>
      <c r="O90" s="122">
        <f>'GTR2'!I90</f>
        <v>1.968</v>
      </c>
      <c r="P90" s="122">
        <f>'GTR2'!W90</f>
        <v>1.9930000000000001</v>
      </c>
      <c r="Q90" s="122" t="str">
        <f>'GTR2'!AD90</f>
        <v>ML, Matrix_1</v>
      </c>
      <c r="R90" s="122"/>
      <c r="S90" s="125">
        <f t="shared" si="17"/>
        <v>44169</v>
      </c>
      <c r="T90" s="121">
        <f t="shared" si="18"/>
        <v>-7.6143411829963092E-3</v>
      </c>
      <c r="U90" s="121">
        <f t="shared" si="11"/>
        <v>-8.6056807441674543E-3</v>
      </c>
    </row>
    <row r="91" spans="2:21" x14ac:dyDescent="0.2">
      <c r="B91" s="117">
        <f>'GTR1'!A91</f>
        <v>20201012</v>
      </c>
      <c r="C91" s="115">
        <f t="shared" si="12"/>
        <v>44116</v>
      </c>
      <c r="D91" s="122">
        <f>'GTR1'!I91</f>
        <v>1.998</v>
      </c>
      <c r="E91" s="122">
        <f>'GTR1'!W91</f>
        <v>1.992</v>
      </c>
      <c r="F91" s="122"/>
      <c r="G91" s="116" t="str">
        <f>'GTR1'!AD91</f>
        <v>ML</v>
      </c>
      <c r="H91" s="125">
        <f t="shared" si="13"/>
        <v>44116</v>
      </c>
      <c r="I91" s="121">
        <f t="shared" si="14"/>
        <v>-2.2970138819535801E-3</v>
      </c>
      <c r="J91" s="121">
        <f t="shared" si="15"/>
        <v>-4.0995900409961372E-3</v>
      </c>
      <c r="M91" s="116">
        <f>'GTR2'!A91</f>
        <v>20201210</v>
      </c>
      <c r="N91" s="115">
        <f t="shared" si="16"/>
        <v>44175</v>
      </c>
      <c r="O91" s="122">
        <f>'GTR2'!I91</f>
        <v>1.978</v>
      </c>
      <c r="P91" s="122">
        <f>'GTR2'!W91</f>
        <v>2.0070000000000001</v>
      </c>
      <c r="Q91" s="122" t="str">
        <f>'GTR2'!AD91</f>
        <v>ML, Matrix_1</v>
      </c>
      <c r="R91" s="122"/>
      <c r="S91" s="125">
        <f t="shared" si="17"/>
        <v>44175</v>
      </c>
      <c r="T91" s="121">
        <f t="shared" si="18"/>
        <v>-2.5717311280317734E-3</v>
      </c>
      <c r="U91" s="121">
        <f t="shared" si="11"/>
        <v>-1.6415460379046731E-3</v>
      </c>
    </row>
    <row r="92" spans="2:21" x14ac:dyDescent="0.2">
      <c r="B92" s="117">
        <f>'GTR1'!A92</f>
        <v>20201021</v>
      </c>
      <c r="C92" s="115">
        <f t="shared" si="12"/>
        <v>44125</v>
      </c>
      <c r="D92" s="122">
        <f>'GTR1'!I92</f>
        <v>2</v>
      </c>
      <c r="E92" s="122">
        <f>'GTR1'!W92</f>
        <v>1.9970000000000001</v>
      </c>
      <c r="F92" s="122"/>
      <c r="G92" s="116" t="str">
        <f>'GTR1'!AD92</f>
        <v>ML</v>
      </c>
      <c r="H92" s="125">
        <f t="shared" si="13"/>
        <v>44125</v>
      </c>
      <c r="I92" s="121">
        <f t="shared" si="14"/>
        <v>-1.2983121941476661E-3</v>
      </c>
      <c r="J92" s="121">
        <f t="shared" si="15"/>
        <v>-1.5998400159985549E-3</v>
      </c>
      <c r="M92" s="116">
        <f>'GTR2'!A92</f>
        <v>20201217</v>
      </c>
      <c r="N92" s="115">
        <f t="shared" si="16"/>
        <v>44182</v>
      </c>
      <c r="O92" s="122">
        <f>'GTR2'!I92</f>
        <v>1.978</v>
      </c>
      <c r="P92" s="122">
        <f>'GTR2'!W92</f>
        <v>2</v>
      </c>
      <c r="Q92" s="122" t="str">
        <f>'GTR2'!AD92</f>
        <v>ML, Matrix_1</v>
      </c>
      <c r="R92" s="122"/>
      <c r="S92" s="125">
        <f t="shared" si="17"/>
        <v>44182</v>
      </c>
      <c r="T92" s="121">
        <f t="shared" si="18"/>
        <v>-2.5717311280317734E-3</v>
      </c>
      <c r="U92" s="121">
        <f t="shared" si="11"/>
        <v>-5.1236133910361747E-3</v>
      </c>
    </row>
    <row r="93" spans="2:21" x14ac:dyDescent="0.2">
      <c r="B93" s="117">
        <f>'GTR1'!A93</f>
        <v>20201030</v>
      </c>
      <c r="C93" s="115">
        <f t="shared" si="12"/>
        <v>44134</v>
      </c>
      <c r="D93" s="122">
        <f>'GTR1'!I93</f>
        <v>1.9990000000000001</v>
      </c>
      <c r="E93" s="122">
        <f>'GTR1'!W93</f>
        <v>1.994</v>
      </c>
      <c r="F93" s="122"/>
      <c r="G93" s="116" t="str">
        <f>'GTR1'!AD93</f>
        <v>ML</v>
      </c>
      <c r="H93" s="125">
        <f t="shared" si="13"/>
        <v>44134</v>
      </c>
      <c r="I93" s="121">
        <f t="shared" si="14"/>
        <v>-1.7976630380505121E-3</v>
      </c>
      <c r="J93" s="121">
        <f t="shared" si="15"/>
        <v>-3.0996900309970821E-3</v>
      </c>
      <c r="M93" s="116">
        <f>'GTR2'!A93</f>
        <v>20201223</v>
      </c>
      <c r="N93" s="115">
        <f t="shared" si="16"/>
        <v>44188</v>
      </c>
      <c r="O93" s="122">
        <f>'GTR2'!I93</f>
        <v>1.9710000000000001</v>
      </c>
      <c r="P93" s="122">
        <f>'GTR2'!W93</f>
        <v>1.9910000000000001</v>
      </c>
      <c r="Q93" s="122" t="str">
        <f>'GTR2'!AD93</f>
        <v>ML, Matrix_1</v>
      </c>
      <c r="R93" s="122"/>
      <c r="S93" s="125">
        <f t="shared" si="17"/>
        <v>44188</v>
      </c>
      <c r="T93" s="121">
        <f t="shared" si="18"/>
        <v>-6.1015581665069263E-3</v>
      </c>
      <c r="U93" s="121">
        <f t="shared" si="11"/>
        <v>-9.6005571307764548E-3</v>
      </c>
    </row>
    <row r="94" spans="2:21" x14ac:dyDescent="0.2">
      <c r="B94" s="117">
        <f>'GTR1'!A94</f>
        <v>20201105</v>
      </c>
      <c r="C94" s="115">
        <f t="shared" si="12"/>
        <v>44140</v>
      </c>
      <c r="D94" s="122">
        <f>'GTR1'!I94</f>
        <v>1.998</v>
      </c>
      <c r="E94" s="122">
        <f>'GTR1'!W94</f>
        <v>1.998</v>
      </c>
      <c r="F94" s="122"/>
      <c r="G94" s="116" t="str">
        <f>'GTR1'!AD94</f>
        <v>ML</v>
      </c>
      <c r="H94" s="125">
        <f t="shared" si="13"/>
        <v>44140</v>
      </c>
      <c r="I94" s="121">
        <f t="shared" si="14"/>
        <v>-2.2970138819535801E-3</v>
      </c>
      <c r="J94" s="121">
        <f t="shared" si="15"/>
        <v>-1.0998900109990828E-3</v>
      </c>
      <c r="M94" s="116">
        <f>'GTR2'!A94</f>
        <v>20210103</v>
      </c>
      <c r="N94" s="115">
        <f t="shared" si="16"/>
        <v>44199</v>
      </c>
      <c r="O94" s="122">
        <f>'GTR2'!I94</f>
        <v>1.976</v>
      </c>
      <c r="P94" s="122">
        <f>'GTR2'!W94</f>
        <v>1.9990000000000001</v>
      </c>
      <c r="Q94" s="122" t="str">
        <f>'GTR2'!AD94</f>
        <v>ML, Matrix_1</v>
      </c>
      <c r="R94" s="122"/>
      <c r="S94" s="125">
        <f t="shared" si="17"/>
        <v>44199</v>
      </c>
      <c r="T94" s="121">
        <f t="shared" si="18"/>
        <v>-3.5802531390246584E-3</v>
      </c>
      <c r="U94" s="121">
        <f t="shared" si="11"/>
        <v>-5.621051584340564E-3</v>
      </c>
    </row>
    <row r="95" spans="2:21" x14ac:dyDescent="0.2">
      <c r="B95" s="117">
        <f>'GTR1'!A95</f>
        <v>20201111</v>
      </c>
      <c r="C95" s="115">
        <f t="shared" si="12"/>
        <v>44146</v>
      </c>
      <c r="D95" s="122">
        <f>'GTR1'!I95</f>
        <v>2.0030000000000001</v>
      </c>
      <c r="E95" s="122">
        <f>'GTR1'!W95</f>
        <v>1.9930000000000001</v>
      </c>
      <c r="F95" s="122"/>
      <c r="G95" s="116" t="str">
        <f>'GTR1'!AD95</f>
        <v>ML</v>
      </c>
      <c r="H95" s="125">
        <f t="shared" si="13"/>
        <v>44146</v>
      </c>
      <c r="I95" s="121">
        <f t="shared" si="14"/>
        <v>1.9974033756109399E-4</v>
      </c>
      <c r="J95" s="121">
        <f t="shared" si="15"/>
        <v>-3.5996400359965541E-3</v>
      </c>
      <c r="M95" s="116">
        <f>'GTR2'!A95</f>
        <v>20210114</v>
      </c>
      <c r="N95" s="115">
        <f t="shared" si="16"/>
        <v>44210</v>
      </c>
      <c r="O95" s="122">
        <f>'GTR2'!I95</f>
        <v>1.966</v>
      </c>
      <c r="P95" s="122">
        <f>'GTR2'!W95</f>
        <v>1.998</v>
      </c>
      <c r="Q95" s="122" t="str">
        <f>'GTR2'!AD95</f>
        <v>ML, Matrix_1</v>
      </c>
      <c r="R95" s="122"/>
      <c r="S95" s="125">
        <f t="shared" si="17"/>
        <v>44210</v>
      </c>
      <c r="T95" s="121">
        <f t="shared" si="18"/>
        <v>-8.6228631939891942E-3</v>
      </c>
      <c r="U95" s="121">
        <f t="shared" si="11"/>
        <v>-6.1184897776450642E-3</v>
      </c>
    </row>
    <row r="96" spans="2:21" x14ac:dyDescent="0.2">
      <c r="B96" s="117">
        <f>'GTR1'!A96</f>
        <v>20201119</v>
      </c>
      <c r="C96" s="115">
        <f t="shared" si="12"/>
        <v>44154</v>
      </c>
      <c r="D96" s="122">
        <f>'GTR1'!I96</f>
        <v>2.004</v>
      </c>
      <c r="E96" s="122">
        <f>'GTR1'!W96</f>
        <v>2</v>
      </c>
      <c r="F96" s="122"/>
      <c r="G96" s="116" t="str">
        <f>'GTR1'!AD96</f>
        <v>ML, Matrix_1</v>
      </c>
      <c r="H96" s="125">
        <f t="shared" si="13"/>
        <v>44154</v>
      </c>
      <c r="I96" s="121">
        <f t="shared" si="14"/>
        <v>6.9909118146394E-4</v>
      </c>
      <c r="J96" s="121">
        <f t="shared" si="15"/>
        <v>-9.9990001000138662E-5</v>
      </c>
      <c r="M96" s="116">
        <f>'GTR2'!A96</f>
        <v>20210121</v>
      </c>
      <c r="N96" s="115">
        <f t="shared" si="16"/>
        <v>44217</v>
      </c>
      <c r="O96" s="122">
        <f>'GTR2'!I96</f>
        <v>1.9730000000000001</v>
      </c>
      <c r="P96" s="122">
        <f>'GTR2'!W96</f>
        <v>1.9950000000000001</v>
      </c>
      <c r="Q96" s="122" t="str">
        <f>'GTR2'!AD96</f>
        <v>ML, Matrix_1</v>
      </c>
      <c r="R96" s="122"/>
      <c r="S96" s="125">
        <f t="shared" si="17"/>
        <v>44217</v>
      </c>
      <c r="T96" s="121">
        <f t="shared" si="18"/>
        <v>-5.0930361555139303E-3</v>
      </c>
      <c r="U96" s="121">
        <f t="shared" si="11"/>
        <v>-7.6108043575584539E-3</v>
      </c>
    </row>
    <row r="97" spans="2:21" x14ac:dyDescent="0.2">
      <c r="B97" s="117">
        <f>'GTR1'!A97</f>
        <v>20201127</v>
      </c>
      <c r="C97" s="115">
        <f t="shared" si="12"/>
        <v>44162</v>
      </c>
      <c r="D97" s="122">
        <f>'GTR1'!I97</f>
        <v>2</v>
      </c>
      <c r="E97" s="122">
        <f>'GTR1'!W97</f>
        <v>1.996</v>
      </c>
      <c r="F97" s="122"/>
      <c r="G97" s="116" t="str">
        <f>'GTR1'!AD97</f>
        <v>ML, Matrix_1</v>
      </c>
      <c r="H97" s="125">
        <f t="shared" si="13"/>
        <v>44162</v>
      </c>
      <c r="I97" s="121">
        <f t="shared" si="14"/>
        <v>-1.2983121941476661E-3</v>
      </c>
      <c r="J97" s="121">
        <f t="shared" si="15"/>
        <v>-2.0997900209981379E-3</v>
      </c>
      <c r="M97" s="116">
        <f>'GTR2'!A97</f>
        <v>20210128</v>
      </c>
      <c r="N97" s="115">
        <f t="shared" si="16"/>
        <v>44224</v>
      </c>
      <c r="O97" s="122">
        <f>'GTR2'!I97</f>
        <v>1.974</v>
      </c>
      <c r="P97" s="122">
        <f>'GTR2'!W97</f>
        <v>1.998</v>
      </c>
      <c r="Q97" s="122" t="str">
        <f>'GTR2'!AD97</f>
        <v>ML, Matrix_1</v>
      </c>
      <c r="R97" s="122"/>
      <c r="S97" s="125">
        <f t="shared" si="17"/>
        <v>44224</v>
      </c>
      <c r="T97" s="121">
        <f t="shared" si="18"/>
        <v>-4.5887751500175433E-3</v>
      </c>
      <c r="U97" s="121">
        <f t="shared" si="11"/>
        <v>-6.1184897776450642E-3</v>
      </c>
    </row>
    <row r="98" spans="2:21" x14ac:dyDescent="0.2">
      <c r="B98" s="117">
        <f>'GTR1'!A98</f>
        <v>20201202</v>
      </c>
      <c r="C98" s="115">
        <f t="shared" si="12"/>
        <v>44167</v>
      </c>
      <c r="D98" s="122">
        <f>'GTR1'!I98</f>
        <v>1.9970000000000001</v>
      </c>
      <c r="E98" s="122">
        <f>'GTR1'!W98</f>
        <v>1.99</v>
      </c>
      <c r="F98" s="122"/>
      <c r="G98" s="116" t="str">
        <f>'GTR1'!AD98</f>
        <v>ML, Matrix_1</v>
      </c>
      <c r="H98" s="125">
        <f t="shared" si="13"/>
        <v>44167</v>
      </c>
      <c r="I98" s="121">
        <f t="shared" si="14"/>
        <v>-2.7963647258564261E-3</v>
      </c>
      <c r="J98" s="121">
        <f t="shared" si="15"/>
        <v>-5.0994900509950813E-3</v>
      </c>
      <c r="M98" s="116">
        <f>'GTR2'!A98</f>
        <v>20210205</v>
      </c>
      <c r="N98" s="115">
        <f t="shared" si="16"/>
        <v>44232</v>
      </c>
      <c r="O98" s="122">
        <f>'GTR2'!I98</f>
        <v>1.9710000000000001</v>
      </c>
      <c r="P98" s="122">
        <f>'GTR2'!W98</f>
        <v>1.9970000000000001</v>
      </c>
      <c r="Q98" s="122" t="str">
        <f>'GTR2'!AD98</f>
        <v>ML, Matrix_1</v>
      </c>
      <c r="R98" s="122"/>
      <c r="S98" s="125">
        <f t="shared" si="17"/>
        <v>44232</v>
      </c>
      <c r="T98" s="121">
        <f t="shared" si="18"/>
        <v>-6.1015581665069263E-3</v>
      </c>
      <c r="U98" s="121">
        <f t="shared" si="11"/>
        <v>-6.6159279709495644E-3</v>
      </c>
    </row>
    <row r="99" spans="2:21" x14ac:dyDescent="0.2">
      <c r="B99" s="117">
        <f>'GTR1'!A99</f>
        <v>20201209</v>
      </c>
      <c r="C99" s="115">
        <f t="shared" si="12"/>
        <v>44174</v>
      </c>
      <c r="D99" s="122">
        <f>'GTR1'!I99</f>
        <v>1.998</v>
      </c>
      <c r="E99" s="122">
        <f>'GTR1'!W99</f>
        <v>1.992</v>
      </c>
      <c r="F99" s="122"/>
      <c r="G99" s="116" t="str">
        <f>'GTR1'!AD99</f>
        <v>ML, Matrix_1</v>
      </c>
      <c r="H99" s="125">
        <f t="shared" si="13"/>
        <v>44174</v>
      </c>
      <c r="I99" s="121">
        <f t="shared" si="14"/>
        <v>-2.2970138819535801E-3</v>
      </c>
      <c r="J99" s="121">
        <f t="shared" si="15"/>
        <v>-4.0995900409961372E-3</v>
      </c>
      <c r="M99" s="116">
        <f>'GTR2'!A99</f>
        <v>20210211</v>
      </c>
      <c r="N99" s="115">
        <f t="shared" si="16"/>
        <v>44238</v>
      </c>
      <c r="O99" s="122">
        <f>'GTR2'!I99</f>
        <v>1.97</v>
      </c>
      <c r="P99" s="122">
        <f>'GTR2'!W99</f>
        <v>1.99</v>
      </c>
      <c r="Q99" s="122" t="str">
        <f>'GTR2'!AD99</f>
        <v>ML, Matrix_1, rot 270 deg</v>
      </c>
      <c r="R99" s="122"/>
      <c r="S99" s="125">
        <f t="shared" si="17"/>
        <v>44238</v>
      </c>
      <c r="T99" s="121">
        <f t="shared" si="18"/>
        <v>-6.6058191720034243E-3</v>
      </c>
      <c r="U99" s="121">
        <f t="shared" si="11"/>
        <v>-1.0097995324080955E-2</v>
      </c>
    </row>
    <row r="100" spans="2:21" x14ac:dyDescent="0.2">
      <c r="B100" s="117">
        <f>'GTR1'!A100</f>
        <v>20201216</v>
      </c>
      <c r="C100" s="115">
        <f t="shared" si="12"/>
        <v>44181</v>
      </c>
      <c r="D100" s="122">
        <f>'GTR1'!I100</f>
        <v>1.9990000000000001</v>
      </c>
      <c r="E100" s="122">
        <f>'GTR1'!W100</f>
        <v>1.99</v>
      </c>
      <c r="F100" s="122"/>
      <c r="G100" s="116" t="str">
        <f>'GTR1'!AD100</f>
        <v>ML, Matrix_1</v>
      </c>
      <c r="H100" s="125">
        <f t="shared" si="13"/>
        <v>44181</v>
      </c>
      <c r="I100" s="121">
        <f t="shared" si="14"/>
        <v>-1.7976630380505121E-3</v>
      </c>
      <c r="J100" s="121">
        <f t="shared" si="15"/>
        <v>-5.0994900509950813E-3</v>
      </c>
      <c r="M100" s="116">
        <f>'GTR2'!A100</f>
        <v>20210215</v>
      </c>
      <c r="N100" s="115">
        <f t="shared" si="16"/>
        <v>44242</v>
      </c>
      <c r="O100" s="122">
        <f>'GTR2'!I100</f>
        <v>1.9770000000000001</v>
      </c>
      <c r="P100" s="122">
        <f>'GTR2'!W100</f>
        <v>1.9910000000000001</v>
      </c>
      <c r="Q100" s="122" t="str">
        <f>'GTR2'!AD100</f>
        <v>ML, Matrix_1</v>
      </c>
      <c r="R100" s="122"/>
      <c r="S100" s="125">
        <f t="shared" si="17"/>
        <v>44242</v>
      </c>
      <c r="T100" s="121">
        <f t="shared" si="18"/>
        <v>-3.0759921335281604E-3</v>
      </c>
      <c r="U100" s="121">
        <f t="shared" si="11"/>
        <v>-9.6005571307764548E-3</v>
      </c>
    </row>
    <row r="101" spans="2:21" x14ac:dyDescent="0.2">
      <c r="B101" s="117">
        <f>'GTR1'!A101</f>
        <v>20201227</v>
      </c>
      <c r="C101" s="115">
        <f t="shared" si="12"/>
        <v>44192</v>
      </c>
      <c r="D101" s="122">
        <f>'GTR1'!I101</f>
        <v>2</v>
      </c>
      <c r="E101" s="122">
        <f>'GTR1'!W101</f>
        <v>1.9970000000000001</v>
      </c>
      <c r="F101" s="122"/>
      <c r="G101" s="116" t="str">
        <f>'GTR1'!AD101</f>
        <v>ML, Matrix_1</v>
      </c>
      <c r="H101" s="125">
        <f t="shared" si="13"/>
        <v>44192</v>
      </c>
      <c r="I101" s="121">
        <f t="shared" si="14"/>
        <v>-1.2983121941476661E-3</v>
      </c>
      <c r="J101" s="121">
        <f t="shared" si="15"/>
        <v>-1.5998400159985549E-3</v>
      </c>
      <c r="M101" s="116">
        <f>'GTR2'!A101</f>
        <v>20210226</v>
      </c>
      <c r="N101" s="115">
        <f t="shared" si="16"/>
        <v>44253</v>
      </c>
      <c r="O101" s="122">
        <f>'GTR2'!I101</f>
        <v>1.974</v>
      </c>
      <c r="P101" s="122">
        <f>'GTR2'!W101</f>
        <v>1.996</v>
      </c>
      <c r="Q101" s="122" t="str">
        <f>'GTR2'!AD101</f>
        <v>ML, Matrix_1</v>
      </c>
      <c r="R101" s="122"/>
      <c r="S101" s="125">
        <f t="shared" si="17"/>
        <v>44253</v>
      </c>
      <c r="T101" s="121">
        <f t="shared" si="18"/>
        <v>-4.5887751500175433E-3</v>
      </c>
      <c r="U101" s="121">
        <f t="shared" si="11"/>
        <v>-7.1133661642540646E-3</v>
      </c>
    </row>
    <row r="102" spans="2:21" x14ac:dyDescent="0.2">
      <c r="B102" s="117">
        <f>'GTR1'!A102</f>
        <v>20201230</v>
      </c>
      <c r="C102" s="115">
        <f t="shared" si="12"/>
        <v>44195</v>
      </c>
      <c r="D102" s="122">
        <f>'GTR1'!I102</f>
        <v>1.994</v>
      </c>
      <c r="E102" s="122">
        <f>'GTR1'!W102</f>
        <v>1.988</v>
      </c>
      <c r="F102" s="122"/>
      <c r="G102" s="116" t="str">
        <f>'GTR1'!AD102</f>
        <v>ML, Matrix_1</v>
      </c>
      <c r="H102" s="125">
        <f t="shared" si="13"/>
        <v>44195</v>
      </c>
      <c r="I102" s="121">
        <f t="shared" si="14"/>
        <v>-4.2944172575652972E-3</v>
      </c>
      <c r="J102" s="121">
        <f t="shared" si="15"/>
        <v>-6.0993900609941365E-3</v>
      </c>
      <c r="M102" s="116">
        <f>'GTR2'!A102</f>
        <v>20210304</v>
      </c>
      <c r="N102" s="115">
        <f t="shared" si="16"/>
        <v>44259</v>
      </c>
      <c r="O102" s="122">
        <f>'GTR2'!I102</f>
        <v>1.978</v>
      </c>
      <c r="P102" s="122">
        <f>'GTR2'!W102</f>
        <v>2</v>
      </c>
      <c r="Q102" s="122" t="str">
        <f>'GTR2'!AD102</f>
        <v>ML, Matrix_1</v>
      </c>
      <c r="R102" s="122"/>
      <c r="S102" s="125">
        <f t="shared" si="17"/>
        <v>44259</v>
      </c>
      <c r="T102" s="121">
        <f t="shared" si="18"/>
        <v>-2.5717311280317734E-3</v>
      </c>
      <c r="U102" s="121">
        <f t="shared" si="11"/>
        <v>-5.1236133910361747E-3</v>
      </c>
    </row>
    <row r="103" spans="2:21" x14ac:dyDescent="0.2">
      <c r="B103" s="117">
        <f>'GTR1'!A103</f>
        <v>20210107</v>
      </c>
      <c r="C103" s="115">
        <f t="shared" si="12"/>
        <v>44203</v>
      </c>
      <c r="D103" s="122">
        <f>'GTR1'!I103</f>
        <v>1.9990000000000001</v>
      </c>
      <c r="E103" s="122">
        <f>'GTR1'!W103</f>
        <v>1.9950000000000001</v>
      </c>
      <c r="F103" s="122"/>
      <c r="G103" s="116" t="str">
        <f>'GTR1'!AD103</f>
        <v>ML, Matrix_1</v>
      </c>
      <c r="H103" s="125">
        <f t="shared" si="13"/>
        <v>44203</v>
      </c>
      <c r="I103" s="121">
        <f t="shared" si="14"/>
        <v>-1.7976630380505121E-3</v>
      </c>
      <c r="J103" s="121">
        <f t="shared" si="15"/>
        <v>-2.59974002599761E-3</v>
      </c>
      <c r="M103" s="116">
        <f>'GTR2'!A103</f>
        <v>20210306</v>
      </c>
      <c r="N103" s="115">
        <f t="shared" si="16"/>
        <v>44261</v>
      </c>
      <c r="O103" s="122">
        <f>'GTR2'!I103</f>
        <v>1.964</v>
      </c>
      <c r="P103" s="122">
        <f>'GTR2'!W103</f>
        <v>1.978</v>
      </c>
      <c r="Q103" s="122" t="str">
        <f>'GTR2'!AD103</f>
        <v>ML, Matrix_1</v>
      </c>
      <c r="R103" s="122"/>
      <c r="S103" s="125">
        <f t="shared" si="17"/>
        <v>44261</v>
      </c>
      <c r="T103" s="121">
        <f t="shared" si="18"/>
        <v>-9.6313852049820792E-3</v>
      </c>
      <c r="U103" s="121">
        <f t="shared" ref="U103:U125" si="19">P103/$P$5-1</f>
        <v>-1.6067253643734736E-2</v>
      </c>
    </row>
    <row r="104" spans="2:21" x14ac:dyDescent="0.2">
      <c r="B104" s="117">
        <f>'GTR1'!A104</f>
        <v>20210113</v>
      </c>
      <c r="C104" s="115">
        <f t="shared" si="12"/>
        <v>44209</v>
      </c>
      <c r="D104" s="122">
        <f>'GTR1'!I104</f>
        <v>1.986</v>
      </c>
      <c r="E104" s="122">
        <f>'GTR1'!W104</f>
        <v>1.9790000000000001</v>
      </c>
      <c r="F104" s="122"/>
      <c r="G104" s="116" t="str">
        <f>'GTR1'!AD104</f>
        <v>LL, Matrix_1</v>
      </c>
      <c r="H104" s="125">
        <f t="shared" si="13"/>
        <v>44209</v>
      </c>
      <c r="I104" s="121">
        <f t="shared" si="14"/>
        <v>-8.2892240087886204E-3</v>
      </c>
      <c r="J104" s="121">
        <f t="shared" si="15"/>
        <v>-1.0598940105989607E-2</v>
      </c>
      <c r="M104" s="116">
        <f>'GTR2'!A104</f>
        <v>20210311</v>
      </c>
      <c r="N104" s="115">
        <f t="shared" si="16"/>
        <v>44266</v>
      </c>
      <c r="O104" s="122">
        <f>'GTR2'!I104</f>
        <v>1.984</v>
      </c>
      <c r="P104" s="122">
        <f>'GTR2'!W104</f>
        <v>2.0070000000000001</v>
      </c>
      <c r="Q104" s="122" t="str">
        <f>'GTR2'!AD104</f>
        <v>ML, Matrix_1</v>
      </c>
      <c r="R104" s="122"/>
      <c r="S104" s="125">
        <f t="shared" si="17"/>
        <v>44266</v>
      </c>
      <c r="T104" s="121">
        <f t="shared" si="18"/>
        <v>4.5383490494677048E-4</v>
      </c>
      <c r="U104" s="121">
        <f t="shared" si="19"/>
        <v>-1.6415460379046731E-3</v>
      </c>
    </row>
    <row r="105" spans="2:21" x14ac:dyDescent="0.2">
      <c r="B105" s="117">
        <f>'GTR1'!A105</f>
        <v>20210120</v>
      </c>
      <c r="C105" s="115">
        <f t="shared" si="12"/>
        <v>44216</v>
      </c>
      <c r="D105" s="122">
        <f>'GTR1'!I105</f>
        <v>1.9870000000000001</v>
      </c>
      <c r="E105" s="122">
        <f>'GTR1'!W105</f>
        <v>1.984</v>
      </c>
      <c r="F105" s="122"/>
      <c r="G105" s="116" t="str">
        <f>'GTR1'!AD105</f>
        <v>ML, Matrix_1</v>
      </c>
      <c r="H105" s="125">
        <f t="shared" si="13"/>
        <v>44216</v>
      </c>
      <c r="I105" s="121">
        <f t="shared" si="14"/>
        <v>-7.7898731648856634E-3</v>
      </c>
      <c r="J105" s="121">
        <f t="shared" si="15"/>
        <v>-8.0991900809921358E-3</v>
      </c>
      <c r="M105" s="116">
        <f>'GTR2'!A105</f>
        <v>20210323</v>
      </c>
      <c r="N105" s="115">
        <f t="shared" si="16"/>
        <v>44278</v>
      </c>
      <c r="O105" s="122">
        <f>'GTR2'!I105</f>
        <v>1.974</v>
      </c>
      <c r="P105" s="122">
        <f>'GTR2'!W105</f>
        <v>1.992</v>
      </c>
      <c r="Q105" s="122" t="str">
        <f>'GTR2'!AD105</f>
        <v>ML, Matrix_1</v>
      </c>
      <c r="R105" s="122"/>
      <c r="S105" s="125">
        <f t="shared" si="17"/>
        <v>44278</v>
      </c>
      <c r="T105" s="121">
        <f t="shared" si="18"/>
        <v>-4.5887751500175433E-3</v>
      </c>
      <c r="U105" s="121">
        <f t="shared" si="19"/>
        <v>-9.1031189374720656E-3</v>
      </c>
    </row>
    <row r="106" spans="2:21" x14ac:dyDescent="0.2">
      <c r="B106" s="117">
        <f>'GTR1'!A106</f>
        <v>20210128</v>
      </c>
      <c r="C106" s="115">
        <f t="shared" si="12"/>
        <v>44224</v>
      </c>
      <c r="D106" s="122">
        <f>'GTR1'!I106</f>
        <v>1.9970000000000001</v>
      </c>
      <c r="E106" s="122">
        <f>'GTR1'!W106</f>
        <v>1.9890000000000001</v>
      </c>
      <c r="F106" s="122"/>
      <c r="G106" s="116" t="str">
        <f>'GTR1'!AD106</f>
        <v>ML, Matrix_1</v>
      </c>
      <c r="H106" s="125">
        <f t="shared" si="13"/>
        <v>44224</v>
      </c>
      <c r="I106" s="121">
        <f t="shared" si="14"/>
        <v>-2.7963647258564261E-3</v>
      </c>
      <c r="J106" s="121">
        <f t="shared" si="15"/>
        <v>-5.5994400559945534E-3</v>
      </c>
      <c r="M106" s="116">
        <f>'GTR2'!A106</f>
        <v>20210323</v>
      </c>
      <c r="N106" s="115">
        <f t="shared" si="16"/>
        <v>44278</v>
      </c>
      <c r="O106" s="122">
        <f>'GTR2'!I106</f>
        <v>1.986</v>
      </c>
      <c r="P106" s="122">
        <f>'GTR2'!W106</f>
        <v>2.0089999999999999</v>
      </c>
      <c r="Q106" s="122" t="str">
        <f>'GTR2'!AD106</f>
        <v>ML, Matrix_2</v>
      </c>
      <c r="R106" s="122"/>
      <c r="S106" s="125">
        <f t="shared" si="17"/>
        <v>44278</v>
      </c>
      <c r="T106" s="121">
        <f t="shared" si="18"/>
        <v>1.4623569159397665E-3</v>
      </c>
      <c r="U106" s="121">
        <f t="shared" si="19"/>
        <v>-6.4666965129589471E-4</v>
      </c>
    </row>
    <row r="107" spans="2:21" x14ac:dyDescent="0.2">
      <c r="B107" s="117">
        <f>'GTR1'!A107</f>
        <v>20210129</v>
      </c>
      <c r="C107" s="115">
        <f t="shared" si="12"/>
        <v>44225</v>
      </c>
      <c r="D107" s="122">
        <f>'GTR1'!I107</f>
        <v>1.9930000000000001</v>
      </c>
      <c r="E107" s="122">
        <f>'GTR1'!W107</f>
        <v>1.988</v>
      </c>
      <c r="F107" s="122"/>
      <c r="G107" s="116" t="str">
        <f>'GTR1'!AD107</f>
        <v>ML, Matrix_1</v>
      </c>
      <c r="H107" s="125">
        <f t="shared" si="13"/>
        <v>44225</v>
      </c>
      <c r="I107" s="121">
        <f t="shared" si="14"/>
        <v>-4.7937681014681433E-3</v>
      </c>
      <c r="J107" s="121">
        <f t="shared" si="15"/>
        <v>-6.0993900609941365E-3</v>
      </c>
      <c r="M107" s="116">
        <f>'GTR2'!A107</f>
        <v>20210401</v>
      </c>
      <c r="N107" s="115">
        <f t="shared" si="16"/>
        <v>44287</v>
      </c>
      <c r="O107" s="122">
        <f>'GTR2'!I107</f>
        <v>1.972</v>
      </c>
      <c r="P107" s="122">
        <f>'GTR2'!W107</f>
        <v>1.9950000000000001</v>
      </c>
      <c r="Q107" s="122" t="str">
        <f>'GTR2'!AD107</f>
        <v>ML, MatriXX_1</v>
      </c>
      <c r="R107" s="122"/>
      <c r="S107" s="125">
        <f t="shared" si="17"/>
        <v>44287</v>
      </c>
      <c r="T107" s="121">
        <f t="shared" si="18"/>
        <v>-5.5972971610104283E-3</v>
      </c>
      <c r="U107" s="121">
        <f t="shared" si="19"/>
        <v>-7.6108043575584539E-3</v>
      </c>
    </row>
    <row r="108" spans="2:21" x14ac:dyDescent="0.2">
      <c r="B108" s="117">
        <f>'GTR1'!A108</f>
        <v>20210203</v>
      </c>
      <c r="C108" s="115">
        <f t="shared" si="12"/>
        <v>44230</v>
      </c>
      <c r="D108" s="122">
        <f>'GTR1'!I108</f>
        <v>1.9930000000000001</v>
      </c>
      <c r="E108" s="122">
        <f>'GTR1'!W108</f>
        <v>1.988</v>
      </c>
      <c r="F108" s="122"/>
      <c r="G108" s="116" t="str">
        <f>'GTR1'!AD108</f>
        <v>ML, Matrix_1</v>
      </c>
      <c r="H108" s="125">
        <f t="shared" si="13"/>
        <v>44230</v>
      </c>
      <c r="I108" s="121">
        <f t="shared" si="14"/>
        <v>-4.7937681014681433E-3</v>
      </c>
      <c r="J108" s="121">
        <f t="shared" si="15"/>
        <v>-6.0993900609941365E-3</v>
      </c>
      <c r="M108" s="116">
        <f>'GTR2'!A108</f>
        <v>20210409</v>
      </c>
      <c r="N108" s="115">
        <f t="shared" si="16"/>
        <v>44295</v>
      </c>
      <c r="O108" s="122">
        <f>'GTR2'!I108</f>
        <v>1.978</v>
      </c>
      <c r="P108" s="122">
        <f>'GTR2'!W108</f>
        <v>1.9990000000000001</v>
      </c>
      <c r="Q108" s="122" t="str">
        <f>'GTR2'!AD108</f>
        <v>ML, MatriXX_2</v>
      </c>
      <c r="R108" s="122"/>
      <c r="S108" s="125">
        <f t="shared" si="17"/>
        <v>44295</v>
      </c>
      <c r="T108" s="121">
        <f t="shared" si="18"/>
        <v>-2.5717311280317734E-3</v>
      </c>
      <c r="U108" s="121">
        <f t="shared" si="19"/>
        <v>-5.621051584340564E-3</v>
      </c>
    </row>
    <row r="109" spans="2:21" x14ac:dyDescent="0.2">
      <c r="B109" s="117">
        <f>'GTR1'!A109</f>
        <v>20210211</v>
      </c>
      <c r="C109" s="115">
        <f t="shared" si="12"/>
        <v>44238</v>
      </c>
      <c r="D109" s="122">
        <f>'GTR1'!I109</f>
        <v>1.996</v>
      </c>
      <c r="E109" s="122">
        <f>'GTR1'!W109</f>
        <v>1.9810000000000001</v>
      </c>
      <c r="F109" s="122"/>
      <c r="G109" s="116" t="str">
        <f>'GTR1'!AD109</f>
        <v>ML, Matrix_1</v>
      </c>
      <c r="H109" s="125">
        <f t="shared" si="13"/>
        <v>44238</v>
      </c>
      <c r="I109" s="121">
        <f t="shared" si="14"/>
        <v>-3.2957155697593832E-3</v>
      </c>
      <c r="J109" s="121">
        <f t="shared" si="15"/>
        <v>-9.599040095990552E-3</v>
      </c>
      <c r="M109" s="116">
        <f>'GTR2'!A109</f>
        <v>20210415</v>
      </c>
      <c r="N109" s="115">
        <f t="shared" si="16"/>
        <v>44301</v>
      </c>
      <c r="O109" s="122">
        <f>'GTR2'!I109</f>
        <v>1.9810000000000001</v>
      </c>
      <c r="P109" s="122">
        <f>'GTR2'!W109</f>
        <v>2.0059999999999998</v>
      </c>
      <c r="Q109" s="122" t="str">
        <f>'GTR2'!AD109</f>
        <v>ML, MatriXX_1</v>
      </c>
      <c r="R109" s="122"/>
      <c r="S109" s="125">
        <f t="shared" si="17"/>
        <v>44301</v>
      </c>
      <c r="T109" s="121">
        <f t="shared" si="18"/>
        <v>-1.0589481115423904E-3</v>
      </c>
      <c r="U109" s="121">
        <f t="shared" si="19"/>
        <v>-2.1389842312093954E-3</v>
      </c>
    </row>
    <row r="110" spans="2:21" x14ac:dyDescent="0.2">
      <c r="B110" s="117">
        <f>'GTR1'!A110</f>
        <v>20210215</v>
      </c>
      <c r="C110" s="115">
        <f t="shared" si="12"/>
        <v>44242</v>
      </c>
      <c r="D110" s="122">
        <f>'GTR1'!I110</f>
        <v>1.9870000000000001</v>
      </c>
      <c r="E110" s="122">
        <f>'GTR1'!W110</f>
        <v>1.978</v>
      </c>
      <c r="F110" s="122"/>
      <c r="G110" s="116" t="str">
        <f>'GTR1'!AD110</f>
        <v>ML, Matrix_1</v>
      </c>
      <c r="H110" s="125">
        <f t="shared" si="13"/>
        <v>44242</v>
      </c>
      <c r="I110" s="121">
        <f t="shared" si="14"/>
        <v>-7.7898731648856634E-3</v>
      </c>
      <c r="J110" s="121">
        <f t="shared" si="15"/>
        <v>-1.1098890110989079E-2</v>
      </c>
      <c r="M110" s="116">
        <f>'GTR2'!A110</f>
        <v>20210421</v>
      </c>
      <c r="N110" s="115">
        <f t="shared" si="16"/>
        <v>44307</v>
      </c>
      <c r="O110" s="122">
        <f>'GTR2'!I110</f>
        <v>1.974</v>
      </c>
      <c r="P110" s="122">
        <f>'GTR2'!W110</f>
        <v>1.998</v>
      </c>
      <c r="Q110" s="122" t="str">
        <f>'GTR2'!AD110</f>
        <v>ML, MatriXX_2</v>
      </c>
      <c r="R110" s="122"/>
      <c r="S110" s="125">
        <f t="shared" si="17"/>
        <v>44307</v>
      </c>
      <c r="T110" s="121">
        <f t="shared" si="18"/>
        <v>-4.5887751500175433E-3</v>
      </c>
      <c r="U110" s="121">
        <f t="shared" si="19"/>
        <v>-6.1184897776450642E-3</v>
      </c>
    </row>
    <row r="111" spans="2:21" x14ac:dyDescent="0.2">
      <c r="B111" s="117">
        <f>'GTR1'!A111</f>
        <v>20210223</v>
      </c>
      <c r="C111" s="115">
        <f t="shared" si="12"/>
        <v>44250</v>
      </c>
      <c r="D111" s="122">
        <f>'GTR1'!I111</f>
        <v>2.012</v>
      </c>
      <c r="E111" s="122">
        <f>'GTR1'!W111</f>
        <v>2.0070000000000001</v>
      </c>
      <c r="F111" s="122"/>
      <c r="G111" s="116" t="str">
        <f>'GTR1'!AD111</f>
        <v>ML, MatriXX_2</v>
      </c>
      <c r="H111" s="125">
        <f t="shared" si="13"/>
        <v>44250</v>
      </c>
      <c r="I111" s="121">
        <f t="shared" si="14"/>
        <v>4.6938979326873742E-3</v>
      </c>
      <c r="J111" s="121">
        <f t="shared" si="15"/>
        <v>3.3996600339964989E-3</v>
      </c>
      <c r="M111" s="116">
        <f>'GTR2'!A111</f>
        <v>20210430</v>
      </c>
      <c r="N111" s="115">
        <f t="shared" si="16"/>
        <v>44316</v>
      </c>
      <c r="O111" s="122">
        <f>'GTR2'!I111</f>
        <v>1.9930000000000001</v>
      </c>
      <c r="P111" s="122">
        <f>'GTR2'!W111</f>
        <v>2.0139999999999998</v>
      </c>
      <c r="Q111" s="122" t="str">
        <f>'GTR2'!AD111</f>
        <v>ML, MatriXX_1</v>
      </c>
      <c r="R111" s="122"/>
      <c r="S111" s="125">
        <f t="shared" si="17"/>
        <v>44316</v>
      </c>
      <c r="T111" s="121">
        <f t="shared" si="18"/>
        <v>4.9921839544149194E-3</v>
      </c>
      <c r="U111" s="121">
        <f t="shared" si="19"/>
        <v>1.8405213152263844E-3</v>
      </c>
    </row>
    <row r="112" spans="2:21" x14ac:dyDescent="0.2">
      <c r="B112" s="117">
        <f>'GTR1'!A112</f>
        <v>20210224</v>
      </c>
      <c r="C112" s="115">
        <f t="shared" si="12"/>
        <v>44251</v>
      </c>
      <c r="D112" s="122">
        <f>'GTR1'!I112</f>
        <v>2.0059999999999998</v>
      </c>
      <c r="E112" s="122">
        <f>'GTR1'!W112</f>
        <v>1.994</v>
      </c>
      <c r="F112" s="122"/>
      <c r="G112" s="116" t="str">
        <f>'GTR1'!AD112</f>
        <v>ML, MatriXX_1</v>
      </c>
      <c r="H112" s="125">
        <f t="shared" si="13"/>
        <v>44251</v>
      </c>
      <c r="I112" s="121">
        <f t="shared" si="14"/>
        <v>1.6977928692698541E-3</v>
      </c>
      <c r="J112" s="121">
        <f t="shared" si="15"/>
        <v>-3.0996900309970821E-3</v>
      </c>
      <c r="M112" s="116">
        <f>'GTR2'!A112</f>
        <v>20210430</v>
      </c>
      <c r="N112" s="115">
        <f t="shared" si="16"/>
        <v>44316</v>
      </c>
      <c r="O112" s="122">
        <f>'GTR2'!I112</f>
        <v>1.9830000000000001</v>
      </c>
      <c r="P112" s="122">
        <f>'GTR2'!W112</f>
        <v>2.0030000000000001</v>
      </c>
      <c r="Q112" s="122" t="str">
        <f>'GTR2'!AD112</f>
        <v>ML, MatriXX_1, run 1</v>
      </c>
      <c r="R112" s="122"/>
      <c r="S112" s="125">
        <f t="shared" si="17"/>
        <v>44316</v>
      </c>
      <c r="T112" s="121">
        <f t="shared" si="18"/>
        <v>-5.042610054950547E-5</v>
      </c>
      <c r="U112" s="121">
        <f t="shared" si="19"/>
        <v>-3.6312988111226741E-3</v>
      </c>
    </row>
    <row r="113" spans="2:21" x14ac:dyDescent="0.2">
      <c r="B113" s="117">
        <f>'GTR1'!A113</f>
        <v>20210303</v>
      </c>
      <c r="C113" s="115">
        <f t="shared" si="12"/>
        <v>44258</v>
      </c>
      <c r="D113" s="122">
        <f>'GTR1'!I113</f>
        <v>1.9990000000000001</v>
      </c>
      <c r="E113" s="122">
        <f>'GTR1'!W113</f>
        <v>1.9890000000000001</v>
      </c>
      <c r="F113" s="122"/>
      <c r="G113" s="116" t="str">
        <f>'GTR1'!AD113</f>
        <v>ML, MatriXX_1</v>
      </c>
      <c r="H113" s="125">
        <f t="shared" si="13"/>
        <v>44258</v>
      </c>
      <c r="I113" s="121">
        <f t="shared" si="14"/>
        <v>-1.7976630380505121E-3</v>
      </c>
      <c r="J113" s="121">
        <f t="shared" si="15"/>
        <v>-5.5994400559945534E-3</v>
      </c>
      <c r="M113" s="116">
        <f>'GTR2'!A113</f>
        <v>20210430</v>
      </c>
      <c r="N113" s="115">
        <f t="shared" si="16"/>
        <v>44316</v>
      </c>
      <c r="O113" s="122">
        <f>'GTR2'!I113</f>
        <v>1.98</v>
      </c>
      <c r="P113" s="122">
        <f>'GTR2'!W113</f>
        <v>2.0030000000000001</v>
      </c>
      <c r="Q113" s="122" t="str">
        <f>'GTR2'!AD113</f>
        <v>ML, MatriXX_1, run 2</v>
      </c>
      <c r="R113" s="122"/>
      <c r="S113" s="125">
        <f t="shared" si="17"/>
        <v>44316</v>
      </c>
      <c r="T113" s="121">
        <f t="shared" si="18"/>
        <v>-1.5632091170388884E-3</v>
      </c>
      <c r="U113" s="121">
        <f t="shared" si="19"/>
        <v>-3.6312988111226741E-3</v>
      </c>
    </row>
    <row r="114" spans="2:21" x14ac:dyDescent="0.2">
      <c r="B114" s="117">
        <f>'GTR1'!A114</f>
        <v>20210310</v>
      </c>
      <c r="C114" s="115">
        <f t="shared" si="12"/>
        <v>44265</v>
      </c>
      <c r="D114" s="122">
        <f>'GTR1'!I114</f>
        <v>1.992</v>
      </c>
      <c r="E114" s="122">
        <f>'GTR1'!W114</f>
        <v>1.9870000000000001</v>
      </c>
      <c r="F114" s="122"/>
      <c r="G114" s="116" t="str">
        <f>'GTR1'!AD114</f>
        <v>ML, MatriXX_1</v>
      </c>
      <c r="H114" s="125">
        <f t="shared" si="13"/>
        <v>44265</v>
      </c>
      <c r="I114" s="121">
        <f t="shared" si="14"/>
        <v>-5.2931189453711003E-3</v>
      </c>
      <c r="J114" s="121">
        <f t="shared" si="15"/>
        <v>-6.5993400659936086E-3</v>
      </c>
      <c r="M114" s="116">
        <f>'GTR2'!A114</f>
        <v>20210430</v>
      </c>
      <c r="N114" s="115">
        <f t="shared" si="16"/>
        <v>44316</v>
      </c>
      <c r="O114" s="122">
        <f>'GTR2'!I114</f>
        <v>1.982</v>
      </c>
      <c r="P114" s="122">
        <f>'GTR2'!W114</f>
        <v>2.004</v>
      </c>
      <c r="Q114" s="122" t="str">
        <f>'GTR2'!AD114</f>
        <v>ML, MatriXX_1, run 3</v>
      </c>
      <c r="R114" s="122"/>
      <c r="S114" s="125">
        <f t="shared" si="17"/>
        <v>44316</v>
      </c>
      <c r="T114" s="121">
        <f t="shared" si="18"/>
        <v>-5.5468710604600346E-4</v>
      </c>
      <c r="U114" s="121">
        <f t="shared" si="19"/>
        <v>-3.1338606178181738E-3</v>
      </c>
    </row>
    <row r="115" spans="2:21" x14ac:dyDescent="0.2">
      <c r="B115" s="117">
        <f>'GTR1'!A115</f>
        <v>20210324</v>
      </c>
      <c r="C115" s="115">
        <f t="shared" si="12"/>
        <v>44279</v>
      </c>
      <c r="D115" s="122">
        <f>'GTR1'!I115</f>
        <v>1.998</v>
      </c>
      <c r="E115" s="122">
        <f>'GTR1'!W115</f>
        <v>1.992</v>
      </c>
      <c r="F115" s="122"/>
      <c r="G115" s="116" t="str">
        <f>'GTR1'!AD115</f>
        <v>ML, MatriXX_2</v>
      </c>
      <c r="H115" s="125">
        <f t="shared" si="13"/>
        <v>44279</v>
      </c>
      <c r="I115" s="121">
        <f t="shared" si="14"/>
        <v>-2.2970138819535801E-3</v>
      </c>
      <c r="J115" s="121">
        <f t="shared" si="15"/>
        <v>-4.0995900409961372E-3</v>
      </c>
      <c r="M115" s="116">
        <f>'GTR2'!A115</f>
        <v>20210505</v>
      </c>
      <c r="N115" s="115">
        <f t="shared" si="16"/>
        <v>44321</v>
      </c>
      <c r="O115" s="122">
        <f>'GTR2'!I115</f>
        <v>1.972</v>
      </c>
      <c r="P115" s="122">
        <f>'GTR2'!W115</f>
        <v>1.998</v>
      </c>
      <c r="Q115" s="122" t="str">
        <f>'GTR2'!AD115</f>
        <v>ML, MatriXX_1</v>
      </c>
      <c r="R115" s="122"/>
      <c r="S115" s="125">
        <f t="shared" si="17"/>
        <v>44321</v>
      </c>
      <c r="T115" s="121">
        <f t="shared" si="18"/>
        <v>-5.5972971610104283E-3</v>
      </c>
      <c r="U115" s="121">
        <f t="shared" si="19"/>
        <v>-6.1184897776450642E-3</v>
      </c>
    </row>
    <row r="116" spans="2:21" x14ac:dyDescent="0.2">
      <c r="B116" s="117">
        <f>'GTR1'!A116</f>
        <v>20210325</v>
      </c>
      <c r="C116" s="115">
        <f t="shared" si="12"/>
        <v>44280</v>
      </c>
      <c r="D116" s="122">
        <f>'GTR1'!I116</f>
        <v>1.998</v>
      </c>
      <c r="E116" s="122">
        <f>'GTR1'!W116</f>
        <v>1.99</v>
      </c>
      <c r="F116" s="122"/>
      <c r="G116" s="116" t="str">
        <f>'GTR1'!AD116</f>
        <v>ML, MatriXX_1</v>
      </c>
      <c r="H116" s="125">
        <f t="shared" si="13"/>
        <v>44280</v>
      </c>
      <c r="I116" s="121">
        <f t="shared" si="14"/>
        <v>-2.2970138819535801E-3</v>
      </c>
      <c r="J116" s="121">
        <f t="shared" si="15"/>
        <v>-5.0994900509950813E-3</v>
      </c>
      <c r="M116" s="116">
        <f>'GTR2'!A116</f>
        <v>20210509</v>
      </c>
      <c r="N116" s="115">
        <f t="shared" si="16"/>
        <v>44325</v>
      </c>
      <c r="O116" s="122">
        <f>'GTR2'!I116</f>
        <v>1.9630000000000001</v>
      </c>
      <c r="P116" s="122">
        <f>'GTR2'!W116</f>
        <v>1.9750000000000001</v>
      </c>
      <c r="Q116" s="122" t="str">
        <f>'GTR2'!AD116</f>
        <v>ML, Matrixx 1</v>
      </c>
      <c r="R116" s="122"/>
      <c r="S116" s="125">
        <f t="shared" si="17"/>
        <v>44325</v>
      </c>
      <c r="T116" s="121">
        <f t="shared" si="18"/>
        <v>-1.0135646210478466E-2</v>
      </c>
      <c r="U116" s="121">
        <f t="shared" si="19"/>
        <v>-1.7559568223648125E-2</v>
      </c>
    </row>
    <row r="117" spans="2:21" x14ac:dyDescent="0.2">
      <c r="B117" s="117">
        <f>'GTR1'!A117</f>
        <v>20210331</v>
      </c>
      <c r="C117" s="115">
        <f t="shared" si="12"/>
        <v>44286</v>
      </c>
      <c r="D117" s="122">
        <f>'GTR1'!I117</f>
        <v>2.0019999999999998</v>
      </c>
      <c r="E117" s="122">
        <f>'GTR1'!W117</f>
        <v>1.9950000000000001</v>
      </c>
      <c r="F117" s="122"/>
      <c r="G117" s="116" t="str">
        <f>'GTR1'!AD117</f>
        <v>ML</v>
      </c>
      <c r="H117" s="125">
        <f t="shared" si="13"/>
        <v>44286</v>
      </c>
      <c r="I117" s="121">
        <f t="shared" si="14"/>
        <v>-2.9961050634197406E-4</v>
      </c>
      <c r="J117" s="121">
        <f t="shared" si="15"/>
        <v>-2.59974002599761E-3</v>
      </c>
      <c r="M117" s="116">
        <f>'GTR2'!A117</f>
        <v>20210521</v>
      </c>
      <c r="N117" s="115">
        <f t="shared" si="16"/>
        <v>44337</v>
      </c>
      <c r="O117" s="122">
        <f>'GTR2'!I117</f>
        <v>1.9750000000000001</v>
      </c>
      <c r="P117" s="122">
        <f>'GTR2'!W117</f>
        <v>1.992</v>
      </c>
      <c r="Q117" s="122" t="str">
        <f>'GTR2'!AD117</f>
        <v>ML, Matrixx 1</v>
      </c>
      <c r="R117" s="122"/>
      <c r="S117" s="125">
        <f t="shared" si="17"/>
        <v>44337</v>
      </c>
      <c r="T117" s="121">
        <f t="shared" si="18"/>
        <v>-4.0845141445210453E-3</v>
      </c>
      <c r="U117" s="121">
        <f t="shared" si="19"/>
        <v>-9.1031189374720656E-3</v>
      </c>
    </row>
    <row r="118" spans="2:21" x14ac:dyDescent="0.2">
      <c r="B118" s="117">
        <f>'GTR1'!A118</f>
        <v>20210408</v>
      </c>
      <c r="C118" s="115">
        <f t="shared" si="12"/>
        <v>44294</v>
      </c>
      <c r="D118" s="122">
        <f>'GTR1'!I118</f>
        <v>1.9990000000000001</v>
      </c>
      <c r="E118" s="122">
        <f>'GTR1'!W118</f>
        <v>1.992</v>
      </c>
      <c r="F118" s="122"/>
      <c r="G118" s="116" t="str">
        <f>'GTR1'!AD118</f>
        <v>ML, MatriXX_2</v>
      </c>
      <c r="H118" s="125">
        <f t="shared" si="13"/>
        <v>44294</v>
      </c>
      <c r="I118" s="121">
        <f t="shared" si="14"/>
        <v>-1.7976630380505121E-3</v>
      </c>
      <c r="J118" s="121">
        <f t="shared" si="15"/>
        <v>-4.0995900409961372E-3</v>
      </c>
      <c r="M118" s="116">
        <f>'GTR2'!A118</f>
        <v>20210604</v>
      </c>
      <c r="N118" s="115">
        <f t="shared" si="16"/>
        <v>44351</v>
      </c>
      <c r="O118" s="122">
        <f>'GTR2'!I118</f>
        <v>1.9950000000000001</v>
      </c>
      <c r="P118" s="122">
        <f>'GTR2'!W118</f>
        <v>2.0190000000000001</v>
      </c>
      <c r="Q118" s="122" t="str">
        <f>'GTR2'!AD118</f>
        <v>ML, Matrixx 2</v>
      </c>
      <c r="R118" s="122"/>
      <c r="S118" s="125">
        <f t="shared" si="17"/>
        <v>44351</v>
      </c>
      <c r="T118" s="121">
        <f t="shared" si="18"/>
        <v>6.0007059654079153E-3</v>
      </c>
      <c r="U118" s="121">
        <f t="shared" si="19"/>
        <v>4.3277122817491076E-3</v>
      </c>
    </row>
    <row r="119" spans="2:21" x14ac:dyDescent="0.2">
      <c r="B119" s="117">
        <f>'GTR1'!A119</f>
        <v>20210414</v>
      </c>
      <c r="C119" s="115">
        <f t="shared" si="12"/>
        <v>44300</v>
      </c>
      <c r="D119" s="122">
        <f>'GTR1'!I119</f>
        <v>1.9970000000000001</v>
      </c>
      <c r="E119" s="122">
        <f>'GTR1'!W119</f>
        <v>1.988</v>
      </c>
      <c r="F119" s="122"/>
      <c r="G119" s="116" t="str">
        <f>'GTR1'!AD119</f>
        <v>ML, Matrixx_1</v>
      </c>
      <c r="H119" s="125">
        <f t="shared" si="13"/>
        <v>44300</v>
      </c>
      <c r="I119" s="121">
        <f t="shared" si="14"/>
        <v>-2.7963647258564261E-3</v>
      </c>
      <c r="J119" s="121">
        <f t="shared" si="15"/>
        <v>-6.0993900609941365E-3</v>
      </c>
      <c r="M119" s="116">
        <f>'GTR2'!A119</f>
        <v>20210607</v>
      </c>
      <c r="N119" s="115">
        <f t="shared" si="16"/>
        <v>44354</v>
      </c>
      <c r="O119" s="122">
        <f>'GTR2'!I119</f>
        <v>1.9750000000000001</v>
      </c>
      <c r="P119" s="122">
        <f>'GTR2'!W119</f>
        <v>2</v>
      </c>
      <c r="Q119" s="122" t="str">
        <f>'GTR2'!AD119</f>
        <v>ML, Matrixx_1</v>
      </c>
      <c r="R119" s="122"/>
      <c r="S119" s="125">
        <f t="shared" si="17"/>
        <v>44354</v>
      </c>
      <c r="T119" s="121">
        <f t="shared" si="18"/>
        <v>-4.0845141445210453E-3</v>
      </c>
      <c r="U119" s="121">
        <f t="shared" si="19"/>
        <v>-5.1236133910361747E-3</v>
      </c>
    </row>
    <row r="120" spans="2:21" x14ac:dyDescent="0.2">
      <c r="B120" s="117">
        <f>'GTR1'!A120</f>
        <v>20210421</v>
      </c>
      <c r="C120" s="115">
        <f t="shared" si="12"/>
        <v>44307</v>
      </c>
      <c r="D120" s="122">
        <f>'GTR1'!I120</f>
        <v>2.0030000000000001</v>
      </c>
      <c r="E120" s="122">
        <f>'GTR1'!W120</f>
        <v>1.994</v>
      </c>
      <c r="F120" s="122"/>
      <c r="G120" s="116" t="str">
        <f>'GTR1'!AD120</f>
        <v>ML, Matrixx_2</v>
      </c>
      <c r="H120" s="125">
        <f t="shared" si="13"/>
        <v>44307</v>
      </c>
      <c r="I120" s="121">
        <f t="shared" si="14"/>
        <v>1.9974033756109399E-4</v>
      </c>
      <c r="J120" s="121">
        <f t="shared" si="15"/>
        <v>-3.0996900309970821E-3</v>
      </c>
      <c r="M120" s="116">
        <f>'GTR2'!A120</f>
        <v>20210609</v>
      </c>
      <c r="N120" s="115">
        <f t="shared" si="16"/>
        <v>44356</v>
      </c>
      <c r="O120" s="122">
        <f>'GTR2'!I120</f>
        <v>1.9670000000000001</v>
      </c>
      <c r="P120" s="122">
        <f>'GTR2'!W120</f>
        <v>1.9930000000000001</v>
      </c>
      <c r="Q120" s="122" t="str">
        <f>'GTR2'!AD120</f>
        <v>CVD, Mx1</v>
      </c>
      <c r="R120" s="122"/>
      <c r="S120" s="125">
        <f t="shared" si="17"/>
        <v>44356</v>
      </c>
      <c r="T120" s="121">
        <f t="shared" si="18"/>
        <v>-8.1186021884926962E-3</v>
      </c>
      <c r="U120" s="121">
        <f t="shared" si="19"/>
        <v>-8.6056807441674543E-3</v>
      </c>
    </row>
    <row r="121" spans="2:21" x14ac:dyDescent="0.2">
      <c r="B121" s="117">
        <f>'GTR1'!A121</f>
        <v>20210428</v>
      </c>
      <c r="C121" s="115">
        <f t="shared" si="12"/>
        <v>44314</v>
      </c>
      <c r="D121" s="122">
        <f>'GTR1'!I121</f>
        <v>2.0059999999999998</v>
      </c>
      <c r="E121" s="122">
        <f>'GTR1'!W121</f>
        <v>2.0059999999999998</v>
      </c>
      <c r="F121" s="122"/>
      <c r="G121" s="116" t="str">
        <f>'GTR1'!AD121</f>
        <v>ML, MatriXX_1</v>
      </c>
      <c r="H121" s="125">
        <f t="shared" si="13"/>
        <v>44314</v>
      </c>
      <c r="I121" s="121">
        <f t="shared" si="14"/>
        <v>1.6977928692698541E-3</v>
      </c>
      <c r="J121" s="121">
        <f t="shared" si="15"/>
        <v>2.8997100289966937E-3</v>
      </c>
      <c r="M121" s="116">
        <f>'GTR2'!A121</f>
        <v>20210610</v>
      </c>
      <c r="N121" s="115">
        <f t="shared" si="16"/>
        <v>44357</v>
      </c>
      <c r="O121" s="122">
        <f>'GTR2'!I121</f>
        <v>1.976</v>
      </c>
      <c r="P121" s="122">
        <f>'GTR2'!W121</f>
        <v>2</v>
      </c>
      <c r="Q121" s="122" t="str">
        <f>'GTR2'!AD121</f>
        <v>CVD, Mx1</v>
      </c>
      <c r="R121" s="122"/>
      <c r="S121" s="125">
        <f t="shared" si="17"/>
        <v>44357</v>
      </c>
      <c r="T121" s="121">
        <f t="shared" si="18"/>
        <v>-3.5802531390246584E-3</v>
      </c>
      <c r="U121" s="121">
        <f t="shared" si="19"/>
        <v>-5.1236133910361747E-3</v>
      </c>
    </row>
    <row r="122" spans="2:21" x14ac:dyDescent="0.2">
      <c r="B122" s="117">
        <f>'GTR1'!A122</f>
        <v>20210430</v>
      </c>
      <c r="C122" s="115">
        <f t="shared" si="12"/>
        <v>44316</v>
      </c>
      <c r="D122" s="122">
        <f>'GTR1'!I122</f>
        <v>2.004</v>
      </c>
      <c r="E122" s="122">
        <f>'GTR1'!W122</f>
        <v>1.9930000000000001</v>
      </c>
      <c r="F122" s="122"/>
      <c r="G122" s="116" t="str">
        <f>'GTR1'!AD122</f>
        <v>ML, MatriXX_1, run 1</v>
      </c>
      <c r="H122" s="125">
        <f t="shared" si="13"/>
        <v>44316</v>
      </c>
      <c r="I122" s="121">
        <f t="shared" si="14"/>
        <v>6.9909118146394E-4</v>
      </c>
      <c r="J122" s="121">
        <f t="shared" si="15"/>
        <v>-3.5996400359965541E-3</v>
      </c>
      <c r="M122" s="116">
        <f>'GTR2'!A122</f>
        <v>20210611</v>
      </c>
      <c r="N122" s="115">
        <f t="shared" si="16"/>
        <v>44358</v>
      </c>
      <c r="O122" s="122">
        <f>'GTR2'!I122</f>
        <v>1.974</v>
      </c>
      <c r="P122" s="122">
        <f>'GTR2'!W122</f>
        <v>2</v>
      </c>
      <c r="Q122" s="122" t="str">
        <f>'GTR2'!AD122</f>
        <v>CVD, Mx1</v>
      </c>
      <c r="R122" s="122"/>
      <c r="S122" s="125">
        <f t="shared" si="17"/>
        <v>44358</v>
      </c>
      <c r="T122" s="121">
        <f t="shared" si="18"/>
        <v>-4.5887751500175433E-3</v>
      </c>
      <c r="U122" s="121">
        <f t="shared" si="19"/>
        <v>-5.1236133910361747E-3</v>
      </c>
    </row>
    <row r="123" spans="2:21" x14ac:dyDescent="0.2">
      <c r="B123" s="117">
        <f>'GTR1'!A123</f>
        <v>20210430</v>
      </c>
      <c r="C123" s="115">
        <f t="shared" si="12"/>
        <v>44316</v>
      </c>
      <c r="D123" s="122">
        <f>'GTR1'!I123</f>
        <v>2.0059999999999998</v>
      </c>
      <c r="E123" s="122">
        <f>'GTR1'!W123</f>
        <v>1.992</v>
      </c>
      <c r="F123" s="122"/>
      <c r="G123" s="116" t="str">
        <f>'GTR1'!AD123</f>
        <v>ML, MatriXX_1, run 2</v>
      </c>
      <c r="H123" s="125">
        <f t="shared" si="13"/>
        <v>44316</v>
      </c>
      <c r="I123" s="121">
        <f t="shared" si="14"/>
        <v>1.6977928692698541E-3</v>
      </c>
      <c r="J123" s="121">
        <f t="shared" si="15"/>
        <v>-4.0995900409961372E-3</v>
      </c>
      <c r="M123" s="116">
        <f>'GTR2'!A123</f>
        <v>20210616</v>
      </c>
      <c r="N123" s="115">
        <f t="shared" si="16"/>
        <v>44363</v>
      </c>
      <c r="O123" s="122">
        <f>'GTR2'!I123</f>
        <v>1.962</v>
      </c>
      <c r="P123" s="122">
        <f>'GTR2'!W123</f>
        <v>1.9770000000000001</v>
      </c>
      <c r="Q123" s="122" t="str">
        <f>'GTR2'!AD123</f>
        <v>CVD, Mx1</v>
      </c>
      <c r="R123" s="122"/>
      <c r="S123" s="125">
        <f t="shared" si="17"/>
        <v>44363</v>
      </c>
      <c r="T123" s="121">
        <f t="shared" si="18"/>
        <v>-1.0639907215974964E-2</v>
      </c>
      <c r="U123" s="121">
        <f t="shared" si="19"/>
        <v>-1.6564691837039236E-2</v>
      </c>
    </row>
    <row r="124" spans="2:21" x14ac:dyDescent="0.2">
      <c r="B124" s="117">
        <f>'GTR1'!A124</f>
        <v>20210430</v>
      </c>
      <c r="C124" s="115">
        <f t="shared" si="12"/>
        <v>44316</v>
      </c>
      <c r="D124" s="122">
        <f>'GTR1'!I124</f>
        <v>2.0049999999999999</v>
      </c>
      <c r="E124" s="122">
        <f>'GTR1'!W124</f>
        <v>1.9910000000000001</v>
      </c>
      <c r="F124" s="122"/>
      <c r="G124" s="116" t="str">
        <f>'GTR1'!AD124</f>
        <v>ML, MatriXX_1, run 3</v>
      </c>
      <c r="H124" s="125">
        <f t="shared" si="13"/>
        <v>44316</v>
      </c>
      <c r="I124" s="121">
        <f t="shared" si="14"/>
        <v>1.198442025366786E-3</v>
      </c>
      <c r="J124" s="121">
        <f t="shared" si="15"/>
        <v>-4.5995400459956093E-3</v>
      </c>
      <c r="M124" s="116">
        <f>'GTR2'!A124</f>
        <v>20210618</v>
      </c>
      <c r="N124" s="115">
        <f t="shared" si="16"/>
        <v>44365</v>
      </c>
      <c r="O124" s="122">
        <f>'GTR2'!I124</f>
        <v>1.9770000000000001</v>
      </c>
      <c r="P124" s="122">
        <f>'GTR2'!W124</f>
        <v>2.0009999999999999</v>
      </c>
      <c r="Q124" s="122" t="str">
        <f>'GTR2'!AD124</f>
        <v>GB</v>
      </c>
      <c r="R124" s="122"/>
      <c r="S124" s="125">
        <f t="shared" si="17"/>
        <v>44365</v>
      </c>
      <c r="T124" s="121">
        <f t="shared" si="18"/>
        <v>-3.0759921335281604E-3</v>
      </c>
      <c r="U124" s="121">
        <f t="shared" si="19"/>
        <v>-4.6261751977316745E-3</v>
      </c>
    </row>
    <row r="125" spans="2:21" x14ac:dyDescent="0.2">
      <c r="B125" s="117">
        <f>'GTR1'!A125</f>
        <v>20210507</v>
      </c>
      <c r="C125" s="115">
        <f t="shared" si="12"/>
        <v>44323</v>
      </c>
      <c r="D125" s="122">
        <f>'GTR1'!I125</f>
        <v>1.992</v>
      </c>
      <c r="E125" s="122">
        <f>'GTR1'!W125</f>
        <v>1.9830000000000001</v>
      </c>
      <c r="F125" s="122"/>
      <c r="G125" s="116" t="str">
        <f>'GTR1'!AD125</f>
        <v>ML, MatriXX_1</v>
      </c>
      <c r="H125" s="125">
        <f t="shared" si="13"/>
        <v>44323</v>
      </c>
      <c r="I125" s="121">
        <f t="shared" si="14"/>
        <v>-5.2931189453711003E-3</v>
      </c>
      <c r="J125" s="121">
        <f t="shared" si="15"/>
        <v>-8.5991400859916078E-3</v>
      </c>
      <c r="M125" s="116">
        <f>'GTR2'!A125</f>
        <v>20210621</v>
      </c>
      <c r="N125" s="115">
        <f t="shared" si="16"/>
        <v>44368</v>
      </c>
      <c r="O125" s="122">
        <f>'GTR2'!I125</f>
        <v>1.9810000000000001</v>
      </c>
      <c r="P125" s="122">
        <f>'GTR2'!W125</f>
        <v>2.0049999999999999</v>
      </c>
      <c r="Q125" s="122" t="str">
        <f>'GTR2'!AD125</f>
        <v>GB</v>
      </c>
      <c r="R125" s="122"/>
      <c r="S125" s="125">
        <f t="shared" si="17"/>
        <v>44368</v>
      </c>
      <c r="T125" s="121">
        <f t="shared" si="18"/>
        <v>-1.0589481115423904E-3</v>
      </c>
      <c r="U125" s="121">
        <f t="shared" si="19"/>
        <v>-2.6364224245137846E-3</v>
      </c>
    </row>
    <row r="126" spans="2:21" x14ac:dyDescent="0.2">
      <c r="B126" s="117">
        <f>'GTR1'!A126</f>
        <v>20210509</v>
      </c>
      <c r="C126" s="115">
        <f t="shared" si="12"/>
        <v>44325</v>
      </c>
      <c r="D126" s="122">
        <f>'GTR1'!I126</f>
        <v>1.9950000000000001</v>
      </c>
      <c r="E126" s="122">
        <f>'GTR1'!W126</f>
        <v>1.9730000000000001</v>
      </c>
      <c r="F126" s="122"/>
      <c r="G126" s="116" t="str">
        <f>'GTR1'!AD126</f>
        <v>ML, Matrixx 1</v>
      </c>
      <c r="H126" s="125">
        <f t="shared" si="13"/>
        <v>44325</v>
      </c>
      <c r="I126" s="121">
        <f t="shared" si="14"/>
        <v>-3.7950664136622292E-3</v>
      </c>
      <c r="J126" s="121">
        <f t="shared" si="15"/>
        <v>-1.3598640135986551E-2</v>
      </c>
      <c r="M126" s="116">
        <f>'GTR2'!A126</f>
        <v>20210623</v>
      </c>
      <c r="N126" s="115">
        <f t="shared" si="16"/>
        <v>44370</v>
      </c>
      <c r="O126" s="122">
        <f>'GTR2'!I126</f>
        <v>1.976</v>
      </c>
      <c r="P126" s="122">
        <f>'GTR2'!W126</f>
        <v>0</v>
      </c>
      <c r="Q126" s="122" t="str">
        <f>'GTR2'!AD126</f>
        <v>GB</v>
      </c>
      <c r="R126" s="122"/>
      <c r="S126" s="125">
        <f t="shared" si="17"/>
        <v>44370</v>
      </c>
      <c r="T126" s="121">
        <f t="shared" si="18"/>
        <v>-3.5802531390246584E-3</v>
      </c>
      <c r="U126" s="121"/>
    </row>
    <row r="127" spans="2:21" x14ac:dyDescent="0.2">
      <c r="B127" s="117">
        <f>'GTR1'!A127</f>
        <v>20210512</v>
      </c>
      <c r="C127" s="115">
        <f t="shared" si="12"/>
        <v>44328</v>
      </c>
      <c r="D127" s="122">
        <f>'GTR1'!I127</f>
        <v>2.0099999999999998</v>
      </c>
      <c r="E127" s="122">
        <f>'GTR1'!W127</f>
        <v>2.004</v>
      </c>
      <c r="F127" s="122"/>
      <c r="G127" s="116" t="str">
        <f>'GTR1'!AD127</f>
        <v>ML, MatriXX_2</v>
      </c>
      <c r="H127" s="125">
        <f t="shared" si="13"/>
        <v>44328</v>
      </c>
      <c r="I127" s="121">
        <f t="shared" si="14"/>
        <v>3.6951962448814601E-3</v>
      </c>
      <c r="J127" s="121">
        <f t="shared" si="15"/>
        <v>1.8998100189979716E-3</v>
      </c>
      <c r="M127" s="116">
        <f>'GTR2'!A127</f>
        <v>20210624</v>
      </c>
      <c r="N127" s="115">
        <f t="shared" si="16"/>
        <v>44371</v>
      </c>
      <c r="O127" s="122">
        <f>'GTR2'!I127</f>
        <v>1.9810000000000001</v>
      </c>
      <c r="P127" s="122">
        <f>'GTR2'!W127</f>
        <v>1.9950000000000001</v>
      </c>
      <c r="Q127" s="122" t="str">
        <f>'GTR2'!AD127</f>
        <v>GB</v>
      </c>
      <c r="R127" s="122"/>
      <c r="S127" s="125">
        <f t="shared" si="17"/>
        <v>44371</v>
      </c>
      <c r="T127" s="121">
        <f t="shared" si="18"/>
        <v>-1.0589481115423904E-3</v>
      </c>
      <c r="U127" s="121">
        <f t="shared" ref="U127:U139" si="20">P127/$P$5-1</f>
        <v>-7.6108043575584539E-3</v>
      </c>
    </row>
    <row r="128" spans="2:21" x14ac:dyDescent="0.2">
      <c r="B128" s="117">
        <f>'GTR1'!A128</f>
        <v>20210520</v>
      </c>
      <c r="C128" s="115">
        <f t="shared" si="12"/>
        <v>44336</v>
      </c>
      <c r="D128" s="122">
        <f>'GTR1'!I128</f>
        <v>1.9970000000000001</v>
      </c>
      <c r="E128" s="122">
        <f>'GTR1'!W128</f>
        <v>1.9870000000000001</v>
      </c>
      <c r="F128" s="122"/>
      <c r="G128" s="116" t="str">
        <f>'GTR1'!AD128</f>
        <v>ML, MatriXX_1</v>
      </c>
      <c r="H128" s="125">
        <f t="shared" si="13"/>
        <v>44336</v>
      </c>
      <c r="I128" s="121">
        <f t="shared" si="14"/>
        <v>-2.7963647258564261E-3</v>
      </c>
      <c r="J128" s="121">
        <f t="shared" si="15"/>
        <v>-6.5993400659936086E-3</v>
      </c>
      <c r="M128" s="116">
        <f>'GTR2'!A128</f>
        <v>20210628</v>
      </c>
      <c r="N128" s="115">
        <f t="shared" si="16"/>
        <v>44375</v>
      </c>
      <c r="O128" s="122">
        <f>'GTR2'!I128</f>
        <v>1.972</v>
      </c>
      <c r="P128" s="122">
        <f>'GTR2'!W128</f>
        <v>1.996</v>
      </c>
      <c r="Q128" s="122" t="str">
        <f>'GTR2'!AD128</f>
        <v>GB</v>
      </c>
      <c r="R128" s="122"/>
      <c r="S128" s="125">
        <f t="shared" si="17"/>
        <v>44375</v>
      </c>
      <c r="T128" s="121">
        <f t="shared" si="18"/>
        <v>-5.5972971610104283E-3</v>
      </c>
      <c r="U128" s="121">
        <f t="shared" si="20"/>
        <v>-7.1133661642540646E-3</v>
      </c>
    </row>
    <row r="129" spans="2:21" x14ac:dyDescent="0.2">
      <c r="B129" s="117">
        <f>'GTR1'!A129</f>
        <v>20210526</v>
      </c>
      <c r="C129" s="115">
        <f t="shared" si="12"/>
        <v>44342</v>
      </c>
      <c r="D129" s="122">
        <f>'GTR1'!I129</f>
        <v>2.0059999999999998</v>
      </c>
      <c r="E129" s="122">
        <f>'GTR1'!W129</f>
        <v>1.9930000000000001</v>
      </c>
      <c r="F129" s="122"/>
      <c r="G129" s="116" t="str">
        <f>'GTR1'!AD129</f>
        <v>ML, MatriXX_2</v>
      </c>
      <c r="H129" s="125">
        <f t="shared" si="13"/>
        <v>44342</v>
      </c>
      <c r="I129" s="121">
        <f t="shared" si="14"/>
        <v>1.6977928692698541E-3</v>
      </c>
      <c r="J129" s="121">
        <f t="shared" si="15"/>
        <v>-3.5996400359965541E-3</v>
      </c>
      <c r="M129" s="116">
        <f>'GTR2'!A129</f>
        <v>20210630</v>
      </c>
      <c r="N129" s="115">
        <f t="shared" si="16"/>
        <v>44377</v>
      </c>
      <c r="O129" s="122">
        <f>'GTR2'!I129</f>
        <v>1.9730000000000001</v>
      </c>
      <c r="P129" s="122">
        <f>'GTR2'!W129</f>
        <v>1.9930000000000001</v>
      </c>
      <c r="Q129" s="122" t="str">
        <f>'GTR2'!AD129</f>
        <v>GB</v>
      </c>
      <c r="R129" s="122"/>
      <c r="S129" s="125">
        <f t="shared" si="17"/>
        <v>44377</v>
      </c>
      <c r="T129" s="121">
        <f t="shared" si="18"/>
        <v>-5.0930361555139303E-3</v>
      </c>
      <c r="U129" s="121">
        <f t="shared" si="20"/>
        <v>-8.6056807441674543E-3</v>
      </c>
    </row>
    <row r="130" spans="2:21" x14ac:dyDescent="0.2">
      <c r="B130" s="117">
        <f>'GTR1'!A130</f>
        <v>20210603</v>
      </c>
      <c r="C130" s="115">
        <f t="shared" si="12"/>
        <v>44350</v>
      </c>
      <c r="D130" s="122">
        <f>'GTR1'!I130</f>
        <v>2.02</v>
      </c>
      <c r="E130" s="122">
        <f>'GTR1'!W130</f>
        <v>2.012</v>
      </c>
      <c r="F130" s="122"/>
      <c r="G130" s="116" t="str">
        <f>'GTR1'!AD130</f>
        <v>ML, MatriXX_2</v>
      </c>
      <c r="H130" s="125">
        <f t="shared" si="13"/>
        <v>44350</v>
      </c>
      <c r="I130" s="121">
        <f t="shared" si="14"/>
        <v>8.6887046839108084E-3</v>
      </c>
      <c r="J130" s="121">
        <f t="shared" si="15"/>
        <v>5.8994100589939702E-3</v>
      </c>
      <c r="M130" s="116">
        <f>'GTR2'!A130</f>
        <v>20210702</v>
      </c>
      <c r="N130" s="115">
        <f t="shared" si="16"/>
        <v>44379</v>
      </c>
      <c r="O130" s="122">
        <f>'GTR2'!I130</f>
        <v>1.986</v>
      </c>
      <c r="P130" s="122">
        <f>'GTR2'!W130</f>
        <v>2.0129999999999999</v>
      </c>
      <c r="Q130" s="122" t="str">
        <f>'GTR2'!AD130</f>
        <v>GB</v>
      </c>
      <c r="R130" s="122"/>
      <c r="S130" s="125">
        <f t="shared" si="17"/>
        <v>44379</v>
      </c>
      <c r="T130" s="121">
        <f t="shared" si="18"/>
        <v>1.4623569159397665E-3</v>
      </c>
      <c r="U130" s="121">
        <f t="shared" si="20"/>
        <v>1.3430831219221062E-3</v>
      </c>
    </row>
    <row r="131" spans="2:21" x14ac:dyDescent="0.2">
      <c r="B131" s="117">
        <f>'GTR1'!A131</f>
        <v>20210607</v>
      </c>
      <c r="C131" s="115">
        <f t="shared" si="12"/>
        <v>44354</v>
      </c>
      <c r="D131" s="122">
        <f>'GTR1'!I131</f>
        <v>2.0209999999999999</v>
      </c>
      <c r="E131" s="122">
        <f>'GTR1'!W131</f>
        <v>2.0110000000000001</v>
      </c>
      <c r="F131" s="122"/>
      <c r="G131" s="116" t="str">
        <f>'GTR1'!AD131</f>
        <v>cvd, Matrix 2</v>
      </c>
      <c r="H131" s="125">
        <f t="shared" si="13"/>
        <v>44354</v>
      </c>
      <c r="I131" s="121">
        <f t="shared" si="14"/>
        <v>9.1880555278136544E-3</v>
      </c>
      <c r="J131" s="121">
        <f t="shared" si="15"/>
        <v>5.3994600539943871E-3</v>
      </c>
      <c r="M131" s="116">
        <f>'GTR2'!A131</f>
        <v>20210705</v>
      </c>
      <c r="N131" s="115">
        <f t="shared" si="16"/>
        <v>44382</v>
      </c>
      <c r="O131" s="122">
        <f>'GTR2'!I131</f>
        <v>1.9750000000000001</v>
      </c>
      <c r="P131" s="122">
        <f>'GTR2'!W131</f>
        <v>2.0019999999999998</v>
      </c>
      <c r="Q131" s="122" t="str">
        <f>'GTR2'!AD131</f>
        <v>ML</v>
      </c>
      <c r="R131" s="122"/>
      <c r="S131" s="125">
        <f t="shared" si="17"/>
        <v>44382</v>
      </c>
      <c r="T131" s="121">
        <f t="shared" si="18"/>
        <v>-4.0845141445210453E-3</v>
      </c>
      <c r="U131" s="121">
        <f t="shared" si="20"/>
        <v>-4.1287370044272853E-3</v>
      </c>
    </row>
    <row r="132" spans="2:21" x14ac:dyDescent="0.2">
      <c r="B132" s="117">
        <f>'GTR1'!A132</f>
        <v>20210608</v>
      </c>
      <c r="C132" s="115">
        <f t="shared" si="12"/>
        <v>44355</v>
      </c>
      <c r="D132" s="122">
        <f>'GTR1'!I132</f>
        <v>2.0209999999999999</v>
      </c>
      <c r="E132" s="122">
        <f>'GTR1'!W132</f>
        <v>2.0190000000000001</v>
      </c>
      <c r="F132" s="122"/>
      <c r="G132" s="116" t="str">
        <f>'GTR1'!AD132</f>
        <v>GB, Matrix 2</v>
      </c>
      <c r="H132" s="125">
        <f t="shared" si="13"/>
        <v>44355</v>
      </c>
      <c r="I132" s="121">
        <f t="shared" si="14"/>
        <v>9.1880555278136544E-3</v>
      </c>
      <c r="J132" s="121">
        <f t="shared" si="15"/>
        <v>9.3990600939903857E-3</v>
      </c>
      <c r="M132" s="116">
        <f>'GTR2'!A132</f>
        <v>20210707</v>
      </c>
      <c r="N132" s="115">
        <f t="shared" si="16"/>
        <v>44384</v>
      </c>
      <c r="O132" s="122">
        <f>'GTR2'!I132</f>
        <v>1.976</v>
      </c>
      <c r="P132" s="122">
        <f>'GTR2'!W132</f>
        <v>1.996</v>
      </c>
      <c r="Q132" s="122" t="str">
        <f>'GTR2'!AD132</f>
        <v>ML</v>
      </c>
      <c r="R132" s="122"/>
      <c r="S132" s="125">
        <f t="shared" si="17"/>
        <v>44384</v>
      </c>
      <c r="T132" s="121">
        <f t="shared" si="18"/>
        <v>-3.5802531390246584E-3</v>
      </c>
      <c r="U132" s="121">
        <f t="shared" si="20"/>
        <v>-7.1133661642540646E-3</v>
      </c>
    </row>
    <row r="133" spans="2:21" x14ac:dyDescent="0.2">
      <c r="B133" s="117">
        <f>'GTR1'!A133</f>
        <v>20210609</v>
      </c>
      <c r="C133" s="115">
        <f t="shared" si="12"/>
        <v>44356</v>
      </c>
      <c r="D133" s="122">
        <f>'GTR1'!I133</f>
        <v>2.0169999999999999</v>
      </c>
      <c r="E133" s="122">
        <f>'GTR1'!W133</f>
        <v>2.008</v>
      </c>
      <c r="F133" s="122"/>
      <c r="G133" s="116" t="str">
        <f>'GTR1'!AD133</f>
        <v>CVD, Matrix 2</v>
      </c>
      <c r="H133" s="125">
        <f t="shared" si="13"/>
        <v>44356</v>
      </c>
      <c r="I133" s="121">
        <f t="shared" si="14"/>
        <v>7.1906521522020483E-3</v>
      </c>
      <c r="J133" s="121">
        <f t="shared" si="15"/>
        <v>3.8996100389958599E-3</v>
      </c>
      <c r="M133" s="116">
        <f>'GTR2'!A133</f>
        <v>20210708</v>
      </c>
      <c r="N133" s="115">
        <f t="shared" si="16"/>
        <v>44385</v>
      </c>
      <c r="O133" s="122">
        <f>'GTR2'!I133</f>
        <v>1.9850000000000001</v>
      </c>
      <c r="P133" s="122">
        <f>'GTR2'!W133</f>
        <v>2.012</v>
      </c>
      <c r="Q133" s="122" t="str">
        <f>'GTR2'!AD133</f>
        <v>ML</v>
      </c>
      <c r="R133" s="122"/>
      <c r="S133" s="125">
        <f t="shared" si="17"/>
        <v>44385</v>
      </c>
      <c r="T133" s="121">
        <f t="shared" si="18"/>
        <v>9.5809591044337949E-4</v>
      </c>
      <c r="U133" s="121">
        <f t="shared" si="20"/>
        <v>8.4564492861760598E-4</v>
      </c>
    </row>
    <row r="134" spans="2:21" x14ac:dyDescent="0.2">
      <c r="B134" s="117">
        <f>'GTR1'!A134</f>
        <v>20210610</v>
      </c>
      <c r="C134" s="115">
        <f t="shared" si="12"/>
        <v>44357</v>
      </c>
      <c r="D134" s="122">
        <f>'GTR1'!I134</f>
        <v>2.0230000000000001</v>
      </c>
      <c r="E134" s="122">
        <f>'GTR1'!W134</f>
        <v>2.008</v>
      </c>
      <c r="F134" s="122"/>
      <c r="G134" s="116" t="str">
        <f>'GTR1'!AD134</f>
        <v>CVD, Matrix 2</v>
      </c>
      <c r="H134" s="125">
        <f t="shared" si="13"/>
        <v>44357</v>
      </c>
      <c r="I134" s="121">
        <f t="shared" si="14"/>
        <v>1.0186757215619791E-2</v>
      </c>
      <c r="J134" s="121">
        <f t="shared" si="15"/>
        <v>3.8996100389958599E-3</v>
      </c>
      <c r="M134" s="116">
        <f>'GTR2'!A134</f>
        <v>20210712</v>
      </c>
      <c r="N134" s="115">
        <f t="shared" si="16"/>
        <v>44389</v>
      </c>
      <c r="O134" s="122">
        <f>'GTR2'!I134</f>
        <v>1.9710000000000001</v>
      </c>
      <c r="P134" s="122">
        <f>'GTR2'!W134</f>
        <v>1.9950000000000001</v>
      </c>
      <c r="Q134" s="122" t="str">
        <f>'GTR2'!AD134</f>
        <v>ML</v>
      </c>
      <c r="R134" s="122"/>
      <c r="S134" s="125">
        <f t="shared" si="17"/>
        <v>44389</v>
      </c>
      <c r="T134" s="121">
        <f t="shared" si="18"/>
        <v>-6.1015581665069263E-3</v>
      </c>
      <c r="U134" s="121">
        <f t="shared" si="20"/>
        <v>-7.6108043575584539E-3</v>
      </c>
    </row>
    <row r="135" spans="2:21" x14ac:dyDescent="0.2">
      <c r="B135" s="117">
        <f>'GTR1'!A135</f>
        <v>20210611</v>
      </c>
      <c r="C135" s="115">
        <f t="shared" si="12"/>
        <v>44358</v>
      </c>
      <c r="D135" s="122">
        <f>'GTR1'!I135</f>
        <v>2.016</v>
      </c>
      <c r="E135" s="122">
        <f>'GTR1'!W135</f>
        <v>2.0049999999999999</v>
      </c>
      <c r="F135" s="122"/>
      <c r="G135" s="116" t="str">
        <f>'GTR1'!AD135</f>
        <v>CVD, Matrix 2</v>
      </c>
      <c r="H135" s="125">
        <f t="shared" si="13"/>
        <v>44358</v>
      </c>
      <c r="I135" s="121">
        <f t="shared" si="14"/>
        <v>6.6913013082992023E-3</v>
      </c>
      <c r="J135" s="121">
        <f t="shared" si="15"/>
        <v>2.3997600239973327E-3</v>
      </c>
      <c r="M135" s="116">
        <f>'GTR2'!A135</f>
        <v>20210714</v>
      </c>
      <c r="N135" s="115">
        <f t="shared" si="16"/>
        <v>44391</v>
      </c>
      <c r="O135" s="122">
        <f>'GTR2'!I135</f>
        <v>1.98</v>
      </c>
      <c r="P135" s="122">
        <f>'GTR2'!W135</f>
        <v>2.004</v>
      </c>
      <c r="Q135" s="122" t="str">
        <f>'GTR2'!AD135</f>
        <v>ML</v>
      </c>
      <c r="R135" s="122"/>
      <c r="S135" s="125">
        <f t="shared" si="17"/>
        <v>44391</v>
      </c>
      <c r="T135" s="121">
        <f t="shared" si="18"/>
        <v>-1.5632091170388884E-3</v>
      </c>
      <c r="U135" s="121">
        <f t="shared" si="20"/>
        <v>-3.1338606178181738E-3</v>
      </c>
    </row>
    <row r="136" spans="2:21" x14ac:dyDescent="0.2">
      <c r="B136" s="117">
        <f>'GTR1'!A136</f>
        <v>20210615</v>
      </c>
      <c r="C136" s="115">
        <f t="shared" si="12"/>
        <v>44362</v>
      </c>
      <c r="D136" s="122">
        <f>'GTR1'!I136</f>
        <v>2.02</v>
      </c>
      <c r="E136" s="122">
        <f>'GTR1'!W136</f>
        <v>2.0169999999999999</v>
      </c>
      <c r="F136" s="122"/>
      <c r="G136" s="116" t="str">
        <f>'GTR1'!AD136</f>
        <v>CVD, Matrix 2</v>
      </c>
      <c r="H136" s="125">
        <f t="shared" si="13"/>
        <v>44362</v>
      </c>
      <c r="I136" s="121">
        <f t="shared" si="14"/>
        <v>8.6887046839108084E-3</v>
      </c>
      <c r="J136" s="121">
        <f t="shared" si="15"/>
        <v>8.3991600839914415E-3</v>
      </c>
      <c r="M136" s="116">
        <f>'GTR2'!A136</f>
        <v>20210715</v>
      </c>
      <c r="N136" s="115">
        <f t="shared" si="16"/>
        <v>44392</v>
      </c>
      <c r="O136" s="122">
        <f>'GTR2'!I136</f>
        <v>1.9730000000000001</v>
      </c>
      <c r="P136" s="122">
        <f>'GTR2'!W136</f>
        <v>1.99</v>
      </c>
      <c r="Q136" s="122" t="str">
        <f>'GTR2'!AD136</f>
        <v>CVD</v>
      </c>
      <c r="R136" s="122"/>
      <c r="S136" s="125">
        <f t="shared" si="17"/>
        <v>44392</v>
      </c>
      <c r="T136" s="121">
        <f t="shared" si="18"/>
        <v>-5.0930361555139303E-3</v>
      </c>
      <c r="U136" s="121">
        <f t="shared" si="20"/>
        <v>-1.0097995324080955E-2</v>
      </c>
    </row>
    <row r="137" spans="2:21" x14ac:dyDescent="0.2">
      <c r="B137" s="117">
        <f>'GTR1'!A137</f>
        <v>20210616</v>
      </c>
      <c r="C137" s="115">
        <f t="shared" si="12"/>
        <v>44363</v>
      </c>
      <c r="D137" s="122">
        <f>'GTR1'!I137</f>
        <v>2.0209999999999999</v>
      </c>
      <c r="E137" s="122">
        <f>'GTR1'!W137</f>
        <v>2.008</v>
      </c>
      <c r="F137" s="122"/>
      <c r="G137" s="116" t="str">
        <f>'GTR1'!AD137</f>
        <v>CVD, Matrix 2</v>
      </c>
      <c r="H137" s="125">
        <f t="shared" si="13"/>
        <v>44363</v>
      </c>
      <c r="I137" s="121">
        <f t="shared" si="14"/>
        <v>9.1880555278136544E-3</v>
      </c>
      <c r="J137" s="121">
        <f t="shared" si="15"/>
        <v>3.8996100389958599E-3</v>
      </c>
      <c r="M137" s="116">
        <f>'GTR2'!A137</f>
        <v>20210716</v>
      </c>
      <c r="N137" s="115">
        <f t="shared" si="16"/>
        <v>44393</v>
      </c>
      <c r="O137" s="122">
        <f>'GTR2'!I137</f>
        <v>1.974</v>
      </c>
      <c r="P137" s="122">
        <f>'GTR2'!W137</f>
        <v>1.998</v>
      </c>
      <c r="Q137" s="122" t="str">
        <f>'GTR2'!AD137</f>
        <v>ML</v>
      </c>
      <c r="R137" s="122"/>
      <c r="S137" s="125">
        <f t="shared" si="17"/>
        <v>44393</v>
      </c>
      <c r="T137" s="121">
        <f t="shared" si="18"/>
        <v>-4.5887751500175433E-3</v>
      </c>
      <c r="U137" s="121">
        <f t="shared" si="20"/>
        <v>-6.1184897776450642E-3</v>
      </c>
    </row>
    <row r="138" spans="2:21" x14ac:dyDescent="0.2">
      <c r="B138" s="117">
        <f>'GTR1'!A138</f>
        <v>20210617</v>
      </c>
      <c r="C138" s="115">
        <f t="shared" si="12"/>
        <v>44364</v>
      </c>
      <c r="D138" s="122">
        <f>'GTR1'!I138</f>
        <v>2.0230000000000001</v>
      </c>
      <c r="E138" s="122">
        <f>'GTR1'!W138</f>
        <v>2.0150000000000001</v>
      </c>
      <c r="F138" s="122"/>
      <c r="G138" s="116" t="str">
        <f>'GTR1'!AD138</f>
        <v>CVD, Matrix 2</v>
      </c>
      <c r="H138" s="125">
        <f t="shared" si="13"/>
        <v>44364</v>
      </c>
      <c r="I138" s="121">
        <f t="shared" si="14"/>
        <v>1.0186757215619791E-2</v>
      </c>
      <c r="J138" s="121">
        <f t="shared" si="15"/>
        <v>7.3992600739924974E-3</v>
      </c>
      <c r="M138" s="116">
        <f>'GTR2'!A138</f>
        <v>20210720</v>
      </c>
      <c r="N138" s="115">
        <f t="shared" si="16"/>
        <v>44397</v>
      </c>
      <c r="O138" s="122">
        <f>'GTR2'!I138</f>
        <v>1.9730000000000001</v>
      </c>
      <c r="P138" s="122">
        <f>'GTR2'!W138</f>
        <v>1.9970000000000001</v>
      </c>
      <c r="Q138" s="122" t="str">
        <f>'GTR2'!AD138</f>
        <v>ML</v>
      </c>
      <c r="R138" s="122"/>
      <c r="S138" s="125">
        <f t="shared" si="17"/>
        <v>44397</v>
      </c>
      <c r="T138" s="121">
        <f t="shared" si="18"/>
        <v>-5.0930361555139303E-3</v>
      </c>
      <c r="U138" s="121">
        <f t="shared" si="20"/>
        <v>-6.6159279709495644E-3</v>
      </c>
    </row>
    <row r="139" spans="2:21" x14ac:dyDescent="0.2">
      <c r="B139" s="117">
        <f>'GTR1'!A139</f>
        <v>20210618</v>
      </c>
      <c r="C139" s="115">
        <f t="shared" si="12"/>
        <v>44365</v>
      </c>
      <c r="D139" s="122">
        <f>'GTR1'!I139</f>
        <v>2.016</v>
      </c>
      <c r="E139" s="122">
        <f>'GTR1'!W139</f>
        <v>2.0059999999999998</v>
      </c>
      <c r="F139" s="122"/>
      <c r="G139" s="116" t="str">
        <f>'GTR1'!AD139</f>
        <v>GB</v>
      </c>
      <c r="H139" s="125">
        <f t="shared" si="13"/>
        <v>44365</v>
      </c>
      <c r="I139" s="121">
        <f t="shared" si="14"/>
        <v>6.6913013082992023E-3</v>
      </c>
      <c r="J139" s="121">
        <f t="shared" si="15"/>
        <v>2.8997100289966937E-3</v>
      </c>
      <c r="M139" s="116">
        <f>'GTR2'!A139</f>
        <v>20210721</v>
      </c>
      <c r="N139" s="115">
        <f t="shared" si="16"/>
        <v>44398</v>
      </c>
      <c r="O139" s="122">
        <f>'GTR2'!I139</f>
        <v>1.9770000000000001</v>
      </c>
      <c r="P139" s="122">
        <f>'GTR2'!W139</f>
        <v>1.9970000000000001</v>
      </c>
      <c r="Q139" s="122" t="str">
        <f>'GTR2'!AD139</f>
        <v>ML</v>
      </c>
      <c r="R139" s="122"/>
      <c r="S139" s="125">
        <f t="shared" si="17"/>
        <v>44398</v>
      </c>
      <c r="T139" s="121">
        <f t="shared" si="18"/>
        <v>-3.0759921335281604E-3</v>
      </c>
      <c r="U139" s="121">
        <f t="shared" si="20"/>
        <v>-6.6159279709495644E-3</v>
      </c>
    </row>
    <row r="140" spans="2:21" x14ac:dyDescent="0.2">
      <c r="B140" s="117">
        <f>'GTR1'!A140</f>
        <v>20210622</v>
      </c>
      <c r="C140" s="115">
        <f t="shared" ref="C140:C203" si="21">DATE(LEFT(B140,4), MID(B140,5,2), RIGHT(B140,2))</f>
        <v>44369</v>
      </c>
      <c r="D140" s="122">
        <f>'GTR1'!I140</f>
        <v>2.0179999999999998</v>
      </c>
      <c r="E140" s="122">
        <f>'GTR1'!W140</f>
        <v>2.0089999999999999</v>
      </c>
      <c r="F140" s="122"/>
      <c r="G140" s="116" t="str">
        <f>'GTR1'!AD140</f>
        <v>GB</v>
      </c>
      <c r="H140" s="125">
        <f t="shared" ref="H140:H203" si="22">C140</f>
        <v>44369</v>
      </c>
      <c r="I140" s="121">
        <f t="shared" ref="I140:I203" si="23">D140/$D$5-1</f>
        <v>7.6900029961048944E-3</v>
      </c>
      <c r="J140" s="121">
        <f t="shared" ref="J140:J203" si="24">E140/$E$5-1</f>
        <v>4.399560043995443E-3</v>
      </c>
      <c r="M140" s="116">
        <f>'GTR2'!A140</f>
        <v>20210722</v>
      </c>
      <c r="N140" s="115">
        <f t="shared" ref="N140:N203" si="25">DATE(LEFT(M140,4), MID(M140,5,2), RIGHT(M140,2))</f>
        <v>44399</v>
      </c>
      <c r="O140" s="122">
        <f>'GTR2'!I140</f>
        <v>1.9710000000000001</v>
      </c>
      <c r="P140" s="122">
        <f>'GTR2'!W140</f>
        <v>1.986</v>
      </c>
      <c r="Q140" s="122" t="str">
        <f>'GTR2'!AD140</f>
        <v>ML</v>
      </c>
      <c r="R140" s="122"/>
      <c r="S140" s="125">
        <f t="shared" ref="S140:S203" si="26">N140</f>
        <v>44399</v>
      </c>
      <c r="T140" s="121">
        <f t="shared" ref="T140:T203" si="27">O140/$O$5-1</f>
        <v>-6.1015581665069263E-3</v>
      </c>
      <c r="U140" s="121">
        <f t="shared" ref="U140:U203" si="28">P140/$P$5-1</f>
        <v>-1.2087748097298956E-2</v>
      </c>
    </row>
    <row r="141" spans="2:21" x14ac:dyDescent="0.2">
      <c r="B141" s="117">
        <f>'GTR1'!A141</f>
        <v>20210623</v>
      </c>
      <c r="C141" s="115">
        <f t="shared" si="21"/>
        <v>44370</v>
      </c>
      <c r="D141" s="122">
        <f>'GTR1'!I141</f>
        <v>2.0179999999999998</v>
      </c>
      <c r="E141" s="122">
        <f>'GTR1'!W141</f>
        <v>2.0099999999999998</v>
      </c>
      <c r="F141" s="122"/>
      <c r="G141" s="116" t="str">
        <f>'GTR1'!AD141</f>
        <v>GB</v>
      </c>
      <c r="H141" s="125">
        <f t="shared" si="22"/>
        <v>44370</v>
      </c>
      <c r="I141" s="121">
        <f t="shared" si="23"/>
        <v>7.6900029961048944E-3</v>
      </c>
      <c r="J141" s="121">
        <f t="shared" si="24"/>
        <v>4.899510048994804E-3</v>
      </c>
      <c r="M141" s="116">
        <f>'GTR2'!A141</f>
        <v>20210723</v>
      </c>
      <c r="N141" s="115">
        <f t="shared" si="25"/>
        <v>44400</v>
      </c>
      <c r="O141" s="122">
        <f>'GTR2'!I141</f>
        <v>1.9770000000000001</v>
      </c>
      <c r="P141" s="122">
        <f>'GTR2'!W141</f>
        <v>1.9890000000000001</v>
      </c>
      <c r="Q141" s="122" t="str">
        <f>'GTR2'!AD141</f>
        <v>ML</v>
      </c>
      <c r="R141" s="122"/>
      <c r="S141" s="125">
        <f t="shared" si="26"/>
        <v>44400</v>
      </c>
      <c r="T141" s="121">
        <f t="shared" si="27"/>
        <v>-3.0759921335281604E-3</v>
      </c>
      <c r="U141" s="121">
        <f t="shared" si="28"/>
        <v>-1.0595433517385455E-2</v>
      </c>
    </row>
    <row r="142" spans="2:21" x14ac:dyDescent="0.2">
      <c r="B142" s="117">
        <f>'GTR1'!A142</f>
        <v>20210624</v>
      </c>
      <c r="C142" s="115">
        <f t="shared" si="21"/>
        <v>44371</v>
      </c>
      <c r="D142" s="122">
        <f>'GTR1'!I142</f>
        <v>2.0139999999999998</v>
      </c>
      <c r="E142" s="122">
        <f>'GTR1'!W142</f>
        <v>2.0049999999999999</v>
      </c>
      <c r="F142" s="122"/>
      <c r="G142" s="116" t="str">
        <f>'GTR1'!AD142</f>
        <v>GB</v>
      </c>
      <c r="H142" s="125">
        <f t="shared" si="22"/>
        <v>44371</v>
      </c>
      <c r="I142" s="121">
        <f t="shared" si="23"/>
        <v>5.6925996204930662E-3</v>
      </c>
      <c r="J142" s="121">
        <f t="shared" si="24"/>
        <v>2.3997600239973327E-3</v>
      </c>
      <c r="M142" s="116">
        <f>'GTR2'!A142</f>
        <v>20210726</v>
      </c>
      <c r="N142" s="115">
        <f t="shared" si="25"/>
        <v>44403</v>
      </c>
      <c r="O142" s="122">
        <f>'GTR2'!I142</f>
        <v>1.978</v>
      </c>
      <c r="P142" s="122">
        <f>'GTR2'!W142</f>
        <v>2.0009999999999999</v>
      </c>
      <c r="Q142" s="122" t="str">
        <f>'GTR2'!AD142</f>
        <v>ML</v>
      </c>
      <c r="R142" s="122"/>
      <c r="S142" s="125">
        <f t="shared" si="26"/>
        <v>44403</v>
      </c>
      <c r="T142" s="121">
        <f t="shared" si="27"/>
        <v>-2.5717311280317734E-3</v>
      </c>
      <c r="U142" s="121">
        <f t="shared" si="28"/>
        <v>-4.6261751977316745E-3</v>
      </c>
    </row>
    <row r="143" spans="2:21" x14ac:dyDescent="0.2">
      <c r="B143" s="117">
        <f>'GTR1'!A143</f>
        <v>20210629</v>
      </c>
      <c r="C143" s="115">
        <f t="shared" si="21"/>
        <v>44376</v>
      </c>
      <c r="D143" s="122">
        <f>'GTR1'!I143</f>
        <v>2.0089999999999999</v>
      </c>
      <c r="E143" s="122">
        <f>'GTR1'!W143</f>
        <v>2.0009999999999999</v>
      </c>
      <c r="F143" s="122"/>
      <c r="G143" s="116" t="str">
        <f>'GTR1'!AD143</f>
        <v>GB</v>
      </c>
      <c r="H143" s="125">
        <f t="shared" si="22"/>
        <v>44376</v>
      </c>
      <c r="I143" s="121">
        <f t="shared" si="23"/>
        <v>3.1958454009786141E-3</v>
      </c>
      <c r="J143" s="121">
        <f t="shared" si="24"/>
        <v>3.9996000399944442E-4</v>
      </c>
      <c r="M143" s="116">
        <f>'GTR2'!A143</f>
        <v>20210728</v>
      </c>
      <c r="N143" s="115">
        <f t="shared" si="25"/>
        <v>44405</v>
      </c>
      <c r="O143" s="122">
        <f>'GTR2'!I143</f>
        <v>1.9750000000000001</v>
      </c>
      <c r="P143" s="122">
        <f>'GTR2'!W143</f>
        <v>1.9990000000000001</v>
      </c>
      <c r="Q143" s="122" t="str">
        <f>'GTR2'!AD143</f>
        <v>ML</v>
      </c>
      <c r="R143" s="122"/>
      <c r="S143" s="125">
        <f t="shared" si="26"/>
        <v>44405</v>
      </c>
      <c r="T143" s="121">
        <f t="shared" si="27"/>
        <v>-4.0845141445210453E-3</v>
      </c>
      <c r="U143" s="121">
        <f t="shared" si="28"/>
        <v>-5.621051584340564E-3</v>
      </c>
    </row>
    <row r="144" spans="2:21" x14ac:dyDescent="0.2">
      <c r="B144" s="117">
        <f>'GTR1'!A144</f>
        <v>20210630</v>
      </c>
      <c r="C144" s="115">
        <f t="shared" si="21"/>
        <v>44377</v>
      </c>
      <c r="D144" s="122">
        <f>'GTR1'!I144</f>
        <v>2.0099999999999998</v>
      </c>
      <c r="E144" s="122">
        <f>'GTR1'!W144</f>
        <v>2.0019999999999998</v>
      </c>
      <c r="F144" s="122"/>
      <c r="G144" s="116" t="str">
        <f>'GTR1'!AD144</f>
        <v>GB</v>
      </c>
      <c r="H144" s="125">
        <f t="shared" si="22"/>
        <v>44377</v>
      </c>
      <c r="I144" s="121">
        <f t="shared" si="23"/>
        <v>3.6951962448814601E-3</v>
      </c>
      <c r="J144" s="121">
        <f t="shared" si="24"/>
        <v>8.9991000899880547E-4</v>
      </c>
      <c r="M144" s="116">
        <f>'GTR2'!A144</f>
        <v>20210729</v>
      </c>
      <c r="N144" s="115">
        <f t="shared" si="25"/>
        <v>44406</v>
      </c>
      <c r="O144" s="122">
        <f>'GTR2'!I144</f>
        <v>1.974</v>
      </c>
      <c r="P144" s="122">
        <f>'GTR2'!W144</f>
        <v>1.994</v>
      </c>
      <c r="Q144" s="122" t="str">
        <f>'GTR2'!AD144</f>
        <v>ML</v>
      </c>
      <c r="R144" s="122"/>
      <c r="S144" s="125">
        <f t="shared" si="26"/>
        <v>44406</v>
      </c>
      <c r="T144" s="121">
        <f t="shared" si="27"/>
        <v>-4.5887751500175433E-3</v>
      </c>
      <c r="U144" s="121">
        <f t="shared" si="28"/>
        <v>-8.1082425508630651E-3</v>
      </c>
    </row>
    <row r="145" spans="2:21" x14ac:dyDescent="0.2">
      <c r="B145" s="117">
        <f>'GTR1'!A145</f>
        <v>20210701</v>
      </c>
      <c r="C145" s="115">
        <f t="shared" si="21"/>
        <v>44378</v>
      </c>
      <c r="D145" s="122">
        <f>'GTR1'!I145</f>
        <v>2.0190000000000001</v>
      </c>
      <c r="E145" s="122">
        <f>'GTR1'!W145</f>
        <v>2.012</v>
      </c>
      <c r="F145" s="122"/>
      <c r="G145" s="116" t="str">
        <f>'GTR1'!AD145</f>
        <v>ML</v>
      </c>
      <c r="H145" s="125">
        <f t="shared" si="22"/>
        <v>44378</v>
      </c>
      <c r="I145" s="121">
        <f t="shared" si="23"/>
        <v>8.1893538400079624E-3</v>
      </c>
      <c r="J145" s="121">
        <f t="shared" si="24"/>
        <v>5.8994100589939702E-3</v>
      </c>
      <c r="M145" s="116">
        <f>'GTR2'!A145</f>
        <v>20210730</v>
      </c>
      <c r="N145" s="115">
        <f t="shared" si="25"/>
        <v>44407</v>
      </c>
      <c r="O145" s="122">
        <f>'GTR2'!I145</f>
        <v>1.972</v>
      </c>
      <c r="P145" s="122">
        <f>'GTR2'!W145</f>
        <v>1.998</v>
      </c>
      <c r="Q145" s="122" t="str">
        <f>'GTR2'!AD145</f>
        <v>ML</v>
      </c>
      <c r="R145" s="122"/>
      <c r="S145" s="125">
        <f t="shared" si="26"/>
        <v>44407</v>
      </c>
      <c r="T145" s="121">
        <f t="shared" si="27"/>
        <v>-5.5972971610104283E-3</v>
      </c>
      <c r="U145" s="121">
        <f t="shared" si="28"/>
        <v>-6.1184897776450642E-3</v>
      </c>
    </row>
    <row r="146" spans="2:21" x14ac:dyDescent="0.2">
      <c r="B146" s="117">
        <f>'GTR1'!A146</f>
        <v>20210706</v>
      </c>
      <c r="C146" s="115">
        <f t="shared" si="21"/>
        <v>44383</v>
      </c>
      <c r="D146" s="122">
        <f>'GTR1'!I146</f>
        <v>2.0009999999999999</v>
      </c>
      <c r="E146" s="122">
        <f>'GTR1'!W146</f>
        <v>1.998</v>
      </c>
      <c r="F146" s="122"/>
      <c r="G146" s="116" t="str">
        <f>'GTR1'!AD146</f>
        <v>ML</v>
      </c>
      <c r="H146" s="125">
        <f t="shared" si="22"/>
        <v>44383</v>
      </c>
      <c r="I146" s="121">
        <f t="shared" si="23"/>
        <v>-7.9896135024482007E-4</v>
      </c>
      <c r="J146" s="121">
        <f t="shared" si="24"/>
        <v>-1.0998900109990828E-3</v>
      </c>
      <c r="M146" s="116">
        <f>'GTR2'!A146</f>
        <v>20210802</v>
      </c>
      <c r="N146" s="115">
        <f t="shared" si="25"/>
        <v>44410</v>
      </c>
      <c r="O146" s="122">
        <f>'GTR2'!I146</f>
        <v>1.978</v>
      </c>
      <c r="P146" s="122">
        <f>'GTR2'!W146</f>
        <v>2.0070000000000001</v>
      </c>
      <c r="Q146" s="122" t="str">
        <f>'GTR2'!AD146</f>
        <v>ML</v>
      </c>
      <c r="R146" s="122"/>
      <c r="S146" s="125">
        <f t="shared" si="26"/>
        <v>44410</v>
      </c>
      <c r="T146" s="121">
        <f t="shared" si="27"/>
        <v>-2.5717311280317734E-3</v>
      </c>
      <c r="U146" s="121">
        <f t="shared" si="28"/>
        <v>-1.6415460379046731E-3</v>
      </c>
    </row>
    <row r="147" spans="2:21" x14ac:dyDescent="0.2">
      <c r="B147" s="117">
        <f>'GTR1'!A147</f>
        <v>20210707</v>
      </c>
      <c r="C147" s="115">
        <f t="shared" si="21"/>
        <v>44384</v>
      </c>
      <c r="D147" s="122">
        <f>'GTR1'!I147</f>
        <v>2.0049999999999999</v>
      </c>
      <c r="E147" s="122">
        <f>'GTR1'!W147</f>
        <v>2.004</v>
      </c>
      <c r="F147" s="122"/>
      <c r="G147" s="116" t="str">
        <f>'GTR1'!AD147</f>
        <v>ML</v>
      </c>
      <c r="H147" s="125">
        <f t="shared" si="22"/>
        <v>44384</v>
      </c>
      <c r="I147" s="121">
        <f t="shared" si="23"/>
        <v>1.198442025366786E-3</v>
      </c>
      <c r="J147" s="121">
        <f t="shared" si="24"/>
        <v>1.8998100189979716E-3</v>
      </c>
      <c r="M147" s="116">
        <f>'GTR2'!A147</f>
        <v>20210804</v>
      </c>
      <c r="N147" s="115">
        <f t="shared" si="25"/>
        <v>44412</v>
      </c>
      <c r="O147" s="122">
        <f>'GTR2'!I147</f>
        <v>1.986</v>
      </c>
      <c r="P147" s="122">
        <f>'GTR2'!W147</f>
        <v>2.0009999999999999</v>
      </c>
      <c r="Q147" s="122" t="str">
        <f>'GTR2'!AD147</f>
        <v>ML</v>
      </c>
      <c r="R147" s="122"/>
      <c r="S147" s="125">
        <f t="shared" si="26"/>
        <v>44412</v>
      </c>
      <c r="T147" s="121">
        <f t="shared" si="27"/>
        <v>1.4623569159397665E-3</v>
      </c>
      <c r="U147" s="121">
        <f t="shared" si="28"/>
        <v>-4.6261751977316745E-3</v>
      </c>
    </row>
    <row r="148" spans="2:21" x14ac:dyDescent="0.2">
      <c r="B148" s="117">
        <f>'GTR1'!A148</f>
        <v>20210708</v>
      </c>
      <c r="C148" s="115">
        <f t="shared" si="21"/>
        <v>44385</v>
      </c>
      <c r="D148" s="122">
        <f>'GTR1'!I148</f>
        <v>2.0049999999999999</v>
      </c>
      <c r="E148" s="122">
        <f>'GTR1'!W148</f>
        <v>1.996</v>
      </c>
      <c r="F148" s="122"/>
      <c r="G148" s="116" t="str">
        <f>'GTR1'!AD148</f>
        <v>ML</v>
      </c>
      <c r="H148" s="125">
        <f t="shared" si="22"/>
        <v>44385</v>
      </c>
      <c r="I148" s="121">
        <f t="shared" si="23"/>
        <v>1.198442025366786E-3</v>
      </c>
      <c r="J148" s="121">
        <f t="shared" si="24"/>
        <v>-2.0997900209981379E-3</v>
      </c>
      <c r="M148" s="116">
        <f>'GTR2'!A148</f>
        <v>20210811</v>
      </c>
      <c r="N148" s="115">
        <f t="shared" si="25"/>
        <v>44419</v>
      </c>
      <c r="O148" s="122">
        <f>'GTR2'!I148</f>
        <v>1.988</v>
      </c>
      <c r="P148" s="122">
        <f>'GTR2'!W148</f>
        <v>2.0099999999999998</v>
      </c>
      <c r="Q148" s="122" t="str">
        <f>'GTR2'!AD148</f>
        <v>CVD</v>
      </c>
      <c r="R148" s="122"/>
      <c r="S148" s="125">
        <f t="shared" si="26"/>
        <v>44419</v>
      </c>
      <c r="T148" s="121">
        <f t="shared" si="27"/>
        <v>2.4708789269325404E-3</v>
      </c>
      <c r="U148" s="121">
        <f t="shared" si="28"/>
        <v>-1.4923145799139448E-4</v>
      </c>
    </row>
    <row r="149" spans="2:21" x14ac:dyDescent="0.2">
      <c r="B149" s="117">
        <f>'GTR1'!A149</f>
        <v>20210709</v>
      </c>
      <c r="C149" s="115">
        <f t="shared" si="21"/>
        <v>44386</v>
      </c>
      <c r="D149" s="122">
        <f>'GTR1'!I149</f>
        <v>2.008</v>
      </c>
      <c r="E149" s="122">
        <f>'GTR1'!W149</f>
        <v>2.0019999999999998</v>
      </c>
      <c r="F149" s="122"/>
      <c r="G149" s="116" t="str">
        <f>'GTR1'!AD149</f>
        <v>ML</v>
      </c>
      <c r="H149" s="125">
        <f t="shared" si="22"/>
        <v>44386</v>
      </c>
      <c r="I149" s="121">
        <f t="shared" si="23"/>
        <v>2.6964945570757681E-3</v>
      </c>
      <c r="J149" s="121">
        <f t="shared" si="24"/>
        <v>8.9991000899880547E-4</v>
      </c>
      <c r="M149" s="116">
        <f>'GTR2'!A149</f>
        <v>20210812</v>
      </c>
      <c r="N149" s="115">
        <f t="shared" si="25"/>
        <v>44420</v>
      </c>
      <c r="O149" s="122">
        <f>'GTR2'!I149</f>
        <v>1.9850000000000001</v>
      </c>
      <c r="P149" s="122">
        <f>'GTR2'!W149</f>
        <v>2.0070000000000001</v>
      </c>
      <c r="Q149" s="122" t="str">
        <f>'GTR2'!AD149</f>
        <v>ML</v>
      </c>
      <c r="R149" s="122"/>
      <c r="S149" s="125">
        <f t="shared" si="26"/>
        <v>44420</v>
      </c>
      <c r="T149" s="121">
        <f t="shared" si="27"/>
        <v>9.5809591044337949E-4</v>
      </c>
      <c r="U149" s="121">
        <f t="shared" si="28"/>
        <v>-1.6415460379046731E-3</v>
      </c>
    </row>
    <row r="150" spans="2:21" x14ac:dyDescent="0.2">
      <c r="B150" s="117">
        <f>'GTR1'!A150</f>
        <v>20210714</v>
      </c>
      <c r="C150" s="115">
        <f t="shared" si="21"/>
        <v>44391</v>
      </c>
      <c r="D150" s="122">
        <f>'GTR1'!I150</f>
        <v>2.0019999999999998</v>
      </c>
      <c r="E150" s="122">
        <f>'GTR1'!W150</f>
        <v>1.996</v>
      </c>
      <c r="F150" s="122"/>
      <c r="G150" s="116" t="str">
        <f>'GTR1'!AD150</f>
        <v>ML</v>
      </c>
      <c r="H150" s="125">
        <f t="shared" si="22"/>
        <v>44391</v>
      </c>
      <c r="I150" s="121">
        <f t="shared" si="23"/>
        <v>-2.9961050634197406E-4</v>
      </c>
      <c r="J150" s="121">
        <f t="shared" si="24"/>
        <v>-2.0997900209981379E-3</v>
      </c>
      <c r="M150" s="116">
        <f>'GTR2'!A150</f>
        <v>20210813</v>
      </c>
      <c r="N150" s="115">
        <f t="shared" si="25"/>
        <v>44421</v>
      </c>
      <c r="O150" s="122">
        <f>'GTR2'!I150</f>
        <v>1.982</v>
      </c>
      <c r="P150" s="122">
        <f>'GTR2'!W150</f>
        <v>2.0009999999999999</v>
      </c>
      <c r="Q150" s="122" t="str">
        <f>'GTR2'!AD150</f>
        <v>ML</v>
      </c>
      <c r="R150" s="122"/>
      <c r="S150" s="125">
        <f t="shared" si="26"/>
        <v>44421</v>
      </c>
      <c r="T150" s="121">
        <f t="shared" si="27"/>
        <v>-5.5468710604600346E-4</v>
      </c>
      <c r="U150" s="121">
        <f t="shared" si="28"/>
        <v>-4.6261751977316745E-3</v>
      </c>
    </row>
    <row r="151" spans="2:21" x14ac:dyDescent="0.2">
      <c r="B151" s="117">
        <f>'GTR1'!A151</f>
        <v>20210715</v>
      </c>
      <c r="C151" s="115">
        <f t="shared" si="21"/>
        <v>44392</v>
      </c>
      <c r="D151" s="122">
        <f>'GTR1'!I151</f>
        <v>2.016</v>
      </c>
      <c r="E151" s="122">
        <f>'GTR1'!W151</f>
        <v>2.004</v>
      </c>
      <c r="F151" s="122"/>
      <c r="G151" s="116" t="str">
        <f>'GTR1'!AD151</f>
        <v>CVD</v>
      </c>
      <c r="H151" s="125">
        <f t="shared" si="22"/>
        <v>44392</v>
      </c>
      <c r="I151" s="121">
        <f t="shared" si="23"/>
        <v>6.6913013082992023E-3</v>
      </c>
      <c r="J151" s="121">
        <f t="shared" si="24"/>
        <v>1.8998100189979716E-3</v>
      </c>
      <c r="M151" s="116">
        <f>'GTR2'!A151</f>
        <v>20210816</v>
      </c>
      <c r="N151" s="115">
        <f t="shared" si="25"/>
        <v>44424</v>
      </c>
      <c r="O151" s="122">
        <f>'GTR2'!I151</f>
        <v>1.9750000000000001</v>
      </c>
      <c r="P151" s="122">
        <f>'GTR2'!W151</f>
        <v>1.9990000000000001</v>
      </c>
      <c r="Q151" s="122" t="str">
        <f>'GTR2'!AD151</f>
        <v>ML</v>
      </c>
      <c r="R151" s="122"/>
      <c r="S151" s="125">
        <f t="shared" si="26"/>
        <v>44424</v>
      </c>
      <c r="T151" s="121">
        <f t="shared" si="27"/>
        <v>-4.0845141445210453E-3</v>
      </c>
      <c r="U151" s="121">
        <f t="shared" si="28"/>
        <v>-5.621051584340564E-3</v>
      </c>
    </row>
    <row r="152" spans="2:21" x14ac:dyDescent="0.2">
      <c r="B152" s="117">
        <f>'GTR1'!A152</f>
        <v>20210716</v>
      </c>
      <c r="C152" s="115">
        <f t="shared" si="21"/>
        <v>44393</v>
      </c>
      <c r="D152" s="122">
        <f>'GTR1'!I152</f>
        <v>1.998</v>
      </c>
      <c r="E152" s="122">
        <f>'GTR1'!W152</f>
        <v>1.9910000000000001</v>
      </c>
      <c r="F152" s="122"/>
      <c r="G152" s="116" t="str">
        <f>'GTR1'!AD152</f>
        <v>ML</v>
      </c>
      <c r="H152" s="125">
        <f t="shared" si="22"/>
        <v>44393</v>
      </c>
      <c r="I152" s="121">
        <f t="shared" si="23"/>
        <v>-2.2970138819535801E-3</v>
      </c>
      <c r="J152" s="121">
        <f t="shared" si="24"/>
        <v>-4.5995400459956093E-3</v>
      </c>
      <c r="M152" s="116">
        <f>'GTR2'!A152</f>
        <v>20210818</v>
      </c>
      <c r="N152" s="115">
        <f t="shared" si="25"/>
        <v>44426</v>
      </c>
      <c r="O152" s="122">
        <f>'GTR2'!I152</f>
        <v>1.9830000000000001</v>
      </c>
      <c r="P152" s="122">
        <f>'GTR2'!W152</f>
        <v>2.0049999999999999</v>
      </c>
      <c r="Q152" s="122" t="str">
        <f>'GTR2'!AD152</f>
        <v>CVD</v>
      </c>
      <c r="R152" s="122"/>
      <c r="S152" s="125">
        <f t="shared" si="26"/>
        <v>44426</v>
      </c>
      <c r="T152" s="121">
        <f t="shared" si="27"/>
        <v>-5.042610054950547E-5</v>
      </c>
      <c r="U152" s="121">
        <f t="shared" si="28"/>
        <v>-2.6364224245137846E-3</v>
      </c>
    </row>
    <row r="153" spans="2:21" x14ac:dyDescent="0.2">
      <c r="B153" s="117">
        <f>'GTR1'!A153</f>
        <v>20210719</v>
      </c>
      <c r="C153" s="115">
        <f t="shared" si="21"/>
        <v>44396</v>
      </c>
      <c r="D153" s="122">
        <f>'GTR1'!I153</f>
        <v>1.998</v>
      </c>
      <c r="E153" s="122">
        <f>'GTR1'!W153</f>
        <v>1.9870000000000001</v>
      </c>
      <c r="F153" s="122"/>
      <c r="G153" s="116" t="str">
        <f>'GTR1'!AD153</f>
        <v>ML</v>
      </c>
      <c r="H153" s="125">
        <f t="shared" si="22"/>
        <v>44396</v>
      </c>
      <c r="I153" s="121">
        <f t="shared" si="23"/>
        <v>-2.2970138819535801E-3</v>
      </c>
      <c r="J153" s="121">
        <f t="shared" si="24"/>
        <v>-6.5993400659936086E-3</v>
      </c>
      <c r="M153" s="116">
        <f>'GTR2'!A153</f>
        <v>20210820</v>
      </c>
      <c r="N153" s="115">
        <f t="shared" si="25"/>
        <v>44428</v>
      </c>
      <c r="O153" s="122">
        <f>'GTR2'!I153</f>
        <v>1.9710000000000001</v>
      </c>
      <c r="P153" s="122">
        <f>'GTR2'!W153</f>
        <v>1.9830000000000001</v>
      </c>
      <c r="Q153" s="122" t="str">
        <f>'GTR2'!AD153</f>
        <v>ML</v>
      </c>
      <c r="R153" s="122"/>
      <c r="S153" s="125">
        <f t="shared" si="26"/>
        <v>44428</v>
      </c>
      <c r="T153" s="121">
        <f t="shared" si="27"/>
        <v>-6.1015581665069263E-3</v>
      </c>
      <c r="U153" s="121">
        <f t="shared" si="28"/>
        <v>-1.3580062677212346E-2</v>
      </c>
    </row>
    <row r="154" spans="2:21" x14ac:dyDescent="0.2">
      <c r="B154" s="117">
        <f>'GTR1'!A154</f>
        <v>20210721</v>
      </c>
      <c r="C154" s="115">
        <f t="shared" si="21"/>
        <v>44398</v>
      </c>
      <c r="D154" s="122">
        <f>'GTR1'!I154</f>
        <v>2.0009999999999999</v>
      </c>
      <c r="E154" s="122">
        <f>'GTR1'!W154</f>
        <v>1.992</v>
      </c>
      <c r="F154" s="122"/>
      <c r="G154" s="116" t="str">
        <f>'GTR1'!AD154</f>
        <v>ML</v>
      </c>
      <c r="H154" s="125">
        <f t="shared" si="22"/>
        <v>44398</v>
      </c>
      <c r="I154" s="121">
        <f t="shared" si="23"/>
        <v>-7.9896135024482007E-4</v>
      </c>
      <c r="J154" s="121">
        <f t="shared" si="24"/>
        <v>-4.0995900409961372E-3</v>
      </c>
      <c r="M154" s="116">
        <f>'GTR2'!A154</f>
        <v>20210820</v>
      </c>
      <c r="N154" s="115">
        <f t="shared" si="25"/>
        <v>44428</v>
      </c>
      <c r="O154" s="122">
        <f>'GTR2'!I154</f>
        <v>1.9710000000000001</v>
      </c>
      <c r="P154" s="122">
        <f>'GTR2'!W154</f>
        <v>1.982</v>
      </c>
      <c r="Q154" s="122" t="str">
        <f>'GTR2'!AD154</f>
        <v>ML/drop not confirmed by measurements done with IC</v>
      </c>
      <c r="R154" s="122"/>
      <c r="S154" s="125">
        <f t="shared" si="26"/>
        <v>44428</v>
      </c>
      <c r="T154" s="121">
        <f t="shared" si="27"/>
        <v>-6.1015581665069263E-3</v>
      </c>
      <c r="U154" s="121">
        <f t="shared" si="28"/>
        <v>-1.4077500870516846E-2</v>
      </c>
    </row>
    <row r="155" spans="2:21" x14ac:dyDescent="0.2">
      <c r="B155" s="117">
        <f>'GTR1'!A155</f>
        <v>20210722</v>
      </c>
      <c r="C155" s="115">
        <f t="shared" si="21"/>
        <v>44399</v>
      </c>
      <c r="D155" s="122">
        <f>'GTR1'!I155</f>
        <v>2.0019999999999998</v>
      </c>
      <c r="E155" s="122">
        <f>'GTR1'!W155</f>
        <v>1.992</v>
      </c>
      <c r="F155" s="122"/>
      <c r="G155" s="116" t="str">
        <f>'GTR1'!AD155</f>
        <v>ML</v>
      </c>
      <c r="H155" s="125">
        <f t="shared" si="22"/>
        <v>44399</v>
      </c>
      <c r="I155" s="121">
        <f t="shared" si="23"/>
        <v>-2.9961050634197406E-4</v>
      </c>
      <c r="J155" s="121">
        <f t="shared" si="24"/>
        <v>-4.0995900409961372E-3</v>
      </c>
      <c r="M155" s="116">
        <f>'GTR2'!A155</f>
        <v>20210823</v>
      </c>
      <c r="N155" s="115">
        <f t="shared" si="25"/>
        <v>44431</v>
      </c>
      <c r="O155" s="122">
        <f>'GTR2'!I155</f>
        <v>1.9910000000000001</v>
      </c>
      <c r="P155" s="122">
        <f>'GTR2'!W155</f>
        <v>2.0190000000000001</v>
      </c>
      <c r="Q155" s="122" t="str">
        <f>'GTR2'!AD155</f>
        <v>ML</v>
      </c>
      <c r="R155" s="122"/>
      <c r="S155" s="125">
        <f t="shared" si="26"/>
        <v>44431</v>
      </c>
      <c r="T155" s="121">
        <f t="shared" si="27"/>
        <v>3.9836619434221454E-3</v>
      </c>
      <c r="U155" s="121">
        <f t="shared" si="28"/>
        <v>4.3277122817491076E-3</v>
      </c>
    </row>
    <row r="156" spans="2:21" x14ac:dyDescent="0.2">
      <c r="B156" s="117">
        <f>'GTR1'!A156</f>
        <v>20210723</v>
      </c>
      <c r="C156" s="115">
        <f t="shared" si="21"/>
        <v>44400</v>
      </c>
      <c r="D156" s="122">
        <f>'GTR1'!I156</f>
        <v>2.0030000000000001</v>
      </c>
      <c r="E156" s="122">
        <f>'GTR1'!W156</f>
        <v>1.99</v>
      </c>
      <c r="F156" s="122"/>
      <c r="G156" s="116" t="str">
        <f>'GTR1'!AD156</f>
        <v>ML</v>
      </c>
      <c r="H156" s="125">
        <f t="shared" si="22"/>
        <v>44400</v>
      </c>
      <c r="I156" s="121">
        <f t="shared" si="23"/>
        <v>1.9974033756109399E-4</v>
      </c>
      <c r="J156" s="121">
        <f t="shared" si="24"/>
        <v>-5.0994900509950813E-3</v>
      </c>
      <c r="M156" s="116">
        <f>'GTR2'!A156</f>
        <v>20210826</v>
      </c>
      <c r="N156" s="115">
        <f t="shared" si="25"/>
        <v>44434</v>
      </c>
      <c r="O156" s="122">
        <f>'GTR2'!I156</f>
        <v>1.99</v>
      </c>
      <c r="P156" s="122">
        <f>'GTR2'!W156</f>
        <v>2.0049999999999999</v>
      </c>
      <c r="Q156" s="122" t="str">
        <f>'GTR2'!AD156</f>
        <v>GB</v>
      </c>
      <c r="R156" s="122"/>
      <c r="S156" s="125">
        <f t="shared" si="26"/>
        <v>44434</v>
      </c>
      <c r="T156" s="121">
        <f t="shared" si="27"/>
        <v>3.4794009379255364E-3</v>
      </c>
      <c r="U156" s="121">
        <f t="shared" si="28"/>
        <v>-2.6364224245137846E-3</v>
      </c>
    </row>
    <row r="157" spans="2:21" x14ac:dyDescent="0.2">
      <c r="B157" s="117">
        <f>'GTR1'!A157</f>
        <v>20210727</v>
      </c>
      <c r="C157" s="115">
        <f t="shared" si="21"/>
        <v>44404</v>
      </c>
      <c r="D157" s="122">
        <f>'GTR1'!I157</f>
        <v>1.998</v>
      </c>
      <c r="E157" s="122">
        <f>'GTR1'!W157</f>
        <v>1.992</v>
      </c>
      <c r="F157" s="122"/>
      <c r="G157" s="116" t="str">
        <f>'GTR1'!AD157</f>
        <v>ML</v>
      </c>
      <c r="H157" s="125">
        <f t="shared" si="22"/>
        <v>44404</v>
      </c>
      <c r="I157" s="121">
        <f t="shared" si="23"/>
        <v>-2.2970138819535801E-3</v>
      </c>
      <c r="J157" s="121">
        <f t="shared" si="24"/>
        <v>-4.0995900409961372E-3</v>
      </c>
      <c r="M157" s="116">
        <f>'GTR2'!A157</f>
        <v>20210827</v>
      </c>
      <c r="N157" s="115">
        <f t="shared" si="25"/>
        <v>44435</v>
      </c>
      <c r="O157" s="122">
        <f>'GTR2'!I157</f>
        <v>1.9790000000000001</v>
      </c>
      <c r="P157" s="122">
        <f>'GTR2'!W157</f>
        <v>2.0089999999999999</v>
      </c>
      <c r="Q157" s="122" t="str">
        <f>'GTR2'!AD157</f>
        <v>GB</v>
      </c>
      <c r="R157" s="122"/>
      <c r="S157" s="125">
        <f t="shared" si="26"/>
        <v>44435</v>
      </c>
      <c r="T157" s="121">
        <f t="shared" si="27"/>
        <v>-2.0674701225352754E-3</v>
      </c>
      <c r="U157" s="121">
        <f t="shared" si="28"/>
        <v>-6.4666965129589471E-4</v>
      </c>
    </row>
    <row r="158" spans="2:21" x14ac:dyDescent="0.2">
      <c r="B158" s="117">
        <f>'GTR1'!A158</f>
        <v>20210728</v>
      </c>
      <c r="C158" s="115">
        <f t="shared" si="21"/>
        <v>44405</v>
      </c>
      <c r="D158" s="122">
        <f>'GTR1'!I158</f>
        <v>2.0070000000000001</v>
      </c>
      <c r="E158" s="122">
        <f>'GTR1'!W158</f>
        <v>2</v>
      </c>
      <c r="F158" s="122"/>
      <c r="G158" s="116" t="str">
        <f>'GTR1'!AD158</f>
        <v>ML</v>
      </c>
      <c r="H158" s="125">
        <f t="shared" si="22"/>
        <v>44405</v>
      </c>
      <c r="I158" s="121">
        <f t="shared" si="23"/>
        <v>2.1971437131729221E-3</v>
      </c>
      <c r="J158" s="121">
        <f t="shared" si="24"/>
        <v>-9.9990001000138662E-5</v>
      </c>
      <c r="M158" s="116">
        <f>'GTR2'!A158</f>
        <v>20210830</v>
      </c>
      <c r="N158" s="115">
        <f t="shared" si="25"/>
        <v>44438</v>
      </c>
      <c r="O158" s="122">
        <f>'GTR2'!I158</f>
        <v>1.986</v>
      </c>
      <c r="P158" s="122">
        <f>'GTR2'!W158</f>
        <v>2.0030000000000001</v>
      </c>
      <c r="Q158" s="122" t="str">
        <f>'GTR2'!AD158</f>
        <v>GB</v>
      </c>
      <c r="R158" s="122"/>
      <c r="S158" s="125">
        <f t="shared" si="26"/>
        <v>44438</v>
      </c>
      <c r="T158" s="121">
        <f t="shared" si="27"/>
        <v>1.4623569159397665E-3</v>
      </c>
      <c r="U158" s="121">
        <f t="shared" si="28"/>
        <v>-3.6312988111226741E-3</v>
      </c>
    </row>
    <row r="159" spans="2:21" x14ac:dyDescent="0.2">
      <c r="B159" s="117">
        <f>'GTR1'!A159</f>
        <v>20210729</v>
      </c>
      <c r="C159" s="115">
        <f t="shared" si="21"/>
        <v>44406</v>
      </c>
      <c r="D159" s="122">
        <f>'GTR1'!I159</f>
        <v>2.0030000000000001</v>
      </c>
      <c r="E159" s="122">
        <f>'GTR1'!W159</f>
        <v>1.998</v>
      </c>
      <c r="F159" s="122"/>
      <c r="G159" s="116" t="str">
        <f>'GTR1'!AD159</f>
        <v>ML</v>
      </c>
      <c r="H159" s="125">
        <f t="shared" si="22"/>
        <v>44406</v>
      </c>
      <c r="I159" s="121">
        <f t="shared" si="23"/>
        <v>1.9974033756109399E-4</v>
      </c>
      <c r="J159" s="121">
        <f t="shared" si="24"/>
        <v>-1.0998900109990828E-3</v>
      </c>
      <c r="M159" s="116">
        <f>'GTR2'!A159</f>
        <v>20210901</v>
      </c>
      <c r="N159" s="115">
        <f t="shared" si="25"/>
        <v>44440</v>
      </c>
      <c r="O159" s="122">
        <f>'GTR2'!I159</f>
        <v>1.982</v>
      </c>
      <c r="P159" s="122">
        <f>'GTR2'!W159</f>
        <v>2.0099999999999998</v>
      </c>
      <c r="Q159" s="122" t="str">
        <f>'GTR2'!AD159</f>
        <v>GB</v>
      </c>
      <c r="R159" s="122"/>
      <c r="S159" s="125">
        <f t="shared" si="26"/>
        <v>44440</v>
      </c>
      <c r="T159" s="121">
        <f t="shared" si="27"/>
        <v>-5.5468710604600346E-4</v>
      </c>
      <c r="U159" s="121">
        <f t="shared" si="28"/>
        <v>-1.4923145799139448E-4</v>
      </c>
    </row>
    <row r="160" spans="2:21" x14ac:dyDescent="0.2">
      <c r="B160" s="117">
        <f>'GTR1'!A160</f>
        <v>20210730</v>
      </c>
      <c r="C160" s="115">
        <f t="shared" si="21"/>
        <v>44407</v>
      </c>
      <c r="D160" s="122">
        <f>'GTR1'!I160</f>
        <v>1.998</v>
      </c>
      <c r="E160" s="122">
        <f>'GTR1'!W160</f>
        <v>1.9910000000000001</v>
      </c>
      <c r="F160" s="122"/>
      <c r="G160" s="116" t="str">
        <f>'GTR1'!AD160</f>
        <v>ML</v>
      </c>
      <c r="H160" s="125">
        <f t="shared" si="22"/>
        <v>44407</v>
      </c>
      <c r="I160" s="121">
        <f t="shared" si="23"/>
        <v>-2.2970138819535801E-3</v>
      </c>
      <c r="J160" s="121">
        <f t="shared" si="24"/>
        <v>-4.5995400459956093E-3</v>
      </c>
      <c r="M160" s="116">
        <f>'GTR2'!A160</f>
        <v>20210902</v>
      </c>
      <c r="N160" s="115">
        <f t="shared" si="25"/>
        <v>44441</v>
      </c>
      <c r="O160" s="122">
        <f>'GTR2'!I160</f>
        <v>1.9790000000000001</v>
      </c>
      <c r="P160" s="122">
        <f>'GTR2'!W160</f>
        <v>1.992</v>
      </c>
      <c r="Q160" s="122" t="str">
        <f>'GTR2'!AD160</f>
        <v>GB</v>
      </c>
      <c r="R160" s="122"/>
      <c r="S160" s="125">
        <f t="shared" si="26"/>
        <v>44441</v>
      </c>
      <c r="T160" s="121">
        <f t="shared" si="27"/>
        <v>-2.0674701225352754E-3</v>
      </c>
      <c r="U160" s="121">
        <f t="shared" si="28"/>
        <v>-9.1031189374720656E-3</v>
      </c>
    </row>
    <row r="161" spans="2:21" x14ac:dyDescent="0.2">
      <c r="B161" s="117">
        <f>'GTR1'!A161</f>
        <v>20210803</v>
      </c>
      <c r="C161" s="115">
        <f t="shared" si="21"/>
        <v>44411</v>
      </c>
      <c r="D161" s="122">
        <f>'GTR1'!I161</f>
        <v>2.0019999999999998</v>
      </c>
      <c r="E161" s="122">
        <f>'GTR1'!W161</f>
        <v>1.9930000000000001</v>
      </c>
      <c r="F161" s="122"/>
      <c r="G161" s="116" t="str">
        <f>'GTR1'!AD161</f>
        <v>ML</v>
      </c>
      <c r="H161" s="125">
        <f t="shared" si="22"/>
        <v>44411</v>
      </c>
      <c r="I161" s="121">
        <f t="shared" si="23"/>
        <v>-2.9961050634197406E-4</v>
      </c>
      <c r="J161" s="121">
        <f t="shared" si="24"/>
        <v>-3.5996400359965541E-3</v>
      </c>
      <c r="M161" s="116">
        <f>'GTR2'!A161</f>
        <v>20210903</v>
      </c>
      <c r="N161" s="115">
        <f t="shared" si="25"/>
        <v>44442</v>
      </c>
      <c r="O161" s="122">
        <f>'GTR2'!I161</f>
        <v>1.984</v>
      </c>
      <c r="P161" s="122">
        <f>'GTR2'!W161</f>
        <v>2.012</v>
      </c>
      <c r="Q161" s="122" t="str">
        <f>'GTR2'!AD161</f>
        <v>GB</v>
      </c>
      <c r="R161" s="122"/>
      <c r="S161" s="125">
        <f t="shared" si="26"/>
        <v>44442</v>
      </c>
      <c r="T161" s="121">
        <f t="shared" si="27"/>
        <v>4.5383490494677048E-4</v>
      </c>
      <c r="U161" s="121">
        <f t="shared" si="28"/>
        <v>8.4564492861760598E-4</v>
      </c>
    </row>
    <row r="162" spans="2:21" x14ac:dyDescent="0.2">
      <c r="B162" s="117">
        <f>'GTR1'!A162</f>
        <v>20210804</v>
      </c>
      <c r="C162" s="115">
        <f t="shared" si="21"/>
        <v>44412</v>
      </c>
      <c r="D162" s="122">
        <f>'GTR1'!I162</f>
        <v>2.0059999999999998</v>
      </c>
      <c r="E162" s="122">
        <f>'GTR1'!W162</f>
        <v>1.996</v>
      </c>
      <c r="F162" s="122"/>
      <c r="G162" s="116" t="str">
        <f>'GTR1'!AD162</f>
        <v>ML</v>
      </c>
      <c r="H162" s="125">
        <f t="shared" si="22"/>
        <v>44412</v>
      </c>
      <c r="I162" s="121">
        <f t="shared" si="23"/>
        <v>1.6977928692698541E-3</v>
      </c>
      <c r="J162" s="121">
        <f t="shared" si="24"/>
        <v>-2.0997900209981379E-3</v>
      </c>
      <c r="M162" s="116">
        <f>'GTR2'!A162</f>
        <v>20210906</v>
      </c>
      <c r="N162" s="115">
        <f t="shared" si="25"/>
        <v>44445</v>
      </c>
      <c r="O162" s="122">
        <f>'GTR2'!I162</f>
        <v>1.9770000000000001</v>
      </c>
      <c r="P162" s="122">
        <f>'GTR2'!W162</f>
        <v>1.9990000000000001</v>
      </c>
      <c r="Q162" s="122" t="str">
        <f>'GTR2'!AD162</f>
        <v>ML, Matrixx 2</v>
      </c>
      <c r="R162" s="122"/>
      <c r="S162" s="125">
        <f t="shared" si="26"/>
        <v>44445</v>
      </c>
      <c r="T162" s="121">
        <f t="shared" si="27"/>
        <v>-3.0759921335281604E-3</v>
      </c>
      <c r="U162" s="121">
        <f t="shared" si="28"/>
        <v>-5.621051584340564E-3</v>
      </c>
    </row>
    <row r="163" spans="2:21" x14ac:dyDescent="0.2">
      <c r="B163" s="117">
        <f>'GTR1'!A163</f>
        <v>20210805</v>
      </c>
      <c r="C163" s="115">
        <f t="shared" si="21"/>
        <v>44413</v>
      </c>
      <c r="D163" s="122">
        <f>'GTR1'!I163</f>
        <v>2</v>
      </c>
      <c r="E163" s="122">
        <f>'GTR1'!W163</f>
        <v>1.994</v>
      </c>
      <c r="F163" s="122"/>
      <c r="G163" s="116" t="str">
        <f>'GTR1'!AD163</f>
        <v>ML</v>
      </c>
      <c r="H163" s="125">
        <f t="shared" si="22"/>
        <v>44413</v>
      </c>
      <c r="I163" s="121">
        <f t="shared" si="23"/>
        <v>-1.2983121941476661E-3</v>
      </c>
      <c r="J163" s="121">
        <f t="shared" si="24"/>
        <v>-3.0996900309970821E-3</v>
      </c>
      <c r="M163" s="116">
        <f>'GTR2'!A163</f>
        <v>20210907</v>
      </c>
      <c r="N163" s="115">
        <f t="shared" si="25"/>
        <v>44446</v>
      </c>
      <c r="O163" s="122">
        <f>'GTR2'!I163</f>
        <v>1.98</v>
      </c>
      <c r="P163" s="122">
        <f>'GTR2'!W163</f>
        <v>2.0009999999999999</v>
      </c>
      <c r="Q163" s="122" t="str">
        <f>'GTR2'!AD163</f>
        <v>CVD</v>
      </c>
      <c r="R163" s="122"/>
      <c r="S163" s="125">
        <f t="shared" si="26"/>
        <v>44446</v>
      </c>
      <c r="T163" s="121">
        <f t="shared" si="27"/>
        <v>-1.5632091170388884E-3</v>
      </c>
      <c r="U163" s="121">
        <f t="shared" si="28"/>
        <v>-4.6261751977316745E-3</v>
      </c>
    </row>
    <row r="164" spans="2:21" x14ac:dyDescent="0.2">
      <c r="B164" s="117">
        <f>'GTR1'!A164</f>
        <v>20210806</v>
      </c>
      <c r="C164" s="115">
        <f t="shared" si="21"/>
        <v>44414</v>
      </c>
      <c r="D164" s="122">
        <f>'GTR1'!I164</f>
        <v>2.0019999999999998</v>
      </c>
      <c r="E164" s="122">
        <f>'GTR1'!W164</f>
        <v>1.9930000000000001</v>
      </c>
      <c r="F164" s="122"/>
      <c r="G164" s="116" t="str">
        <f>'GTR1'!AD164</f>
        <v>ML</v>
      </c>
      <c r="H164" s="125">
        <f t="shared" si="22"/>
        <v>44414</v>
      </c>
      <c r="I164" s="121">
        <f t="shared" si="23"/>
        <v>-2.9961050634197406E-4</v>
      </c>
      <c r="J164" s="121">
        <f t="shared" si="24"/>
        <v>-3.5996400359965541E-3</v>
      </c>
      <c r="M164" s="116">
        <f>'GTR2'!A164</f>
        <v>20210909</v>
      </c>
      <c r="N164" s="115">
        <f t="shared" si="25"/>
        <v>44448</v>
      </c>
      <c r="O164" s="122">
        <f>'GTR2'!I164</f>
        <v>1.9810000000000001</v>
      </c>
      <c r="P164" s="122">
        <f>'GTR2'!W164</f>
        <v>2.0009999999999999</v>
      </c>
      <c r="Q164" s="122" t="str">
        <f>'GTR2'!AD164</f>
        <v>GB</v>
      </c>
      <c r="R164" s="122"/>
      <c r="S164" s="125">
        <f t="shared" si="26"/>
        <v>44448</v>
      </c>
      <c r="T164" s="121">
        <f t="shared" si="27"/>
        <v>-1.0589481115423904E-3</v>
      </c>
      <c r="U164" s="121">
        <f t="shared" si="28"/>
        <v>-4.6261751977316745E-3</v>
      </c>
    </row>
    <row r="165" spans="2:21" x14ac:dyDescent="0.2">
      <c r="B165" s="117">
        <f>'GTR1'!A165</f>
        <v>20210810</v>
      </c>
      <c r="C165" s="115">
        <f t="shared" si="21"/>
        <v>44418</v>
      </c>
      <c r="D165" s="122">
        <f>'GTR1'!I165</f>
        <v>2.0049999999999999</v>
      </c>
      <c r="E165" s="122">
        <f>'GTR1'!W165</f>
        <v>1.994</v>
      </c>
      <c r="F165" s="122"/>
      <c r="G165" s="116" t="str">
        <f>'GTR1'!AD165</f>
        <v>ML</v>
      </c>
      <c r="H165" s="125">
        <f t="shared" si="22"/>
        <v>44418</v>
      </c>
      <c r="I165" s="121">
        <f t="shared" si="23"/>
        <v>1.198442025366786E-3</v>
      </c>
      <c r="J165" s="121">
        <f t="shared" si="24"/>
        <v>-3.0996900309970821E-3</v>
      </c>
      <c r="M165" s="116">
        <f>'GTR2'!A165</f>
        <v>20210910</v>
      </c>
      <c r="N165" s="115">
        <f t="shared" si="25"/>
        <v>44449</v>
      </c>
      <c r="O165" s="122">
        <f>'GTR2'!I165</f>
        <v>1.974</v>
      </c>
      <c r="P165" s="122">
        <f>'GTR2'!W165</f>
        <v>1.998</v>
      </c>
      <c r="Q165" s="122" t="str">
        <f>'GTR2'!AD165</f>
        <v>GB</v>
      </c>
      <c r="R165" s="122"/>
      <c r="S165" s="125">
        <f t="shared" si="26"/>
        <v>44449</v>
      </c>
      <c r="T165" s="121">
        <f t="shared" si="27"/>
        <v>-4.5887751500175433E-3</v>
      </c>
      <c r="U165" s="121">
        <f t="shared" si="28"/>
        <v>-6.1184897776450642E-3</v>
      </c>
    </row>
    <row r="166" spans="2:21" x14ac:dyDescent="0.2">
      <c r="B166" s="117">
        <f>'GTR1'!A166</f>
        <v>20210811</v>
      </c>
      <c r="C166" s="115">
        <f t="shared" si="21"/>
        <v>44419</v>
      </c>
      <c r="D166" s="122">
        <f>'GTR1'!I166</f>
        <v>2.004</v>
      </c>
      <c r="E166" s="122">
        <f>'GTR1'!W166</f>
        <v>1.9910000000000001</v>
      </c>
      <c r="F166" s="122"/>
      <c r="G166" s="116" t="str">
        <f>'GTR1'!AD166</f>
        <v>CVD</v>
      </c>
      <c r="H166" s="125">
        <f t="shared" si="22"/>
        <v>44419</v>
      </c>
      <c r="I166" s="121">
        <f t="shared" si="23"/>
        <v>6.9909118146394E-4</v>
      </c>
      <c r="J166" s="121">
        <f t="shared" si="24"/>
        <v>-4.5995400459956093E-3</v>
      </c>
      <c r="M166" s="116">
        <f>'GTR2'!A166</f>
        <v>20210914</v>
      </c>
      <c r="N166" s="115">
        <f t="shared" si="25"/>
        <v>44453</v>
      </c>
      <c r="O166" s="122">
        <f>'GTR2'!I166</f>
        <v>1.9850000000000001</v>
      </c>
      <c r="P166" s="122">
        <f>'GTR2'!W166</f>
        <v>2.0099999999999998</v>
      </c>
      <c r="Q166" s="122" t="str">
        <f>'GTR2'!AD166</f>
        <v>ML</v>
      </c>
      <c r="R166" s="122"/>
      <c r="S166" s="125">
        <f t="shared" si="26"/>
        <v>44453</v>
      </c>
      <c r="T166" s="121">
        <f t="shared" si="27"/>
        <v>9.5809591044337949E-4</v>
      </c>
      <c r="U166" s="121">
        <f t="shared" si="28"/>
        <v>-1.4923145799139448E-4</v>
      </c>
    </row>
    <row r="167" spans="2:21" x14ac:dyDescent="0.2">
      <c r="B167" s="117">
        <f>'GTR1'!A167</f>
        <v>20210812</v>
      </c>
      <c r="C167" s="115">
        <f t="shared" si="21"/>
        <v>44420</v>
      </c>
      <c r="D167" s="122">
        <f>'GTR1'!I167</f>
        <v>2.0009999999999999</v>
      </c>
      <c r="E167" s="122">
        <f>'GTR1'!W167</f>
        <v>2</v>
      </c>
      <c r="F167" s="122"/>
      <c r="G167" s="116" t="str">
        <f>'GTR1'!AD167</f>
        <v>ML</v>
      </c>
      <c r="H167" s="125">
        <f t="shared" si="22"/>
        <v>44420</v>
      </c>
      <c r="I167" s="121">
        <f t="shared" si="23"/>
        <v>-7.9896135024482007E-4</v>
      </c>
      <c r="J167" s="121">
        <f t="shared" si="24"/>
        <v>-9.9990001000138662E-5</v>
      </c>
      <c r="M167" s="116">
        <f>'GTR2'!A167</f>
        <v>20210915</v>
      </c>
      <c r="N167" s="115">
        <f t="shared" si="25"/>
        <v>44454</v>
      </c>
      <c r="O167" s="122">
        <f>'GTR2'!I167</f>
        <v>1.9710000000000001</v>
      </c>
      <c r="P167" s="122">
        <f>'GTR2'!W167</f>
        <v>1.992</v>
      </c>
      <c r="Q167" s="122" t="str">
        <f>'GTR2'!AD167</f>
        <v>GB, Matrixx 1</v>
      </c>
      <c r="R167" s="122"/>
      <c r="S167" s="125">
        <f t="shared" si="26"/>
        <v>44454</v>
      </c>
      <c r="T167" s="121">
        <f t="shared" si="27"/>
        <v>-6.1015581665069263E-3</v>
      </c>
      <c r="U167" s="121">
        <f t="shared" si="28"/>
        <v>-9.1031189374720656E-3</v>
      </c>
    </row>
    <row r="168" spans="2:21" x14ac:dyDescent="0.2">
      <c r="B168" s="117">
        <f>'GTR1'!A168</f>
        <v>20210813</v>
      </c>
      <c r="C168" s="115">
        <f t="shared" si="21"/>
        <v>44421</v>
      </c>
      <c r="D168" s="122">
        <f>'GTR1'!I168</f>
        <v>1.998</v>
      </c>
      <c r="E168" s="122">
        <f>'GTR1'!W168</f>
        <v>1.988</v>
      </c>
      <c r="F168" s="122"/>
      <c r="G168" s="116" t="str">
        <f>'GTR1'!AD168</f>
        <v>ML</v>
      </c>
      <c r="H168" s="125">
        <f t="shared" si="22"/>
        <v>44421</v>
      </c>
      <c r="I168" s="121">
        <f t="shared" si="23"/>
        <v>-2.2970138819535801E-3</v>
      </c>
      <c r="J168" s="121">
        <f t="shared" si="24"/>
        <v>-6.0993900609941365E-3</v>
      </c>
      <c r="M168" s="116">
        <f>'GTR2'!A168</f>
        <v>20210916</v>
      </c>
      <c r="N168" s="115">
        <f t="shared" si="25"/>
        <v>44455</v>
      </c>
      <c r="O168" s="122">
        <f>'GTR2'!I168</f>
        <v>1.986</v>
      </c>
      <c r="P168" s="122">
        <f>'GTR2'!W168</f>
        <v>2.0110000000000001</v>
      </c>
      <c r="Q168" s="122" t="str">
        <f>'GTR2'!AD168</f>
        <v>CVD</v>
      </c>
      <c r="R168" s="122"/>
      <c r="S168" s="125">
        <f t="shared" si="26"/>
        <v>44455</v>
      </c>
      <c r="T168" s="121">
        <f t="shared" si="27"/>
        <v>1.4623569159397665E-3</v>
      </c>
      <c r="U168" s="121">
        <f t="shared" si="28"/>
        <v>3.4820673531310575E-4</v>
      </c>
    </row>
    <row r="169" spans="2:21" x14ac:dyDescent="0.2">
      <c r="B169" s="117">
        <f>'GTR1'!A169</f>
        <v>20210817</v>
      </c>
      <c r="C169" s="115">
        <f t="shared" si="21"/>
        <v>44425</v>
      </c>
      <c r="D169" s="122">
        <f>'GTR1'!I169</f>
        <v>2</v>
      </c>
      <c r="E169" s="122">
        <f>'GTR1'!W169</f>
        <v>1.9950000000000001</v>
      </c>
      <c r="F169" s="122"/>
      <c r="G169" s="116" t="str">
        <f>'GTR1'!AD169</f>
        <v>ML</v>
      </c>
      <c r="H169" s="125">
        <f t="shared" si="22"/>
        <v>44425</v>
      </c>
      <c r="I169" s="121">
        <f t="shared" si="23"/>
        <v>-1.2983121941476661E-3</v>
      </c>
      <c r="J169" s="121">
        <f t="shared" si="24"/>
        <v>-2.59974002599761E-3</v>
      </c>
      <c r="M169" s="116">
        <f>'GTR2'!A169</f>
        <v>20210917</v>
      </c>
      <c r="N169" s="115">
        <f t="shared" si="25"/>
        <v>44456</v>
      </c>
      <c r="O169" s="122">
        <f>'GTR2'!I169</f>
        <v>1.974</v>
      </c>
      <c r="P169" s="122">
        <f>'GTR2'!W169</f>
        <v>1.9950000000000001</v>
      </c>
      <c r="Q169" s="122" t="str">
        <f>'GTR2'!AD169</f>
        <v>GB</v>
      </c>
      <c r="R169" s="122"/>
      <c r="S169" s="125">
        <f t="shared" si="26"/>
        <v>44456</v>
      </c>
      <c r="T169" s="121">
        <f t="shared" si="27"/>
        <v>-4.5887751500175433E-3</v>
      </c>
      <c r="U169" s="121">
        <f t="shared" si="28"/>
        <v>-7.6108043575584539E-3</v>
      </c>
    </row>
    <row r="170" spans="2:21" x14ac:dyDescent="0.2">
      <c r="B170" s="117">
        <f>'GTR1'!A170</f>
        <v>20210818</v>
      </c>
      <c r="C170" s="115">
        <f t="shared" si="21"/>
        <v>44426</v>
      </c>
      <c r="D170" s="122">
        <f>'GTR1'!I170</f>
        <v>1.9990000000000001</v>
      </c>
      <c r="E170" s="122">
        <f>'GTR1'!W170</f>
        <v>1.9870000000000001</v>
      </c>
      <c r="F170" s="122"/>
      <c r="G170" s="116" t="str">
        <f>'GTR1'!AD170</f>
        <v>CVD</v>
      </c>
      <c r="H170" s="125">
        <f t="shared" si="22"/>
        <v>44426</v>
      </c>
      <c r="I170" s="121">
        <f t="shared" si="23"/>
        <v>-1.7976630380505121E-3</v>
      </c>
      <c r="J170" s="121">
        <f t="shared" si="24"/>
        <v>-6.5993400659936086E-3</v>
      </c>
      <c r="M170" s="116">
        <f>'GTR2'!A170</f>
        <v>20210920</v>
      </c>
      <c r="N170" s="115">
        <f t="shared" si="25"/>
        <v>44459</v>
      </c>
      <c r="O170" s="122">
        <f>'GTR2'!I170</f>
        <v>1.9830000000000001</v>
      </c>
      <c r="P170" s="122">
        <f>'GTR2'!W170</f>
        <v>2.0089999999999999</v>
      </c>
      <c r="Q170" s="122" t="str">
        <f>'GTR2'!AD170</f>
        <v>ML</v>
      </c>
      <c r="R170" s="122"/>
      <c r="S170" s="125">
        <f t="shared" si="26"/>
        <v>44459</v>
      </c>
      <c r="T170" s="121">
        <f t="shared" si="27"/>
        <v>-5.042610054950547E-5</v>
      </c>
      <c r="U170" s="121">
        <f t="shared" si="28"/>
        <v>-6.4666965129589471E-4</v>
      </c>
    </row>
    <row r="171" spans="2:21" x14ac:dyDescent="0.2">
      <c r="B171" s="117">
        <f>'GTR1'!A171</f>
        <v>20210819</v>
      </c>
      <c r="C171" s="115">
        <f t="shared" si="21"/>
        <v>44427</v>
      </c>
      <c r="D171" s="122">
        <f>'GTR1'!I171</f>
        <v>1.9890000000000001</v>
      </c>
      <c r="E171" s="122">
        <f>'GTR1'!W171</f>
        <v>1.9790000000000001</v>
      </c>
      <c r="F171" s="122"/>
      <c r="G171" s="116" t="str">
        <f>'GTR1'!AD171</f>
        <v>cvd</v>
      </c>
      <c r="H171" s="125">
        <f t="shared" si="22"/>
        <v>44427</v>
      </c>
      <c r="I171" s="121">
        <f t="shared" si="23"/>
        <v>-6.7911714770798604E-3</v>
      </c>
      <c r="J171" s="121">
        <f t="shared" si="24"/>
        <v>-1.0598940105989607E-2</v>
      </c>
      <c r="M171" s="116">
        <f>'GTR2'!A171</f>
        <v>20210922</v>
      </c>
      <c r="N171" s="115">
        <f t="shared" si="25"/>
        <v>44461</v>
      </c>
      <c r="O171" s="122">
        <f>'GTR2'!I171</f>
        <v>1.98</v>
      </c>
      <c r="P171" s="122">
        <f>'GTR2'!W171</f>
        <v>2.0009999999999999</v>
      </c>
      <c r="Q171" s="122" t="str">
        <f>'GTR2'!AD171</f>
        <v>GB</v>
      </c>
      <c r="R171" s="122"/>
      <c r="S171" s="125">
        <f t="shared" si="26"/>
        <v>44461</v>
      </c>
      <c r="T171" s="121">
        <f t="shared" si="27"/>
        <v>-1.5632091170388884E-3</v>
      </c>
      <c r="U171" s="121">
        <f t="shared" si="28"/>
        <v>-4.6261751977316745E-3</v>
      </c>
    </row>
    <row r="172" spans="2:21" x14ac:dyDescent="0.2">
      <c r="B172" s="117">
        <f>'GTR1'!A172</f>
        <v>20210820</v>
      </c>
      <c r="C172" s="115">
        <f t="shared" si="21"/>
        <v>44428</v>
      </c>
      <c r="D172" s="122">
        <f>'GTR1'!I172</f>
        <v>2</v>
      </c>
      <c r="E172" s="122">
        <f>'GTR1'!W172</f>
        <v>1.982</v>
      </c>
      <c r="F172" s="122"/>
      <c r="G172" s="116" t="str">
        <f>'GTR1'!AD172</f>
        <v>ML</v>
      </c>
      <c r="H172" s="125">
        <f t="shared" si="22"/>
        <v>44428</v>
      </c>
      <c r="I172" s="121">
        <f t="shared" si="23"/>
        <v>-1.2983121941476661E-3</v>
      </c>
      <c r="J172" s="121">
        <f t="shared" si="24"/>
        <v>-9.0990900909910799E-3</v>
      </c>
      <c r="M172" s="116">
        <f>'GTR2'!A172</f>
        <v>20210923</v>
      </c>
      <c r="N172" s="115">
        <f t="shared" si="25"/>
        <v>44462</v>
      </c>
      <c r="O172" s="122">
        <f>'GTR2'!I172</f>
        <v>1.972</v>
      </c>
      <c r="P172" s="122">
        <f>'GTR2'!W172</f>
        <v>1.9930000000000001</v>
      </c>
      <c r="Q172" s="122" t="str">
        <f>'GTR2'!AD172</f>
        <v>ML</v>
      </c>
      <c r="R172" s="122"/>
      <c r="S172" s="125">
        <f t="shared" si="26"/>
        <v>44462</v>
      </c>
      <c r="T172" s="121">
        <f t="shared" si="27"/>
        <v>-5.5972971610104283E-3</v>
      </c>
      <c r="U172" s="121">
        <f t="shared" si="28"/>
        <v>-8.6056807441674543E-3</v>
      </c>
    </row>
    <row r="173" spans="2:21" x14ac:dyDescent="0.2">
      <c r="B173" s="117">
        <f>'GTR1'!A173</f>
        <v>20210824</v>
      </c>
      <c r="C173" s="115">
        <f t="shared" si="21"/>
        <v>44432</v>
      </c>
      <c r="D173" s="122">
        <f>'GTR1'!I173</f>
        <v>1.996</v>
      </c>
      <c r="E173" s="122">
        <f>'GTR1'!W173</f>
        <v>1.992</v>
      </c>
      <c r="F173" s="122"/>
      <c r="G173" s="116" t="str">
        <f>'GTR1'!AD173</f>
        <v>CVD</v>
      </c>
      <c r="H173" s="125">
        <f t="shared" si="22"/>
        <v>44432</v>
      </c>
      <c r="I173" s="121">
        <f t="shared" si="23"/>
        <v>-3.2957155697593832E-3</v>
      </c>
      <c r="J173" s="121">
        <f t="shared" si="24"/>
        <v>-4.0995900409961372E-3</v>
      </c>
      <c r="M173" s="116">
        <f>'GTR2'!A173</f>
        <v>20210924</v>
      </c>
      <c r="N173" s="115">
        <f t="shared" si="25"/>
        <v>44463</v>
      </c>
      <c r="O173" s="122">
        <f>'GTR2'!I173</f>
        <v>1.972</v>
      </c>
      <c r="P173" s="122">
        <f>'GTR2'!W173</f>
        <v>1.992</v>
      </c>
      <c r="Q173" s="122" t="str">
        <f>'GTR2'!AD173</f>
        <v>ML</v>
      </c>
      <c r="R173" s="122"/>
      <c r="S173" s="125">
        <f t="shared" si="26"/>
        <v>44463</v>
      </c>
      <c r="T173" s="121">
        <f t="shared" si="27"/>
        <v>-5.5972971610104283E-3</v>
      </c>
      <c r="U173" s="121">
        <f t="shared" si="28"/>
        <v>-9.1031189374720656E-3</v>
      </c>
    </row>
    <row r="174" spans="2:21" x14ac:dyDescent="0.2">
      <c r="B174" s="117">
        <f>'GTR1'!A174</f>
        <v>20210825</v>
      </c>
      <c r="C174" s="115">
        <f t="shared" si="21"/>
        <v>44433</v>
      </c>
      <c r="D174" s="122">
        <f>'GTR1'!I174</f>
        <v>2.0150000000000001</v>
      </c>
      <c r="E174" s="122">
        <f>'GTR1'!W174</f>
        <v>2.0059999999999998</v>
      </c>
      <c r="F174" s="122"/>
      <c r="G174" s="116" t="str">
        <f>'GTR1'!AD174</f>
        <v>GB</v>
      </c>
      <c r="H174" s="125">
        <f t="shared" si="22"/>
        <v>44433</v>
      </c>
      <c r="I174" s="121">
        <f t="shared" si="23"/>
        <v>6.1919504643963563E-3</v>
      </c>
      <c r="J174" s="121">
        <f t="shared" si="24"/>
        <v>2.8997100289966937E-3</v>
      </c>
      <c r="M174" s="116">
        <f>'GTR2'!A174</f>
        <v>20210927</v>
      </c>
      <c r="N174" s="115">
        <f t="shared" si="25"/>
        <v>44466</v>
      </c>
      <c r="O174" s="122">
        <f>'GTR2'!I174</f>
        <v>1.9770000000000001</v>
      </c>
      <c r="P174" s="122">
        <f>'GTR2'!W174</f>
        <v>2</v>
      </c>
      <c r="Q174" s="122" t="str">
        <f>'GTR2'!AD174</f>
        <v>GB</v>
      </c>
      <c r="R174" s="122"/>
      <c r="S174" s="125">
        <f t="shared" si="26"/>
        <v>44466</v>
      </c>
      <c r="T174" s="121">
        <f t="shared" si="27"/>
        <v>-3.0759921335281604E-3</v>
      </c>
      <c r="U174" s="121">
        <f t="shared" si="28"/>
        <v>-5.1236133910361747E-3</v>
      </c>
    </row>
    <row r="175" spans="2:21" x14ac:dyDescent="0.2">
      <c r="B175" s="117">
        <f>'GTR1'!A175</f>
        <v>20210826</v>
      </c>
      <c r="C175" s="115">
        <f t="shared" si="21"/>
        <v>44434</v>
      </c>
      <c r="D175" s="122">
        <f>'GTR1'!I175</f>
        <v>1.9990000000000001</v>
      </c>
      <c r="E175" s="122">
        <f>'GTR1'!W175</f>
        <v>1.9910000000000001</v>
      </c>
      <c r="F175" s="122"/>
      <c r="G175" s="116" t="str">
        <f>'GTR1'!AD175</f>
        <v>GB</v>
      </c>
      <c r="H175" s="125">
        <f t="shared" si="22"/>
        <v>44434</v>
      </c>
      <c r="I175" s="121">
        <f t="shared" si="23"/>
        <v>-1.7976630380505121E-3</v>
      </c>
      <c r="J175" s="121">
        <f t="shared" si="24"/>
        <v>-4.5995400459956093E-3</v>
      </c>
      <c r="M175" s="116">
        <f>'GTR2'!A175</f>
        <v>20211006</v>
      </c>
      <c r="N175" s="115">
        <f t="shared" si="25"/>
        <v>44475</v>
      </c>
      <c r="O175" s="122">
        <f>'GTR2'!I175</f>
        <v>1.976</v>
      </c>
      <c r="P175" s="122">
        <f>'GTR2'!W175</f>
        <v>1.9970000000000001</v>
      </c>
      <c r="Q175" s="122" t="str">
        <f>'GTR2'!AD175</f>
        <v>GB</v>
      </c>
      <c r="R175" s="122"/>
      <c r="S175" s="125">
        <f t="shared" si="26"/>
        <v>44475</v>
      </c>
      <c r="T175" s="121">
        <f t="shared" si="27"/>
        <v>-3.5802531390246584E-3</v>
      </c>
      <c r="U175" s="121">
        <f t="shared" si="28"/>
        <v>-6.6159279709495644E-3</v>
      </c>
    </row>
    <row r="176" spans="2:21" x14ac:dyDescent="0.2">
      <c r="B176" s="117">
        <f>'GTR1'!A176</f>
        <v>20210831</v>
      </c>
      <c r="C176" s="115">
        <f t="shared" si="21"/>
        <v>44439</v>
      </c>
      <c r="D176" s="122">
        <f>'GTR1'!I176</f>
        <v>1.984</v>
      </c>
      <c r="E176" s="122">
        <f>'GTR1'!W176</f>
        <v>1.982</v>
      </c>
      <c r="F176" s="122"/>
      <c r="G176" s="116" t="str">
        <f>'GTR1'!AD176</f>
        <v>CVD, Matrix 2</v>
      </c>
      <c r="H176" s="125">
        <f t="shared" si="22"/>
        <v>44439</v>
      </c>
      <c r="I176" s="121">
        <f t="shared" si="23"/>
        <v>-9.2879256965945345E-3</v>
      </c>
      <c r="J176" s="121">
        <f t="shared" si="24"/>
        <v>-9.0990900909910799E-3</v>
      </c>
      <c r="M176" s="116">
        <f>'GTR2'!A176</f>
        <v>20211007</v>
      </c>
      <c r="N176" s="115">
        <f t="shared" si="25"/>
        <v>44476</v>
      </c>
      <c r="O176" s="122">
        <f>'GTR2'!I176</f>
        <v>1.978</v>
      </c>
      <c r="P176" s="122">
        <f>'GTR2'!W176</f>
        <v>2.0019999999999998</v>
      </c>
      <c r="Q176" s="122" t="str">
        <f>'GTR2'!AD176</f>
        <v>GB</v>
      </c>
      <c r="R176" s="122"/>
      <c r="S176" s="125">
        <f t="shared" si="26"/>
        <v>44476</v>
      </c>
      <c r="T176" s="121">
        <f t="shared" si="27"/>
        <v>-2.5717311280317734E-3</v>
      </c>
      <c r="U176" s="121">
        <f t="shared" si="28"/>
        <v>-4.1287370044272853E-3</v>
      </c>
    </row>
    <row r="177" spans="2:21" x14ac:dyDescent="0.2">
      <c r="B177" s="117">
        <f>'GTR1'!A177</f>
        <v>20210901</v>
      </c>
      <c r="C177" s="115">
        <f t="shared" si="21"/>
        <v>44440</v>
      </c>
      <c r="D177" s="122">
        <f>'GTR1'!I177</f>
        <v>1.986</v>
      </c>
      <c r="E177" s="122">
        <f>'GTR1'!W177</f>
        <v>1.9790000000000001</v>
      </c>
      <c r="F177" s="122"/>
      <c r="G177" s="116" t="str">
        <f>'GTR1'!AD177</f>
        <v>GB</v>
      </c>
      <c r="H177" s="125">
        <f t="shared" si="22"/>
        <v>44440</v>
      </c>
      <c r="I177" s="121">
        <f t="shared" si="23"/>
        <v>-8.2892240087886204E-3</v>
      </c>
      <c r="J177" s="121">
        <f t="shared" si="24"/>
        <v>-1.0598940105989607E-2</v>
      </c>
      <c r="M177" s="116">
        <f>'GTR2'!A177</f>
        <v>20211008</v>
      </c>
      <c r="N177" s="115">
        <f t="shared" si="25"/>
        <v>44477</v>
      </c>
      <c r="O177" s="122">
        <f>'GTR2'!I177</f>
        <v>1.982</v>
      </c>
      <c r="P177" s="122">
        <f>'GTR2'!W177</f>
        <v>2.0019999999999998</v>
      </c>
      <c r="Q177" s="122" t="str">
        <f>'GTR2'!AD177</f>
        <v>GB</v>
      </c>
      <c r="R177" s="122"/>
      <c r="S177" s="125">
        <f t="shared" si="26"/>
        <v>44477</v>
      </c>
      <c r="T177" s="121">
        <f t="shared" si="27"/>
        <v>-5.5468710604600346E-4</v>
      </c>
      <c r="U177" s="121">
        <f t="shared" si="28"/>
        <v>-4.1287370044272853E-3</v>
      </c>
    </row>
    <row r="178" spans="2:21" x14ac:dyDescent="0.2">
      <c r="B178" s="117">
        <f>'GTR1'!A178</f>
        <v>20210902</v>
      </c>
      <c r="C178" s="115">
        <f t="shared" si="21"/>
        <v>44441</v>
      </c>
      <c r="D178" s="122">
        <f>'GTR1'!I178</f>
        <v>1.9970000000000001</v>
      </c>
      <c r="E178" s="122">
        <f>'GTR1'!W178</f>
        <v>1.99</v>
      </c>
      <c r="F178" s="122"/>
      <c r="G178" s="116" t="str">
        <f>'GTR1'!AD178</f>
        <v>GB</v>
      </c>
      <c r="H178" s="125">
        <f t="shared" si="22"/>
        <v>44441</v>
      </c>
      <c r="I178" s="121">
        <f t="shared" si="23"/>
        <v>-2.7963647258564261E-3</v>
      </c>
      <c r="J178" s="121">
        <f t="shared" si="24"/>
        <v>-5.0994900509950813E-3</v>
      </c>
      <c r="M178" s="116">
        <f>'GTR2'!A178</f>
        <v>20211011</v>
      </c>
      <c r="N178" s="115">
        <f t="shared" si="25"/>
        <v>44480</v>
      </c>
      <c r="O178" s="122">
        <f>'GTR2'!I178</f>
        <v>1.9850000000000001</v>
      </c>
      <c r="P178" s="122">
        <f>'GTR2'!W178</f>
        <v>2.0009999999999999</v>
      </c>
      <c r="Q178" s="122" t="str">
        <f>'GTR2'!AD178</f>
        <v>CVD</v>
      </c>
      <c r="R178" s="122"/>
      <c r="S178" s="125">
        <f t="shared" si="26"/>
        <v>44480</v>
      </c>
      <c r="T178" s="121">
        <f t="shared" si="27"/>
        <v>9.5809591044337949E-4</v>
      </c>
      <c r="U178" s="121">
        <f t="shared" si="28"/>
        <v>-4.6261751977316745E-3</v>
      </c>
    </row>
    <row r="179" spans="2:21" x14ac:dyDescent="0.2">
      <c r="B179" s="117">
        <f>'GTR1'!A179</f>
        <v>20210903</v>
      </c>
      <c r="C179" s="115">
        <f t="shared" si="21"/>
        <v>44442</v>
      </c>
      <c r="D179" s="122">
        <f>'GTR1'!I179</f>
        <v>1.998</v>
      </c>
      <c r="E179" s="122">
        <f>'GTR1'!W179</f>
        <v>1.986</v>
      </c>
      <c r="F179" s="122"/>
      <c r="G179" s="116" t="str">
        <f>'GTR1'!AD179</f>
        <v>GB</v>
      </c>
      <c r="H179" s="125">
        <f t="shared" si="22"/>
        <v>44442</v>
      </c>
      <c r="I179" s="121">
        <f t="shared" si="23"/>
        <v>-2.2970138819535801E-3</v>
      </c>
      <c r="J179" s="121">
        <f t="shared" si="24"/>
        <v>-7.0992900709930806E-3</v>
      </c>
      <c r="M179" s="116">
        <f>'GTR2'!A179</f>
        <v>20211013</v>
      </c>
      <c r="N179" s="115">
        <f t="shared" si="25"/>
        <v>44482</v>
      </c>
      <c r="O179" s="122">
        <f>'GTR2'!I179</f>
        <v>1.9790000000000001</v>
      </c>
      <c r="P179" s="122">
        <f>'GTR2'!W179</f>
        <v>1.998</v>
      </c>
      <c r="Q179" s="122" t="str">
        <f>'GTR2'!AD179</f>
        <v>CVD</v>
      </c>
      <c r="R179" s="122"/>
      <c r="S179" s="125">
        <f t="shared" si="26"/>
        <v>44482</v>
      </c>
      <c r="T179" s="121">
        <f t="shared" si="27"/>
        <v>-2.0674701225352754E-3</v>
      </c>
      <c r="U179" s="121">
        <f t="shared" si="28"/>
        <v>-6.1184897776450642E-3</v>
      </c>
    </row>
    <row r="180" spans="2:21" x14ac:dyDescent="0.2">
      <c r="B180" s="117">
        <f>'GTR1'!A180</f>
        <v>20210906</v>
      </c>
      <c r="C180" s="115">
        <f t="shared" si="21"/>
        <v>44445</v>
      </c>
      <c r="D180" s="122">
        <f>'GTR1'!I180</f>
        <v>1.99</v>
      </c>
      <c r="E180" s="122">
        <f>'GTR1'!W180</f>
        <v>1.9830000000000001</v>
      </c>
      <c r="F180" s="122"/>
      <c r="G180" s="116" t="str">
        <f>'GTR1'!AD180</f>
        <v>CVD, Matrixx 1</v>
      </c>
      <c r="H180" s="125">
        <f t="shared" si="22"/>
        <v>44445</v>
      </c>
      <c r="I180" s="121">
        <f t="shared" si="23"/>
        <v>-6.2918206331769033E-3</v>
      </c>
      <c r="J180" s="121">
        <f t="shared" si="24"/>
        <v>-8.5991400859916078E-3</v>
      </c>
      <c r="M180" s="116">
        <f>'GTR2'!A180</f>
        <v>20211014</v>
      </c>
      <c r="N180" s="115">
        <f t="shared" si="25"/>
        <v>44483</v>
      </c>
      <c r="O180" s="122">
        <f>'GTR2'!I180</f>
        <v>1.9790000000000001</v>
      </c>
      <c r="P180" s="122">
        <f>'GTR2'!W180</f>
        <v>2.0009999999999999</v>
      </c>
      <c r="Q180" s="122" t="str">
        <f>'GTR2'!AD180</f>
        <v>CVD</v>
      </c>
      <c r="R180" s="122"/>
      <c r="S180" s="125">
        <f t="shared" si="26"/>
        <v>44483</v>
      </c>
      <c r="T180" s="121">
        <f t="shared" si="27"/>
        <v>-2.0674701225352754E-3</v>
      </c>
      <c r="U180" s="121">
        <f t="shared" si="28"/>
        <v>-4.6261751977316745E-3</v>
      </c>
    </row>
    <row r="181" spans="2:21" x14ac:dyDescent="0.2">
      <c r="B181" s="117">
        <f>'GTR1'!A181</f>
        <v>20210908</v>
      </c>
      <c r="C181" s="115">
        <f t="shared" si="21"/>
        <v>44447</v>
      </c>
      <c r="D181" s="122">
        <f>'GTR1'!I181</f>
        <v>1.9850000000000001</v>
      </c>
      <c r="E181" s="122">
        <f>'GTR1'!W181</f>
        <v>1.982</v>
      </c>
      <c r="F181" s="122"/>
      <c r="G181" s="116" t="str">
        <f>'GTR1'!AD181</f>
        <v>ML</v>
      </c>
      <c r="H181" s="125">
        <f t="shared" si="22"/>
        <v>44447</v>
      </c>
      <c r="I181" s="121">
        <f t="shared" si="23"/>
        <v>-8.7885748526915775E-3</v>
      </c>
      <c r="J181" s="121">
        <f t="shared" si="24"/>
        <v>-9.0990900909910799E-3</v>
      </c>
      <c r="M181" s="116">
        <f>'GTR2'!A181</f>
        <v>20211018</v>
      </c>
      <c r="N181" s="115">
        <f t="shared" si="25"/>
        <v>44487</v>
      </c>
      <c r="O181" s="122">
        <f>'GTR2'!I181</f>
        <v>1.9890000000000001</v>
      </c>
      <c r="P181" s="122">
        <f>'GTR2'!W181</f>
        <v>2.0070000000000001</v>
      </c>
      <c r="Q181" s="122" t="str">
        <f>'GTR2'!AD181</f>
        <v>ML, Matrixx_1</v>
      </c>
      <c r="R181" s="122"/>
      <c r="S181" s="125">
        <f t="shared" si="26"/>
        <v>44487</v>
      </c>
      <c r="T181" s="121">
        <f t="shared" si="27"/>
        <v>2.9751399324291494E-3</v>
      </c>
      <c r="U181" s="121">
        <f t="shared" si="28"/>
        <v>-1.6415460379046731E-3</v>
      </c>
    </row>
    <row r="182" spans="2:21" x14ac:dyDescent="0.2">
      <c r="B182" s="117">
        <f>'GTR1'!A182</f>
        <v>20210909</v>
      </c>
      <c r="C182" s="115">
        <f t="shared" si="21"/>
        <v>44448</v>
      </c>
      <c r="D182" s="122">
        <f>'GTR1'!I182</f>
        <v>1.986</v>
      </c>
      <c r="E182" s="122">
        <f>'GTR1'!W182</f>
        <v>1.9750000000000001</v>
      </c>
      <c r="F182" s="122"/>
      <c r="G182" s="116" t="str">
        <f>'GTR1'!AD182</f>
        <v>GB</v>
      </c>
      <c r="H182" s="125">
        <f t="shared" si="22"/>
        <v>44448</v>
      </c>
      <c r="I182" s="121">
        <f t="shared" si="23"/>
        <v>-8.2892240087886204E-3</v>
      </c>
      <c r="J182" s="121">
        <f t="shared" si="24"/>
        <v>-1.2598740125987606E-2</v>
      </c>
      <c r="M182" s="116">
        <f>'GTR2'!A182</f>
        <v>20211020</v>
      </c>
      <c r="N182" s="115">
        <f t="shared" si="25"/>
        <v>44489</v>
      </c>
      <c r="O182" s="122">
        <f>'GTR2'!I182</f>
        <v>1.992</v>
      </c>
      <c r="P182" s="122">
        <f>'GTR2'!W182</f>
        <v>2.0169999999999999</v>
      </c>
      <c r="Q182" s="122" t="str">
        <f>'GTR2'!AD182</f>
        <v>ML</v>
      </c>
      <c r="R182" s="122"/>
      <c r="S182" s="125">
        <f t="shared" si="26"/>
        <v>44489</v>
      </c>
      <c r="T182" s="121">
        <f t="shared" si="27"/>
        <v>4.4879229489185324E-3</v>
      </c>
      <c r="U182" s="121">
        <f t="shared" si="28"/>
        <v>3.3328358951398851E-3</v>
      </c>
    </row>
    <row r="183" spans="2:21" x14ac:dyDescent="0.2">
      <c r="B183" s="117">
        <f>'GTR1'!A183</f>
        <v>20210910</v>
      </c>
      <c r="C183" s="115">
        <f t="shared" si="21"/>
        <v>44449</v>
      </c>
      <c r="D183" s="122">
        <f>'GTR1'!I183</f>
        <v>1.988</v>
      </c>
      <c r="E183" s="122">
        <f>'GTR1'!W183</f>
        <v>1.98</v>
      </c>
      <c r="F183" s="122"/>
      <c r="G183" s="116" t="str">
        <f>'GTR1'!AD183</f>
        <v>GB</v>
      </c>
      <c r="H183" s="125">
        <f t="shared" si="22"/>
        <v>44449</v>
      </c>
      <c r="I183" s="121">
        <f t="shared" si="23"/>
        <v>-7.2905223209828174E-3</v>
      </c>
      <c r="J183" s="121">
        <f t="shared" si="24"/>
        <v>-1.0098990100990135E-2</v>
      </c>
      <c r="M183" s="116">
        <f>'GTR2'!A183</f>
        <v>20211021</v>
      </c>
      <c r="N183" s="115">
        <f t="shared" si="25"/>
        <v>44490</v>
      </c>
      <c r="O183" s="122">
        <f>'GTR2'!I183</f>
        <v>1.9810000000000001</v>
      </c>
      <c r="P183" s="122">
        <f>'GTR2'!W183</f>
        <v>1.992</v>
      </c>
      <c r="Q183" s="122" t="str">
        <f>'GTR2'!AD183</f>
        <v>GB</v>
      </c>
      <c r="R183" s="122"/>
      <c r="S183" s="125">
        <f t="shared" si="26"/>
        <v>44490</v>
      </c>
      <c r="T183" s="121">
        <f t="shared" si="27"/>
        <v>-1.0589481115423904E-3</v>
      </c>
      <c r="U183" s="121">
        <f t="shared" si="28"/>
        <v>-9.1031189374720656E-3</v>
      </c>
    </row>
    <row r="184" spans="2:21" x14ac:dyDescent="0.2">
      <c r="B184" s="117">
        <f>'GTR1'!A184</f>
        <v>20210914</v>
      </c>
      <c r="C184" s="115">
        <f t="shared" si="21"/>
        <v>44453</v>
      </c>
      <c r="D184" s="122">
        <f>'GTR1'!I184</f>
        <v>1.988</v>
      </c>
      <c r="E184" s="122">
        <f>'GTR1'!W184</f>
        <v>1.982</v>
      </c>
      <c r="F184" s="122"/>
      <c r="G184" s="116" t="str">
        <f>'GTR1'!AD184</f>
        <v>ML</v>
      </c>
      <c r="H184" s="125">
        <f t="shared" si="22"/>
        <v>44453</v>
      </c>
      <c r="I184" s="121">
        <f t="shared" si="23"/>
        <v>-7.2905223209828174E-3</v>
      </c>
      <c r="J184" s="121">
        <f t="shared" si="24"/>
        <v>-9.0990900909910799E-3</v>
      </c>
      <c r="M184" s="116">
        <f>'GTR2'!A184</f>
        <v>20211025</v>
      </c>
      <c r="N184" s="115">
        <f t="shared" si="25"/>
        <v>44494</v>
      </c>
      <c r="O184" s="122">
        <f>'GTR2'!I184</f>
        <v>1.9910000000000001</v>
      </c>
      <c r="P184" s="122">
        <f>'GTR2'!W184</f>
        <v>2.0089999999999999</v>
      </c>
      <c r="Q184" s="122" t="str">
        <f>'GTR2'!AD184</f>
        <v>GB</v>
      </c>
      <c r="R184" s="122"/>
      <c r="S184" s="125">
        <f t="shared" si="26"/>
        <v>44494</v>
      </c>
      <c r="T184" s="121">
        <f t="shared" si="27"/>
        <v>3.9836619434221454E-3</v>
      </c>
      <c r="U184" s="121">
        <f t="shared" si="28"/>
        <v>-6.4666965129589471E-4</v>
      </c>
    </row>
    <row r="185" spans="2:21" x14ac:dyDescent="0.2">
      <c r="B185" s="117">
        <f>'GTR1'!A185</f>
        <v>20210916</v>
      </c>
      <c r="C185" s="115">
        <f t="shared" si="21"/>
        <v>44455</v>
      </c>
      <c r="D185" s="122">
        <f>'GTR1'!I185</f>
        <v>1.9930000000000001</v>
      </c>
      <c r="E185" s="122">
        <f>'GTR1'!W185</f>
        <v>1.986</v>
      </c>
      <c r="F185" s="122"/>
      <c r="G185" s="116" t="str">
        <f>'GTR1'!AD185</f>
        <v>CVD</v>
      </c>
      <c r="H185" s="125">
        <f t="shared" si="22"/>
        <v>44455</v>
      </c>
      <c r="I185" s="121">
        <f t="shared" si="23"/>
        <v>-4.7937681014681433E-3</v>
      </c>
      <c r="J185" s="121">
        <f t="shared" si="24"/>
        <v>-7.0992900709930806E-3</v>
      </c>
      <c r="M185" s="116">
        <f>'GTR2'!A185</f>
        <v>20211027</v>
      </c>
      <c r="N185" s="115">
        <f t="shared" si="25"/>
        <v>44496</v>
      </c>
      <c r="O185" s="122">
        <f>'GTR2'!I185</f>
        <v>1.9870000000000001</v>
      </c>
      <c r="P185" s="122">
        <f>'GTR2'!W185</f>
        <v>2.0070000000000001</v>
      </c>
      <c r="Q185" s="122" t="str">
        <f>'GTR2'!AD185</f>
        <v>GB</v>
      </c>
      <c r="R185" s="122"/>
      <c r="S185" s="125">
        <f t="shared" si="26"/>
        <v>44496</v>
      </c>
      <c r="T185" s="121">
        <f t="shared" si="27"/>
        <v>1.9666179214361534E-3</v>
      </c>
      <c r="U185" s="121">
        <f t="shared" si="28"/>
        <v>-1.6415460379046731E-3</v>
      </c>
    </row>
    <row r="186" spans="2:21" x14ac:dyDescent="0.2">
      <c r="B186" s="117">
        <f>'GTR1'!A186</f>
        <v>20210917</v>
      </c>
      <c r="C186" s="115">
        <f t="shared" si="21"/>
        <v>44456</v>
      </c>
      <c r="D186" s="122">
        <f>'GTR1'!I186</f>
        <v>1.996</v>
      </c>
      <c r="E186" s="122">
        <f>'GTR1'!W186</f>
        <v>1.9850000000000001</v>
      </c>
      <c r="F186" s="122"/>
      <c r="G186" s="116" t="str">
        <f>'GTR1'!AD186</f>
        <v>GB</v>
      </c>
      <c r="H186" s="125">
        <f t="shared" si="22"/>
        <v>44456</v>
      </c>
      <c r="I186" s="121">
        <f t="shared" si="23"/>
        <v>-3.2957155697593832E-3</v>
      </c>
      <c r="J186" s="121">
        <f t="shared" si="24"/>
        <v>-7.5992400759925527E-3</v>
      </c>
      <c r="M186" s="116">
        <f>'GTR2'!A186</f>
        <v>20211028</v>
      </c>
      <c r="N186" s="115">
        <f t="shared" si="25"/>
        <v>44497</v>
      </c>
      <c r="O186" s="122">
        <f>'GTR2'!I186</f>
        <v>1.9930000000000001</v>
      </c>
      <c r="P186" s="122">
        <f>'GTR2'!W186</f>
        <v>2.016</v>
      </c>
      <c r="Q186" s="122" t="str">
        <f>'GTR2'!AD186</f>
        <v>GB</v>
      </c>
      <c r="R186" s="122"/>
      <c r="S186" s="125">
        <f t="shared" si="26"/>
        <v>44497</v>
      </c>
      <c r="T186" s="121">
        <f t="shared" si="27"/>
        <v>4.9921839544149194E-3</v>
      </c>
      <c r="U186" s="121">
        <f t="shared" si="28"/>
        <v>2.8353977018356069E-3</v>
      </c>
    </row>
    <row r="187" spans="2:21" x14ac:dyDescent="0.2">
      <c r="B187" s="117">
        <f>'GTR1'!A187</f>
        <v>20210921</v>
      </c>
      <c r="C187" s="115">
        <f t="shared" si="21"/>
        <v>44460</v>
      </c>
      <c r="D187" s="122">
        <f>'GTR1'!I187</f>
        <v>1.99</v>
      </c>
      <c r="E187" s="122">
        <f>'GTR1'!W187</f>
        <v>1.9810000000000001</v>
      </c>
      <c r="F187" s="122"/>
      <c r="G187" s="116" t="str">
        <f>'GTR1'!AD187</f>
        <v>CVD</v>
      </c>
      <c r="H187" s="125">
        <f t="shared" si="22"/>
        <v>44460</v>
      </c>
      <c r="I187" s="121">
        <f t="shared" si="23"/>
        <v>-6.2918206331769033E-3</v>
      </c>
      <c r="J187" s="121">
        <f t="shared" si="24"/>
        <v>-9.599040095990552E-3</v>
      </c>
      <c r="M187" s="116">
        <f>'GTR2'!A187</f>
        <v>20211029</v>
      </c>
      <c r="N187" s="115">
        <f t="shared" si="25"/>
        <v>44498</v>
      </c>
      <c r="O187" s="122">
        <f>'GTR2'!I187</f>
        <v>1.984</v>
      </c>
      <c r="P187" s="122">
        <f>'GTR2'!W187</f>
        <v>2.0070000000000001</v>
      </c>
      <c r="Q187" s="122" t="str">
        <f>'GTR2'!AD187</f>
        <v>KA</v>
      </c>
      <c r="R187" s="122"/>
      <c r="S187" s="125">
        <f t="shared" si="26"/>
        <v>44498</v>
      </c>
      <c r="T187" s="121">
        <f t="shared" si="27"/>
        <v>4.5383490494677048E-4</v>
      </c>
      <c r="U187" s="121">
        <f t="shared" si="28"/>
        <v>-1.6415460379046731E-3</v>
      </c>
    </row>
    <row r="188" spans="2:21" x14ac:dyDescent="0.2">
      <c r="B188" s="117">
        <f>'GTR1'!A188</f>
        <v>20210922</v>
      </c>
      <c r="C188" s="115">
        <f t="shared" si="21"/>
        <v>44461</v>
      </c>
      <c r="D188" s="122">
        <f>'GTR1'!I188</f>
        <v>1.992</v>
      </c>
      <c r="E188" s="122">
        <f>'GTR1'!W188</f>
        <v>1.9830000000000001</v>
      </c>
      <c r="F188" s="122"/>
      <c r="G188" s="116" t="str">
        <f>'GTR1'!AD188</f>
        <v>GB</v>
      </c>
      <c r="H188" s="125">
        <f t="shared" si="22"/>
        <v>44461</v>
      </c>
      <c r="I188" s="121">
        <f t="shared" si="23"/>
        <v>-5.2931189453711003E-3</v>
      </c>
      <c r="J188" s="121">
        <f t="shared" si="24"/>
        <v>-8.5991400859916078E-3</v>
      </c>
      <c r="M188" s="116">
        <f>'GTR2'!A188</f>
        <v>20211101</v>
      </c>
      <c r="N188" s="115">
        <f t="shared" si="25"/>
        <v>44501</v>
      </c>
      <c r="O188" s="122">
        <f>'GTR2'!I188</f>
        <v>1.9870000000000001</v>
      </c>
      <c r="P188" s="122">
        <f>'GTR2'!W188</f>
        <v>2.008</v>
      </c>
      <c r="Q188" s="122" t="str">
        <f>'GTR2'!AD188</f>
        <v>CVD</v>
      </c>
      <c r="R188" s="122"/>
      <c r="S188" s="125">
        <f t="shared" si="26"/>
        <v>44501</v>
      </c>
      <c r="T188" s="121">
        <f t="shared" si="27"/>
        <v>1.9666179214361534E-3</v>
      </c>
      <c r="U188" s="121">
        <f t="shared" si="28"/>
        <v>-1.1441078446002839E-3</v>
      </c>
    </row>
    <row r="189" spans="2:21" x14ac:dyDescent="0.2">
      <c r="B189" s="117">
        <f>'GTR1'!A189</f>
        <v>20210924</v>
      </c>
      <c r="C189" s="115">
        <f t="shared" si="21"/>
        <v>44463</v>
      </c>
      <c r="D189" s="122">
        <f>'GTR1'!I189</f>
        <v>1.992</v>
      </c>
      <c r="E189" s="122">
        <f>'GTR1'!W189</f>
        <v>1.9790000000000001</v>
      </c>
      <c r="F189" s="122"/>
      <c r="G189" s="116" t="str">
        <f>'GTR1'!AD189</f>
        <v>ML</v>
      </c>
      <c r="H189" s="125">
        <f t="shared" si="22"/>
        <v>44463</v>
      </c>
      <c r="I189" s="121">
        <f t="shared" si="23"/>
        <v>-5.2931189453711003E-3</v>
      </c>
      <c r="J189" s="121">
        <f t="shared" si="24"/>
        <v>-1.0598940105989607E-2</v>
      </c>
      <c r="M189" s="116">
        <f>'GTR2'!A189</f>
        <v>20211103</v>
      </c>
      <c r="N189" s="115">
        <f t="shared" si="25"/>
        <v>44503</v>
      </c>
      <c r="O189" s="122">
        <f>'GTR2'!I189</f>
        <v>1.9810000000000001</v>
      </c>
      <c r="P189" s="122">
        <f>'GTR2'!W189</f>
        <v>2.0049999999999999</v>
      </c>
      <c r="Q189" s="122" t="str">
        <f>'GTR2'!AD189</f>
        <v>GB</v>
      </c>
      <c r="R189" s="122"/>
      <c r="S189" s="125">
        <f t="shared" si="26"/>
        <v>44503</v>
      </c>
      <c r="T189" s="121">
        <f t="shared" si="27"/>
        <v>-1.0589481115423904E-3</v>
      </c>
      <c r="U189" s="121">
        <f t="shared" si="28"/>
        <v>-2.6364224245137846E-3</v>
      </c>
    </row>
    <row r="190" spans="2:21" x14ac:dyDescent="0.2">
      <c r="B190" s="117">
        <f>'GTR1'!A190</f>
        <v>20210928</v>
      </c>
      <c r="C190" s="115">
        <f t="shared" si="21"/>
        <v>44467</v>
      </c>
      <c r="D190" s="122">
        <f>'GTR1'!I190</f>
        <v>1.9870000000000001</v>
      </c>
      <c r="E190" s="122">
        <f>'GTR1'!W190</f>
        <v>1.9810000000000001</v>
      </c>
      <c r="F190" s="122"/>
      <c r="G190" s="116" t="str">
        <f>'GTR1'!AD190</f>
        <v>GB</v>
      </c>
      <c r="H190" s="125">
        <f t="shared" si="22"/>
        <v>44467</v>
      </c>
      <c r="I190" s="121">
        <f t="shared" si="23"/>
        <v>-7.7898731648856634E-3</v>
      </c>
      <c r="J190" s="121">
        <f t="shared" si="24"/>
        <v>-9.599040095990552E-3</v>
      </c>
      <c r="M190" s="116">
        <f>'GTR2'!A190</f>
        <v>20211104</v>
      </c>
      <c r="N190" s="115">
        <f t="shared" si="25"/>
        <v>44504</v>
      </c>
      <c r="O190" s="122">
        <f>'GTR2'!I190</f>
        <v>1.99</v>
      </c>
      <c r="P190" s="122">
        <f>'GTR2'!W190</f>
        <v>2.0009999999999999</v>
      </c>
      <c r="Q190" s="122" t="str">
        <f>'GTR2'!AD190</f>
        <v>ML</v>
      </c>
      <c r="R190" s="122"/>
      <c r="S190" s="125">
        <f t="shared" si="26"/>
        <v>44504</v>
      </c>
      <c r="T190" s="121">
        <f t="shared" si="27"/>
        <v>3.4794009379255364E-3</v>
      </c>
      <c r="U190" s="121">
        <f t="shared" si="28"/>
        <v>-4.6261751977316745E-3</v>
      </c>
    </row>
    <row r="191" spans="2:21" x14ac:dyDescent="0.2">
      <c r="B191" s="117">
        <f>'GTR1'!A191</f>
        <v>20210929</v>
      </c>
      <c r="C191" s="115">
        <f t="shared" si="21"/>
        <v>44468</v>
      </c>
      <c r="D191" s="122">
        <f>'GTR1'!I191</f>
        <v>2.016</v>
      </c>
      <c r="E191" s="122">
        <f>'GTR1'!W191</f>
        <v>2.0070000000000001</v>
      </c>
      <c r="F191" s="122"/>
      <c r="G191" s="116" t="str">
        <f>'GTR1'!AD191</f>
        <v>GB</v>
      </c>
      <c r="H191" s="125">
        <f t="shared" si="22"/>
        <v>44468</v>
      </c>
      <c r="I191" s="121">
        <f t="shared" si="23"/>
        <v>6.6913013082992023E-3</v>
      </c>
      <c r="J191" s="121">
        <f t="shared" si="24"/>
        <v>3.3996600339964989E-3</v>
      </c>
      <c r="M191" s="116">
        <f>'GTR2'!A191</f>
        <v>20211108</v>
      </c>
      <c r="N191" s="115">
        <f t="shared" si="25"/>
        <v>44508</v>
      </c>
      <c r="O191" s="122">
        <f>'GTR2'!I191</f>
        <v>1.9730000000000001</v>
      </c>
      <c r="P191" s="122">
        <f>'GTR2'!W191</f>
        <v>1.988</v>
      </c>
      <c r="Q191" s="122" t="str">
        <f>'GTR2'!AD191</f>
        <v>GB/ wrong calib. Factor for Matrixx 1</v>
      </c>
      <c r="R191" s="122"/>
      <c r="S191" s="125">
        <f t="shared" si="26"/>
        <v>44508</v>
      </c>
      <c r="T191" s="121">
        <f t="shared" si="27"/>
        <v>-5.0930361555139303E-3</v>
      </c>
      <c r="U191" s="121">
        <f t="shared" si="28"/>
        <v>-1.1092871710689955E-2</v>
      </c>
    </row>
    <row r="192" spans="2:21" x14ac:dyDescent="0.2">
      <c r="B192" s="117">
        <f>'GTR1'!A192</f>
        <v>20210930</v>
      </c>
      <c r="C192" s="115">
        <f t="shared" si="21"/>
        <v>44469</v>
      </c>
      <c r="D192" s="122">
        <f>'GTR1'!I192</f>
        <v>2.0129999999999999</v>
      </c>
      <c r="E192" s="122">
        <f>'GTR1'!W192</f>
        <v>2.0049999999999999</v>
      </c>
      <c r="F192" s="122"/>
      <c r="G192" s="116" t="str">
        <f>'GTR1'!AD192</f>
        <v>GB</v>
      </c>
      <c r="H192" s="125">
        <f t="shared" si="22"/>
        <v>44469</v>
      </c>
      <c r="I192" s="121">
        <f t="shared" si="23"/>
        <v>5.1932487765902202E-3</v>
      </c>
      <c r="J192" s="121">
        <f t="shared" si="24"/>
        <v>2.3997600239973327E-3</v>
      </c>
      <c r="M192" s="116">
        <f>'GTR2'!A192</f>
        <v>20211109</v>
      </c>
      <c r="N192" s="115">
        <f t="shared" si="25"/>
        <v>44509</v>
      </c>
      <c r="O192" s="122">
        <f>'GTR2'!I192</f>
        <v>1.986</v>
      </c>
      <c r="P192" s="122">
        <f>'GTR2'!W192</f>
        <v>2.0049999999999999</v>
      </c>
      <c r="Q192" s="122" t="str">
        <f>'GTR2'!AD192</f>
        <v>ML</v>
      </c>
      <c r="R192" s="122"/>
      <c r="S192" s="125">
        <f t="shared" si="26"/>
        <v>44509</v>
      </c>
      <c r="T192" s="121">
        <f t="shared" si="27"/>
        <v>1.4623569159397665E-3</v>
      </c>
      <c r="U192" s="121">
        <f t="shared" si="28"/>
        <v>-2.6364224245137846E-3</v>
      </c>
    </row>
    <row r="193" spans="2:21" x14ac:dyDescent="0.2">
      <c r="B193" s="117">
        <f>'GTR1'!A193</f>
        <v>20211001</v>
      </c>
      <c r="C193" s="115">
        <f t="shared" si="21"/>
        <v>44470</v>
      </c>
      <c r="D193" s="122">
        <f>'GTR1'!I193</f>
        <v>2.0169999999999999</v>
      </c>
      <c r="E193" s="122">
        <f>'GTR1'!W193</f>
        <v>2.0110000000000001</v>
      </c>
      <c r="F193" s="122"/>
      <c r="G193" s="116" t="str">
        <f>'GTR1'!AD193</f>
        <v>GB</v>
      </c>
      <c r="H193" s="125">
        <f t="shared" si="22"/>
        <v>44470</v>
      </c>
      <c r="I193" s="121">
        <f t="shared" si="23"/>
        <v>7.1906521522020483E-3</v>
      </c>
      <c r="J193" s="121">
        <f t="shared" si="24"/>
        <v>5.3994600539943871E-3</v>
      </c>
      <c r="M193" s="116">
        <f>'GTR2'!A193</f>
        <v>20211112</v>
      </c>
      <c r="N193" s="115">
        <f t="shared" si="25"/>
        <v>44512</v>
      </c>
      <c r="O193" s="122">
        <f>'GTR2'!I193</f>
        <v>1.9830000000000001</v>
      </c>
      <c r="P193" s="122">
        <f>'GTR2'!W193</f>
        <v>2.0049999999999999</v>
      </c>
      <c r="Q193" s="122" t="str">
        <f>'GTR2'!AD193</f>
        <v>ML</v>
      </c>
      <c r="R193" s="122"/>
      <c r="S193" s="125">
        <f t="shared" si="26"/>
        <v>44512</v>
      </c>
      <c r="T193" s="121">
        <f t="shared" si="27"/>
        <v>-5.042610054950547E-5</v>
      </c>
      <c r="U193" s="121">
        <f t="shared" si="28"/>
        <v>-2.6364224245137846E-3</v>
      </c>
    </row>
    <row r="194" spans="2:21" x14ac:dyDescent="0.2">
      <c r="B194" s="117">
        <f>'GTR1'!A194</f>
        <v>20211004</v>
      </c>
      <c r="C194" s="115">
        <f t="shared" si="21"/>
        <v>44473</v>
      </c>
      <c r="D194" s="122">
        <f>'GTR1'!I194</f>
        <v>2.0179999999999998</v>
      </c>
      <c r="E194" s="122">
        <f>'GTR1'!W194</f>
        <v>2.0070000000000001</v>
      </c>
      <c r="F194" s="122"/>
      <c r="G194" s="116" t="str">
        <f>'GTR1'!AD194</f>
        <v>GB</v>
      </c>
      <c r="H194" s="125">
        <f t="shared" si="22"/>
        <v>44473</v>
      </c>
      <c r="I194" s="121">
        <f t="shared" si="23"/>
        <v>7.6900029961048944E-3</v>
      </c>
      <c r="J194" s="121">
        <f t="shared" si="24"/>
        <v>3.3996600339964989E-3</v>
      </c>
      <c r="M194" s="116">
        <f>'GTR2'!A194</f>
        <v>20211117</v>
      </c>
      <c r="N194" s="115">
        <f t="shared" si="25"/>
        <v>44517</v>
      </c>
      <c r="O194" s="122">
        <f>'GTR2'!I194</f>
        <v>1.98</v>
      </c>
      <c r="P194" s="122">
        <f>'GTR2'!W194</f>
        <v>2.0030000000000001</v>
      </c>
      <c r="Q194" s="122" t="str">
        <f>'GTR2'!AD194</f>
        <v>GB</v>
      </c>
      <c r="R194" s="122"/>
      <c r="S194" s="125">
        <f t="shared" si="26"/>
        <v>44517</v>
      </c>
      <c r="T194" s="121">
        <f t="shared" si="27"/>
        <v>-1.5632091170388884E-3</v>
      </c>
      <c r="U194" s="121">
        <f t="shared" si="28"/>
        <v>-3.6312988111226741E-3</v>
      </c>
    </row>
    <row r="195" spans="2:21" x14ac:dyDescent="0.2">
      <c r="B195" s="117">
        <f>'GTR1'!A195</f>
        <v>20211005</v>
      </c>
      <c r="C195" s="115">
        <f t="shared" si="21"/>
        <v>44474</v>
      </c>
      <c r="D195" s="122">
        <f>'GTR1'!I195</f>
        <v>2.012</v>
      </c>
      <c r="E195" s="122">
        <f>'GTR1'!W195</f>
        <v>1.998</v>
      </c>
      <c r="F195" s="122"/>
      <c r="G195" s="116" t="str">
        <f>'GTR1'!AD195</f>
        <v>GB</v>
      </c>
      <c r="H195" s="125">
        <f t="shared" si="22"/>
        <v>44474</v>
      </c>
      <c r="I195" s="121">
        <f t="shared" si="23"/>
        <v>4.6938979326873742E-3</v>
      </c>
      <c r="J195" s="121">
        <f t="shared" si="24"/>
        <v>-1.0998900109990828E-3</v>
      </c>
      <c r="M195" s="116">
        <f>'GTR2'!A195</f>
        <v>20211119</v>
      </c>
      <c r="N195" s="115">
        <f t="shared" si="25"/>
        <v>44519</v>
      </c>
      <c r="O195" s="122">
        <f>'GTR2'!I195</f>
        <v>1.9910000000000001</v>
      </c>
      <c r="P195" s="122">
        <f>'GTR2'!W195</f>
        <v>2.0129999999999999</v>
      </c>
      <c r="Q195" s="122" t="str">
        <f>'GTR2'!AD195</f>
        <v>ML</v>
      </c>
      <c r="R195" s="122"/>
      <c r="S195" s="125">
        <f t="shared" si="26"/>
        <v>44519</v>
      </c>
      <c r="T195" s="121">
        <f t="shared" si="27"/>
        <v>3.9836619434221454E-3</v>
      </c>
      <c r="U195" s="121">
        <f t="shared" si="28"/>
        <v>1.3430831219221062E-3</v>
      </c>
    </row>
    <row r="196" spans="2:21" x14ac:dyDescent="0.2">
      <c r="B196" s="117">
        <f>'GTR1'!A196</f>
        <v>20211006</v>
      </c>
      <c r="C196" s="115">
        <f t="shared" si="21"/>
        <v>44475</v>
      </c>
      <c r="D196" s="122">
        <f>'GTR1'!I196</f>
        <v>2.0129999999999999</v>
      </c>
      <c r="E196" s="122">
        <f>'GTR1'!W196</f>
        <v>2</v>
      </c>
      <c r="F196" s="122"/>
      <c r="G196" s="116" t="str">
        <f>'GTR1'!AD196</f>
        <v>GB</v>
      </c>
      <c r="H196" s="125">
        <f t="shared" si="22"/>
        <v>44475</v>
      </c>
      <c r="I196" s="121">
        <f t="shared" si="23"/>
        <v>5.1932487765902202E-3</v>
      </c>
      <c r="J196" s="121">
        <f t="shared" si="24"/>
        <v>-9.9990001000138662E-5</v>
      </c>
      <c r="M196" s="116">
        <f>'GTR2'!A196</f>
        <v>20211122</v>
      </c>
      <c r="N196" s="115">
        <f t="shared" si="25"/>
        <v>44522</v>
      </c>
      <c r="O196" s="122">
        <f>'GTR2'!I196</f>
        <v>1.9950000000000001</v>
      </c>
      <c r="P196" s="122">
        <f>'GTR2'!W196</f>
        <v>2.0089999999999999</v>
      </c>
      <c r="Q196" s="122" t="str">
        <f>'GTR2'!AD196</f>
        <v>ML</v>
      </c>
      <c r="R196" s="122"/>
      <c r="S196" s="125">
        <f t="shared" si="26"/>
        <v>44522</v>
      </c>
      <c r="T196" s="121">
        <f t="shared" si="27"/>
        <v>6.0007059654079153E-3</v>
      </c>
      <c r="U196" s="121">
        <f t="shared" si="28"/>
        <v>-6.4666965129589471E-4</v>
      </c>
    </row>
    <row r="197" spans="2:21" x14ac:dyDescent="0.2">
      <c r="B197" s="117">
        <f>'GTR1'!A197</f>
        <v>20211007</v>
      </c>
      <c r="C197" s="115">
        <f t="shared" si="21"/>
        <v>44476</v>
      </c>
      <c r="D197" s="122">
        <f>'GTR1'!I197</f>
        <v>2.012</v>
      </c>
      <c r="E197" s="122">
        <f>'GTR1'!W197</f>
        <v>2.0049999999999999</v>
      </c>
      <c r="F197" s="122"/>
      <c r="G197" s="116" t="str">
        <f>'GTR1'!AD197</f>
        <v>GB</v>
      </c>
      <c r="H197" s="125">
        <f t="shared" si="22"/>
        <v>44476</v>
      </c>
      <c r="I197" s="121">
        <f t="shared" si="23"/>
        <v>4.6938979326873742E-3</v>
      </c>
      <c r="J197" s="121">
        <f t="shared" si="24"/>
        <v>2.3997600239973327E-3</v>
      </c>
      <c r="M197" s="116">
        <f>'GTR2'!A197</f>
        <v>20211124</v>
      </c>
      <c r="N197" s="115">
        <f t="shared" si="25"/>
        <v>44524</v>
      </c>
      <c r="O197" s="122">
        <f>'GTR2'!I197</f>
        <v>1.994</v>
      </c>
      <c r="P197" s="122">
        <f>'GTR2'!W197</f>
        <v>2.0139999999999998</v>
      </c>
      <c r="Q197" s="122" t="str">
        <f>'GTR2'!AD197</f>
        <v>ML</v>
      </c>
      <c r="R197" s="122"/>
      <c r="S197" s="125">
        <f t="shared" si="26"/>
        <v>44524</v>
      </c>
      <c r="T197" s="121">
        <f t="shared" si="27"/>
        <v>5.4964449599113063E-3</v>
      </c>
      <c r="U197" s="121">
        <f t="shared" si="28"/>
        <v>1.8405213152263844E-3</v>
      </c>
    </row>
    <row r="198" spans="2:21" x14ac:dyDescent="0.2">
      <c r="B198" s="117">
        <f>'GTR1'!A198</f>
        <v>20211008</v>
      </c>
      <c r="C198" s="115">
        <f t="shared" si="21"/>
        <v>44477</v>
      </c>
      <c r="D198" s="122">
        <f>'GTR1'!I198</f>
        <v>2.016</v>
      </c>
      <c r="E198" s="122">
        <f>'GTR1'!W198</f>
        <v>2.004</v>
      </c>
      <c r="F198" s="122"/>
      <c r="G198" s="116" t="str">
        <f>'GTR1'!AD198</f>
        <v>GB</v>
      </c>
      <c r="H198" s="125">
        <f t="shared" si="22"/>
        <v>44477</v>
      </c>
      <c r="I198" s="121">
        <f t="shared" si="23"/>
        <v>6.6913013082992023E-3</v>
      </c>
      <c r="J198" s="121">
        <f t="shared" si="24"/>
        <v>1.8998100189979716E-3</v>
      </c>
      <c r="M198" s="116">
        <f>'GTR2'!A198</f>
        <v>20211125</v>
      </c>
      <c r="N198" s="115">
        <f t="shared" si="25"/>
        <v>44525</v>
      </c>
      <c r="O198" s="122">
        <f>'GTR2'!I198</f>
        <v>1.9870000000000001</v>
      </c>
      <c r="P198" s="122">
        <f>'GTR2'!W198</f>
        <v>1.9970000000000001</v>
      </c>
      <c r="Q198" s="122" t="str">
        <f>'GTR2'!AD198</f>
        <v>CVD</v>
      </c>
      <c r="R198" s="122"/>
      <c r="S198" s="125">
        <f t="shared" si="26"/>
        <v>44525</v>
      </c>
      <c r="T198" s="121">
        <f t="shared" si="27"/>
        <v>1.9666179214361534E-3</v>
      </c>
      <c r="U198" s="121">
        <f t="shared" si="28"/>
        <v>-6.6159279709495644E-3</v>
      </c>
    </row>
    <row r="199" spans="2:21" x14ac:dyDescent="0.2">
      <c r="B199" s="117">
        <f>'GTR1'!A199</f>
        <v>20211012</v>
      </c>
      <c r="C199" s="115">
        <f t="shared" si="21"/>
        <v>44481</v>
      </c>
      <c r="D199" s="122">
        <f>'GTR1'!I199</f>
        <v>2.008</v>
      </c>
      <c r="E199" s="122">
        <f>'GTR1'!W199</f>
        <v>1.998</v>
      </c>
      <c r="F199" s="122"/>
      <c r="G199" s="116" t="str">
        <f>'GTR1'!AD199</f>
        <v>CVD</v>
      </c>
      <c r="H199" s="125">
        <f t="shared" si="22"/>
        <v>44481</v>
      </c>
      <c r="I199" s="121">
        <f t="shared" si="23"/>
        <v>2.6964945570757681E-3</v>
      </c>
      <c r="J199" s="121">
        <f t="shared" si="24"/>
        <v>-1.0998900109990828E-3</v>
      </c>
      <c r="M199" s="116">
        <f>'GTR2'!A199</f>
        <v>20211126</v>
      </c>
      <c r="N199" s="115">
        <f t="shared" si="25"/>
        <v>44526</v>
      </c>
      <c r="O199" s="122">
        <f>'GTR2'!I199</f>
        <v>1.9910000000000001</v>
      </c>
      <c r="P199" s="122">
        <f>'GTR2'!W199</f>
        <v>2.008</v>
      </c>
      <c r="Q199" s="122" t="str">
        <f>'GTR2'!AD199</f>
        <v>GB</v>
      </c>
      <c r="R199" s="122"/>
      <c r="S199" s="125">
        <f t="shared" si="26"/>
        <v>44526</v>
      </c>
      <c r="T199" s="121">
        <f t="shared" si="27"/>
        <v>3.9836619434221454E-3</v>
      </c>
      <c r="U199" s="121">
        <f t="shared" si="28"/>
        <v>-1.1441078446002839E-3</v>
      </c>
    </row>
    <row r="200" spans="2:21" x14ac:dyDescent="0.2">
      <c r="B200" s="117">
        <f>'GTR1'!A200</f>
        <v>20211013</v>
      </c>
      <c r="C200" s="115">
        <f t="shared" si="21"/>
        <v>44482</v>
      </c>
      <c r="D200" s="122">
        <f>'GTR1'!I200</f>
        <v>2.012</v>
      </c>
      <c r="E200" s="122">
        <f>'GTR1'!W200</f>
        <v>2.0019999999999998</v>
      </c>
      <c r="F200" s="122"/>
      <c r="G200" s="116" t="str">
        <f>'GTR1'!AD200</f>
        <v>CVD</v>
      </c>
      <c r="H200" s="125">
        <f t="shared" si="22"/>
        <v>44482</v>
      </c>
      <c r="I200" s="121">
        <f t="shared" si="23"/>
        <v>4.6938979326873742E-3</v>
      </c>
      <c r="J200" s="121">
        <f t="shared" si="24"/>
        <v>8.9991000899880547E-4</v>
      </c>
      <c r="M200" s="116">
        <f>'GTR2'!A200</f>
        <v>20211129</v>
      </c>
      <c r="N200" s="115">
        <f t="shared" si="25"/>
        <v>44529</v>
      </c>
      <c r="O200" s="122">
        <f>'GTR2'!I200</f>
        <v>1.9930000000000001</v>
      </c>
      <c r="P200" s="122">
        <f>'GTR2'!W200</f>
        <v>2.0059999999999998</v>
      </c>
      <c r="Q200" s="122" t="str">
        <f>'GTR2'!AD200</f>
        <v>GB</v>
      </c>
      <c r="R200" s="122"/>
      <c r="S200" s="125">
        <f t="shared" si="26"/>
        <v>44529</v>
      </c>
      <c r="T200" s="121">
        <f t="shared" si="27"/>
        <v>4.9921839544149194E-3</v>
      </c>
      <c r="U200" s="121">
        <f t="shared" si="28"/>
        <v>-2.1389842312093954E-3</v>
      </c>
    </row>
    <row r="201" spans="2:21" x14ac:dyDescent="0.2">
      <c r="B201" s="117">
        <f>'GTR1'!A201</f>
        <v>20211014</v>
      </c>
      <c r="C201" s="115">
        <f t="shared" si="21"/>
        <v>44483</v>
      </c>
      <c r="D201" s="122">
        <f>'GTR1'!I201</f>
        <v>2.0129999999999999</v>
      </c>
      <c r="E201" s="122">
        <f>'GTR1'!W201</f>
        <v>2.0019999999999998</v>
      </c>
      <c r="F201" s="122"/>
      <c r="G201" s="116" t="str">
        <f>'GTR1'!AD201</f>
        <v>CVD</v>
      </c>
      <c r="H201" s="125">
        <f t="shared" si="22"/>
        <v>44483</v>
      </c>
      <c r="I201" s="121">
        <f t="shared" si="23"/>
        <v>5.1932487765902202E-3</v>
      </c>
      <c r="J201" s="121">
        <f t="shared" si="24"/>
        <v>8.9991000899880547E-4</v>
      </c>
      <c r="M201" s="116">
        <f>'GTR2'!A201</f>
        <v>20211202</v>
      </c>
      <c r="N201" s="115">
        <f t="shared" si="25"/>
        <v>44532</v>
      </c>
      <c r="O201" s="122">
        <f>'GTR2'!I201</f>
        <v>1.998</v>
      </c>
      <c r="P201" s="122">
        <f>'GTR2'!W201</f>
        <v>2.0129999999999999</v>
      </c>
      <c r="Q201" s="122" t="str">
        <f>'GTR2'!AD201</f>
        <v>GB</v>
      </c>
      <c r="R201" s="122"/>
      <c r="S201" s="125">
        <f t="shared" si="26"/>
        <v>44532</v>
      </c>
      <c r="T201" s="121">
        <f t="shared" si="27"/>
        <v>7.5134889818970763E-3</v>
      </c>
      <c r="U201" s="121">
        <f t="shared" si="28"/>
        <v>1.3430831219221062E-3</v>
      </c>
    </row>
    <row r="202" spans="2:21" x14ac:dyDescent="0.2">
      <c r="B202" s="117">
        <f>'GTR1'!A202</f>
        <v>20211017</v>
      </c>
      <c r="C202" s="115">
        <f t="shared" si="21"/>
        <v>44486</v>
      </c>
      <c r="D202" s="122">
        <f>'GTR1'!I202</f>
        <v>2.0179999999999998</v>
      </c>
      <c r="E202" s="122">
        <f>'GTR1'!W202</f>
        <v>2.0110000000000001</v>
      </c>
      <c r="F202" s="122"/>
      <c r="G202" s="116" t="str">
        <f>'GTR1'!AD202</f>
        <v>EF</v>
      </c>
      <c r="H202" s="125">
        <f t="shared" si="22"/>
        <v>44486</v>
      </c>
      <c r="I202" s="121">
        <f t="shared" si="23"/>
        <v>7.6900029961048944E-3</v>
      </c>
      <c r="J202" s="121">
        <f t="shared" si="24"/>
        <v>5.3994600539943871E-3</v>
      </c>
      <c r="M202" s="116">
        <f>'GTR2'!A202</f>
        <v>20211207</v>
      </c>
      <c r="N202" s="115">
        <f t="shared" si="25"/>
        <v>44537</v>
      </c>
      <c r="O202" s="122">
        <f>'GTR2'!I202</f>
        <v>1.9950000000000001</v>
      </c>
      <c r="P202" s="122">
        <f>'GTR2'!W202</f>
        <v>2.0099999999999998</v>
      </c>
      <c r="Q202" s="122" t="str">
        <f>'GTR2'!AD202</f>
        <v>GB</v>
      </c>
      <c r="R202" s="122"/>
      <c r="S202" s="125">
        <f t="shared" si="26"/>
        <v>44537</v>
      </c>
      <c r="T202" s="121">
        <f t="shared" si="27"/>
        <v>6.0007059654079153E-3</v>
      </c>
      <c r="U202" s="121">
        <f t="shared" si="28"/>
        <v>-1.4923145799139448E-4</v>
      </c>
    </row>
    <row r="203" spans="2:21" x14ac:dyDescent="0.2">
      <c r="B203" s="117">
        <f>'GTR1'!A203</f>
        <v>20211019</v>
      </c>
      <c r="C203" s="115">
        <f t="shared" si="21"/>
        <v>44488</v>
      </c>
      <c r="D203" s="122">
        <f>'GTR1'!I203</f>
        <v>2.016</v>
      </c>
      <c r="E203" s="122">
        <f>'GTR1'!W203</f>
        <v>2.0089999999999999</v>
      </c>
      <c r="F203" s="122"/>
      <c r="G203" s="116" t="str">
        <f>'GTR1'!AD203</f>
        <v>GB</v>
      </c>
      <c r="H203" s="125">
        <f t="shared" si="22"/>
        <v>44488</v>
      </c>
      <c r="I203" s="121">
        <f t="shared" si="23"/>
        <v>6.6913013082992023E-3</v>
      </c>
      <c r="J203" s="121">
        <f t="shared" si="24"/>
        <v>4.399560043995443E-3</v>
      </c>
      <c r="M203" s="116">
        <f>'GTR2'!A203</f>
        <v>20211209</v>
      </c>
      <c r="N203" s="115">
        <f t="shared" si="25"/>
        <v>44539</v>
      </c>
      <c r="O203" s="122">
        <f>'GTR2'!I203</f>
        <v>1.996</v>
      </c>
      <c r="P203" s="122">
        <f>'GTR2'!W203</f>
        <v>2.012</v>
      </c>
      <c r="Q203" s="122" t="str">
        <f>'GTR2'!AD203</f>
        <v>ML</v>
      </c>
      <c r="R203" s="122"/>
      <c r="S203" s="125">
        <f t="shared" si="26"/>
        <v>44539</v>
      </c>
      <c r="T203" s="121">
        <f t="shared" si="27"/>
        <v>6.5049669709043023E-3</v>
      </c>
      <c r="U203" s="121">
        <f t="shared" si="28"/>
        <v>8.4564492861760598E-4</v>
      </c>
    </row>
    <row r="204" spans="2:21" x14ac:dyDescent="0.2">
      <c r="B204" s="117">
        <f>'GTR1'!A204</f>
        <v>20211020</v>
      </c>
      <c r="C204" s="115">
        <f t="shared" ref="C204:C236" si="29">DATE(LEFT(B204,4), MID(B204,5,2), RIGHT(B204,2))</f>
        <v>44489</v>
      </c>
      <c r="D204" s="122">
        <f>'GTR1'!I204</f>
        <v>2.0169999999999999</v>
      </c>
      <c r="E204" s="122">
        <f>'GTR1'!W204</f>
        <v>2.0089999999999999</v>
      </c>
      <c r="F204" s="122"/>
      <c r="G204" s="116" t="str">
        <f>'GTR1'!AD204</f>
        <v>ML</v>
      </c>
      <c r="H204" s="125">
        <f t="shared" ref="H204:H267" si="30">C204</f>
        <v>44489</v>
      </c>
      <c r="I204" s="121">
        <f t="shared" ref="I204:I267" si="31">D204/$D$5-1</f>
        <v>7.1906521522020483E-3</v>
      </c>
      <c r="J204" s="121">
        <f t="shared" ref="J204:J267" si="32">E204/$E$5-1</f>
        <v>4.399560043995443E-3</v>
      </c>
      <c r="M204" s="116">
        <f>'GTR2'!A204</f>
        <v>20211210</v>
      </c>
      <c r="N204" s="115">
        <f t="shared" ref="N204:N267" si="33">DATE(LEFT(M204,4), MID(M204,5,2), RIGHT(M204,2))</f>
        <v>44540</v>
      </c>
      <c r="O204" s="122">
        <f>'GTR2'!I204</f>
        <v>1.9950000000000001</v>
      </c>
      <c r="P204" s="122">
        <f>'GTR2'!W204</f>
        <v>2.0129999999999999</v>
      </c>
      <c r="Q204" s="122" t="str">
        <f>'GTR2'!AD204</f>
        <v>ML</v>
      </c>
      <c r="R204" s="122"/>
      <c r="S204" s="125">
        <f t="shared" ref="S204:S267" si="34">N204</f>
        <v>44540</v>
      </c>
      <c r="T204" s="121">
        <f t="shared" ref="T204:T235" si="35">O204/$O$5-1</f>
        <v>6.0007059654079153E-3</v>
      </c>
      <c r="U204" s="121">
        <f t="shared" ref="U204:U235" si="36">P204/$P$5-1</f>
        <v>1.3430831219221062E-3</v>
      </c>
    </row>
    <row r="205" spans="2:21" x14ac:dyDescent="0.2">
      <c r="B205" s="117">
        <f>'GTR1'!A205</f>
        <v>20211021</v>
      </c>
      <c r="C205" s="115">
        <f t="shared" si="29"/>
        <v>44490</v>
      </c>
      <c r="D205" s="122">
        <f>'GTR1'!I205</f>
        <v>2.0059999999999998</v>
      </c>
      <c r="E205" s="122">
        <f>'GTR1'!W205</f>
        <v>1.9950000000000001</v>
      </c>
      <c r="F205" s="122"/>
      <c r="G205" s="116" t="str">
        <f>'GTR1'!AD205</f>
        <v>GB</v>
      </c>
      <c r="H205" s="125">
        <f t="shared" si="30"/>
        <v>44490</v>
      </c>
      <c r="I205" s="121">
        <f t="shared" si="31"/>
        <v>1.6977928692698541E-3</v>
      </c>
      <c r="J205" s="121">
        <f t="shared" si="32"/>
        <v>-2.59974002599761E-3</v>
      </c>
      <c r="M205" s="116">
        <f>'GTR2'!A205</f>
        <v>20211213</v>
      </c>
      <c r="N205" s="115">
        <f t="shared" si="33"/>
        <v>44543</v>
      </c>
      <c r="O205" s="122">
        <f>'GTR2'!I205</f>
        <v>1.9910000000000001</v>
      </c>
      <c r="P205" s="122">
        <f>'GTR2'!W205</f>
        <v>2.012</v>
      </c>
      <c r="Q205" s="122" t="str">
        <f>'GTR2'!AD205</f>
        <v>ML</v>
      </c>
      <c r="R205" s="122"/>
      <c r="S205" s="125">
        <f t="shared" si="34"/>
        <v>44543</v>
      </c>
      <c r="T205" s="121">
        <f t="shared" si="35"/>
        <v>3.9836619434221454E-3</v>
      </c>
      <c r="U205" s="121">
        <f t="shared" si="36"/>
        <v>8.4564492861760598E-4</v>
      </c>
    </row>
    <row r="206" spans="2:21" x14ac:dyDescent="0.2">
      <c r="B206" s="117">
        <f>'GTR1'!A206</f>
        <v>20211022</v>
      </c>
      <c r="C206" s="115">
        <f t="shared" si="29"/>
        <v>44491</v>
      </c>
      <c r="D206" s="122">
        <f>'GTR1'!I206</f>
        <v>2.0089999999999999</v>
      </c>
      <c r="E206" s="122">
        <f>'GTR1'!W206</f>
        <v>1.998</v>
      </c>
      <c r="F206" s="122"/>
      <c r="G206" s="116" t="str">
        <f>'GTR1'!AD206</f>
        <v>GB</v>
      </c>
      <c r="H206" s="125">
        <f t="shared" si="30"/>
        <v>44491</v>
      </c>
      <c r="I206" s="121">
        <f t="shared" si="31"/>
        <v>3.1958454009786141E-3</v>
      </c>
      <c r="J206" s="121">
        <f t="shared" si="32"/>
        <v>-1.0998900109990828E-3</v>
      </c>
      <c r="M206" s="116">
        <f>'GTR2'!A206</f>
        <v>20211216</v>
      </c>
      <c r="N206" s="115">
        <f t="shared" si="33"/>
        <v>44546</v>
      </c>
      <c r="O206" s="122">
        <f>'GTR2'!I206</f>
        <v>1.998</v>
      </c>
      <c r="P206" s="122">
        <f>'GTR2'!W206</f>
        <v>2.016</v>
      </c>
      <c r="Q206" s="122" t="str">
        <f>'GTR2'!AD206</f>
        <v>GB</v>
      </c>
      <c r="R206" s="122"/>
      <c r="S206" s="125">
        <f t="shared" si="34"/>
        <v>44546</v>
      </c>
      <c r="T206" s="121">
        <f t="shared" si="35"/>
        <v>7.5134889818970763E-3</v>
      </c>
      <c r="U206" s="121">
        <f t="shared" si="36"/>
        <v>2.8353977018356069E-3</v>
      </c>
    </row>
    <row r="207" spans="2:21" x14ac:dyDescent="0.2">
      <c r="B207" s="117">
        <f>'GTR1'!A207</f>
        <v>20211027</v>
      </c>
      <c r="C207" s="115">
        <f t="shared" si="29"/>
        <v>44496</v>
      </c>
      <c r="D207" s="122">
        <f>'GTR1'!I207</f>
        <v>2.0209999999999999</v>
      </c>
      <c r="E207" s="122">
        <f>'GTR1'!W207</f>
        <v>2.008</v>
      </c>
      <c r="F207" s="122"/>
      <c r="G207" s="116" t="str">
        <f>'GTR1'!AD207</f>
        <v>GB</v>
      </c>
      <c r="H207" s="125">
        <f t="shared" si="30"/>
        <v>44496</v>
      </c>
      <c r="I207" s="121">
        <f t="shared" si="31"/>
        <v>9.1880555278136544E-3</v>
      </c>
      <c r="J207" s="121">
        <f t="shared" si="32"/>
        <v>3.8996100389958599E-3</v>
      </c>
      <c r="M207" s="116">
        <f>'GTR2'!A207</f>
        <v>20211220</v>
      </c>
      <c r="N207" s="115">
        <f t="shared" si="33"/>
        <v>44550</v>
      </c>
      <c r="O207" s="122">
        <f>'GTR2'!I207</f>
        <v>1.996</v>
      </c>
      <c r="P207" s="122">
        <f>'GTR2'!W207</f>
        <v>2.0150000000000001</v>
      </c>
      <c r="Q207" s="122" t="str">
        <f>'GTR2'!AD207</f>
        <v>CVD</v>
      </c>
      <c r="R207" s="122"/>
      <c r="S207" s="125">
        <f t="shared" si="34"/>
        <v>44550</v>
      </c>
      <c r="T207" s="121">
        <f t="shared" si="35"/>
        <v>6.5049669709043023E-3</v>
      </c>
      <c r="U207" s="121">
        <f t="shared" si="36"/>
        <v>2.3379595085311067E-3</v>
      </c>
    </row>
    <row r="208" spans="2:21" x14ac:dyDescent="0.2">
      <c r="B208" s="117">
        <f>'GTR1'!A208</f>
        <v>20211028</v>
      </c>
      <c r="C208" s="115">
        <f t="shared" si="29"/>
        <v>44497</v>
      </c>
      <c r="D208" s="122">
        <f>'GTR1'!I208</f>
        <v>2.0099999999999998</v>
      </c>
      <c r="E208" s="122">
        <f>'GTR1'!W208</f>
        <v>2.004</v>
      </c>
      <c r="F208" s="122"/>
      <c r="G208" s="116" t="str">
        <f>'GTR1'!AD208</f>
        <v>GB</v>
      </c>
      <c r="H208" s="125">
        <f t="shared" si="30"/>
        <v>44497</v>
      </c>
      <c r="I208" s="121">
        <f t="shared" si="31"/>
        <v>3.6951962448814601E-3</v>
      </c>
      <c r="J208" s="121">
        <f t="shared" si="32"/>
        <v>1.8998100189979716E-3</v>
      </c>
      <c r="M208" s="116">
        <f>'GTR2'!A208</f>
        <v>20211222</v>
      </c>
      <c r="N208" s="115">
        <f t="shared" si="33"/>
        <v>44552</v>
      </c>
      <c r="O208" s="122">
        <f>'GTR2'!I208</f>
        <v>1.9930000000000001</v>
      </c>
      <c r="P208" s="122">
        <f>'GTR2'!W208</f>
        <v>2.0089999999999999</v>
      </c>
      <c r="Q208" s="122" t="str">
        <f>'GTR2'!AD208</f>
        <v>LL</v>
      </c>
      <c r="R208" s="122"/>
      <c r="S208" s="125">
        <f t="shared" si="34"/>
        <v>44552</v>
      </c>
      <c r="T208" s="121">
        <f t="shared" si="35"/>
        <v>4.9921839544149194E-3</v>
      </c>
      <c r="U208" s="121">
        <f t="shared" si="36"/>
        <v>-6.4666965129589471E-4</v>
      </c>
    </row>
    <row r="209" spans="2:21" x14ac:dyDescent="0.2">
      <c r="B209" s="117">
        <f>'GTR1'!A209</f>
        <v>20211102</v>
      </c>
      <c r="C209" s="115">
        <f t="shared" si="29"/>
        <v>44502</v>
      </c>
      <c r="D209" s="122">
        <f>'GTR1'!I209</f>
        <v>2.0089999999999999</v>
      </c>
      <c r="E209" s="122">
        <f>'GTR1'!W209</f>
        <v>1.9990000000000001</v>
      </c>
      <c r="F209" s="122"/>
      <c r="G209" s="116" t="str">
        <f>'GTR1'!AD209</f>
        <v>GB</v>
      </c>
      <c r="H209" s="125">
        <f t="shared" si="30"/>
        <v>44502</v>
      </c>
      <c r="I209" s="121">
        <f t="shared" si="31"/>
        <v>3.1958454009786141E-3</v>
      </c>
      <c r="J209" s="121">
        <f t="shared" si="32"/>
        <v>-5.9994000599961073E-4</v>
      </c>
      <c r="M209" s="116">
        <f>'GTR2'!A209</f>
        <v>20211223</v>
      </c>
      <c r="N209" s="115">
        <f t="shared" si="33"/>
        <v>44553</v>
      </c>
      <c r="O209" s="122">
        <f>'GTR2'!I209</f>
        <v>1.9930000000000001</v>
      </c>
      <c r="P209" s="122">
        <f>'GTR2'!W209</f>
        <v>2.0059999999999998</v>
      </c>
      <c r="Q209" s="122" t="str">
        <f>'GTR2'!AD209</f>
        <v>LL</v>
      </c>
      <c r="R209" s="122"/>
      <c r="S209" s="125">
        <f t="shared" si="34"/>
        <v>44553</v>
      </c>
      <c r="T209" s="121">
        <f t="shared" si="35"/>
        <v>4.9921839544149194E-3</v>
      </c>
      <c r="U209" s="121">
        <f t="shared" si="36"/>
        <v>-2.1389842312093954E-3</v>
      </c>
    </row>
    <row r="210" spans="2:21" x14ac:dyDescent="0.2">
      <c r="B210" s="117">
        <f>'GTR1'!A210</f>
        <v>20211103</v>
      </c>
      <c r="C210" s="115">
        <f t="shared" si="29"/>
        <v>44503</v>
      </c>
      <c r="D210" s="122">
        <f>'GTR1'!I210</f>
        <v>2.0230000000000001</v>
      </c>
      <c r="E210" s="122">
        <f>'GTR1'!W210</f>
        <v>2.008</v>
      </c>
      <c r="F210" s="122"/>
      <c r="G210" s="116" t="str">
        <f>'GTR1'!AD210</f>
        <v>GB</v>
      </c>
      <c r="H210" s="125">
        <f t="shared" si="30"/>
        <v>44503</v>
      </c>
      <c r="I210" s="121">
        <f t="shared" si="31"/>
        <v>1.0186757215619791E-2</v>
      </c>
      <c r="J210" s="121">
        <f t="shared" si="32"/>
        <v>3.8996100389958599E-3</v>
      </c>
      <c r="M210" s="116">
        <f>'GTR2'!A210</f>
        <v>20220104</v>
      </c>
      <c r="N210" s="115">
        <f t="shared" si="33"/>
        <v>44565</v>
      </c>
      <c r="O210" s="122">
        <f>'GTR2'!I210</f>
        <v>1.9970000000000001</v>
      </c>
      <c r="P210" s="122">
        <f>'GTR2'!W210</f>
        <v>1.996</v>
      </c>
      <c r="Q210" s="122" t="str">
        <f>'GTR2'!AD210</f>
        <v>GB</v>
      </c>
      <c r="R210" s="122"/>
      <c r="S210" s="125">
        <f t="shared" si="34"/>
        <v>44565</v>
      </c>
      <c r="T210" s="121">
        <f t="shared" si="35"/>
        <v>7.0092279764006893E-3</v>
      </c>
      <c r="U210" s="121">
        <f t="shared" si="36"/>
        <v>-7.1133661642540646E-3</v>
      </c>
    </row>
    <row r="211" spans="2:21" x14ac:dyDescent="0.2">
      <c r="B211" s="117">
        <f>'GTR1'!A211</f>
        <v>20211104</v>
      </c>
      <c r="C211" s="115">
        <f t="shared" si="29"/>
        <v>44504</v>
      </c>
      <c r="D211" s="122">
        <f>'GTR1'!I211</f>
        <v>1.9890000000000001</v>
      </c>
      <c r="E211" s="122">
        <f>'GTR1'!W211</f>
        <v>1.978</v>
      </c>
      <c r="F211" s="122"/>
      <c r="G211" s="116" t="str">
        <f>'GTR1'!AD211</f>
        <v>ML/ wrong calibration factor was applied</v>
      </c>
      <c r="H211" s="125">
        <f t="shared" si="30"/>
        <v>44504</v>
      </c>
      <c r="I211" s="121">
        <f t="shared" si="31"/>
        <v>-6.7911714770798604E-3</v>
      </c>
      <c r="J211" s="121">
        <f t="shared" si="32"/>
        <v>-1.1098890110989079E-2</v>
      </c>
      <c r="M211" s="116">
        <f>'GTR2'!A211</f>
        <v>20220104</v>
      </c>
      <c r="N211" s="115">
        <f t="shared" si="33"/>
        <v>44565</v>
      </c>
      <c r="O211" s="122">
        <f>'GTR2'!I211</f>
        <v>1.9970000000000001</v>
      </c>
      <c r="P211" s="122">
        <f>'GTR2'!W211</f>
        <v>1.996</v>
      </c>
      <c r="Q211" s="122" t="str">
        <f>'GTR2'!AD211</f>
        <v>ML</v>
      </c>
      <c r="R211" s="122"/>
      <c r="S211" s="125">
        <f t="shared" si="34"/>
        <v>44565</v>
      </c>
      <c r="T211" s="121">
        <f t="shared" si="35"/>
        <v>7.0092279764006893E-3</v>
      </c>
      <c r="U211" s="121">
        <f t="shared" si="36"/>
        <v>-7.1133661642540646E-3</v>
      </c>
    </row>
    <row r="212" spans="2:21" x14ac:dyDescent="0.2">
      <c r="B212" s="117">
        <f>'GTR1'!A212</f>
        <v>20211110</v>
      </c>
      <c r="C212" s="115">
        <f t="shared" si="29"/>
        <v>44510</v>
      </c>
      <c r="D212" s="122">
        <f>'GTR1'!I212</f>
        <v>2.0110000000000001</v>
      </c>
      <c r="E212" s="122">
        <f>'GTR1'!W212</f>
        <v>1.9990000000000001</v>
      </c>
      <c r="F212" s="122"/>
      <c r="G212" s="116" t="str">
        <f>'GTR1'!AD212</f>
        <v>GB</v>
      </c>
      <c r="H212" s="125">
        <f t="shared" si="30"/>
        <v>44510</v>
      </c>
      <c r="I212" s="121">
        <f t="shared" si="31"/>
        <v>4.1945470887845282E-3</v>
      </c>
      <c r="J212" s="121">
        <f t="shared" si="32"/>
        <v>-5.9994000599961073E-4</v>
      </c>
      <c r="M212" s="116">
        <f>'GTR2'!A212</f>
        <v>20220105</v>
      </c>
      <c r="N212" s="115">
        <f t="shared" si="33"/>
        <v>44566</v>
      </c>
      <c r="O212" s="122">
        <f>'GTR2'!I212</f>
        <v>1.9790000000000001</v>
      </c>
      <c r="P212" s="122">
        <f>'GTR2'!W212</f>
        <v>1.996</v>
      </c>
      <c r="Q212" s="122" t="str">
        <f>'GTR2'!AD212</f>
        <v>LL</v>
      </c>
      <c r="R212" s="122"/>
      <c r="S212" s="125">
        <f t="shared" si="34"/>
        <v>44566</v>
      </c>
      <c r="T212" s="121">
        <f t="shared" si="35"/>
        <v>-2.0674701225352754E-3</v>
      </c>
      <c r="U212" s="121">
        <f t="shared" si="36"/>
        <v>-7.1133661642540646E-3</v>
      </c>
    </row>
    <row r="213" spans="2:21" x14ac:dyDescent="0.2">
      <c r="B213" s="117">
        <f>'GTR1'!A213</f>
        <v>20211111</v>
      </c>
      <c r="C213" s="115">
        <f t="shared" si="29"/>
        <v>44511</v>
      </c>
      <c r="D213" s="122">
        <f>'GTR1'!I213</f>
        <v>2.0179999999999998</v>
      </c>
      <c r="E213" s="122">
        <f>'GTR1'!W213</f>
        <v>2.008</v>
      </c>
      <c r="F213" s="122"/>
      <c r="G213" s="116" t="str">
        <f>'GTR1'!AD213</f>
        <v>ML</v>
      </c>
      <c r="H213" s="125">
        <f t="shared" si="30"/>
        <v>44511</v>
      </c>
      <c r="I213" s="121">
        <f t="shared" si="31"/>
        <v>7.6900029961048944E-3</v>
      </c>
      <c r="J213" s="121">
        <f t="shared" si="32"/>
        <v>3.8996100389958599E-3</v>
      </c>
      <c r="M213" s="116">
        <f>'GTR2'!A213</f>
        <v>20220106</v>
      </c>
      <c r="N213" s="115">
        <f t="shared" si="33"/>
        <v>44567</v>
      </c>
      <c r="O213" s="122">
        <f>'GTR2'!I213</f>
        <v>1.9830000000000001</v>
      </c>
      <c r="P213" s="122">
        <f>'GTR2'!W213</f>
        <v>1.998</v>
      </c>
      <c r="Q213" s="122" t="str">
        <f>'GTR2'!AD213</f>
        <v>GB</v>
      </c>
      <c r="R213" s="122"/>
      <c r="S213" s="125">
        <f t="shared" si="34"/>
        <v>44567</v>
      </c>
      <c r="T213" s="121">
        <f t="shared" si="35"/>
        <v>-5.042610054950547E-5</v>
      </c>
      <c r="U213" s="121">
        <f t="shared" si="36"/>
        <v>-6.1184897776450642E-3</v>
      </c>
    </row>
    <row r="214" spans="2:21" x14ac:dyDescent="0.2">
      <c r="B214" s="117">
        <f>'GTR1'!A214</f>
        <v>20211112</v>
      </c>
      <c r="C214" s="115">
        <f t="shared" si="29"/>
        <v>44512</v>
      </c>
      <c r="D214" s="122">
        <f>'GTR1'!I214</f>
        <v>2.0099999999999998</v>
      </c>
      <c r="E214" s="122">
        <f>'GTR1'!W214</f>
        <v>2.0009999999999999</v>
      </c>
      <c r="F214" s="122"/>
      <c r="G214" s="116" t="str">
        <f>'GTR1'!AD214</f>
        <v>ML</v>
      </c>
      <c r="H214" s="125">
        <f t="shared" si="30"/>
        <v>44512</v>
      </c>
      <c r="I214" s="121">
        <f t="shared" si="31"/>
        <v>3.6951962448814601E-3</v>
      </c>
      <c r="J214" s="121">
        <f t="shared" si="32"/>
        <v>3.9996000399944442E-4</v>
      </c>
      <c r="M214" s="116">
        <f>'GTR2'!A214</f>
        <v>20220107</v>
      </c>
      <c r="N214" s="115">
        <f t="shared" si="33"/>
        <v>44568</v>
      </c>
      <c r="O214" s="122">
        <f>'GTR2'!I214</f>
        <v>1.9830000000000001</v>
      </c>
      <c r="P214" s="122">
        <f>'GTR2'!W214</f>
        <v>2.0009999999999999</v>
      </c>
      <c r="Q214" s="122" t="str">
        <f>'GTR2'!AD214</f>
        <v>GB</v>
      </c>
      <c r="R214" s="122"/>
      <c r="S214" s="125">
        <f t="shared" si="34"/>
        <v>44568</v>
      </c>
      <c r="T214" s="121">
        <f t="shared" si="35"/>
        <v>-5.042610054950547E-5</v>
      </c>
      <c r="U214" s="121">
        <f t="shared" si="36"/>
        <v>-4.6261751977316745E-3</v>
      </c>
    </row>
    <row r="215" spans="2:21" x14ac:dyDescent="0.2">
      <c r="B215" s="117">
        <f>'GTR1'!A215</f>
        <v>20211116</v>
      </c>
      <c r="C215" s="115">
        <f t="shared" si="29"/>
        <v>44516</v>
      </c>
      <c r="D215" s="122">
        <f>'GTR1'!I215</f>
        <v>1.992</v>
      </c>
      <c r="E215" s="122">
        <f>'GTR1'!W215</f>
        <v>1.9810000000000001</v>
      </c>
      <c r="F215" s="122"/>
      <c r="G215" s="116" t="str">
        <f>'GTR1'!AD215</f>
        <v>GB</v>
      </c>
      <c r="H215" s="125">
        <f t="shared" si="30"/>
        <v>44516</v>
      </c>
      <c r="I215" s="121">
        <f t="shared" si="31"/>
        <v>-5.2931189453711003E-3</v>
      </c>
      <c r="J215" s="121">
        <f t="shared" si="32"/>
        <v>-9.599040095990552E-3</v>
      </c>
      <c r="M215" s="116">
        <f>'GTR2'!A215</f>
        <v>20220110</v>
      </c>
      <c r="N215" s="115">
        <f t="shared" si="33"/>
        <v>44571</v>
      </c>
      <c r="O215" s="122">
        <f>'GTR2'!I215</f>
        <v>1.984</v>
      </c>
      <c r="P215" s="122">
        <f>'GTR2'!W215</f>
        <v>2.0049999999999999</v>
      </c>
      <c r="Q215" s="122" t="str">
        <f>'GTR2'!AD215</f>
        <v>ML</v>
      </c>
      <c r="R215" s="122"/>
      <c r="S215" s="125">
        <f t="shared" si="34"/>
        <v>44571</v>
      </c>
      <c r="T215" s="121">
        <f t="shared" si="35"/>
        <v>4.5383490494677048E-4</v>
      </c>
      <c r="U215" s="121">
        <f t="shared" si="36"/>
        <v>-2.6364224245137846E-3</v>
      </c>
    </row>
    <row r="216" spans="2:21" x14ac:dyDescent="0.2">
      <c r="B216" s="117">
        <f>'GTR1'!A216</f>
        <v>20211117</v>
      </c>
      <c r="C216" s="115">
        <f t="shared" si="29"/>
        <v>44517</v>
      </c>
      <c r="D216" s="122">
        <f>'GTR1'!I216</f>
        <v>2.0009999999999999</v>
      </c>
      <c r="E216" s="122">
        <f>'GTR1'!W216</f>
        <v>1.99</v>
      </c>
      <c r="F216" s="122"/>
      <c r="G216" s="116" t="str">
        <f>'GTR1'!AD216</f>
        <v>GB</v>
      </c>
      <c r="H216" s="125">
        <f t="shared" si="30"/>
        <v>44517</v>
      </c>
      <c r="I216" s="121">
        <f t="shared" si="31"/>
        <v>-7.9896135024482007E-4</v>
      </c>
      <c r="J216" s="121">
        <f t="shared" si="32"/>
        <v>-5.0994900509950813E-3</v>
      </c>
      <c r="M216" s="116">
        <f>'GTR2'!A216</f>
        <v>20220112</v>
      </c>
      <c r="N216" s="115">
        <f t="shared" si="33"/>
        <v>44573</v>
      </c>
      <c r="O216" s="122">
        <f>'GTR2'!I216</f>
        <v>1.996</v>
      </c>
      <c r="P216" s="122">
        <f>'GTR2'!W216</f>
        <v>2.016</v>
      </c>
      <c r="Q216" s="122" t="str">
        <f>'GTR2'!AD216</f>
        <v>GB</v>
      </c>
      <c r="R216" s="122"/>
      <c r="S216" s="125">
        <f t="shared" si="34"/>
        <v>44573</v>
      </c>
      <c r="T216" s="121">
        <f t="shared" si="35"/>
        <v>6.5049669709043023E-3</v>
      </c>
      <c r="U216" s="121">
        <f t="shared" si="36"/>
        <v>2.8353977018356069E-3</v>
      </c>
    </row>
    <row r="217" spans="2:21" x14ac:dyDescent="0.2">
      <c r="B217" s="117">
        <f>'GTR1'!A217</f>
        <v>20211118</v>
      </c>
      <c r="C217" s="115">
        <f t="shared" si="29"/>
        <v>44518</v>
      </c>
      <c r="D217" s="122">
        <f>'GTR1'!I217</f>
        <v>1.9970000000000001</v>
      </c>
      <c r="E217" s="122">
        <f>'GTR1'!W217</f>
        <v>1.984</v>
      </c>
      <c r="F217" s="122"/>
      <c r="G217" s="116" t="str">
        <f>'GTR1'!AD217</f>
        <v>ML</v>
      </c>
      <c r="H217" s="125">
        <f t="shared" si="30"/>
        <v>44518</v>
      </c>
      <c r="I217" s="121">
        <f t="shared" si="31"/>
        <v>-2.7963647258564261E-3</v>
      </c>
      <c r="J217" s="121">
        <f t="shared" si="32"/>
        <v>-8.0991900809921358E-3</v>
      </c>
      <c r="M217" s="116">
        <f>'GTR2'!A217</f>
        <v>20220113</v>
      </c>
      <c r="N217" s="115">
        <f t="shared" si="33"/>
        <v>44574</v>
      </c>
      <c r="O217" s="122">
        <f>'GTR2'!I217</f>
        <v>1.988</v>
      </c>
      <c r="P217" s="122">
        <f>'GTR2'!W217</f>
        <v>2.0059999999999998</v>
      </c>
      <c r="Q217" s="122" t="str">
        <f>'GTR2'!AD217</f>
        <v>GB</v>
      </c>
      <c r="R217" s="122"/>
      <c r="S217" s="125">
        <f t="shared" si="34"/>
        <v>44574</v>
      </c>
      <c r="T217" s="121">
        <f t="shared" si="35"/>
        <v>2.4708789269325404E-3</v>
      </c>
      <c r="U217" s="121">
        <f t="shared" si="36"/>
        <v>-2.1389842312093954E-3</v>
      </c>
    </row>
    <row r="218" spans="2:21" x14ac:dyDescent="0.2">
      <c r="B218" s="117">
        <f>'GTR1'!A218</f>
        <v>20211119</v>
      </c>
      <c r="C218" s="115">
        <f t="shared" si="29"/>
        <v>44519</v>
      </c>
      <c r="D218" s="122">
        <f>'GTR1'!I218</f>
        <v>2.0089999999999999</v>
      </c>
      <c r="E218" s="122">
        <f>'GTR1'!W218</f>
        <v>1.994</v>
      </c>
      <c r="F218" s="122"/>
      <c r="G218" s="116" t="str">
        <f>'GTR1'!AD218</f>
        <v>ML</v>
      </c>
      <c r="H218" s="125">
        <f t="shared" si="30"/>
        <v>44519</v>
      </c>
      <c r="I218" s="121">
        <f t="shared" si="31"/>
        <v>3.1958454009786141E-3</v>
      </c>
      <c r="J218" s="121">
        <f t="shared" si="32"/>
        <v>-3.0996900309970821E-3</v>
      </c>
      <c r="M218" s="116">
        <f>'GTR2'!A218</f>
        <v>20220114</v>
      </c>
      <c r="N218" s="115">
        <f t="shared" si="33"/>
        <v>44575</v>
      </c>
      <c r="O218" s="122">
        <f>'GTR2'!I218</f>
        <v>1.9950000000000001</v>
      </c>
      <c r="P218" s="122">
        <f>'GTR2'!W218</f>
        <v>2.0070000000000001</v>
      </c>
      <c r="Q218" s="122" t="str">
        <f>'GTR2'!AD218</f>
        <v>GB</v>
      </c>
      <c r="R218" s="122"/>
      <c r="S218" s="125">
        <f t="shared" si="34"/>
        <v>44575</v>
      </c>
      <c r="T218" s="121">
        <f t="shared" si="35"/>
        <v>6.0007059654079153E-3</v>
      </c>
      <c r="U218" s="121">
        <f t="shared" si="36"/>
        <v>-1.6415460379046731E-3</v>
      </c>
    </row>
    <row r="219" spans="2:21" x14ac:dyDescent="0.2">
      <c r="B219" s="117">
        <f>'GTR1'!A219</f>
        <v>20211123</v>
      </c>
      <c r="C219" s="115">
        <f t="shared" si="29"/>
        <v>44523</v>
      </c>
      <c r="D219" s="122">
        <f>'GTR1'!I219</f>
        <v>2.0019999999999998</v>
      </c>
      <c r="E219" s="122">
        <f>'GTR1'!W219</f>
        <v>1.992</v>
      </c>
      <c r="F219" s="122"/>
      <c r="G219" s="116" t="str">
        <f>'GTR1'!AD219</f>
        <v>ML</v>
      </c>
      <c r="H219" s="125">
        <f t="shared" si="30"/>
        <v>44523</v>
      </c>
      <c r="I219" s="121">
        <f t="shared" si="31"/>
        <v>-2.9961050634197406E-4</v>
      </c>
      <c r="J219" s="121">
        <f t="shared" si="32"/>
        <v>-4.0995900409961372E-3</v>
      </c>
      <c r="M219" s="116">
        <f>'GTR2'!A219</f>
        <v>20220116</v>
      </c>
      <c r="N219" s="115">
        <f t="shared" si="33"/>
        <v>44577</v>
      </c>
      <c r="O219" s="122">
        <f>'GTR2'!I219</f>
        <v>1.976</v>
      </c>
      <c r="P219" s="122">
        <f>'GTR2'!W219</f>
        <v>2.0110000000000001</v>
      </c>
      <c r="Q219" s="122" t="str">
        <f>'GTR2'!AD219</f>
        <v>ML</v>
      </c>
      <c r="R219" s="122"/>
      <c r="S219" s="125">
        <f t="shared" si="34"/>
        <v>44577</v>
      </c>
      <c r="T219" s="121">
        <f t="shared" si="35"/>
        <v>-3.5802531390246584E-3</v>
      </c>
      <c r="U219" s="121">
        <f t="shared" si="36"/>
        <v>3.4820673531310575E-4</v>
      </c>
    </row>
    <row r="220" spans="2:21" x14ac:dyDescent="0.2">
      <c r="B220" s="117">
        <f>'GTR1'!A220</f>
        <v>20211124</v>
      </c>
      <c r="C220" s="115">
        <f t="shared" si="29"/>
        <v>44524</v>
      </c>
      <c r="D220" s="122">
        <f>'GTR1'!I220</f>
        <v>2.0030000000000001</v>
      </c>
      <c r="E220" s="122">
        <f>'GTR1'!W220</f>
        <v>1.9910000000000001</v>
      </c>
      <c r="F220" s="122"/>
      <c r="G220" s="116" t="str">
        <f>'GTR1'!AD220</f>
        <v>ML</v>
      </c>
      <c r="H220" s="125">
        <f t="shared" si="30"/>
        <v>44524</v>
      </c>
      <c r="I220" s="121">
        <f t="shared" si="31"/>
        <v>1.9974033756109399E-4</v>
      </c>
      <c r="J220" s="121">
        <f t="shared" si="32"/>
        <v>-4.5995400459956093E-3</v>
      </c>
      <c r="M220" s="116">
        <f>'GTR2'!A220</f>
        <v>20220117</v>
      </c>
      <c r="N220" s="115">
        <f t="shared" si="33"/>
        <v>44578</v>
      </c>
      <c r="O220" s="122">
        <f>'GTR2'!I220</f>
        <v>1.9890000000000001</v>
      </c>
      <c r="P220" s="122">
        <f>'GTR2'!W220</f>
        <v>2.0110000000000001</v>
      </c>
      <c r="Q220" s="122" t="str">
        <f>'GTR2'!AD220</f>
        <v>ML</v>
      </c>
      <c r="R220" s="122"/>
      <c r="S220" s="125">
        <f t="shared" si="34"/>
        <v>44578</v>
      </c>
      <c r="T220" s="121">
        <f t="shared" si="35"/>
        <v>2.9751399324291494E-3</v>
      </c>
      <c r="U220" s="121">
        <f t="shared" si="36"/>
        <v>3.4820673531310575E-4</v>
      </c>
    </row>
    <row r="221" spans="2:21" x14ac:dyDescent="0.2">
      <c r="B221" s="117">
        <f>'GTR1'!A221</f>
        <v>20211125</v>
      </c>
      <c r="C221" s="115">
        <f t="shared" si="29"/>
        <v>44525</v>
      </c>
      <c r="D221" s="122">
        <f>'GTR1'!I221</f>
        <v>2.0099999999999998</v>
      </c>
      <c r="E221" s="122">
        <f>'GTR1'!W221</f>
        <v>1.998</v>
      </c>
      <c r="F221" s="122"/>
      <c r="G221" s="116" t="str">
        <f>'GTR1'!AD221</f>
        <v>CVD</v>
      </c>
      <c r="H221" s="125">
        <f t="shared" si="30"/>
        <v>44525</v>
      </c>
      <c r="I221" s="121">
        <f t="shared" si="31"/>
        <v>3.6951962448814601E-3</v>
      </c>
      <c r="J221" s="121">
        <f t="shared" si="32"/>
        <v>-1.0998900109990828E-3</v>
      </c>
      <c r="M221" s="116">
        <f>'GTR2'!A221</f>
        <v>20220119</v>
      </c>
      <c r="N221" s="115">
        <f t="shared" si="33"/>
        <v>44580</v>
      </c>
      <c r="O221" s="122">
        <f>'GTR2'!I221</f>
        <v>1.998</v>
      </c>
      <c r="P221" s="122">
        <f>'GTR2'!W221</f>
        <v>2.0219999999999998</v>
      </c>
      <c r="Q221" s="122" t="str">
        <f>'GTR2'!AD221</f>
        <v>LL</v>
      </c>
      <c r="R221" s="122"/>
      <c r="S221" s="125">
        <f t="shared" si="34"/>
        <v>44580</v>
      </c>
      <c r="T221" s="121">
        <f t="shared" si="35"/>
        <v>7.5134889818970763E-3</v>
      </c>
      <c r="U221" s="121">
        <f t="shared" si="36"/>
        <v>5.8200268616623863E-3</v>
      </c>
    </row>
    <row r="222" spans="2:21" x14ac:dyDescent="0.2">
      <c r="B222" s="117">
        <f>'GTR1'!A222</f>
        <v>20211130</v>
      </c>
      <c r="C222" s="115">
        <f t="shared" si="29"/>
        <v>44530</v>
      </c>
      <c r="D222" s="122">
        <f>'GTR1'!I222</f>
        <v>2.0110000000000001</v>
      </c>
      <c r="E222" s="122">
        <f>'GTR1'!W222</f>
        <v>1.9970000000000001</v>
      </c>
      <c r="F222" s="122"/>
      <c r="G222" s="116" t="str">
        <f>'GTR1'!AD222</f>
        <v>GB</v>
      </c>
      <c r="H222" s="125">
        <f t="shared" si="30"/>
        <v>44530</v>
      </c>
      <c r="I222" s="121">
        <f t="shared" si="31"/>
        <v>4.1945470887845282E-3</v>
      </c>
      <c r="J222" s="121">
        <f t="shared" si="32"/>
        <v>-1.5998400159985549E-3</v>
      </c>
      <c r="M222" s="116">
        <f>'GTR2'!A222</f>
        <v>20220120</v>
      </c>
      <c r="N222" s="115">
        <f t="shared" si="33"/>
        <v>44581</v>
      </c>
      <c r="O222" s="122">
        <f>'GTR2'!I222</f>
        <v>1.986</v>
      </c>
      <c r="P222" s="122">
        <f>'GTR2'!W222</f>
        <v>2.004</v>
      </c>
      <c r="Q222" s="122" t="str">
        <f>'GTR2'!AD222</f>
        <v>ML</v>
      </c>
      <c r="R222" s="122"/>
      <c r="S222" s="125">
        <f t="shared" si="34"/>
        <v>44581</v>
      </c>
      <c r="T222" s="121">
        <f t="shared" si="35"/>
        <v>1.4623569159397665E-3</v>
      </c>
      <c r="U222" s="121">
        <f t="shared" si="36"/>
        <v>-3.1338606178181738E-3</v>
      </c>
    </row>
    <row r="223" spans="2:21" x14ac:dyDescent="0.2">
      <c r="B223" s="117">
        <f>'GTR1'!A223</f>
        <v>20211201</v>
      </c>
      <c r="C223" s="115">
        <f t="shared" si="29"/>
        <v>44531</v>
      </c>
      <c r="D223" s="122">
        <f>'GTR1'!I223</f>
        <v>2.016</v>
      </c>
      <c r="E223" s="122">
        <f>'GTR1'!W223</f>
        <v>2.0049999999999999</v>
      </c>
      <c r="F223" s="122"/>
      <c r="G223" s="116" t="str">
        <f>'GTR1'!AD223</f>
        <v>GB</v>
      </c>
      <c r="H223" s="125">
        <f t="shared" si="30"/>
        <v>44531</v>
      </c>
      <c r="I223" s="121">
        <f t="shared" si="31"/>
        <v>6.6913013082992023E-3</v>
      </c>
      <c r="J223" s="121">
        <f t="shared" si="32"/>
        <v>2.3997600239973327E-3</v>
      </c>
      <c r="M223" s="116">
        <f>'GTR2'!A223</f>
        <v>20220121</v>
      </c>
      <c r="N223" s="115">
        <f t="shared" si="33"/>
        <v>44582</v>
      </c>
      <c r="O223" s="122">
        <f>'GTR2'!I223</f>
        <v>1.994</v>
      </c>
      <c r="P223" s="122">
        <f>'GTR2'!W223</f>
        <v>2.0089999999999999</v>
      </c>
      <c r="Q223" s="122" t="str">
        <f>'GTR2'!AD223</f>
        <v>ML</v>
      </c>
      <c r="R223" s="122"/>
      <c r="S223" s="125">
        <f t="shared" si="34"/>
        <v>44582</v>
      </c>
      <c r="T223" s="121">
        <f t="shared" si="35"/>
        <v>5.4964449599113063E-3</v>
      </c>
      <c r="U223" s="121">
        <f t="shared" si="36"/>
        <v>-6.4666965129589471E-4</v>
      </c>
    </row>
    <row r="224" spans="2:21" x14ac:dyDescent="0.2">
      <c r="B224" s="117">
        <f>'GTR1'!A224</f>
        <v>20211202</v>
      </c>
      <c r="C224" s="115">
        <f t="shared" si="29"/>
        <v>44532</v>
      </c>
      <c r="D224" s="122">
        <f>'GTR1'!I224</f>
        <v>2.0019999999999998</v>
      </c>
      <c r="E224" s="122">
        <f>'GTR1'!W224</f>
        <v>1.988</v>
      </c>
      <c r="F224" s="122"/>
      <c r="G224" s="116" t="str">
        <f>'GTR1'!AD224</f>
        <v>GB</v>
      </c>
      <c r="H224" s="125">
        <f t="shared" si="30"/>
        <v>44532</v>
      </c>
      <c r="I224" s="121">
        <f t="shared" si="31"/>
        <v>-2.9961050634197406E-4</v>
      </c>
      <c r="J224" s="121">
        <f t="shared" si="32"/>
        <v>-6.0993900609941365E-3</v>
      </c>
      <c r="M224" s="116">
        <f>'GTR2'!A224</f>
        <v>20220124</v>
      </c>
      <c r="N224" s="115">
        <f t="shared" si="33"/>
        <v>44585</v>
      </c>
      <c r="O224" s="122">
        <f>'GTR2'!I224</f>
        <v>1.9930000000000001</v>
      </c>
      <c r="P224" s="122">
        <f>'GTR2'!W224</f>
        <v>2.0099999999999998</v>
      </c>
      <c r="Q224" s="122" t="str">
        <f>'GTR2'!AD224</f>
        <v>ML</v>
      </c>
      <c r="R224" s="122"/>
      <c r="S224" s="125">
        <f t="shared" si="34"/>
        <v>44585</v>
      </c>
      <c r="T224" s="121">
        <f t="shared" si="35"/>
        <v>4.9921839544149194E-3</v>
      </c>
      <c r="U224" s="121">
        <f t="shared" si="36"/>
        <v>-1.4923145799139448E-4</v>
      </c>
    </row>
    <row r="225" spans="2:21" x14ac:dyDescent="0.2">
      <c r="B225" s="117">
        <f>'GTR1'!A225</f>
        <v>20211203</v>
      </c>
      <c r="C225" s="115">
        <f t="shared" si="29"/>
        <v>44533</v>
      </c>
      <c r="D225" s="122">
        <f>'GTR1'!I225</f>
        <v>2.0049999999999999</v>
      </c>
      <c r="E225" s="122">
        <f>'GTR1'!W225</f>
        <v>1.9930000000000001</v>
      </c>
      <c r="F225" s="122"/>
      <c r="G225" s="116" t="str">
        <f>'GTR1'!AD225</f>
        <v>KA</v>
      </c>
      <c r="H225" s="125">
        <f t="shared" si="30"/>
        <v>44533</v>
      </c>
      <c r="I225" s="121">
        <f t="shared" si="31"/>
        <v>1.198442025366786E-3</v>
      </c>
      <c r="J225" s="121">
        <f t="shared" si="32"/>
        <v>-3.5996400359965541E-3</v>
      </c>
      <c r="M225" s="116">
        <f>'GTR2'!A225</f>
        <v>20220126</v>
      </c>
      <c r="N225" s="115">
        <f t="shared" si="33"/>
        <v>44587</v>
      </c>
      <c r="O225" s="122">
        <f>'GTR2'!I225</f>
        <v>1.986</v>
      </c>
      <c r="P225" s="122">
        <f>'GTR2'!W225</f>
        <v>2.0049999999999999</v>
      </c>
      <c r="Q225" s="122" t="str">
        <f>'GTR2'!AD225</f>
        <v>ML</v>
      </c>
      <c r="R225" s="122"/>
      <c r="S225" s="125">
        <f t="shared" si="34"/>
        <v>44587</v>
      </c>
      <c r="T225" s="121">
        <f t="shared" si="35"/>
        <v>1.4623569159397665E-3</v>
      </c>
      <c r="U225" s="121">
        <f t="shared" si="36"/>
        <v>-2.6364224245137846E-3</v>
      </c>
    </row>
    <row r="226" spans="2:21" x14ac:dyDescent="0.2">
      <c r="B226" s="117">
        <f>'GTR1'!A226</f>
        <v>20211208</v>
      </c>
      <c r="C226" s="115">
        <f t="shared" si="29"/>
        <v>44538</v>
      </c>
      <c r="D226" s="122">
        <f>'GTR1'!I226</f>
        <v>2.0009999999999999</v>
      </c>
      <c r="E226" s="122">
        <f>'GTR1'!W226</f>
        <v>1.9910000000000001</v>
      </c>
      <c r="F226" s="122"/>
      <c r="G226" s="116" t="str">
        <f>'GTR1'!AD226</f>
        <v>GB</v>
      </c>
      <c r="H226" s="125">
        <f t="shared" si="30"/>
        <v>44538</v>
      </c>
      <c r="I226" s="121">
        <f t="shared" si="31"/>
        <v>-7.9896135024482007E-4</v>
      </c>
      <c r="J226" s="121">
        <f t="shared" si="32"/>
        <v>-4.5995400459956093E-3</v>
      </c>
      <c r="M226" s="116">
        <f>'GTR2'!A226</f>
        <v>20220127</v>
      </c>
      <c r="N226" s="115">
        <f t="shared" si="33"/>
        <v>44588</v>
      </c>
      <c r="O226" s="122">
        <f>'GTR2'!I226</f>
        <v>1.996</v>
      </c>
      <c r="P226" s="122">
        <f>'GTR2'!W226</f>
        <v>2.0169999999999999</v>
      </c>
      <c r="Q226" s="122" t="str">
        <f>'GTR2'!AD226</f>
        <v>GB</v>
      </c>
      <c r="R226" s="122"/>
      <c r="S226" s="125">
        <f t="shared" si="34"/>
        <v>44588</v>
      </c>
      <c r="T226" s="121">
        <f t="shared" si="35"/>
        <v>6.5049669709043023E-3</v>
      </c>
      <c r="U226" s="121">
        <f t="shared" si="36"/>
        <v>3.3328358951398851E-3</v>
      </c>
    </row>
    <row r="227" spans="2:21" x14ac:dyDescent="0.2">
      <c r="B227" s="117">
        <f>'GTR1'!A227</f>
        <v>20211209</v>
      </c>
      <c r="C227" s="115">
        <f t="shared" si="29"/>
        <v>44539</v>
      </c>
      <c r="D227" s="122">
        <f>'GTR1'!I227</f>
        <v>2.0049999999999999</v>
      </c>
      <c r="E227" s="122">
        <f>'GTR1'!W227</f>
        <v>1.9930000000000001</v>
      </c>
      <c r="F227" s="122"/>
      <c r="G227" s="116" t="str">
        <f>'GTR1'!AD227</f>
        <v>ML</v>
      </c>
      <c r="H227" s="125">
        <f t="shared" si="30"/>
        <v>44539</v>
      </c>
      <c r="I227" s="121">
        <f t="shared" si="31"/>
        <v>1.198442025366786E-3</v>
      </c>
      <c r="J227" s="121">
        <f t="shared" si="32"/>
        <v>-3.5996400359965541E-3</v>
      </c>
      <c r="M227" s="116">
        <f>'GTR2'!A227</f>
        <v>20220202</v>
      </c>
      <c r="N227" s="115">
        <f t="shared" si="33"/>
        <v>44594</v>
      </c>
      <c r="O227" s="122">
        <f>'GTR2'!I227</f>
        <v>1.9950000000000001</v>
      </c>
      <c r="P227" s="122">
        <f>'GTR2'!W227</f>
        <v>2.0139999999999998</v>
      </c>
      <c r="Q227" s="122" t="str">
        <f>'GTR2'!AD227</f>
        <v>ML</v>
      </c>
      <c r="R227" s="122"/>
      <c r="S227" s="125">
        <f t="shared" si="34"/>
        <v>44594</v>
      </c>
      <c r="T227" s="121">
        <f t="shared" si="35"/>
        <v>6.0007059654079153E-3</v>
      </c>
      <c r="U227" s="121">
        <f t="shared" si="36"/>
        <v>1.8405213152263844E-3</v>
      </c>
    </row>
    <row r="228" spans="2:21" x14ac:dyDescent="0.2">
      <c r="B228" s="117">
        <f>'GTR1'!A228</f>
        <v>20211210</v>
      </c>
      <c r="C228" s="115">
        <f t="shared" si="29"/>
        <v>44540</v>
      </c>
      <c r="D228" s="122">
        <f>'GTR1'!I228</f>
        <v>2.0049999999999999</v>
      </c>
      <c r="E228" s="122">
        <f>'GTR1'!W228</f>
        <v>1.996</v>
      </c>
      <c r="F228" s="122"/>
      <c r="G228" s="116" t="str">
        <f>'GTR1'!AD228</f>
        <v>ML</v>
      </c>
      <c r="H228" s="125">
        <f t="shared" si="30"/>
        <v>44540</v>
      </c>
      <c r="I228" s="121">
        <f t="shared" si="31"/>
        <v>1.198442025366786E-3</v>
      </c>
      <c r="J228" s="121">
        <f t="shared" si="32"/>
        <v>-2.0997900209981379E-3</v>
      </c>
      <c r="M228" s="116">
        <f>'GTR2'!A228</f>
        <v>20220203</v>
      </c>
      <c r="N228" s="115">
        <f t="shared" si="33"/>
        <v>44595</v>
      </c>
      <c r="O228" s="122">
        <f>'GTR2'!I228</f>
        <v>1.99</v>
      </c>
      <c r="P228" s="122">
        <f>'GTR2'!W228</f>
        <v>2.0089999999999999</v>
      </c>
      <c r="Q228" s="122" t="str">
        <f>'GTR2'!AD228</f>
        <v>ML</v>
      </c>
      <c r="R228" s="122"/>
      <c r="S228" s="125">
        <f t="shared" si="34"/>
        <v>44595</v>
      </c>
      <c r="T228" s="121">
        <f t="shared" si="35"/>
        <v>3.4794009379255364E-3</v>
      </c>
      <c r="U228" s="121">
        <f t="shared" si="36"/>
        <v>-6.4666965129589471E-4</v>
      </c>
    </row>
    <row r="229" spans="2:21" x14ac:dyDescent="0.2">
      <c r="B229" s="117">
        <f>'GTR1'!A229</f>
        <v>20211213</v>
      </c>
      <c r="C229" s="115">
        <f t="shared" si="29"/>
        <v>44543</v>
      </c>
      <c r="D229" s="122">
        <f>'GTR1'!I229</f>
        <v>2.0049999999999999</v>
      </c>
      <c r="E229" s="122">
        <f>'GTR1'!W229</f>
        <v>1.992</v>
      </c>
      <c r="F229" s="122"/>
      <c r="G229" s="116" t="str">
        <f>'GTR1'!AD229</f>
        <v>ML</v>
      </c>
      <c r="H229" s="125">
        <f t="shared" si="30"/>
        <v>44543</v>
      </c>
      <c r="I229" s="121">
        <f t="shared" si="31"/>
        <v>1.198442025366786E-3</v>
      </c>
      <c r="J229" s="121">
        <f t="shared" si="32"/>
        <v>-4.0995900409961372E-3</v>
      </c>
      <c r="M229" s="116">
        <f>'GTR2'!A229</f>
        <v>20220204</v>
      </c>
      <c r="N229" s="115">
        <f t="shared" si="33"/>
        <v>44596</v>
      </c>
      <c r="O229" s="122">
        <f>'GTR2'!I229</f>
        <v>1.9970000000000001</v>
      </c>
      <c r="P229" s="122">
        <f>'GTR2'!W229</f>
        <v>2.0150000000000001</v>
      </c>
      <c r="Q229" s="122" t="str">
        <f>'GTR2'!AD229</f>
        <v>ML</v>
      </c>
      <c r="R229" s="122"/>
      <c r="S229" s="125">
        <f t="shared" si="34"/>
        <v>44596</v>
      </c>
      <c r="T229" s="121">
        <f t="shared" si="35"/>
        <v>7.0092279764006893E-3</v>
      </c>
      <c r="U229" s="121">
        <f t="shared" si="36"/>
        <v>2.3379595085311067E-3</v>
      </c>
    </row>
    <row r="230" spans="2:21" x14ac:dyDescent="0.2">
      <c r="B230" s="117">
        <f>'GTR1'!A230</f>
        <v>20211215</v>
      </c>
      <c r="C230" s="115">
        <f t="shared" si="29"/>
        <v>44545</v>
      </c>
      <c r="D230" s="122">
        <f>'GTR1'!I230</f>
        <v>2</v>
      </c>
      <c r="E230" s="122">
        <f>'GTR1'!W230</f>
        <v>1.9930000000000001</v>
      </c>
      <c r="F230" s="122"/>
      <c r="G230" s="116" t="str">
        <f>'GTR1'!AD230</f>
        <v>ML</v>
      </c>
      <c r="H230" s="125">
        <f t="shared" si="30"/>
        <v>44545</v>
      </c>
      <c r="I230" s="121">
        <f t="shared" si="31"/>
        <v>-1.2983121941476661E-3</v>
      </c>
      <c r="J230" s="121">
        <f t="shared" si="32"/>
        <v>-3.5996400359965541E-3</v>
      </c>
      <c r="M230" s="116">
        <f>'GTR2'!A230</f>
        <v>20220207</v>
      </c>
      <c r="N230" s="115">
        <f t="shared" si="33"/>
        <v>44599</v>
      </c>
      <c r="O230" s="122">
        <f>'GTR2'!I230</f>
        <v>1.988</v>
      </c>
      <c r="P230" s="122">
        <f>'GTR2'!W230</f>
        <v>2.0110000000000001</v>
      </c>
      <c r="Q230" s="122" t="str">
        <f>'GTR2'!AD230</f>
        <v>ML</v>
      </c>
      <c r="R230" s="122"/>
      <c r="S230" s="125">
        <f t="shared" si="34"/>
        <v>44599</v>
      </c>
      <c r="T230" s="121">
        <f t="shared" si="35"/>
        <v>2.4708789269325404E-3</v>
      </c>
      <c r="U230" s="121">
        <f t="shared" si="36"/>
        <v>3.4820673531310575E-4</v>
      </c>
    </row>
    <row r="231" spans="2:21" x14ac:dyDescent="0.2">
      <c r="B231" s="117">
        <f>'GTR1'!A231</f>
        <v>20211217</v>
      </c>
      <c r="C231" s="115">
        <f t="shared" si="29"/>
        <v>44547</v>
      </c>
      <c r="D231" s="122">
        <f>'GTR1'!I231</f>
        <v>1.9990000000000001</v>
      </c>
      <c r="E231" s="122">
        <f>'GTR1'!W231</f>
        <v>1.988</v>
      </c>
      <c r="F231" s="122"/>
      <c r="G231" s="116" t="str">
        <f>'GTR1'!AD231</f>
        <v>ML</v>
      </c>
      <c r="H231" s="125">
        <f t="shared" si="30"/>
        <v>44547</v>
      </c>
      <c r="I231" s="121">
        <f t="shared" si="31"/>
        <v>-1.7976630380505121E-3</v>
      </c>
      <c r="J231" s="121">
        <f t="shared" si="32"/>
        <v>-6.0993900609941365E-3</v>
      </c>
      <c r="M231" s="116">
        <f>'GTR2'!A231</f>
        <v>20220209</v>
      </c>
      <c r="N231" s="115">
        <f t="shared" si="33"/>
        <v>44601</v>
      </c>
      <c r="O231" s="122">
        <f>'GTR2'!I231</f>
        <v>1.992</v>
      </c>
      <c r="P231" s="122">
        <f>'GTR2'!W231</f>
        <v>2.0099999999999998</v>
      </c>
      <c r="Q231" s="122" t="str">
        <f>'GTR2'!AD231</f>
        <v>GB</v>
      </c>
      <c r="R231" s="122"/>
      <c r="S231" s="125">
        <f t="shared" si="34"/>
        <v>44601</v>
      </c>
      <c r="T231" s="121">
        <f t="shared" si="35"/>
        <v>4.4879229489185324E-3</v>
      </c>
      <c r="U231" s="121">
        <f t="shared" si="36"/>
        <v>-1.4923145799139448E-4</v>
      </c>
    </row>
    <row r="232" spans="2:21" x14ac:dyDescent="0.2">
      <c r="B232" s="117">
        <f>'GTR1'!A232</f>
        <v>20211221</v>
      </c>
      <c r="C232" s="115">
        <f t="shared" si="29"/>
        <v>44551</v>
      </c>
      <c r="D232" s="122">
        <f>'GTR1'!I232</f>
        <v>2.004</v>
      </c>
      <c r="E232" s="122">
        <f>'GTR1'!W232</f>
        <v>1.9930000000000001</v>
      </c>
      <c r="F232" s="122"/>
      <c r="G232" s="116" t="str">
        <f>'GTR1'!AD232</f>
        <v>CVD</v>
      </c>
      <c r="H232" s="125">
        <f t="shared" si="30"/>
        <v>44551</v>
      </c>
      <c r="I232" s="121">
        <f t="shared" si="31"/>
        <v>6.9909118146394E-4</v>
      </c>
      <c r="J232" s="121">
        <f t="shared" si="32"/>
        <v>-3.5996400359965541E-3</v>
      </c>
      <c r="M232" s="116">
        <f>'GTR2'!A232</f>
        <v>20220214</v>
      </c>
      <c r="N232" s="115">
        <f t="shared" si="33"/>
        <v>44606</v>
      </c>
      <c r="O232" s="122">
        <f>'GTR2'!I232</f>
        <v>1.9870000000000001</v>
      </c>
      <c r="P232" s="122">
        <f>'GTR2'!W232</f>
        <v>2.0019999999999998</v>
      </c>
      <c r="Q232" s="122" t="str">
        <f>'GTR2'!AD232</f>
        <v>ML</v>
      </c>
      <c r="R232" s="122"/>
      <c r="S232" s="125">
        <f t="shared" si="34"/>
        <v>44606</v>
      </c>
      <c r="T232" s="121">
        <f t="shared" si="35"/>
        <v>1.9666179214361534E-3</v>
      </c>
      <c r="U232" s="121">
        <f t="shared" si="36"/>
        <v>-4.1287370044272853E-3</v>
      </c>
    </row>
    <row r="233" spans="2:21" x14ac:dyDescent="0.2">
      <c r="B233" s="117">
        <f>'GTR1'!A233</f>
        <v>20211223</v>
      </c>
      <c r="C233" s="115">
        <f t="shared" si="29"/>
        <v>44553</v>
      </c>
      <c r="D233" s="122">
        <f>'GTR1'!I233</f>
        <v>2.0110000000000001</v>
      </c>
      <c r="E233" s="122">
        <f>'GTR1'!W233</f>
        <v>2.0009999999999999</v>
      </c>
      <c r="F233" s="122"/>
      <c r="G233" s="116" t="str">
        <f>'GTR1'!AD233</f>
        <v>LL</v>
      </c>
      <c r="H233" s="125">
        <f t="shared" si="30"/>
        <v>44553</v>
      </c>
      <c r="I233" s="121">
        <f t="shared" si="31"/>
        <v>4.1945470887845282E-3</v>
      </c>
      <c r="J233" s="121">
        <f t="shared" si="32"/>
        <v>3.9996000399944442E-4</v>
      </c>
      <c r="M233" s="116">
        <f>'GTR2'!A233</f>
        <v>20220217</v>
      </c>
      <c r="N233" s="115">
        <f t="shared" si="33"/>
        <v>44609</v>
      </c>
      <c r="O233" s="122">
        <f>'GTR2'!I233</f>
        <v>1.988</v>
      </c>
      <c r="P233" s="122">
        <f>'GTR2'!W233</f>
        <v>2.0070000000000001</v>
      </c>
      <c r="Q233" s="122" t="str">
        <f>'GTR2'!AD233</f>
        <v>GB</v>
      </c>
      <c r="R233" s="122"/>
      <c r="S233" s="125">
        <f t="shared" si="34"/>
        <v>44609</v>
      </c>
      <c r="T233" s="121">
        <f t="shared" si="35"/>
        <v>2.4708789269325404E-3</v>
      </c>
      <c r="U233" s="121">
        <f t="shared" si="36"/>
        <v>-1.6415460379046731E-3</v>
      </c>
    </row>
    <row r="234" spans="2:21" x14ac:dyDescent="0.2">
      <c r="B234" s="117">
        <f>'GTR1'!A234</f>
        <v>20220104</v>
      </c>
      <c r="C234" s="115">
        <f t="shared" si="29"/>
        <v>44565</v>
      </c>
      <c r="D234" s="122">
        <f>'GTR1'!I234</f>
        <v>2.028</v>
      </c>
      <c r="E234" s="122">
        <f>'GTR1'!W234</f>
        <v>2.0070000000000001</v>
      </c>
      <c r="F234" s="122"/>
      <c r="G234" s="116" t="str">
        <f>'GTR1'!AD234</f>
        <v>GB</v>
      </c>
      <c r="H234" s="125">
        <f t="shared" si="30"/>
        <v>44565</v>
      </c>
      <c r="I234" s="121">
        <f t="shared" si="31"/>
        <v>1.2683511435134243E-2</v>
      </c>
      <c r="J234" s="121">
        <f t="shared" si="32"/>
        <v>3.3996600339964989E-3</v>
      </c>
      <c r="M234" s="116">
        <f>'GTR2'!A234</f>
        <v>20220218</v>
      </c>
      <c r="N234" s="115">
        <f t="shared" si="33"/>
        <v>44610</v>
      </c>
      <c r="O234" s="122">
        <f>'GTR2'!I234</f>
        <v>1.986</v>
      </c>
      <c r="P234" s="122">
        <f>'GTR2'!W234</f>
        <v>2.0009999999999999</v>
      </c>
      <c r="Q234" s="122" t="str">
        <f>'GTR2'!AD234</f>
        <v>ML</v>
      </c>
      <c r="R234" s="122"/>
      <c r="S234" s="125">
        <f t="shared" si="34"/>
        <v>44610</v>
      </c>
      <c r="T234" s="121">
        <f t="shared" si="35"/>
        <v>1.4623569159397665E-3</v>
      </c>
      <c r="U234" s="121">
        <f t="shared" si="36"/>
        <v>-4.6261751977316745E-3</v>
      </c>
    </row>
    <row r="235" spans="2:21" x14ac:dyDescent="0.2">
      <c r="B235" s="117">
        <f>'GTR1'!A235</f>
        <v>20220105</v>
      </c>
      <c r="C235" s="115">
        <f t="shared" si="29"/>
        <v>44566</v>
      </c>
      <c r="D235" s="122">
        <f>'GTR1'!I235</f>
        <v>1.998</v>
      </c>
      <c r="E235" s="122">
        <f>'GTR1'!W235</f>
        <v>1.984</v>
      </c>
      <c r="F235" s="122"/>
      <c r="G235" s="116" t="str">
        <f>'GTR1'!AD235</f>
        <v xml:space="preserve">GB, kört med 0,8 grader lägre temperatur i dosimetry manager. </v>
      </c>
      <c r="H235" s="125">
        <f t="shared" si="30"/>
        <v>44566</v>
      </c>
      <c r="I235" s="121">
        <f t="shared" si="31"/>
        <v>-2.2970138819535801E-3</v>
      </c>
      <c r="J235" s="121">
        <f t="shared" si="32"/>
        <v>-8.0991900809921358E-3</v>
      </c>
      <c r="M235" s="116">
        <f>'GTR2'!A235</f>
        <v>20220221</v>
      </c>
      <c r="N235" s="115">
        <f t="shared" si="33"/>
        <v>44613</v>
      </c>
      <c r="O235" s="122">
        <f>'GTR2'!I235</f>
        <v>1.986</v>
      </c>
      <c r="P235" s="122">
        <f>'GTR2'!W235</f>
        <v>2.004</v>
      </c>
      <c r="Q235" s="122" t="str">
        <f>'GTR2'!AD235</f>
        <v>ML</v>
      </c>
      <c r="R235" s="122"/>
      <c r="S235" s="125">
        <f t="shared" si="34"/>
        <v>44613</v>
      </c>
      <c r="T235" s="121">
        <f t="shared" si="35"/>
        <v>1.4623569159397665E-3</v>
      </c>
      <c r="U235" s="121">
        <f t="shared" si="36"/>
        <v>-3.1338606178181738E-3</v>
      </c>
    </row>
    <row r="236" spans="2:21" x14ac:dyDescent="0.2">
      <c r="B236" s="117">
        <f>'GTR1'!A236</f>
        <v>20220106</v>
      </c>
      <c r="C236" s="115">
        <f t="shared" si="29"/>
        <v>44567</v>
      </c>
      <c r="D236" s="122">
        <f>'GTR1'!I236</f>
        <v>2.0019999999999998</v>
      </c>
      <c r="E236" s="122">
        <f>'GTR1'!W236</f>
        <v>1.9870000000000001</v>
      </c>
      <c r="F236" s="122"/>
      <c r="G236" s="116" t="str">
        <f>'GTR1'!AD236</f>
        <v>GB</v>
      </c>
      <c r="H236" s="125">
        <f t="shared" si="30"/>
        <v>44567</v>
      </c>
      <c r="I236" s="121">
        <f t="shared" si="31"/>
        <v>-2.9961050634197406E-4</v>
      </c>
      <c r="J236" s="121">
        <f t="shared" si="32"/>
        <v>-6.5993400659936086E-3</v>
      </c>
      <c r="M236" s="116">
        <f>'GTR2'!A236</f>
        <v>20220223</v>
      </c>
      <c r="N236" s="115">
        <f t="shared" si="33"/>
        <v>44615</v>
      </c>
      <c r="O236" s="122">
        <f>'GTR2'!I236</f>
        <v>1.9910000000000001</v>
      </c>
      <c r="P236" s="122">
        <f>'GTR2'!W236</f>
        <v>2.008</v>
      </c>
      <c r="Q236" s="122" t="str">
        <f>'GTR2'!AD236</f>
        <v>ML</v>
      </c>
      <c r="R236" s="122"/>
      <c r="S236" s="125">
        <f t="shared" si="34"/>
        <v>44615</v>
      </c>
      <c r="T236" s="121">
        <f t="shared" ref="T236:T258" si="37">O236/$O$5-1</f>
        <v>3.9836619434221454E-3</v>
      </c>
      <c r="U236" s="121">
        <f t="shared" ref="U236:U259" si="38">P236/$P$5-1</f>
        <v>-1.1441078446002839E-3</v>
      </c>
    </row>
    <row r="237" spans="2:21" x14ac:dyDescent="0.2">
      <c r="B237" s="117">
        <f>'GTR1'!A237</f>
        <v>20220107</v>
      </c>
      <c r="C237" s="115">
        <f>DATE(LEFT(B237,4), MID(B237,5,2), RIGHT(B237,2))</f>
        <v>44568</v>
      </c>
      <c r="D237" s="122">
        <f>'GTR1'!I237</f>
        <v>2.0059999999999998</v>
      </c>
      <c r="E237" s="122">
        <f>'GTR1'!W237</f>
        <v>1.992</v>
      </c>
      <c r="F237" s="122"/>
      <c r="G237" s="116" t="str">
        <f>'GTR1'!AD237</f>
        <v>LL</v>
      </c>
      <c r="H237" s="125">
        <f t="shared" si="30"/>
        <v>44568</v>
      </c>
      <c r="I237" s="121">
        <f t="shared" si="31"/>
        <v>1.6977928692698541E-3</v>
      </c>
      <c r="J237" s="121">
        <f t="shared" si="32"/>
        <v>-4.0995900409961372E-3</v>
      </c>
      <c r="M237" s="116">
        <f>'GTR2'!A237</f>
        <v>20220224</v>
      </c>
      <c r="N237" s="115">
        <f t="shared" si="33"/>
        <v>44616</v>
      </c>
      <c r="O237" s="122">
        <f>'GTR2'!I237</f>
        <v>1.9910000000000001</v>
      </c>
      <c r="P237" s="122">
        <f>'GTR2'!W237</f>
        <v>2.008</v>
      </c>
      <c r="Q237" s="122" t="str">
        <f>'GTR2'!AD237</f>
        <v>GB</v>
      </c>
      <c r="R237" s="122"/>
      <c r="S237" s="125">
        <f t="shared" si="34"/>
        <v>44616</v>
      </c>
      <c r="T237" s="121">
        <f t="shared" si="37"/>
        <v>3.9836619434221454E-3</v>
      </c>
      <c r="U237" s="121">
        <f t="shared" si="38"/>
        <v>-1.1441078446002839E-3</v>
      </c>
    </row>
    <row r="238" spans="2:21" x14ac:dyDescent="0.2">
      <c r="B238" s="117">
        <f>'GTR1'!A238</f>
        <v>20220111</v>
      </c>
      <c r="C238" s="115">
        <f t="shared" ref="C238:C254" si="39">DATE(LEFT(B238,4), MID(B238,5,2), RIGHT(B238,2))</f>
        <v>44572</v>
      </c>
      <c r="D238" s="122">
        <f>'GTR1'!I238</f>
        <v>2.0139999999999998</v>
      </c>
      <c r="E238" s="122">
        <f>'GTR1'!W238</f>
        <v>2.0019999999999998</v>
      </c>
      <c r="F238" s="122"/>
      <c r="G238" s="116" t="str">
        <f>'GTR1'!AD238</f>
        <v>ML</v>
      </c>
      <c r="H238" s="125">
        <f t="shared" si="30"/>
        <v>44572</v>
      </c>
      <c r="I238" s="121">
        <f t="shared" si="31"/>
        <v>5.6925996204930662E-3</v>
      </c>
      <c r="J238" s="121">
        <f t="shared" si="32"/>
        <v>8.9991000899880547E-4</v>
      </c>
      <c r="M238" s="116">
        <f>'GTR2'!A238</f>
        <v>20220228</v>
      </c>
      <c r="N238" s="115">
        <f t="shared" si="33"/>
        <v>44620</v>
      </c>
      <c r="O238" s="122">
        <f>'GTR2'!I238</f>
        <v>1.9890000000000001</v>
      </c>
      <c r="P238" s="122">
        <f>'GTR2'!W238</f>
        <v>2.0019999999999998</v>
      </c>
      <c r="Q238" s="122" t="str">
        <f>'GTR2'!AD238</f>
        <v>ML</v>
      </c>
      <c r="R238" s="122"/>
      <c r="S238" s="125">
        <f t="shared" si="34"/>
        <v>44620</v>
      </c>
      <c r="T238" s="121">
        <f t="shared" si="37"/>
        <v>2.9751399324291494E-3</v>
      </c>
      <c r="U238" s="121">
        <f t="shared" si="38"/>
        <v>-4.1287370044272853E-3</v>
      </c>
    </row>
    <row r="239" spans="2:21" x14ac:dyDescent="0.2">
      <c r="B239" s="117">
        <f>'GTR1'!A239</f>
        <v>20220112</v>
      </c>
      <c r="C239" s="115">
        <f t="shared" si="39"/>
        <v>44573</v>
      </c>
      <c r="D239" s="122">
        <f>'GTR1'!I239</f>
        <v>2.0129999999999999</v>
      </c>
      <c r="E239" s="122">
        <f>'GTR1'!W239</f>
        <v>1.998</v>
      </c>
      <c r="F239" s="122"/>
      <c r="G239" s="116" t="str">
        <f>'GTR1'!AD239</f>
        <v>GB</v>
      </c>
      <c r="H239" s="125">
        <f t="shared" si="30"/>
        <v>44573</v>
      </c>
      <c r="I239" s="121">
        <f t="shared" si="31"/>
        <v>5.1932487765902202E-3</v>
      </c>
      <c r="J239" s="121">
        <f t="shared" si="32"/>
        <v>-1.0998900109990828E-3</v>
      </c>
      <c r="M239" s="116">
        <f>'GTR2'!A239</f>
        <v>20220302</v>
      </c>
      <c r="N239" s="115">
        <f t="shared" si="33"/>
        <v>44622</v>
      </c>
      <c r="O239" s="122">
        <f>'GTR2'!I239</f>
        <v>1.9930000000000001</v>
      </c>
      <c r="P239" s="122">
        <f>'GTR2'!W239</f>
        <v>2.0099999999999998</v>
      </c>
      <c r="Q239" s="122" t="str">
        <f>'GTR2'!AD239</f>
        <v>ML</v>
      </c>
      <c r="R239" s="122"/>
      <c r="S239" s="125">
        <f t="shared" si="34"/>
        <v>44622</v>
      </c>
      <c r="T239" s="121">
        <f t="shared" si="37"/>
        <v>4.9921839544149194E-3</v>
      </c>
      <c r="U239" s="121">
        <f t="shared" si="38"/>
        <v>-1.4923145799139448E-4</v>
      </c>
    </row>
    <row r="240" spans="2:21" x14ac:dyDescent="0.2">
      <c r="B240" s="117">
        <f>'GTR1'!A240</f>
        <v>20220113</v>
      </c>
      <c r="C240" s="115">
        <f t="shared" si="39"/>
        <v>44574</v>
      </c>
      <c r="D240" s="122">
        <f>'GTR1'!I240</f>
        <v>2.0059999999999998</v>
      </c>
      <c r="E240" s="122">
        <f>'GTR1'!W240</f>
        <v>1.9930000000000001</v>
      </c>
      <c r="F240" s="122"/>
      <c r="G240" s="116" t="str">
        <f>'GTR1'!AD240</f>
        <v>ML</v>
      </c>
      <c r="H240" s="125">
        <f t="shared" si="30"/>
        <v>44574</v>
      </c>
      <c r="I240" s="121">
        <f t="shared" si="31"/>
        <v>1.6977928692698541E-3</v>
      </c>
      <c r="J240" s="121">
        <f t="shared" si="32"/>
        <v>-3.5996400359965541E-3</v>
      </c>
      <c r="M240" s="116">
        <f>'GTR2'!A240</f>
        <v>20220303</v>
      </c>
      <c r="N240" s="115">
        <f t="shared" si="33"/>
        <v>44623</v>
      </c>
      <c r="O240" s="122">
        <f>'GTR2'!I240</f>
        <v>1.9810000000000001</v>
      </c>
      <c r="P240" s="122">
        <f>'GTR2'!W240</f>
        <v>1.9970000000000001</v>
      </c>
      <c r="Q240" s="122" t="str">
        <f>'GTR2'!AD240</f>
        <v>GB</v>
      </c>
      <c r="R240" s="122"/>
      <c r="S240" s="125">
        <f t="shared" si="34"/>
        <v>44623</v>
      </c>
      <c r="T240" s="121">
        <f t="shared" si="37"/>
        <v>-1.0589481115423904E-3</v>
      </c>
      <c r="U240" s="121">
        <f t="shared" si="38"/>
        <v>-6.6159279709495644E-3</v>
      </c>
    </row>
    <row r="241" spans="2:21" x14ac:dyDescent="0.2">
      <c r="B241" s="117">
        <f>'GTR1'!A241</f>
        <v>20220114</v>
      </c>
      <c r="C241" s="115">
        <f t="shared" si="39"/>
        <v>44575</v>
      </c>
      <c r="D241" s="122">
        <f>'GTR1'!I241</f>
        <v>2.0099999999999998</v>
      </c>
      <c r="E241" s="122">
        <f>'GTR1'!W241</f>
        <v>1.998</v>
      </c>
      <c r="F241" s="122"/>
      <c r="G241" s="116" t="str">
        <f>'GTR1'!AD241</f>
        <v>GB</v>
      </c>
      <c r="H241" s="125">
        <f t="shared" si="30"/>
        <v>44575</v>
      </c>
      <c r="I241" s="121">
        <f t="shared" si="31"/>
        <v>3.6951962448814601E-3</v>
      </c>
      <c r="J241" s="121">
        <f t="shared" si="32"/>
        <v>-1.0998900109990828E-3</v>
      </c>
      <c r="M241" s="116">
        <f>'GTR2'!A241</f>
        <v>20220304</v>
      </c>
      <c r="N241" s="115">
        <f t="shared" si="33"/>
        <v>44624</v>
      </c>
      <c r="O241" s="122">
        <f>'GTR2'!I241</f>
        <v>1.9810000000000001</v>
      </c>
      <c r="P241" s="122">
        <f>'GTR2'!W241</f>
        <v>1.9990000000000001</v>
      </c>
      <c r="Q241" s="122" t="str">
        <f>'GTR2'!AD241</f>
        <v>GB</v>
      </c>
      <c r="R241" s="122"/>
      <c r="S241" s="125">
        <f t="shared" si="34"/>
        <v>44624</v>
      </c>
      <c r="T241" s="121">
        <f t="shared" si="37"/>
        <v>-1.0589481115423904E-3</v>
      </c>
      <c r="U241" s="121">
        <f t="shared" si="38"/>
        <v>-5.621051584340564E-3</v>
      </c>
    </row>
    <row r="242" spans="2:21" x14ac:dyDescent="0.2">
      <c r="B242" s="117">
        <f>'GTR1'!A242</f>
        <v>20220118</v>
      </c>
      <c r="C242" s="115">
        <f t="shared" si="39"/>
        <v>44579</v>
      </c>
      <c r="D242" s="122">
        <f>'GTR1'!I242</f>
        <v>2.0099999999999998</v>
      </c>
      <c r="E242" s="122">
        <f>'GTR1'!W242</f>
        <v>1.9950000000000001</v>
      </c>
      <c r="F242" s="122"/>
      <c r="G242" s="116" t="str">
        <f>'GTR1'!AD242</f>
        <v>ML</v>
      </c>
      <c r="H242" s="125">
        <f t="shared" si="30"/>
        <v>44579</v>
      </c>
      <c r="I242" s="121">
        <f t="shared" si="31"/>
        <v>3.6951962448814601E-3</v>
      </c>
      <c r="J242" s="121">
        <f t="shared" si="32"/>
        <v>-2.59974002599761E-3</v>
      </c>
      <c r="M242" s="116">
        <f>'GTR2'!A242</f>
        <v>20220307</v>
      </c>
      <c r="N242" s="115">
        <f t="shared" si="33"/>
        <v>44627</v>
      </c>
      <c r="O242" s="122">
        <f>'GTR2'!I242</f>
        <v>1.9890000000000001</v>
      </c>
      <c r="P242" s="122">
        <f>'GTR2'!W242</f>
        <v>2.0019999999999998</v>
      </c>
      <c r="Q242" s="122" t="str">
        <f>'GTR2'!AD242</f>
        <v>CVD</v>
      </c>
      <c r="R242" s="122"/>
      <c r="S242" s="125">
        <f t="shared" si="34"/>
        <v>44627</v>
      </c>
      <c r="T242" s="121">
        <f t="shared" si="37"/>
        <v>2.9751399324291494E-3</v>
      </c>
      <c r="U242" s="121">
        <f t="shared" si="38"/>
        <v>-4.1287370044272853E-3</v>
      </c>
    </row>
    <row r="243" spans="2:21" x14ac:dyDescent="0.2">
      <c r="B243" s="117">
        <f>'GTR1'!A243</f>
        <v>20220119</v>
      </c>
      <c r="C243" s="115">
        <f t="shared" si="39"/>
        <v>44580</v>
      </c>
      <c r="D243" s="122">
        <f>'GTR1'!I243</f>
        <v>2.008</v>
      </c>
      <c r="E243" s="122">
        <f>'GTR1'!W243</f>
        <v>1.998</v>
      </c>
      <c r="F243" s="122"/>
      <c r="G243" s="116" t="str">
        <f>'GTR1'!AD243</f>
        <v>GB</v>
      </c>
      <c r="H243" s="125">
        <f t="shared" si="30"/>
        <v>44580</v>
      </c>
      <c r="I243" s="121">
        <f t="shared" si="31"/>
        <v>2.6964945570757681E-3</v>
      </c>
      <c r="J243" s="121">
        <f t="shared" si="32"/>
        <v>-1.0998900109990828E-3</v>
      </c>
      <c r="M243" s="116">
        <f>'GTR2'!A243</f>
        <v>20220310</v>
      </c>
      <c r="N243" s="115">
        <f t="shared" si="33"/>
        <v>44630</v>
      </c>
      <c r="O243" s="122">
        <f>'GTR2'!I243</f>
        <v>1.986</v>
      </c>
      <c r="P243" s="122">
        <f>'GTR2'!W243</f>
        <v>2</v>
      </c>
      <c r="Q243" s="122" t="str">
        <f>'GTR2'!AD243</f>
        <v>CVD</v>
      </c>
      <c r="R243" s="122"/>
      <c r="S243" s="125">
        <f t="shared" si="34"/>
        <v>44630</v>
      </c>
      <c r="T243" s="121">
        <f t="shared" si="37"/>
        <v>1.4623569159397665E-3</v>
      </c>
      <c r="U243" s="121">
        <f t="shared" si="38"/>
        <v>-5.1236133910361747E-3</v>
      </c>
    </row>
    <row r="244" spans="2:21" x14ac:dyDescent="0.2">
      <c r="B244" s="117">
        <f>'GTR1'!A244</f>
        <v>20220120</v>
      </c>
      <c r="C244" s="115">
        <f t="shared" si="39"/>
        <v>44581</v>
      </c>
      <c r="D244" s="122">
        <f>'GTR1'!I244</f>
        <v>2.0009999999999999</v>
      </c>
      <c r="E244" s="122">
        <f>'GTR1'!W244</f>
        <v>1.9850000000000001</v>
      </c>
      <c r="F244" s="122"/>
      <c r="G244" s="116" t="str">
        <f>'GTR1'!AD244</f>
        <v>ML</v>
      </c>
      <c r="H244" s="125">
        <f t="shared" si="30"/>
        <v>44581</v>
      </c>
      <c r="I244" s="121">
        <f t="shared" si="31"/>
        <v>-7.9896135024482007E-4</v>
      </c>
      <c r="J244" s="121">
        <f t="shared" si="32"/>
        <v>-7.5992400759925527E-3</v>
      </c>
      <c r="M244" s="116">
        <f>'GTR2'!A244</f>
        <v>20220315</v>
      </c>
      <c r="N244" s="115">
        <f t="shared" si="33"/>
        <v>44635</v>
      </c>
      <c r="O244" s="122">
        <f>'GTR2'!I244</f>
        <v>1.994</v>
      </c>
      <c r="P244" s="122">
        <f>'GTR2'!W244</f>
        <v>2.008</v>
      </c>
      <c r="Q244" s="122" t="str">
        <f>'GTR2'!AD244</f>
        <v>GB</v>
      </c>
      <c r="R244" s="122"/>
      <c r="S244" s="125">
        <f t="shared" si="34"/>
        <v>44635</v>
      </c>
      <c r="T244" s="121">
        <f t="shared" si="37"/>
        <v>5.4964449599113063E-3</v>
      </c>
      <c r="U244" s="121">
        <f t="shared" si="38"/>
        <v>-1.1441078446002839E-3</v>
      </c>
    </row>
    <row r="245" spans="2:21" x14ac:dyDescent="0.2">
      <c r="B245" s="117">
        <f>'GTR1'!A245</f>
        <v>20220121</v>
      </c>
      <c r="C245" s="115">
        <f t="shared" si="39"/>
        <v>44582</v>
      </c>
      <c r="D245" s="122">
        <f>'GTR1'!I245</f>
        <v>2.0059999999999998</v>
      </c>
      <c r="E245" s="122">
        <f>'GTR1'!W245</f>
        <v>1.9910000000000001</v>
      </c>
      <c r="F245" s="122"/>
      <c r="G245" s="116" t="str">
        <f>'GTR1'!AD245</f>
        <v>ML</v>
      </c>
      <c r="H245" s="125">
        <f t="shared" si="30"/>
        <v>44582</v>
      </c>
      <c r="I245" s="121">
        <f t="shared" si="31"/>
        <v>1.6977928692698541E-3</v>
      </c>
      <c r="J245" s="121">
        <f t="shared" si="32"/>
        <v>-4.5995400459956093E-3</v>
      </c>
      <c r="M245" s="116">
        <f>'GTR2'!A245</f>
        <v>20220318</v>
      </c>
      <c r="N245" s="115">
        <f t="shared" si="33"/>
        <v>44638</v>
      </c>
      <c r="O245" s="122">
        <f>'GTR2'!I245</f>
        <v>1.9910000000000001</v>
      </c>
      <c r="P245" s="122">
        <f>'GTR2'!W245</f>
        <v>2.0110000000000001</v>
      </c>
      <c r="Q245" s="122" t="str">
        <f>'GTR2'!AD245</f>
        <v>GB</v>
      </c>
      <c r="R245" s="122"/>
      <c r="S245" s="125">
        <f t="shared" si="34"/>
        <v>44638</v>
      </c>
      <c r="T245" s="121">
        <f t="shared" si="37"/>
        <v>3.9836619434221454E-3</v>
      </c>
      <c r="U245" s="121">
        <f t="shared" si="38"/>
        <v>3.4820673531310575E-4</v>
      </c>
    </row>
    <row r="246" spans="2:21" x14ac:dyDescent="0.2">
      <c r="B246" s="117">
        <f>'GTR1'!A246</f>
        <v>20220125</v>
      </c>
      <c r="C246" s="115">
        <f t="shared" si="39"/>
        <v>44586</v>
      </c>
      <c r="D246" s="122">
        <f>'GTR1'!I246</f>
        <v>1.998</v>
      </c>
      <c r="E246" s="122">
        <f>'GTR1'!W246</f>
        <v>1.986</v>
      </c>
      <c r="F246" s="122"/>
      <c r="G246" s="116" t="str">
        <f>'GTR1'!AD246</f>
        <v>CVD</v>
      </c>
      <c r="H246" s="125">
        <f t="shared" si="30"/>
        <v>44586</v>
      </c>
      <c r="I246" s="121">
        <f t="shared" si="31"/>
        <v>-2.2970138819535801E-3</v>
      </c>
      <c r="J246" s="121">
        <f t="shared" si="32"/>
        <v>-7.0992900709930806E-3</v>
      </c>
      <c r="M246" s="116">
        <f>'GTR2'!A246</f>
        <v>20220321</v>
      </c>
      <c r="N246" s="115">
        <f t="shared" si="33"/>
        <v>44641</v>
      </c>
      <c r="O246" s="122">
        <f>'GTR2'!I246</f>
        <v>1.992</v>
      </c>
      <c r="P246" s="122">
        <f>'GTR2'!W246</f>
        <v>2.0089999999999999</v>
      </c>
      <c r="Q246" s="122" t="str">
        <f>'GTR2'!AD246</f>
        <v>ML</v>
      </c>
      <c r="R246" s="122"/>
      <c r="S246" s="125">
        <f t="shared" si="34"/>
        <v>44641</v>
      </c>
      <c r="T246" s="121">
        <f t="shared" si="37"/>
        <v>4.4879229489185324E-3</v>
      </c>
      <c r="U246" s="121">
        <f t="shared" si="38"/>
        <v>-6.4666965129589471E-4</v>
      </c>
    </row>
    <row r="247" spans="2:21" x14ac:dyDescent="0.2">
      <c r="B247" s="117">
        <f>'GTR1'!A247</f>
        <v>20220126</v>
      </c>
      <c r="C247" s="115">
        <f t="shared" si="39"/>
        <v>44587</v>
      </c>
      <c r="D247" s="122">
        <f>'GTR1'!I247</f>
        <v>2.0030000000000001</v>
      </c>
      <c r="E247" s="122">
        <f>'GTR1'!W247</f>
        <v>1.986</v>
      </c>
      <c r="F247" s="122"/>
      <c r="G247" s="116" t="str">
        <f>'GTR1'!AD247</f>
        <v>ML</v>
      </c>
      <c r="H247" s="125">
        <f t="shared" si="30"/>
        <v>44587</v>
      </c>
      <c r="I247" s="121">
        <f t="shared" si="31"/>
        <v>1.9974033756109399E-4</v>
      </c>
      <c r="J247" s="121">
        <f t="shared" si="32"/>
        <v>-7.0992900709930806E-3</v>
      </c>
      <c r="M247" s="116">
        <f>'GTR2'!A247</f>
        <v>20220322</v>
      </c>
      <c r="N247" s="115">
        <f t="shared" si="33"/>
        <v>44642</v>
      </c>
      <c r="O247" s="122">
        <f>'GTR2'!I247</f>
        <v>1.9890000000000001</v>
      </c>
      <c r="P247" s="122">
        <f>'GTR2'!W247</f>
        <v>1.9990000000000001</v>
      </c>
      <c r="Q247" s="122" t="str">
        <f>'GTR2'!AD247</f>
        <v>CVD</v>
      </c>
      <c r="R247" s="122"/>
      <c r="S247" s="125">
        <f t="shared" si="34"/>
        <v>44642</v>
      </c>
      <c r="T247" s="121">
        <f t="shared" si="37"/>
        <v>2.9751399324291494E-3</v>
      </c>
      <c r="U247" s="121">
        <f t="shared" si="38"/>
        <v>-5.621051584340564E-3</v>
      </c>
    </row>
    <row r="248" spans="2:21" x14ac:dyDescent="0.2">
      <c r="B248" s="117">
        <f>'GTR1'!A248</f>
        <v>20220128</v>
      </c>
      <c r="C248" s="115">
        <f t="shared" si="39"/>
        <v>44589</v>
      </c>
      <c r="D248" s="122">
        <f>'GTR1'!I248</f>
        <v>2.0049999999999999</v>
      </c>
      <c r="E248" s="122">
        <f>'GTR1'!W248</f>
        <v>1.9870000000000001</v>
      </c>
      <c r="F248" s="122"/>
      <c r="G248" s="116" t="str">
        <f>'GTR1'!AD248</f>
        <v>ML</v>
      </c>
      <c r="H248" s="125">
        <f t="shared" si="30"/>
        <v>44589</v>
      </c>
      <c r="I248" s="121">
        <f t="shared" si="31"/>
        <v>1.198442025366786E-3</v>
      </c>
      <c r="J248" s="121">
        <f t="shared" si="32"/>
        <v>-6.5993400659936086E-3</v>
      </c>
      <c r="M248" s="116">
        <f>'GTR2'!A248</f>
        <v>20220324</v>
      </c>
      <c r="N248" s="115">
        <f t="shared" si="33"/>
        <v>44644</v>
      </c>
      <c r="O248" s="122">
        <f>'GTR2'!I248</f>
        <v>1.9870000000000001</v>
      </c>
      <c r="P248" s="122">
        <f>'GTR2'!W248</f>
        <v>2.0049999999999999</v>
      </c>
      <c r="Q248" s="122" t="str">
        <f>'GTR2'!AD248</f>
        <v>GB</v>
      </c>
      <c r="R248" s="122"/>
      <c r="S248" s="125">
        <f t="shared" si="34"/>
        <v>44644</v>
      </c>
      <c r="T248" s="121">
        <f t="shared" si="37"/>
        <v>1.9666179214361534E-3</v>
      </c>
      <c r="U248" s="121">
        <f t="shared" si="38"/>
        <v>-2.6364224245137846E-3</v>
      </c>
    </row>
    <row r="249" spans="2:21" x14ac:dyDescent="0.2">
      <c r="B249" s="117">
        <f>'GTR1'!A249</f>
        <v>20220201</v>
      </c>
      <c r="C249" s="115">
        <f t="shared" si="39"/>
        <v>44593</v>
      </c>
      <c r="D249" s="122">
        <f>'GTR1'!I249</f>
        <v>1.998</v>
      </c>
      <c r="E249" s="122">
        <f>'GTR1'!W249</f>
        <v>1.9830000000000001</v>
      </c>
      <c r="F249" s="122"/>
      <c r="G249" s="116" t="str">
        <f>'GTR1'!AD249</f>
        <v>CVD</v>
      </c>
      <c r="H249" s="125">
        <f t="shared" si="30"/>
        <v>44593</v>
      </c>
      <c r="I249" s="121">
        <f t="shared" si="31"/>
        <v>-2.2970138819535801E-3</v>
      </c>
      <c r="J249" s="121">
        <f t="shared" si="32"/>
        <v>-8.5991400859916078E-3</v>
      </c>
      <c r="M249" s="116">
        <f>'GTR2'!A249</f>
        <v>20220328</v>
      </c>
      <c r="N249" s="115">
        <f t="shared" si="33"/>
        <v>44648</v>
      </c>
      <c r="O249" s="122">
        <f>'GTR2'!I249</f>
        <v>1.9770000000000001</v>
      </c>
      <c r="P249" s="122">
        <f>'GTR2'!W249</f>
        <v>1.9950000000000001</v>
      </c>
      <c r="Q249" s="122" t="str">
        <f>'GTR2'!AD249</f>
        <v>GB</v>
      </c>
      <c r="R249" s="122"/>
      <c r="S249" s="125">
        <f t="shared" si="34"/>
        <v>44648</v>
      </c>
      <c r="T249" s="121">
        <f t="shared" si="37"/>
        <v>-3.0759921335281604E-3</v>
      </c>
      <c r="U249" s="121">
        <f t="shared" si="38"/>
        <v>-7.6108043575584539E-3</v>
      </c>
    </row>
    <row r="250" spans="2:21" x14ac:dyDescent="0.2">
      <c r="B250" s="117">
        <f>'GTR1'!A250</f>
        <v>20220202</v>
      </c>
      <c r="C250" s="115">
        <f t="shared" si="39"/>
        <v>44594</v>
      </c>
      <c r="D250" s="122">
        <f>'GTR1'!I250</f>
        <v>2.0070000000000001</v>
      </c>
      <c r="E250" s="122">
        <f>'GTR1'!W250</f>
        <v>1.99</v>
      </c>
      <c r="F250" s="122"/>
      <c r="G250" s="116" t="str">
        <f>'GTR1'!AD250</f>
        <v>ML</v>
      </c>
      <c r="H250" s="125">
        <f t="shared" si="30"/>
        <v>44594</v>
      </c>
      <c r="I250" s="121">
        <f t="shared" si="31"/>
        <v>2.1971437131729221E-3</v>
      </c>
      <c r="J250" s="121">
        <f t="shared" si="32"/>
        <v>-5.0994900509950813E-3</v>
      </c>
      <c r="M250" s="116">
        <f>'GTR2'!A250</f>
        <v>20220330</v>
      </c>
      <c r="N250" s="115">
        <f t="shared" si="33"/>
        <v>44650</v>
      </c>
      <c r="O250" s="122">
        <f>'GTR2'!I250</f>
        <v>1.998</v>
      </c>
      <c r="P250" s="122">
        <f>'GTR2'!W250</f>
        <v>2.0169999999999999</v>
      </c>
      <c r="Q250" s="122" t="str">
        <f>'GTR2'!AD250</f>
        <v>ML</v>
      </c>
      <c r="R250" s="122"/>
      <c r="S250" s="125">
        <f t="shared" si="34"/>
        <v>44650</v>
      </c>
      <c r="T250" s="121">
        <f t="shared" si="37"/>
        <v>7.5134889818970763E-3</v>
      </c>
      <c r="U250" s="121">
        <f t="shared" si="38"/>
        <v>3.3328358951398851E-3</v>
      </c>
    </row>
    <row r="251" spans="2:21" x14ac:dyDescent="0.2">
      <c r="B251" s="117">
        <f>'GTR1'!A251</f>
        <v>20220203</v>
      </c>
      <c r="C251" s="115">
        <f t="shared" si="39"/>
        <v>44595</v>
      </c>
      <c r="D251" s="122">
        <f>'GTR1'!I251</f>
        <v>2.0049999999999999</v>
      </c>
      <c r="E251" s="122">
        <f>'GTR1'!W251</f>
        <v>1.9910000000000001</v>
      </c>
      <c r="F251" s="122"/>
      <c r="G251" s="116" t="str">
        <f>'GTR1'!AD251</f>
        <v>ML</v>
      </c>
      <c r="H251" s="125">
        <f t="shared" si="30"/>
        <v>44595</v>
      </c>
      <c r="I251" s="121">
        <f t="shared" si="31"/>
        <v>1.198442025366786E-3</v>
      </c>
      <c r="J251" s="121">
        <f t="shared" si="32"/>
        <v>-4.5995400459956093E-3</v>
      </c>
      <c r="M251" s="116">
        <f>'GTR2'!A251</f>
        <v>20220331</v>
      </c>
      <c r="N251" s="115">
        <f t="shared" si="33"/>
        <v>44651</v>
      </c>
      <c r="O251" s="122">
        <f>'GTR2'!I251</f>
        <v>1.9910000000000001</v>
      </c>
      <c r="P251" s="122">
        <f>'GTR2'!W251</f>
        <v>2.0089999999999999</v>
      </c>
      <c r="Q251" s="122" t="str">
        <f>'GTR2'!AD251</f>
        <v>ML</v>
      </c>
      <c r="R251" s="122"/>
      <c r="S251" s="125">
        <f t="shared" si="34"/>
        <v>44651</v>
      </c>
      <c r="T251" s="121">
        <f t="shared" si="37"/>
        <v>3.9836619434221454E-3</v>
      </c>
      <c r="U251" s="121">
        <f t="shared" si="38"/>
        <v>-6.4666965129589471E-4</v>
      </c>
    </row>
    <row r="252" spans="2:21" x14ac:dyDescent="0.2">
      <c r="B252" s="117">
        <f>'GTR1'!A252</f>
        <v>20220204</v>
      </c>
      <c r="C252" s="115">
        <f t="shared" si="39"/>
        <v>44596</v>
      </c>
      <c r="D252" s="122">
        <f>'GTR1'!I252</f>
        <v>2.008</v>
      </c>
      <c r="E252" s="122">
        <f>'GTR1'!W252</f>
        <v>1.9930000000000001</v>
      </c>
      <c r="F252" s="122"/>
      <c r="G252" s="116" t="str">
        <f>'GTR1'!AD252</f>
        <v>GB</v>
      </c>
      <c r="H252" s="125">
        <f t="shared" si="30"/>
        <v>44596</v>
      </c>
      <c r="I252" s="121">
        <f t="shared" si="31"/>
        <v>2.6964945570757681E-3</v>
      </c>
      <c r="J252" s="121">
        <f t="shared" si="32"/>
        <v>-3.5996400359965541E-3</v>
      </c>
      <c r="M252" s="116">
        <f>'GTR2'!A252</f>
        <v>20220401</v>
      </c>
      <c r="N252" s="115">
        <f t="shared" si="33"/>
        <v>44652</v>
      </c>
      <c r="O252" s="122">
        <f>'GTR2'!I252</f>
        <v>1.984</v>
      </c>
      <c r="P252" s="122">
        <f>'GTR2'!W252</f>
        <v>2.008</v>
      </c>
      <c r="Q252" s="122" t="str">
        <f>'GTR2'!AD252</f>
        <v>ML</v>
      </c>
      <c r="R252" s="122"/>
      <c r="S252" s="125">
        <f t="shared" si="34"/>
        <v>44652</v>
      </c>
      <c r="T252" s="121">
        <f t="shared" si="37"/>
        <v>4.5383490494677048E-4</v>
      </c>
      <c r="U252" s="121">
        <f t="shared" si="38"/>
        <v>-1.1441078446002839E-3</v>
      </c>
    </row>
    <row r="253" spans="2:21" x14ac:dyDescent="0.2">
      <c r="B253" s="117">
        <f>'GTR1'!A253</f>
        <v>20220208</v>
      </c>
      <c r="C253" s="115">
        <f t="shared" si="39"/>
        <v>44600</v>
      </c>
      <c r="D253" s="122">
        <f>'GTR1'!I253</f>
        <v>2.0070000000000001</v>
      </c>
      <c r="E253" s="122">
        <f>'GTR1'!W253</f>
        <v>1.9930000000000001</v>
      </c>
      <c r="F253" s="122"/>
      <c r="G253" s="116" t="str">
        <f>'GTR1'!AD253</f>
        <v>LL</v>
      </c>
      <c r="H253" s="125">
        <f t="shared" si="30"/>
        <v>44600</v>
      </c>
      <c r="I253" s="121">
        <f t="shared" si="31"/>
        <v>2.1971437131729221E-3</v>
      </c>
      <c r="J253" s="121">
        <f t="shared" si="32"/>
        <v>-3.5996400359965541E-3</v>
      </c>
      <c r="M253" s="116">
        <f>'GTR2'!A253</f>
        <v>20220404</v>
      </c>
      <c r="N253" s="115">
        <f t="shared" si="33"/>
        <v>44655</v>
      </c>
      <c r="O253" s="122">
        <f>'GTR2'!I253</f>
        <v>1.986</v>
      </c>
      <c r="P253" s="122">
        <f>'GTR2'!W253</f>
        <v>2.0030000000000001</v>
      </c>
      <c r="Q253" s="122" t="str">
        <f>'GTR2'!AD253</f>
        <v>ML</v>
      </c>
      <c r="R253" s="122"/>
      <c r="S253" s="125">
        <f t="shared" si="34"/>
        <v>44655</v>
      </c>
      <c r="T253" s="121">
        <f t="shared" si="37"/>
        <v>1.4623569159397665E-3</v>
      </c>
      <c r="U253" s="121">
        <f t="shared" si="38"/>
        <v>-3.6312988111226741E-3</v>
      </c>
    </row>
    <row r="254" spans="2:21" x14ac:dyDescent="0.2">
      <c r="B254" s="117">
        <f>'GTR1'!A254</f>
        <v>20220209</v>
      </c>
      <c r="C254" s="115">
        <f t="shared" si="39"/>
        <v>44601</v>
      </c>
      <c r="D254" s="122">
        <f>'GTR1'!I254</f>
        <v>2.02</v>
      </c>
      <c r="E254" s="122">
        <f>'GTR1'!W254</f>
        <v>2.0049999999999999</v>
      </c>
      <c r="F254" s="122"/>
      <c r="G254" s="116" t="str">
        <f>'GTR1'!AD254</f>
        <v>ML</v>
      </c>
      <c r="H254" s="125">
        <f t="shared" si="30"/>
        <v>44601</v>
      </c>
      <c r="I254" s="121">
        <f t="shared" si="31"/>
        <v>8.6887046839108084E-3</v>
      </c>
      <c r="J254" s="121">
        <f t="shared" si="32"/>
        <v>2.3997600239973327E-3</v>
      </c>
      <c r="M254" s="116">
        <f>'GTR2'!A254</f>
        <v>20220406</v>
      </c>
      <c r="N254" s="115">
        <f t="shared" si="33"/>
        <v>44657</v>
      </c>
      <c r="O254" s="122">
        <f>'GTR2'!I254</f>
        <v>1.9810000000000001</v>
      </c>
      <c r="P254" s="122">
        <f>'GTR2'!W254</f>
        <v>1.9990000000000001</v>
      </c>
      <c r="Q254" s="122" t="str">
        <f>'GTR2'!AD254</f>
        <v>ML</v>
      </c>
      <c r="R254" s="122"/>
      <c r="S254" s="125">
        <f t="shared" si="34"/>
        <v>44657</v>
      </c>
      <c r="T254" s="121">
        <f t="shared" si="37"/>
        <v>-1.0589481115423904E-3</v>
      </c>
      <c r="U254" s="121">
        <f t="shared" si="38"/>
        <v>-5.621051584340564E-3</v>
      </c>
    </row>
    <row r="255" spans="2:21" x14ac:dyDescent="0.2">
      <c r="B255" s="117">
        <f>'GTR1'!A255</f>
        <v>20220215</v>
      </c>
      <c r="C255" s="115">
        <f>DATE(LEFT(B255,4), MID(B255,5,2), RIGHT(B255,2))</f>
        <v>44607</v>
      </c>
      <c r="D255" s="122">
        <f>'GTR1'!I255</f>
        <v>1.9950000000000001</v>
      </c>
      <c r="E255" s="122">
        <f>'GTR1'!W255</f>
        <v>1.984</v>
      </c>
      <c r="F255" s="122"/>
      <c r="G255" s="116" t="str">
        <f>'GTR1'!AD255</f>
        <v>ML</v>
      </c>
      <c r="H255" s="125">
        <f t="shared" si="30"/>
        <v>44607</v>
      </c>
      <c r="I255" s="121">
        <f t="shared" si="31"/>
        <v>-3.7950664136622292E-3</v>
      </c>
      <c r="J255" s="121">
        <f t="shared" si="32"/>
        <v>-8.0991900809921358E-3</v>
      </c>
      <c r="M255" s="116">
        <f>'GTR2'!A255</f>
        <v>20220407</v>
      </c>
      <c r="N255" s="115">
        <f t="shared" si="33"/>
        <v>44658</v>
      </c>
      <c r="O255" s="122">
        <f>'GTR2'!I255</f>
        <v>1.9890000000000001</v>
      </c>
      <c r="P255" s="122">
        <f>'GTR2'!W255</f>
        <v>2.0070000000000001</v>
      </c>
      <c r="Q255" s="122" t="str">
        <f>'GTR2'!AD255</f>
        <v>GB</v>
      </c>
      <c r="R255" s="122"/>
      <c r="S255" s="125">
        <f t="shared" si="34"/>
        <v>44658</v>
      </c>
      <c r="T255" s="121">
        <f t="shared" si="37"/>
        <v>2.9751399324291494E-3</v>
      </c>
      <c r="U255" s="121">
        <f t="shared" si="38"/>
        <v>-1.6415460379046731E-3</v>
      </c>
    </row>
    <row r="256" spans="2:21" x14ac:dyDescent="0.2">
      <c r="B256" s="117">
        <f>'GTR1'!A256</f>
        <v>20220216</v>
      </c>
      <c r="C256" s="115">
        <f t="shared" ref="C256:C268" si="40">DATE(LEFT(B256,4), MID(B256,5,2), RIGHT(B256,2))</f>
        <v>44608</v>
      </c>
      <c r="D256" s="122">
        <f>'GTR1'!I256</f>
        <v>1.996</v>
      </c>
      <c r="E256" s="122">
        <f>'GTR1'!W256</f>
        <v>1.9830000000000001</v>
      </c>
      <c r="F256" s="122"/>
      <c r="G256" s="116" t="str">
        <f>'GTR1'!AD256</f>
        <v>GB</v>
      </c>
      <c r="H256" s="125">
        <f t="shared" si="30"/>
        <v>44608</v>
      </c>
      <c r="I256" s="121">
        <f t="shared" si="31"/>
        <v>-3.2957155697593832E-3</v>
      </c>
      <c r="J256" s="121">
        <f t="shared" si="32"/>
        <v>-8.5991400859916078E-3</v>
      </c>
      <c r="M256" s="116">
        <f>'GTR2'!A256</f>
        <v>20220408</v>
      </c>
      <c r="N256" s="115">
        <f t="shared" si="33"/>
        <v>44659</v>
      </c>
      <c r="O256" s="122">
        <f>'GTR2'!I256</f>
        <v>1.976</v>
      </c>
      <c r="P256" s="122">
        <f>'GTR2'!W256</f>
        <v>1.9950000000000001</v>
      </c>
      <c r="Q256" s="122" t="str">
        <f>'GTR2'!AD256</f>
        <v>GB</v>
      </c>
      <c r="R256" s="122"/>
      <c r="S256" s="125">
        <f t="shared" si="34"/>
        <v>44659</v>
      </c>
      <c r="T256" s="121">
        <f t="shared" si="37"/>
        <v>-3.5802531390246584E-3</v>
      </c>
      <c r="U256" s="121">
        <f t="shared" si="38"/>
        <v>-7.6108043575584539E-3</v>
      </c>
    </row>
    <row r="257" spans="2:21" x14ac:dyDescent="0.2">
      <c r="B257" s="117">
        <f>'GTR1'!A257</f>
        <v>20220217</v>
      </c>
      <c r="C257" s="115">
        <f t="shared" si="40"/>
        <v>44609</v>
      </c>
      <c r="D257" s="122">
        <f>'GTR1'!I257</f>
        <v>2.0030000000000001</v>
      </c>
      <c r="E257" s="122">
        <f>'GTR1'!W257</f>
        <v>1.9890000000000001</v>
      </c>
      <c r="F257" s="122"/>
      <c r="G257" s="116" t="str">
        <f>'GTR1'!AD257</f>
        <v>ML</v>
      </c>
      <c r="H257" s="125">
        <f t="shared" si="30"/>
        <v>44609</v>
      </c>
      <c r="I257" s="121">
        <f t="shared" si="31"/>
        <v>1.9974033756109399E-4</v>
      </c>
      <c r="J257" s="121">
        <f t="shared" si="32"/>
        <v>-5.5994400559945534E-3</v>
      </c>
      <c r="M257" s="116">
        <f>'GTR2'!A257</f>
        <v>20220411</v>
      </c>
      <c r="N257" s="115">
        <f t="shared" si="33"/>
        <v>44662</v>
      </c>
      <c r="O257" s="122">
        <f>'GTR2'!I257</f>
        <v>1.994</v>
      </c>
      <c r="P257" s="122">
        <f>'GTR2'!W257</f>
        <v>2.0190000000000001</v>
      </c>
      <c r="Q257" s="122" t="str">
        <f>'GTR2'!AD257</f>
        <v>LL</v>
      </c>
      <c r="R257" s="122"/>
      <c r="S257" s="125">
        <f t="shared" si="34"/>
        <v>44662</v>
      </c>
      <c r="T257" s="121">
        <f t="shared" si="37"/>
        <v>5.4964449599113063E-3</v>
      </c>
      <c r="U257" s="121">
        <f t="shared" si="38"/>
        <v>4.3277122817491076E-3</v>
      </c>
    </row>
    <row r="258" spans="2:21" x14ac:dyDescent="0.2">
      <c r="B258" s="117">
        <f>'GTR1'!A258</f>
        <v>20220218</v>
      </c>
      <c r="C258" s="115">
        <f t="shared" si="40"/>
        <v>44610</v>
      </c>
      <c r="D258" s="122">
        <f>'GTR1'!I258</f>
        <v>2.0019999999999998</v>
      </c>
      <c r="E258" s="122">
        <f>'GTR1'!W258</f>
        <v>1.988</v>
      </c>
      <c r="F258" s="122"/>
      <c r="G258" s="116" t="str">
        <f>'GTR1'!AD258</f>
        <v>GB</v>
      </c>
      <c r="H258" s="125">
        <f t="shared" si="30"/>
        <v>44610</v>
      </c>
      <c r="I258" s="121">
        <f t="shared" si="31"/>
        <v>-2.9961050634197406E-4</v>
      </c>
      <c r="J258" s="121">
        <f t="shared" si="32"/>
        <v>-6.0993900609941365E-3</v>
      </c>
      <c r="M258" s="116">
        <f>'GTR2'!A258</f>
        <v>20220414</v>
      </c>
      <c r="N258" s="115">
        <f t="shared" si="33"/>
        <v>44665</v>
      </c>
      <c r="O258" s="122">
        <f>'GTR2'!I258</f>
        <v>1.992</v>
      </c>
      <c r="P258" s="122">
        <f>'GTR2'!W258</f>
        <v>2.0089999999999999</v>
      </c>
      <c r="Q258" s="122" t="str">
        <f>'GTR2'!AD258</f>
        <v>CVD</v>
      </c>
      <c r="R258" s="122"/>
      <c r="S258" s="125">
        <f t="shared" si="34"/>
        <v>44665</v>
      </c>
      <c r="T258" s="121">
        <f t="shared" si="37"/>
        <v>4.4879229489185324E-3</v>
      </c>
      <c r="U258" s="121">
        <f t="shared" si="38"/>
        <v>-6.4666965129589471E-4</v>
      </c>
    </row>
    <row r="259" spans="2:21" x14ac:dyDescent="0.2">
      <c r="B259" s="117">
        <f>'GTR1'!A259</f>
        <v>20220222</v>
      </c>
      <c r="C259" s="115">
        <f t="shared" si="40"/>
        <v>44614</v>
      </c>
      <c r="D259" s="122">
        <f>'GTR1'!I259</f>
        <v>2.0070000000000001</v>
      </c>
      <c r="E259" s="122">
        <f>'GTR1'!W259</f>
        <v>1.9930000000000001</v>
      </c>
      <c r="F259" s="122"/>
      <c r="G259" s="116" t="str">
        <f>'GTR1'!AD259</f>
        <v>CVD</v>
      </c>
      <c r="H259" s="125">
        <f t="shared" si="30"/>
        <v>44614</v>
      </c>
      <c r="I259" s="121">
        <f t="shared" si="31"/>
        <v>2.1971437131729221E-3</v>
      </c>
      <c r="J259" s="121">
        <f t="shared" si="32"/>
        <v>-3.5996400359965541E-3</v>
      </c>
      <c r="M259" s="116">
        <f>'GTR2'!A259</f>
        <v>20220416</v>
      </c>
      <c r="N259" s="115">
        <f t="shared" si="33"/>
        <v>44667</v>
      </c>
      <c r="O259" s="122">
        <f>'GTR2'!I259</f>
        <v>0</v>
      </c>
      <c r="P259" s="122">
        <f>'GTR2'!W259</f>
        <v>1.9930000000000001</v>
      </c>
      <c r="Q259" s="122" t="str">
        <f>'GTR2'!AD259</f>
        <v>CVD</v>
      </c>
      <c r="R259" s="122"/>
      <c r="S259" s="125">
        <f t="shared" si="34"/>
        <v>44667</v>
      </c>
      <c r="T259" s="121"/>
      <c r="U259" s="121">
        <f t="shared" si="38"/>
        <v>-8.6056807441674543E-3</v>
      </c>
    </row>
    <row r="260" spans="2:21" x14ac:dyDescent="0.2">
      <c r="B260" s="117">
        <f>'GTR1'!A260</f>
        <v>20220223</v>
      </c>
      <c r="C260" s="115">
        <f t="shared" si="40"/>
        <v>44615</v>
      </c>
      <c r="D260" s="122">
        <f>'GTR1'!I260</f>
        <v>2</v>
      </c>
      <c r="E260" s="122">
        <f>'GTR1'!W260</f>
        <v>1.992</v>
      </c>
      <c r="F260" s="122"/>
      <c r="G260" s="116" t="str">
        <f>'GTR1'!AD260</f>
        <v>ML</v>
      </c>
      <c r="H260" s="125">
        <f t="shared" si="30"/>
        <v>44615</v>
      </c>
      <c r="I260" s="121">
        <f t="shared" si="31"/>
        <v>-1.2983121941476661E-3</v>
      </c>
      <c r="J260" s="121">
        <f t="shared" si="32"/>
        <v>-4.0995900409961372E-3</v>
      </c>
      <c r="M260" s="116">
        <f>'GTR2'!A260</f>
        <v>20220419</v>
      </c>
      <c r="N260" s="115">
        <f t="shared" si="33"/>
        <v>44670</v>
      </c>
      <c r="O260" s="122">
        <f>'GTR2'!I260</f>
        <v>1.978</v>
      </c>
      <c r="P260" s="122">
        <f>'GTR2'!W260</f>
        <v>0</v>
      </c>
      <c r="Q260" s="122" t="str">
        <f>'GTR2'!AD260</f>
        <v>AD</v>
      </c>
      <c r="R260" s="122"/>
      <c r="S260" s="125">
        <f t="shared" si="34"/>
        <v>44670</v>
      </c>
      <c r="T260" s="121">
        <f t="shared" ref="T260:T267" si="41">O260/$O$5-1</f>
        <v>-2.5717311280317734E-3</v>
      </c>
      <c r="U260" s="121"/>
    </row>
    <row r="261" spans="2:21" x14ac:dyDescent="0.2">
      <c r="B261" s="117">
        <f>'GTR1'!A261</f>
        <v>20220225</v>
      </c>
      <c r="C261" s="115">
        <f t="shared" si="40"/>
        <v>44617</v>
      </c>
      <c r="D261" s="122">
        <f>'GTR1'!I261</f>
        <v>2.0070000000000001</v>
      </c>
      <c r="E261" s="122">
        <f>'GTR1'!W261</f>
        <v>1.992</v>
      </c>
      <c r="F261" s="122"/>
      <c r="G261" s="116" t="str">
        <f>'GTR1'!AD261</f>
        <v>KA</v>
      </c>
      <c r="H261" s="125">
        <f t="shared" si="30"/>
        <v>44617</v>
      </c>
      <c r="I261" s="121">
        <f t="shared" si="31"/>
        <v>2.1971437131729221E-3</v>
      </c>
      <c r="J261" s="121">
        <f t="shared" si="32"/>
        <v>-4.0995900409961372E-3</v>
      </c>
      <c r="M261" s="116">
        <f>'GTR2'!A261</f>
        <v>20220421</v>
      </c>
      <c r="N261" s="115">
        <f t="shared" si="33"/>
        <v>44672</v>
      </c>
      <c r="O261" s="122">
        <f>'GTR2'!I261</f>
        <v>1.996</v>
      </c>
      <c r="P261" s="122">
        <f>'GTR2'!W261</f>
        <v>2.0070000000000001</v>
      </c>
      <c r="Q261" s="122" t="str">
        <f>'GTR2'!AD261</f>
        <v>GB</v>
      </c>
      <c r="R261" s="122"/>
      <c r="S261" s="125">
        <f t="shared" si="34"/>
        <v>44672</v>
      </c>
      <c r="T261" s="121">
        <f t="shared" si="41"/>
        <v>6.5049669709043023E-3</v>
      </c>
      <c r="U261" s="121">
        <f t="shared" ref="U261:U267" si="42">P261/$P$5-1</f>
        <v>-1.6415460379046731E-3</v>
      </c>
    </row>
    <row r="262" spans="2:21" x14ac:dyDescent="0.2">
      <c r="B262" s="117">
        <f>'GTR1'!A262</f>
        <v>20220301</v>
      </c>
      <c r="C262" s="115">
        <f t="shared" si="40"/>
        <v>44621</v>
      </c>
      <c r="D262" s="122">
        <f>'GTR1'!I262</f>
        <v>2.0070000000000001</v>
      </c>
      <c r="E262" s="122">
        <f>'GTR1'!W262</f>
        <v>1.9950000000000001</v>
      </c>
      <c r="F262" s="122"/>
      <c r="G262" s="116" t="str">
        <f>'GTR1'!AD262</f>
        <v>ML</v>
      </c>
      <c r="H262" s="125">
        <f t="shared" si="30"/>
        <v>44621</v>
      </c>
      <c r="I262" s="121">
        <f t="shared" si="31"/>
        <v>2.1971437131729221E-3</v>
      </c>
      <c r="J262" s="121">
        <f t="shared" si="32"/>
        <v>-2.59974002599761E-3</v>
      </c>
      <c r="M262" s="116">
        <f>'GTR2'!A262</f>
        <v>20220422</v>
      </c>
      <c r="N262" s="115">
        <f t="shared" si="33"/>
        <v>44673</v>
      </c>
      <c r="O262" s="122">
        <f>'GTR2'!I262</f>
        <v>1.988</v>
      </c>
      <c r="P262" s="122">
        <f>'GTR2'!W262</f>
        <v>2.0049999999999999</v>
      </c>
      <c r="Q262" s="122" t="str">
        <f>'GTR2'!AD262</f>
        <v>GB</v>
      </c>
      <c r="R262" s="122"/>
      <c r="S262" s="125">
        <f t="shared" si="34"/>
        <v>44673</v>
      </c>
      <c r="T262" s="121">
        <f t="shared" si="41"/>
        <v>2.4708789269325404E-3</v>
      </c>
      <c r="U262" s="121">
        <f t="shared" si="42"/>
        <v>-2.6364224245137846E-3</v>
      </c>
    </row>
    <row r="263" spans="2:21" x14ac:dyDescent="0.2">
      <c r="B263" s="117">
        <f>'GTR1'!A263</f>
        <v>20220302</v>
      </c>
      <c r="C263" s="115">
        <f t="shared" si="40"/>
        <v>44622</v>
      </c>
      <c r="D263" s="122">
        <f>'GTR1'!I263</f>
        <v>2.008</v>
      </c>
      <c r="E263" s="122">
        <f>'GTR1'!W263</f>
        <v>1.9930000000000001</v>
      </c>
      <c r="F263" s="122"/>
      <c r="G263" s="116" t="str">
        <f>'GTR1'!AD263</f>
        <v>ML</v>
      </c>
      <c r="H263" s="125">
        <f t="shared" si="30"/>
        <v>44622</v>
      </c>
      <c r="I263" s="121">
        <f t="shared" si="31"/>
        <v>2.6964945570757681E-3</v>
      </c>
      <c r="J263" s="121">
        <f t="shared" si="32"/>
        <v>-3.5996400359965541E-3</v>
      </c>
      <c r="M263" s="116">
        <f>'GTR2'!A263</f>
        <v>20220425</v>
      </c>
      <c r="N263" s="115">
        <f t="shared" si="33"/>
        <v>44676</v>
      </c>
      <c r="O263" s="122">
        <f>'GTR2'!I263</f>
        <v>1.988</v>
      </c>
      <c r="P263" s="122">
        <f>'GTR2'!W263</f>
        <v>2.0089999999999999</v>
      </c>
      <c r="Q263" s="122" t="str">
        <f>'GTR2'!AD263</f>
        <v>CVD</v>
      </c>
      <c r="R263" s="122"/>
      <c r="S263" s="125">
        <f t="shared" si="34"/>
        <v>44676</v>
      </c>
      <c r="T263" s="121">
        <f t="shared" si="41"/>
        <v>2.4708789269325404E-3</v>
      </c>
      <c r="U263" s="121">
        <f t="shared" si="42"/>
        <v>-6.4666965129589471E-4</v>
      </c>
    </row>
    <row r="264" spans="2:21" x14ac:dyDescent="0.2">
      <c r="B264" s="117">
        <f>'GTR1'!A264</f>
        <v>20220303</v>
      </c>
      <c r="C264" s="115">
        <f t="shared" si="40"/>
        <v>44623</v>
      </c>
      <c r="D264" s="122">
        <f>'GTR1'!I264</f>
        <v>2.004</v>
      </c>
      <c r="E264" s="122">
        <f>'GTR1'!W264</f>
        <v>1.994</v>
      </c>
      <c r="F264" s="122"/>
      <c r="G264" s="116" t="str">
        <f>'GTR1'!AD264</f>
        <v>ML</v>
      </c>
      <c r="H264" s="125">
        <f t="shared" si="30"/>
        <v>44623</v>
      </c>
      <c r="I264" s="121">
        <f t="shared" si="31"/>
        <v>6.9909118146394E-4</v>
      </c>
      <c r="J264" s="121">
        <f t="shared" si="32"/>
        <v>-3.0996900309970821E-3</v>
      </c>
      <c r="M264" s="116">
        <f>'GTR2'!A264</f>
        <v>20220427</v>
      </c>
      <c r="N264" s="115">
        <f t="shared" si="33"/>
        <v>44678</v>
      </c>
      <c r="O264" s="122">
        <f>'GTR2'!I264</f>
        <v>1.986</v>
      </c>
      <c r="P264" s="122">
        <f>'GTR2'!W264</f>
        <v>2.0019999999999998</v>
      </c>
      <c r="Q264" s="122" t="str">
        <f>'GTR2'!AD264</f>
        <v>GB</v>
      </c>
      <c r="R264" s="122"/>
      <c r="S264" s="125">
        <f t="shared" si="34"/>
        <v>44678</v>
      </c>
      <c r="T264" s="121">
        <f t="shared" si="41"/>
        <v>1.4623569159397665E-3</v>
      </c>
      <c r="U264" s="121">
        <f t="shared" si="42"/>
        <v>-4.1287370044272853E-3</v>
      </c>
    </row>
    <row r="265" spans="2:21" x14ac:dyDescent="0.2">
      <c r="B265" s="117">
        <f>'GTR1'!A265</f>
        <v>20220304</v>
      </c>
      <c r="C265" s="115">
        <f t="shared" si="40"/>
        <v>44624</v>
      </c>
      <c r="D265" s="122">
        <f>'GTR1'!I265</f>
        <v>2.0129999999999999</v>
      </c>
      <c r="E265" s="122">
        <f>'GTR1'!W265</f>
        <v>2</v>
      </c>
      <c r="F265" s="122"/>
      <c r="G265" s="116" t="str">
        <f>'GTR1'!AD265</f>
        <v>GB</v>
      </c>
      <c r="H265" s="125">
        <f t="shared" si="30"/>
        <v>44624</v>
      </c>
      <c r="I265" s="121">
        <f t="shared" si="31"/>
        <v>5.1932487765902202E-3</v>
      </c>
      <c r="J265" s="121">
        <f t="shared" si="32"/>
        <v>-9.9990001000138662E-5</v>
      </c>
      <c r="M265" s="116">
        <f>'GTR2'!A265</f>
        <v>20220504</v>
      </c>
      <c r="N265" s="115">
        <f t="shared" si="33"/>
        <v>44685</v>
      </c>
      <c r="O265" s="122">
        <f>'GTR2'!I265</f>
        <v>2.004</v>
      </c>
      <c r="P265" s="122">
        <f>'GTR2'!W265</f>
        <v>2.0219999999999998</v>
      </c>
      <c r="Q265" s="122" t="str">
        <f>'GTR2'!AD265</f>
        <v>LL</v>
      </c>
      <c r="R265" s="122"/>
      <c r="S265" s="125">
        <f t="shared" si="34"/>
        <v>44685</v>
      </c>
      <c r="T265" s="121">
        <f t="shared" si="41"/>
        <v>1.0539055014875842E-2</v>
      </c>
      <c r="U265" s="121">
        <f t="shared" si="42"/>
        <v>5.8200268616623863E-3</v>
      </c>
    </row>
    <row r="266" spans="2:21" x14ac:dyDescent="0.2">
      <c r="B266" s="117">
        <f>'GTR1'!A266</f>
        <v>20220308</v>
      </c>
      <c r="C266" s="115">
        <f t="shared" si="40"/>
        <v>44628</v>
      </c>
      <c r="D266" s="122">
        <f>'GTR1'!I266</f>
        <v>2.0110000000000001</v>
      </c>
      <c r="E266" s="122">
        <f>'GTR1'!W266</f>
        <v>1.9990000000000001</v>
      </c>
      <c r="F266" s="122"/>
      <c r="G266" s="116" t="str">
        <f>'GTR1'!AD266</f>
        <v>CVD</v>
      </c>
      <c r="H266" s="125">
        <f t="shared" si="30"/>
        <v>44628</v>
      </c>
      <c r="I266" s="121">
        <f t="shared" si="31"/>
        <v>4.1945470887845282E-3</v>
      </c>
      <c r="J266" s="121">
        <f t="shared" si="32"/>
        <v>-5.9994000599961073E-4</v>
      </c>
      <c r="M266" s="116">
        <f>'GTR2'!A266</f>
        <v>20220505</v>
      </c>
      <c r="N266" s="115">
        <f t="shared" si="33"/>
        <v>44686</v>
      </c>
      <c r="O266" s="122">
        <f>'GTR2'!I266</f>
        <v>1.986</v>
      </c>
      <c r="P266" s="122">
        <f>'GTR2'!W266</f>
        <v>2.0059999999999998</v>
      </c>
      <c r="Q266" s="122" t="str">
        <f>'GTR2'!AD266</f>
        <v>ML</v>
      </c>
      <c r="R266" s="122"/>
      <c r="S266" s="125">
        <f t="shared" si="34"/>
        <v>44686</v>
      </c>
      <c r="T266" s="121">
        <f t="shared" si="41"/>
        <v>1.4623569159397665E-3</v>
      </c>
      <c r="U266" s="121">
        <f t="shared" si="42"/>
        <v>-2.1389842312093954E-3</v>
      </c>
    </row>
    <row r="267" spans="2:21" x14ac:dyDescent="0.2">
      <c r="B267" s="117">
        <f>'GTR1'!A267</f>
        <v>20220309</v>
      </c>
      <c r="C267" s="115">
        <f t="shared" si="40"/>
        <v>44629</v>
      </c>
      <c r="D267" s="122">
        <f>'GTR1'!I267</f>
        <v>2.0129999999999999</v>
      </c>
      <c r="E267" s="122">
        <f>'GTR1'!W267</f>
        <v>2</v>
      </c>
      <c r="F267" s="122"/>
      <c r="G267" s="116" t="str">
        <f>'GTR1'!AD267</f>
        <v>ML</v>
      </c>
      <c r="H267" s="125">
        <f t="shared" si="30"/>
        <v>44629</v>
      </c>
      <c r="I267" s="121">
        <f t="shared" si="31"/>
        <v>5.1932487765902202E-3</v>
      </c>
      <c r="J267" s="121">
        <f t="shared" si="32"/>
        <v>-9.9990001000138662E-5</v>
      </c>
      <c r="M267" s="116">
        <f>'GTR2'!A267</f>
        <v>20220509</v>
      </c>
      <c r="N267" s="115">
        <f t="shared" si="33"/>
        <v>44690</v>
      </c>
      <c r="O267" s="122">
        <f>'GTR2'!I267</f>
        <v>1.9850000000000001</v>
      </c>
      <c r="P267" s="122">
        <f>'GTR2'!W267</f>
        <v>2.0049999999999999</v>
      </c>
      <c r="Q267" s="122" t="str">
        <f>'GTR2'!AD267</f>
        <v>LL</v>
      </c>
      <c r="R267" s="122"/>
      <c r="S267" s="125">
        <f t="shared" si="34"/>
        <v>44690</v>
      </c>
      <c r="T267" s="121">
        <f t="shared" si="41"/>
        <v>9.5809591044337949E-4</v>
      </c>
      <c r="U267" s="121">
        <f t="shared" si="42"/>
        <v>-2.6364224245137846E-3</v>
      </c>
    </row>
    <row r="268" spans="2:21" x14ac:dyDescent="0.2">
      <c r="B268" s="117">
        <f>'GTR1'!A268</f>
        <v>20220310</v>
      </c>
      <c r="C268" s="115">
        <f t="shared" si="40"/>
        <v>44630</v>
      </c>
      <c r="D268" s="122">
        <f>'GTR1'!I268</f>
        <v>2.0070000000000001</v>
      </c>
      <c r="E268" s="122">
        <f>'GTR1'!W268</f>
        <v>1.9950000000000001</v>
      </c>
      <c r="F268" s="122"/>
      <c r="G268" s="116" t="str">
        <f>'GTR1'!AD268</f>
        <v>CVD</v>
      </c>
      <c r="H268" s="125">
        <f t="shared" ref="H268:H331" si="43">C268</f>
        <v>44630</v>
      </c>
      <c r="I268" s="121">
        <f t="shared" ref="I268:I331" si="44">D268/$D$5-1</f>
        <v>2.1971437131729221E-3</v>
      </c>
      <c r="J268" s="121">
        <f t="shared" ref="J268:J331" si="45">E268/$E$5-1</f>
        <v>-2.59974002599761E-3</v>
      </c>
      <c r="M268" s="116">
        <f>'GTR2'!A268</f>
        <v>20220511</v>
      </c>
      <c r="N268" s="115">
        <f t="shared" ref="N268:N323" si="46">DATE(LEFT(M268,4), MID(M268,5,2), RIGHT(M268,2))</f>
        <v>44692</v>
      </c>
      <c r="O268" s="122">
        <f>'GTR2'!I268</f>
        <v>1.9830000000000001</v>
      </c>
      <c r="P268" s="122">
        <f>'GTR2'!W268</f>
        <v>2.0019999999999998</v>
      </c>
      <c r="Q268" s="122" t="str">
        <f>'GTR2'!AD268</f>
        <v>ML</v>
      </c>
      <c r="R268" s="122"/>
      <c r="S268" s="125">
        <f t="shared" ref="S268:S323" si="47">N268</f>
        <v>44692</v>
      </c>
      <c r="T268" s="121">
        <f t="shared" ref="T268:T331" si="48">O268/$O$5-1</f>
        <v>-5.042610054950547E-5</v>
      </c>
      <c r="U268" s="121">
        <f t="shared" ref="U268:U331" si="49">P268/$P$5-1</f>
        <v>-4.1287370044272853E-3</v>
      </c>
    </row>
    <row r="269" spans="2:21" x14ac:dyDescent="0.2">
      <c r="B269" s="117">
        <f>'GTR1'!A269</f>
        <v>20220314</v>
      </c>
      <c r="C269" s="115">
        <f>DATE(LEFT(B269,4), MID(B269,5,2), RIGHT(B269,2))</f>
        <v>44634</v>
      </c>
      <c r="D269" s="122">
        <f>'GTR1'!I269</f>
        <v>2.016</v>
      </c>
      <c r="E269" s="122">
        <f>'GTR1'!W269</f>
        <v>2.0009999999999999</v>
      </c>
      <c r="F269" s="122"/>
      <c r="G269" s="116" t="str">
        <f>'GTR1'!AD269</f>
        <v>GB</v>
      </c>
      <c r="H269" s="125">
        <f t="shared" si="43"/>
        <v>44634</v>
      </c>
      <c r="I269" s="121">
        <f t="shared" si="44"/>
        <v>6.6913013082992023E-3</v>
      </c>
      <c r="J269" s="121">
        <f t="shared" si="45"/>
        <v>3.9996000399944442E-4</v>
      </c>
      <c r="M269" s="116">
        <f>'GTR2'!A269</f>
        <v>20220512</v>
      </c>
      <c r="N269" s="115">
        <f t="shared" si="46"/>
        <v>44693</v>
      </c>
      <c r="O269" s="122">
        <f>'GTR2'!I269</f>
        <v>1.988</v>
      </c>
      <c r="P269" s="122">
        <f>'GTR2'!W269</f>
        <v>2.0019999999999998</v>
      </c>
      <c r="Q269" s="122" t="str">
        <f>'GTR2'!AD269</f>
        <v>AD</v>
      </c>
      <c r="R269" s="122"/>
      <c r="S269" s="125">
        <f t="shared" si="47"/>
        <v>44693</v>
      </c>
      <c r="T269" s="121">
        <f t="shared" si="48"/>
        <v>2.4708789269325404E-3</v>
      </c>
      <c r="U269" s="121">
        <f t="shared" si="49"/>
        <v>-4.1287370044272853E-3</v>
      </c>
    </row>
    <row r="270" spans="2:21" x14ac:dyDescent="0.2">
      <c r="B270" s="117">
        <f>'GTR1'!A270</f>
        <v>20220316</v>
      </c>
      <c r="C270" s="115">
        <f t="shared" ref="C270:C280" si="50">DATE(LEFT(B270,4), MID(B270,5,2), RIGHT(B270,2))</f>
        <v>44636</v>
      </c>
      <c r="D270" s="122">
        <f>'GTR1'!I270</f>
        <v>2.008</v>
      </c>
      <c r="E270" s="122">
        <f>'GTR1'!W270</f>
        <v>1.9970000000000001</v>
      </c>
      <c r="F270" s="122"/>
      <c r="G270" s="116" t="str">
        <f>'GTR1'!AD270</f>
        <v>GB</v>
      </c>
      <c r="H270" s="125">
        <f t="shared" si="43"/>
        <v>44636</v>
      </c>
      <c r="I270" s="121">
        <f t="shared" si="44"/>
        <v>2.6964945570757681E-3</v>
      </c>
      <c r="J270" s="121">
        <f t="shared" si="45"/>
        <v>-1.5998400159985549E-3</v>
      </c>
      <c r="M270" s="116">
        <f>'GTR2'!A270</f>
        <v>20220513</v>
      </c>
      <c r="N270" s="115">
        <f t="shared" si="46"/>
        <v>44694</v>
      </c>
      <c r="O270" s="122">
        <f>'GTR2'!I270</f>
        <v>1.9810000000000001</v>
      </c>
      <c r="P270" s="122">
        <f>'GTR2'!W270</f>
        <v>2.0030000000000001</v>
      </c>
      <c r="Q270" s="122" t="str">
        <f>'GTR2'!AD270</f>
        <v>LL</v>
      </c>
      <c r="R270" s="122"/>
      <c r="S270" s="125">
        <f t="shared" si="47"/>
        <v>44694</v>
      </c>
      <c r="T270" s="121">
        <f t="shared" si="48"/>
        <v>-1.0589481115423904E-3</v>
      </c>
      <c r="U270" s="121">
        <f t="shared" si="49"/>
        <v>-3.6312988111226741E-3</v>
      </c>
    </row>
    <row r="271" spans="2:21" x14ac:dyDescent="0.2">
      <c r="B271" s="117">
        <f>'GTR1'!A271</f>
        <v>20220317</v>
      </c>
      <c r="C271" s="115">
        <f t="shared" si="50"/>
        <v>44637</v>
      </c>
      <c r="D271" s="122">
        <f>'GTR1'!I271</f>
        <v>2.0139999999999998</v>
      </c>
      <c r="E271" s="122">
        <f>'GTR1'!W271</f>
        <v>2.0009999999999999</v>
      </c>
      <c r="F271" s="122"/>
      <c r="G271" s="116" t="str">
        <f>'GTR1'!AD271</f>
        <v>ML</v>
      </c>
      <c r="H271" s="125">
        <f t="shared" si="43"/>
        <v>44637</v>
      </c>
      <c r="I271" s="121">
        <f t="shared" si="44"/>
        <v>5.6925996204930662E-3</v>
      </c>
      <c r="J271" s="121">
        <f t="shared" si="45"/>
        <v>3.9996000399944442E-4</v>
      </c>
      <c r="M271" s="116">
        <f>'GTR2'!A271</f>
        <v>20220516</v>
      </c>
      <c r="N271" s="115">
        <f t="shared" si="46"/>
        <v>44697</v>
      </c>
      <c r="O271" s="122">
        <f>'GTR2'!I271</f>
        <v>1.988</v>
      </c>
      <c r="P271" s="122">
        <f>'GTR2'!W271</f>
        <v>2.008</v>
      </c>
      <c r="Q271" s="122" t="str">
        <f>'GTR2'!AD271</f>
        <v>CVD</v>
      </c>
      <c r="R271" s="122"/>
      <c r="S271" s="125">
        <f t="shared" si="47"/>
        <v>44697</v>
      </c>
      <c r="T271" s="121">
        <f t="shared" si="48"/>
        <v>2.4708789269325404E-3</v>
      </c>
      <c r="U271" s="121">
        <f t="shared" si="49"/>
        <v>-1.1441078446002839E-3</v>
      </c>
    </row>
    <row r="272" spans="2:21" x14ac:dyDescent="0.2">
      <c r="B272" s="117">
        <f>'GTR1'!A272</f>
        <v>20220318</v>
      </c>
      <c r="C272" s="115">
        <f t="shared" si="50"/>
        <v>44638</v>
      </c>
      <c r="D272" s="122">
        <f>'GTR1'!I272</f>
        <v>2.016</v>
      </c>
      <c r="E272" s="122">
        <f>'GTR1'!W272</f>
        <v>2.004</v>
      </c>
      <c r="F272" s="122"/>
      <c r="G272" s="116" t="str">
        <f>'GTR1'!AD272</f>
        <v>GB</v>
      </c>
      <c r="H272" s="125">
        <f t="shared" si="43"/>
        <v>44638</v>
      </c>
      <c r="I272" s="121">
        <f t="shared" si="44"/>
        <v>6.6913013082992023E-3</v>
      </c>
      <c r="J272" s="121">
        <f t="shared" si="45"/>
        <v>1.8998100189979716E-3</v>
      </c>
      <c r="M272" s="116">
        <f>'GTR2'!A272</f>
        <v>20220518</v>
      </c>
      <c r="N272" s="115">
        <f t="shared" si="46"/>
        <v>44699</v>
      </c>
      <c r="O272" s="122">
        <f>'GTR2'!I272</f>
        <v>1.9810000000000001</v>
      </c>
      <c r="P272" s="122">
        <f>'GTR2'!W272</f>
        <v>1.996</v>
      </c>
      <c r="Q272" s="122" t="str">
        <f>'GTR2'!AD272</f>
        <v>ML</v>
      </c>
      <c r="R272" s="122"/>
      <c r="S272" s="125">
        <f t="shared" si="47"/>
        <v>44699</v>
      </c>
      <c r="T272" s="121">
        <f t="shared" si="48"/>
        <v>-1.0589481115423904E-3</v>
      </c>
      <c r="U272" s="121">
        <f t="shared" si="49"/>
        <v>-7.1133661642540646E-3</v>
      </c>
    </row>
    <row r="273" spans="2:21" x14ac:dyDescent="0.2">
      <c r="B273" s="117">
        <f>'GTR1'!A273</f>
        <v>20220323</v>
      </c>
      <c r="C273" s="115">
        <f t="shared" si="50"/>
        <v>44643</v>
      </c>
      <c r="D273" s="122">
        <f>'GTR1'!I273</f>
        <v>2.0169999999999999</v>
      </c>
      <c r="E273" s="122">
        <f>'GTR1'!W273</f>
        <v>2.004</v>
      </c>
      <c r="F273" s="122"/>
      <c r="G273" s="116" t="str">
        <f>'GTR1'!AD273</f>
        <v>ML</v>
      </c>
      <c r="H273" s="125">
        <f t="shared" si="43"/>
        <v>44643</v>
      </c>
      <c r="I273" s="121">
        <f t="shared" si="44"/>
        <v>7.1906521522020483E-3</v>
      </c>
      <c r="J273" s="121">
        <f t="shared" si="45"/>
        <v>1.8998100189979716E-3</v>
      </c>
      <c r="M273" s="116">
        <f>'GTR2'!A273</f>
        <v>20220519</v>
      </c>
      <c r="N273" s="115">
        <f t="shared" si="46"/>
        <v>44700</v>
      </c>
      <c r="O273" s="122">
        <f>'GTR2'!I273</f>
        <v>1.9930000000000001</v>
      </c>
      <c r="P273" s="122">
        <f>'GTR2'!W273</f>
        <v>2.0150000000000001</v>
      </c>
      <c r="Q273" s="122" t="str">
        <f>'GTR2'!AD273</f>
        <v>GB</v>
      </c>
      <c r="R273" s="122"/>
      <c r="S273" s="125">
        <f t="shared" si="47"/>
        <v>44700</v>
      </c>
      <c r="T273" s="121">
        <f t="shared" si="48"/>
        <v>4.9921839544149194E-3</v>
      </c>
      <c r="U273" s="121">
        <f t="shared" si="49"/>
        <v>2.3379595085311067E-3</v>
      </c>
    </row>
    <row r="274" spans="2:21" x14ac:dyDescent="0.2">
      <c r="B274" s="117">
        <f>'GTR1'!A274</f>
        <v>20220324</v>
      </c>
      <c r="C274" s="115">
        <f t="shared" si="50"/>
        <v>44644</v>
      </c>
      <c r="D274" s="122">
        <f>'GTR1'!I274</f>
        <v>2.008</v>
      </c>
      <c r="E274" s="122">
        <f>'GTR1'!W274</f>
        <v>1.994</v>
      </c>
      <c r="F274" s="122"/>
      <c r="G274" s="116" t="str">
        <f>'GTR1'!AD274</f>
        <v>CVD</v>
      </c>
      <c r="H274" s="125">
        <f t="shared" si="43"/>
        <v>44644</v>
      </c>
      <c r="I274" s="121">
        <f t="shared" si="44"/>
        <v>2.6964945570757681E-3</v>
      </c>
      <c r="J274" s="121">
        <f t="shared" si="45"/>
        <v>-3.0996900309970821E-3</v>
      </c>
      <c r="M274" s="116">
        <f>'GTR2'!A274</f>
        <v>20220520</v>
      </c>
      <c r="N274" s="115">
        <f t="shared" si="46"/>
        <v>44701</v>
      </c>
      <c r="O274" s="122">
        <f>'GTR2'!I274</f>
        <v>1.986</v>
      </c>
      <c r="P274" s="122">
        <f>'GTR2'!W274</f>
        <v>2.004</v>
      </c>
      <c r="Q274" s="122" t="str">
        <f>'GTR2'!AD274</f>
        <v>CVD</v>
      </c>
      <c r="R274" s="122"/>
      <c r="S274" s="125">
        <f t="shared" si="47"/>
        <v>44701</v>
      </c>
      <c r="T274" s="121">
        <f t="shared" si="48"/>
        <v>1.4623569159397665E-3</v>
      </c>
      <c r="U274" s="121">
        <f t="shared" si="49"/>
        <v>-3.1338606178181738E-3</v>
      </c>
    </row>
    <row r="275" spans="2:21" x14ac:dyDescent="0.2">
      <c r="B275" s="117">
        <f>'GTR1'!A275</f>
        <v>20220325</v>
      </c>
      <c r="C275" s="115">
        <f t="shared" si="50"/>
        <v>44645</v>
      </c>
      <c r="D275" s="122">
        <f>'GTR1'!I275</f>
        <v>2.008</v>
      </c>
      <c r="E275" s="122">
        <f>'GTR1'!W275</f>
        <v>1.994</v>
      </c>
      <c r="F275" s="122"/>
      <c r="G275" s="116" t="str">
        <f>'GTR1'!AD275</f>
        <v>ML</v>
      </c>
      <c r="H275" s="125">
        <f t="shared" si="43"/>
        <v>44645</v>
      </c>
      <c r="I275" s="121">
        <f t="shared" si="44"/>
        <v>2.6964945570757681E-3</v>
      </c>
      <c r="J275" s="121">
        <f t="shared" si="45"/>
        <v>-3.0996900309970821E-3</v>
      </c>
      <c r="M275" s="116">
        <f>'GTR2'!A275</f>
        <v>20220523</v>
      </c>
      <c r="N275" s="115">
        <f t="shared" si="46"/>
        <v>44704</v>
      </c>
      <c r="O275" s="122">
        <f>'GTR2'!I275</f>
        <v>1.9810000000000001</v>
      </c>
      <c r="P275" s="122">
        <f>'GTR2'!W275</f>
        <v>1.99</v>
      </c>
      <c r="Q275" s="122" t="str">
        <f>'GTR2'!AD275</f>
        <v>ML</v>
      </c>
      <c r="R275" s="122"/>
      <c r="S275" s="125">
        <f t="shared" si="47"/>
        <v>44704</v>
      </c>
      <c r="T275" s="121">
        <f t="shared" si="48"/>
        <v>-1.0589481115423904E-3</v>
      </c>
      <c r="U275" s="121">
        <f t="shared" si="49"/>
        <v>-1.0097995324080955E-2</v>
      </c>
    </row>
    <row r="276" spans="2:21" x14ac:dyDescent="0.2">
      <c r="B276" s="117">
        <f>'GTR1'!A276</f>
        <v>20220329</v>
      </c>
      <c r="C276" s="115">
        <f t="shared" si="50"/>
        <v>44649</v>
      </c>
      <c r="D276" s="122">
        <f>'GTR1'!I276</f>
        <v>2.0049999999999999</v>
      </c>
      <c r="E276" s="122">
        <f>'GTR1'!W276</f>
        <v>1.9950000000000001</v>
      </c>
      <c r="F276" s="122"/>
      <c r="G276" s="116" t="str">
        <f>'GTR1'!AD276</f>
        <v>GB</v>
      </c>
      <c r="H276" s="125">
        <f t="shared" si="43"/>
        <v>44649</v>
      </c>
      <c r="I276" s="121">
        <f t="shared" si="44"/>
        <v>1.198442025366786E-3</v>
      </c>
      <c r="J276" s="121">
        <f t="shared" si="45"/>
        <v>-2.59974002599761E-3</v>
      </c>
      <c r="M276" s="116">
        <f>'GTR2'!A276</f>
        <v>20220525</v>
      </c>
      <c r="N276" s="115">
        <f t="shared" si="46"/>
        <v>44706</v>
      </c>
      <c r="O276" s="122">
        <f>'GTR2'!I276</f>
        <v>1.994</v>
      </c>
      <c r="P276" s="122">
        <f>'GTR2'!W276</f>
        <v>2.0139999999999998</v>
      </c>
      <c r="Q276" s="122" t="str">
        <f>'GTR2'!AD276</f>
        <v>ML</v>
      </c>
      <c r="R276" s="122"/>
      <c r="S276" s="125">
        <f t="shared" si="47"/>
        <v>44706</v>
      </c>
      <c r="T276" s="121">
        <f t="shared" si="48"/>
        <v>5.4964449599113063E-3</v>
      </c>
      <c r="U276" s="121">
        <f t="shared" si="49"/>
        <v>1.8405213152263844E-3</v>
      </c>
    </row>
    <row r="277" spans="2:21" x14ac:dyDescent="0.2">
      <c r="B277" s="117">
        <f>'GTR1'!A277</f>
        <v>20220330</v>
      </c>
      <c r="C277" s="115">
        <f t="shared" si="50"/>
        <v>44650</v>
      </c>
      <c r="D277" s="122">
        <f>'GTR1'!I277</f>
        <v>2.0139999999999998</v>
      </c>
      <c r="E277" s="122">
        <f>'GTR1'!W277</f>
        <v>2.0009999999999999</v>
      </c>
      <c r="F277" s="122"/>
      <c r="G277" s="116" t="str">
        <f>'GTR1'!AD277</f>
        <v>GB</v>
      </c>
      <c r="H277" s="125">
        <f t="shared" si="43"/>
        <v>44650</v>
      </c>
      <c r="I277" s="121">
        <f t="shared" si="44"/>
        <v>5.6925996204930662E-3</v>
      </c>
      <c r="J277" s="121">
        <f t="shared" si="45"/>
        <v>3.9996000399944442E-4</v>
      </c>
      <c r="M277" s="116">
        <f>'GTR2'!A277</f>
        <v>20220527</v>
      </c>
      <c r="N277" s="115">
        <f t="shared" si="46"/>
        <v>44708</v>
      </c>
      <c r="O277" s="122">
        <f>'GTR2'!I277</f>
        <v>1.9950000000000001</v>
      </c>
      <c r="P277" s="122">
        <f>'GTR2'!W277</f>
        <v>2.0179999999999998</v>
      </c>
      <c r="Q277" s="122" t="str">
        <f>'GTR2'!AD277</f>
        <v>ML</v>
      </c>
      <c r="R277" s="122"/>
      <c r="S277" s="125">
        <f t="shared" si="47"/>
        <v>44708</v>
      </c>
      <c r="T277" s="121">
        <f t="shared" si="48"/>
        <v>6.0007059654079153E-3</v>
      </c>
      <c r="U277" s="121">
        <f t="shared" si="49"/>
        <v>3.8302740884443853E-3</v>
      </c>
    </row>
    <row r="278" spans="2:21" x14ac:dyDescent="0.2">
      <c r="B278" s="117">
        <f>'GTR1'!A278</f>
        <v>20220401</v>
      </c>
      <c r="C278" s="115">
        <f t="shared" si="50"/>
        <v>44652</v>
      </c>
      <c r="D278" s="122">
        <f>'GTR1'!I278</f>
        <v>2.008</v>
      </c>
      <c r="E278" s="122">
        <f>'GTR1'!W278</f>
        <v>1.9950000000000001</v>
      </c>
      <c r="F278" s="122"/>
      <c r="G278" s="116" t="str">
        <f>'GTR1'!AD278</f>
        <v>ML</v>
      </c>
      <c r="H278" s="125">
        <f t="shared" si="43"/>
        <v>44652</v>
      </c>
      <c r="I278" s="121">
        <f t="shared" si="44"/>
        <v>2.6964945570757681E-3</v>
      </c>
      <c r="J278" s="121">
        <f t="shared" si="45"/>
        <v>-2.59974002599761E-3</v>
      </c>
      <c r="M278" s="116">
        <f>'GTR2'!A278</f>
        <v>20220530</v>
      </c>
      <c r="N278" s="115">
        <f t="shared" si="46"/>
        <v>44711</v>
      </c>
      <c r="O278" s="122">
        <f>'GTR2'!I278</f>
        <v>2.0030000000000001</v>
      </c>
      <c r="P278" s="122">
        <f>'GTR2'!W278</f>
        <v>2.028</v>
      </c>
      <c r="Q278" s="122" t="str">
        <f>'GTR2'!AD278</f>
        <v>GB</v>
      </c>
      <c r="R278" s="122"/>
      <c r="S278" s="125">
        <f t="shared" si="47"/>
        <v>44711</v>
      </c>
      <c r="T278" s="121">
        <f t="shared" si="48"/>
        <v>1.0034794009379455E-2</v>
      </c>
      <c r="U278" s="121">
        <f t="shared" si="49"/>
        <v>8.8046560214893876E-3</v>
      </c>
    </row>
    <row r="279" spans="2:21" x14ac:dyDescent="0.2">
      <c r="B279" s="117">
        <f>'GTR1'!A279</f>
        <v>20220405</v>
      </c>
      <c r="C279" s="115">
        <f t="shared" si="50"/>
        <v>44656</v>
      </c>
      <c r="D279" s="122">
        <f>'GTR1'!I279</f>
        <v>2.0129999999999999</v>
      </c>
      <c r="E279" s="122">
        <f>'GTR1'!W279</f>
        <v>1.998</v>
      </c>
      <c r="F279" s="122"/>
      <c r="G279" s="116" t="str">
        <f>'GTR1'!AD279</f>
        <v>ML</v>
      </c>
      <c r="H279" s="125">
        <f t="shared" si="43"/>
        <v>44656</v>
      </c>
      <c r="I279" s="121">
        <f t="shared" si="44"/>
        <v>5.1932487765902202E-3</v>
      </c>
      <c r="J279" s="121">
        <f t="shared" si="45"/>
        <v>-1.0998900109990828E-3</v>
      </c>
      <c r="M279" s="116">
        <f>'GTR2'!A279</f>
        <v>20220603</v>
      </c>
      <c r="N279" s="115">
        <f t="shared" si="46"/>
        <v>44715</v>
      </c>
      <c r="O279" s="122">
        <f>'GTR2'!I279</f>
        <v>1.9890000000000001</v>
      </c>
      <c r="P279" s="122">
        <f>'GTR2'!W279</f>
        <v>2.0089999999999999</v>
      </c>
      <c r="Q279" s="122" t="str">
        <f>'GTR2'!AD279</f>
        <v>GB</v>
      </c>
      <c r="R279" s="122"/>
      <c r="S279" s="125">
        <f t="shared" si="47"/>
        <v>44715</v>
      </c>
      <c r="T279" s="121">
        <f t="shared" si="48"/>
        <v>2.9751399324291494E-3</v>
      </c>
      <c r="U279" s="121">
        <f t="shared" si="49"/>
        <v>-6.4666965129589471E-4</v>
      </c>
    </row>
    <row r="280" spans="2:21" x14ac:dyDescent="0.2">
      <c r="B280" s="117">
        <f>'GTR1'!A280</f>
        <v>20220406</v>
      </c>
      <c r="C280" s="115">
        <f t="shared" si="50"/>
        <v>44657</v>
      </c>
      <c r="D280" s="122">
        <f>'GTR1'!I280</f>
        <v>2</v>
      </c>
      <c r="E280" s="122">
        <f>'GTR1'!W280</f>
        <v>1.9870000000000001</v>
      </c>
      <c r="F280" s="122"/>
      <c r="G280" s="116" t="str">
        <f>'GTR1'!AD280</f>
        <v>ML</v>
      </c>
      <c r="H280" s="125">
        <f t="shared" si="43"/>
        <v>44657</v>
      </c>
      <c r="I280" s="121">
        <f t="shared" si="44"/>
        <v>-1.2983121941476661E-3</v>
      </c>
      <c r="J280" s="121">
        <f t="shared" si="45"/>
        <v>-6.5993400659936086E-3</v>
      </c>
      <c r="M280" s="116">
        <f>'GTR2'!A280</f>
        <v>20220607</v>
      </c>
      <c r="N280" s="115">
        <f t="shared" si="46"/>
        <v>44719</v>
      </c>
      <c r="O280" s="122">
        <f>'GTR2'!I280</f>
        <v>1.9930000000000001</v>
      </c>
      <c r="P280" s="122">
        <f>'GTR2'!W280</f>
        <v>2.008</v>
      </c>
      <c r="Q280" s="122" t="str">
        <f>'GTR2'!AD280</f>
        <v>YM</v>
      </c>
      <c r="R280" s="122"/>
      <c r="S280" s="125">
        <f t="shared" si="47"/>
        <v>44719</v>
      </c>
      <c r="T280" s="121">
        <f t="shared" si="48"/>
        <v>4.9921839544149194E-3</v>
      </c>
      <c r="U280" s="121">
        <f t="shared" si="49"/>
        <v>-1.1441078446002839E-3</v>
      </c>
    </row>
    <row r="281" spans="2:21" x14ac:dyDescent="0.2">
      <c r="B281" s="117">
        <f>'GTR1'!A281</f>
        <v>20220407</v>
      </c>
      <c r="C281" s="115">
        <f>DATE(LEFT(B281,4), MID(B281,5,2), RIGHT(B281,2))</f>
        <v>44658</v>
      </c>
      <c r="D281" s="122">
        <f>'GTR1'!I281</f>
        <v>2.0089999999999999</v>
      </c>
      <c r="E281" s="122">
        <f>'GTR1'!W281</f>
        <v>1.996</v>
      </c>
      <c r="F281" s="122"/>
      <c r="G281" s="116" t="str">
        <f>'GTR1'!AD281</f>
        <v>ML</v>
      </c>
      <c r="H281" s="125">
        <f t="shared" si="43"/>
        <v>44658</v>
      </c>
      <c r="I281" s="121">
        <f t="shared" si="44"/>
        <v>3.1958454009786141E-3</v>
      </c>
      <c r="J281" s="121">
        <f t="shared" si="45"/>
        <v>-2.0997900209981379E-3</v>
      </c>
      <c r="M281" s="116">
        <f>'GTR2'!A281</f>
        <v>20220609</v>
      </c>
      <c r="N281" s="115">
        <f t="shared" si="46"/>
        <v>44721</v>
      </c>
      <c r="O281" s="122">
        <f>'GTR2'!I281</f>
        <v>1.9950000000000001</v>
      </c>
      <c r="P281" s="122">
        <f>'GTR2'!W281</f>
        <v>2.0150000000000001</v>
      </c>
      <c r="Q281" s="122" t="str">
        <f>'GTR2'!AD281</f>
        <v>GB</v>
      </c>
      <c r="R281" s="122"/>
      <c r="S281" s="125">
        <f t="shared" si="47"/>
        <v>44721</v>
      </c>
      <c r="T281" s="121">
        <f t="shared" si="48"/>
        <v>6.0007059654079153E-3</v>
      </c>
      <c r="U281" s="121">
        <f t="shared" si="49"/>
        <v>2.3379595085311067E-3</v>
      </c>
    </row>
    <row r="282" spans="2:21" x14ac:dyDescent="0.2">
      <c r="B282" s="117">
        <f>'GTR1'!A282</f>
        <v>20220408</v>
      </c>
      <c r="C282" s="115">
        <f t="shared" ref="C282:C345" si="51">DATE(LEFT(B282,4), MID(B282,5,2), RIGHT(B282,2))</f>
        <v>44659</v>
      </c>
      <c r="D282" s="122">
        <f>'GTR1'!I282</f>
        <v>2.0019999999999998</v>
      </c>
      <c r="E282" s="122">
        <f>'GTR1'!W282</f>
        <v>1.9890000000000001</v>
      </c>
      <c r="F282" s="122"/>
      <c r="G282" s="116" t="str">
        <f>'GTR1'!AD282</f>
        <v>GB</v>
      </c>
      <c r="H282" s="125">
        <f t="shared" si="43"/>
        <v>44659</v>
      </c>
      <c r="I282" s="121">
        <f t="shared" si="44"/>
        <v>-2.9961050634197406E-4</v>
      </c>
      <c r="J282" s="121">
        <f t="shared" si="45"/>
        <v>-5.5994400559945534E-3</v>
      </c>
      <c r="M282" s="116">
        <f>'GTR2'!A282</f>
        <v>20220610</v>
      </c>
      <c r="N282" s="115">
        <f t="shared" si="46"/>
        <v>44722</v>
      </c>
      <c r="O282" s="122">
        <f>'GTR2'!I282</f>
        <v>1.992</v>
      </c>
      <c r="P282" s="122">
        <f>'GTR2'!W282</f>
        <v>2.0150000000000001</v>
      </c>
      <c r="Q282" s="122" t="str">
        <f>'GTR2'!AD282</f>
        <v>GB</v>
      </c>
      <c r="R282" s="122"/>
      <c r="S282" s="125">
        <f t="shared" si="47"/>
        <v>44722</v>
      </c>
      <c r="T282" s="121">
        <f t="shared" si="48"/>
        <v>4.4879229489185324E-3</v>
      </c>
      <c r="U282" s="121">
        <f t="shared" si="49"/>
        <v>2.3379595085311067E-3</v>
      </c>
    </row>
    <row r="283" spans="2:21" x14ac:dyDescent="0.2">
      <c r="B283" s="117">
        <f>'GTR1'!A283</f>
        <v>20220412</v>
      </c>
      <c r="C283" s="115">
        <f t="shared" si="51"/>
        <v>44663</v>
      </c>
      <c r="D283" s="122">
        <f>'GTR1'!I283</f>
        <v>2.0049999999999999</v>
      </c>
      <c r="E283" s="122">
        <f>'GTR1'!W283</f>
        <v>1.9930000000000001</v>
      </c>
      <c r="F283" s="122"/>
      <c r="G283" s="116" t="str">
        <f>'GTR1'!AD283</f>
        <v>ML</v>
      </c>
      <c r="H283" s="125">
        <f t="shared" si="43"/>
        <v>44663</v>
      </c>
      <c r="I283" s="121">
        <f t="shared" si="44"/>
        <v>1.198442025366786E-3</v>
      </c>
      <c r="J283" s="121">
        <f t="shared" si="45"/>
        <v>-3.5996400359965541E-3</v>
      </c>
      <c r="M283" s="116">
        <f>'GTR2'!A283</f>
        <v>20220613</v>
      </c>
      <c r="N283" s="115">
        <f t="shared" si="46"/>
        <v>44725</v>
      </c>
      <c r="O283" s="122">
        <f>'GTR2'!I283</f>
        <v>2.0070000000000001</v>
      </c>
      <c r="P283" s="122">
        <f>'GTR2'!W283</f>
        <v>2.0329999999999999</v>
      </c>
      <c r="Q283" s="122" t="str">
        <f>'GTR2'!AD283</f>
        <v>GB</v>
      </c>
      <c r="R283" s="122"/>
      <c r="S283" s="125">
        <f t="shared" si="47"/>
        <v>44725</v>
      </c>
      <c r="T283" s="121">
        <f t="shared" si="48"/>
        <v>1.2051838031365225E-2</v>
      </c>
      <c r="U283" s="121">
        <f t="shared" si="49"/>
        <v>1.1291846988011667E-2</v>
      </c>
    </row>
    <row r="284" spans="2:21" x14ac:dyDescent="0.2">
      <c r="B284" s="117">
        <f>'GTR1'!A284</f>
        <v>20220413</v>
      </c>
      <c r="C284" s="115">
        <f t="shared" si="51"/>
        <v>44664</v>
      </c>
      <c r="D284" s="122">
        <f>'GTR1'!I284</f>
        <v>2.008</v>
      </c>
      <c r="E284" s="122">
        <f>'GTR1'!W284</f>
        <v>1.992</v>
      </c>
      <c r="F284" s="122"/>
      <c r="G284" s="116" t="str">
        <f>'GTR1'!AD284</f>
        <v>ML</v>
      </c>
      <c r="H284" s="125">
        <f t="shared" si="43"/>
        <v>44664</v>
      </c>
      <c r="I284" s="121">
        <f t="shared" si="44"/>
        <v>2.6964945570757681E-3</v>
      </c>
      <c r="J284" s="121">
        <f t="shared" si="45"/>
        <v>-4.0995900409961372E-3</v>
      </c>
      <c r="M284" s="116">
        <f>'GTR2'!A284</f>
        <v>20220614</v>
      </c>
      <c r="N284" s="115">
        <f t="shared" si="46"/>
        <v>44726</v>
      </c>
      <c r="O284" s="122">
        <f>'GTR2'!I284</f>
        <v>1.9910000000000001</v>
      </c>
      <c r="P284" s="122">
        <f>'GTR2'!W284</f>
        <v>2.008</v>
      </c>
      <c r="Q284" s="122" t="str">
        <f>'GTR2'!AD284</f>
        <v>GB</v>
      </c>
      <c r="R284" s="122"/>
      <c r="S284" s="125">
        <f t="shared" si="47"/>
        <v>44726</v>
      </c>
      <c r="T284" s="121">
        <f t="shared" si="48"/>
        <v>3.9836619434221454E-3</v>
      </c>
      <c r="U284" s="121">
        <f t="shared" si="49"/>
        <v>-1.1441078446002839E-3</v>
      </c>
    </row>
    <row r="285" spans="2:21" x14ac:dyDescent="0.2">
      <c r="B285" s="117">
        <f>'GTR1'!A285</f>
        <v>20220414</v>
      </c>
      <c r="C285" s="115">
        <f t="shared" si="51"/>
        <v>44665</v>
      </c>
      <c r="D285" s="122">
        <f>'GTR1'!I285</f>
        <v>2.008</v>
      </c>
      <c r="E285" s="122">
        <f>'GTR1'!W285</f>
        <v>1.994</v>
      </c>
      <c r="F285" s="122"/>
      <c r="G285" s="116" t="str">
        <f>'GTR1'!AD285</f>
        <v>LL</v>
      </c>
      <c r="H285" s="125">
        <f t="shared" si="43"/>
        <v>44665</v>
      </c>
      <c r="I285" s="121">
        <f t="shared" si="44"/>
        <v>2.6964945570757681E-3</v>
      </c>
      <c r="J285" s="121">
        <f t="shared" si="45"/>
        <v>-3.0996900309970821E-3</v>
      </c>
      <c r="M285" s="116">
        <f>'GTR2'!A285</f>
        <v>20220616</v>
      </c>
      <c r="N285" s="115">
        <f t="shared" si="46"/>
        <v>44728</v>
      </c>
      <c r="O285" s="122">
        <f>'GTR2'!I285</f>
        <v>1.996</v>
      </c>
      <c r="P285" s="122">
        <f>'GTR2'!W285</f>
        <v>2.016</v>
      </c>
      <c r="Q285" s="122" t="str">
        <f>'GTR2'!AD285</f>
        <v>ML</v>
      </c>
      <c r="R285" s="122"/>
      <c r="S285" s="125">
        <f t="shared" si="47"/>
        <v>44728</v>
      </c>
      <c r="T285" s="121">
        <f t="shared" si="48"/>
        <v>6.5049669709043023E-3</v>
      </c>
      <c r="U285" s="121">
        <f t="shared" si="49"/>
        <v>2.8353977018356069E-3</v>
      </c>
    </row>
    <row r="286" spans="2:21" x14ac:dyDescent="0.2">
      <c r="B286" s="117">
        <f>'GTR1'!A286</f>
        <v>20220420</v>
      </c>
      <c r="C286" s="115">
        <f t="shared" si="51"/>
        <v>44671</v>
      </c>
      <c r="D286" s="122">
        <f>'GTR1'!I286</f>
        <v>2.0070000000000001</v>
      </c>
      <c r="E286" s="122">
        <f>'GTR1'!W286</f>
        <v>1.9950000000000001</v>
      </c>
      <c r="F286" s="122"/>
      <c r="G286" s="116" t="str">
        <f>'GTR1'!AD286</f>
        <v>AD</v>
      </c>
      <c r="H286" s="125">
        <f t="shared" si="43"/>
        <v>44671</v>
      </c>
      <c r="I286" s="121">
        <f t="shared" si="44"/>
        <v>2.1971437131729221E-3</v>
      </c>
      <c r="J286" s="121">
        <f t="shared" si="45"/>
        <v>-2.59974002599761E-3</v>
      </c>
      <c r="M286" s="116">
        <f>'GTR2'!A286</f>
        <v>20220620</v>
      </c>
      <c r="N286" s="115">
        <f t="shared" si="46"/>
        <v>44732</v>
      </c>
      <c r="O286" s="122">
        <f>'GTR2'!I286</f>
        <v>1.986</v>
      </c>
      <c r="P286" s="122">
        <f>'GTR2'!W286</f>
        <v>2.0049999999999999</v>
      </c>
      <c r="Q286" s="122" t="str">
        <f>'GTR2'!AD286</f>
        <v>ML</v>
      </c>
      <c r="R286" s="122"/>
      <c r="S286" s="125">
        <f t="shared" si="47"/>
        <v>44732</v>
      </c>
      <c r="T286" s="121">
        <f t="shared" si="48"/>
        <v>1.4623569159397665E-3</v>
      </c>
      <c r="U286" s="121">
        <f t="shared" si="49"/>
        <v>-2.6364224245137846E-3</v>
      </c>
    </row>
    <row r="287" spans="2:21" x14ac:dyDescent="0.2">
      <c r="B287" s="117">
        <f>'GTR1'!A287</f>
        <v>20220421</v>
      </c>
      <c r="C287" s="115">
        <f t="shared" si="51"/>
        <v>44672</v>
      </c>
      <c r="D287" s="122">
        <f>'GTR1'!I287</f>
        <v>2.0169999999999999</v>
      </c>
      <c r="E287" s="122">
        <f>'GTR1'!W287</f>
        <v>2.004</v>
      </c>
      <c r="F287" s="122"/>
      <c r="G287" s="116" t="str">
        <f>'GTR1'!AD287</f>
        <v>AD</v>
      </c>
      <c r="H287" s="125">
        <f t="shared" si="43"/>
        <v>44672</v>
      </c>
      <c r="I287" s="121">
        <f t="shared" si="44"/>
        <v>7.1906521522020483E-3</v>
      </c>
      <c r="J287" s="121">
        <f t="shared" si="45"/>
        <v>1.8998100189979716E-3</v>
      </c>
      <c r="M287" s="116">
        <f>'GTR2'!A287</f>
        <v>20220623</v>
      </c>
      <c r="N287" s="115">
        <f t="shared" si="46"/>
        <v>44735</v>
      </c>
      <c r="O287" s="122">
        <f>'GTR2'!I287</f>
        <v>1.9850000000000001</v>
      </c>
      <c r="P287" s="122">
        <f>'GTR2'!W287</f>
        <v>2.0059999999999998</v>
      </c>
      <c r="Q287" s="122" t="str">
        <f>'GTR2'!AD287</f>
        <v>AD</v>
      </c>
      <c r="R287" s="122"/>
      <c r="S287" s="125">
        <f t="shared" si="47"/>
        <v>44735</v>
      </c>
      <c r="T287" s="121">
        <f t="shared" si="48"/>
        <v>9.5809591044337949E-4</v>
      </c>
      <c r="U287" s="121">
        <f t="shared" si="49"/>
        <v>-2.1389842312093954E-3</v>
      </c>
    </row>
    <row r="288" spans="2:21" x14ac:dyDescent="0.2">
      <c r="B288" s="117">
        <f>'GTR1'!A288</f>
        <v>20220422</v>
      </c>
      <c r="C288" s="115">
        <f t="shared" si="51"/>
        <v>44673</v>
      </c>
      <c r="D288" s="122">
        <f>'GTR1'!I288</f>
        <v>2.0059999999999998</v>
      </c>
      <c r="E288" s="122">
        <f>'GTR1'!W288</f>
        <v>1.9930000000000001</v>
      </c>
      <c r="F288" s="122"/>
      <c r="G288" s="116" t="str">
        <f>'GTR1'!AD288</f>
        <v>GB</v>
      </c>
      <c r="H288" s="125">
        <f t="shared" si="43"/>
        <v>44673</v>
      </c>
      <c r="I288" s="121">
        <f t="shared" si="44"/>
        <v>1.6977928692698541E-3</v>
      </c>
      <c r="J288" s="121">
        <f t="shared" si="45"/>
        <v>-3.5996400359965541E-3</v>
      </c>
      <c r="M288" s="116">
        <f>'GTR2'!A288</f>
        <v>20220630</v>
      </c>
      <c r="N288" s="115">
        <f t="shared" si="46"/>
        <v>44742</v>
      </c>
      <c r="O288" s="122">
        <f>'GTR2'!I288</f>
        <v>1.9990000000000001</v>
      </c>
      <c r="P288" s="122">
        <f>'GTR2'!W288</f>
        <v>2.02</v>
      </c>
      <c r="Q288" s="122" t="str">
        <f>'GTR2'!AD288</f>
        <v>ML</v>
      </c>
      <c r="R288" s="122"/>
      <c r="S288" s="125">
        <f t="shared" si="47"/>
        <v>44742</v>
      </c>
      <c r="T288" s="121">
        <f t="shared" si="48"/>
        <v>8.0177499873936853E-3</v>
      </c>
      <c r="U288" s="121">
        <f t="shared" si="49"/>
        <v>4.8251504750533858E-3</v>
      </c>
    </row>
    <row r="289" spans="2:21" x14ac:dyDescent="0.2">
      <c r="B289" s="117">
        <f>'GTR1'!A289</f>
        <v>20220426</v>
      </c>
      <c r="C289" s="115">
        <f t="shared" si="51"/>
        <v>44677</v>
      </c>
      <c r="D289" s="122">
        <f>'GTR1'!I289</f>
        <v>2.0030000000000001</v>
      </c>
      <c r="E289" s="122">
        <f>'GTR1'!W289</f>
        <v>1.99</v>
      </c>
      <c r="F289" s="122"/>
      <c r="G289" s="116" t="str">
        <f>'GTR1'!AD289</f>
        <v>EF</v>
      </c>
      <c r="H289" s="125">
        <f t="shared" si="43"/>
        <v>44677</v>
      </c>
      <c r="I289" s="121">
        <f t="shared" si="44"/>
        <v>1.9974033756109399E-4</v>
      </c>
      <c r="J289" s="121">
        <f t="shared" si="45"/>
        <v>-5.0994900509950813E-3</v>
      </c>
      <c r="M289" s="116">
        <f>'GTR2'!A289</f>
        <v>20220701</v>
      </c>
      <c r="N289" s="115">
        <f t="shared" si="46"/>
        <v>44743</v>
      </c>
      <c r="O289" s="122">
        <f>'GTR2'!I289</f>
        <v>2.02</v>
      </c>
      <c r="P289" s="122">
        <f>'GTR2'!W289</f>
        <v>2.0390000000000001</v>
      </c>
      <c r="Q289" s="122" t="str">
        <f>'GTR2'!AD289</f>
        <v>ML</v>
      </c>
      <c r="R289" s="122"/>
      <c r="S289" s="125">
        <f t="shared" si="47"/>
        <v>44743</v>
      </c>
      <c r="T289" s="121">
        <f t="shared" si="48"/>
        <v>1.8607231102818922E-2</v>
      </c>
      <c r="U289" s="121">
        <f t="shared" si="49"/>
        <v>1.4276476147838668E-2</v>
      </c>
    </row>
    <row r="290" spans="2:21" x14ac:dyDescent="0.2">
      <c r="B290" s="117">
        <f>'GTR1'!A290</f>
        <v>20220503</v>
      </c>
      <c r="C290" s="115">
        <f t="shared" si="51"/>
        <v>44684</v>
      </c>
      <c r="D290" s="122">
        <f>'GTR1'!I290</f>
        <v>2.0169999999999999</v>
      </c>
      <c r="E290" s="122">
        <f>'GTR1'!W290</f>
        <v>2.0049999999999999</v>
      </c>
      <c r="F290" s="122"/>
      <c r="G290" s="116" t="str">
        <f>'GTR1'!AD290</f>
        <v>GB</v>
      </c>
      <c r="H290" s="125">
        <f t="shared" si="43"/>
        <v>44684</v>
      </c>
      <c r="I290" s="121">
        <f t="shared" si="44"/>
        <v>7.1906521522020483E-3</v>
      </c>
      <c r="J290" s="121">
        <f t="shared" si="45"/>
        <v>2.3997600239973327E-3</v>
      </c>
      <c r="M290" s="116">
        <f>'GTR2'!A290</f>
        <v>20220706</v>
      </c>
      <c r="N290" s="115">
        <f t="shared" si="46"/>
        <v>44748</v>
      </c>
      <c r="O290" s="122">
        <f>'GTR2'!I290</f>
        <v>2.0049999999999999</v>
      </c>
      <c r="P290" s="122">
        <f>'GTR2'!W290</f>
        <v>2.024</v>
      </c>
      <c r="Q290" s="122" t="str">
        <f>'GTR2'!AD290</f>
        <v>ML</v>
      </c>
      <c r="R290" s="122"/>
      <c r="S290" s="125">
        <f t="shared" si="47"/>
        <v>44748</v>
      </c>
      <c r="T290" s="121">
        <f t="shared" si="48"/>
        <v>1.1043316020372229E-2</v>
      </c>
      <c r="U290" s="121">
        <f t="shared" si="49"/>
        <v>6.8149032482713867E-3</v>
      </c>
    </row>
    <row r="291" spans="2:21" x14ac:dyDescent="0.2">
      <c r="B291" s="117">
        <f>'GTR1'!A291</f>
        <v>20220504</v>
      </c>
      <c r="C291" s="115">
        <f t="shared" si="51"/>
        <v>44685</v>
      </c>
      <c r="D291" s="122">
        <f>'GTR1'!I291</f>
        <v>2.0099999999999998</v>
      </c>
      <c r="E291" s="122">
        <f>'GTR1'!W291</f>
        <v>1.9990000000000001</v>
      </c>
      <c r="F291" s="122"/>
      <c r="G291" s="116" t="str">
        <f>'GTR1'!AD291</f>
        <v>GB</v>
      </c>
      <c r="H291" s="125">
        <f t="shared" si="43"/>
        <v>44685</v>
      </c>
      <c r="I291" s="121">
        <f t="shared" si="44"/>
        <v>3.6951962448814601E-3</v>
      </c>
      <c r="J291" s="121">
        <f t="shared" si="45"/>
        <v>-5.9994000599961073E-4</v>
      </c>
      <c r="M291" s="116">
        <f>'GTR2'!A291</f>
        <v>20220707</v>
      </c>
      <c r="N291" s="115">
        <f t="shared" si="46"/>
        <v>44749</v>
      </c>
      <c r="O291" s="122">
        <f>'GTR2'!I291</f>
        <v>2.0009999999999999</v>
      </c>
      <c r="P291" s="122">
        <f>'GTR2'!W291</f>
        <v>2.02</v>
      </c>
      <c r="Q291" s="122" t="str">
        <f>'GTR2'!AD291</f>
        <v>ML</v>
      </c>
      <c r="R291" s="122"/>
      <c r="S291" s="125">
        <f t="shared" si="47"/>
        <v>44749</v>
      </c>
      <c r="T291" s="121">
        <f t="shared" si="48"/>
        <v>9.0262719983864592E-3</v>
      </c>
      <c r="U291" s="121">
        <f t="shared" si="49"/>
        <v>4.8251504750533858E-3</v>
      </c>
    </row>
    <row r="292" spans="2:21" x14ac:dyDescent="0.2">
      <c r="B292" s="117">
        <f>'GTR1'!A292</f>
        <v>20220506</v>
      </c>
      <c r="C292" s="115">
        <f t="shared" si="51"/>
        <v>44687</v>
      </c>
      <c r="D292" s="122">
        <f>'GTR1'!I292</f>
        <v>2.008</v>
      </c>
      <c r="E292" s="122">
        <f>'GTR1'!W292</f>
        <v>1.994</v>
      </c>
      <c r="F292" s="122"/>
      <c r="G292" s="116" t="str">
        <f>'GTR1'!AD292</f>
        <v>LL</v>
      </c>
      <c r="H292" s="125">
        <f t="shared" si="43"/>
        <v>44687</v>
      </c>
      <c r="I292" s="121">
        <f t="shared" si="44"/>
        <v>2.6964945570757681E-3</v>
      </c>
      <c r="J292" s="121">
        <f t="shared" si="45"/>
        <v>-3.0996900309970821E-3</v>
      </c>
      <c r="M292" s="116">
        <f>'GTR2'!A292</f>
        <v>20220708</v>
      </c>
      <c r="N292" s="115">
        <f t="shared" si="46"/>
        <v>44750</v>
      </c>
      <c r="O292" s="122">
        <f>'GTR2'!I292</f>
        <v>2.0089999999999999</v>
      </c>
      <c r="P292" s="122">
        <f>'GTR2'!W292</f>
        <v>2.028</v>
      </c>
      <c r="Q292" s="122" t="str">
        <f>'GTR2'!AD292</f>
        <v>CVD</v>
      </c>
      <c r="R292" s="122"/>
      <c r="S292" s="125">
        <f t="shared" si="47"/>
        <v>44750</v>
      </c>
      <c r="T292" s="121">
        <f t="shared" si="48"/>
        <v>1.3060360042357999E-2</v>
      </c>
      <c r="U292" s="121">
        <f t="shared" si="49"/>
        <v>8.8046560214893876E-3</v>
      </c>
    </row>
    <row r="293" spans="2:21" x14ac:dyDescent="0.2">
      <c r="B293" s="117">
        <f>'GTR1'!A293</f>
        <v>20220510</v>
      </c>
      <c r="C293" s="115">
        <f t="shared" si="51"/>
        <v>44691</v>
      </c>
      <c r="D293" s="122">
        <f>'GTR1'!I293</f>
        <v>2.008</v>
      </c>
      <c r="E293" s="122">
        <f>'GTR1'!W293</f>
        <v>1.996</v>
      </c>
      <c r="F293" s="122"/>
      <c r="G293" s="116" t="str">
        <f>'GTR1'!AD293</f>
        <v>LL</v>
      </c>
      <c r="H293" s="125">
        <f t="shared" si="43"/>
        <v>44691</v>
      </c>
      <c r="I293" s="121">
        <f t="shared" si="44"/>
        <v>2.6964945570757681E-3</v>
      </c>
      <c r="J293" s="121">
        <f t="shared" si="45"/>
        <v>-2.0997900209981379E-3</v>
      </c>
      <c r="M293" s="116">
        <f>'GTR2'!A293</f>
        <v>20220712</v>
      </c>
      <c r="N293" s="115">
        <f t="shared" si="46"/>
        <v>44754</v>
      </c>
      <c r="O293" s="122">
        <f>'GTR2'!I293</f>
        <v>1.976</v>
      </c>
      <c r="P293" s="122">
        <f>'GTR2'!W293</f>
        <v>1.9890000000000001</v>
      </c>
      <c r="Q293" s="122" t="str">
        <f>'GTR2'!AD293</f>
        <v>ML</v>
      </c>
      <c r="R293" s="122"/>
      <c r="S293" s="125">
        <f t="shared" si="47"/>
        <v>44754</v>
      </c>
      <c r="T293" s="121">
        <f t="shared" si="48"/>
        <v>-3.5802531390246584E-3</v>
      </c>
      <c r="U293" s="121">
        <f t="shared" si="49"/>
        <v>-1.0595433517385455E-2</v>
      </c>
    </row>
    <row r="294" spans="2:21" x14ac:dyDescent="0.2">
      <c r="B294" s="117">
        <f>'GTR1'!A294</f>
        <v>20220511</v>
      </c>
      <c r="C294" s="115">
        <f t="shared" si="51"/>
        <v>44692</v>
      </c>
      <c r="D294" s="122">
        <f>'GTR1'!I294</f>
        <v>1.994</v>
      </c>
      <c r="E294" s="122">
        <f>'GTR1'!W294</f>
        <v>1.98</v>
      </c>
      <c r="F294" s="122"/>
      <c r="G294" s="116" t="str">
        <f>'GTR1'!AD294</f>
        <v>LL</v>
      </c>
      <c r="H294" s="125">
        <f t="shared" si="43"/>
        <v>44692</v>
      </c>
      <c r="I294" s="121">
        <f t="shared" si="44"/>
        <v>-4.2944172575652972E-3</v>
      </c>
      <c r="J294" s="121">
        <f t="shared" si="45"/>
        <v>-1.0098990100990135E-2</v>
      </c>
      <c r="M294" s="116">
        <f>'GTR2'!A294</f>
        <v>20220714</v>
      </c>
      <c r="N294" s="115">
        <f t="shared" si="46"/>
        <v>44756</v>
      </c>
      <c r="O294" s="122">
        <f>'GTR2'!I294</f>
        <v>1.972</v>
      </c>
      <c r="P294" s="122">
        <f>'GTR2'!W294</f>
        <v>1.976</v>
      </c>
      <c r="Q294" s="122" t="str">
        <f>'GTR2'!AD294</f>
        <v>ML</v>
      </c>
      <c r="R294" s="122"/>
      <c r="S294" s="125">
        <f t="shared" si="47"/>
        <v>44756</v>
      </c>
      <c r="T294" s="121">
        <f t="shared" si="48"/>
        <v>-5.5972971610104283E-3</v>
      </c>
      <c r="U294" s="121">
        <f t="shared" si="49"/>
        <v>-1.7062130030343736E-2</v>
      </c>
    </row>
    <row r="295" spans="2:21" x14ac:dyDescent="0.2">
      <c r="B295" s="117">
        <f>'GTR1'!A295</f>
        <v>20220512</v>
      </c>
      <c r="C295" s="115">
        <f t="shared" si="51"/>
        <v>44693</v>
      </c>
      <c r="D295" s="122">
        <f>'GTR1'!I295</f>
        <v>1.992</v>
      </c>
      <c r="E295" s="122">
        <f>'GTR1'!W295</f>
        <v>1.98</v>
      </c>
      <c r="F295" s="122"/>
      <c r="G295" s="116" t="str">
        <f>'GTR1'!AD295</f>
        <v>ML</v>
      </c>
      <c r="H295" s="125">
        <f t="shared" si="43"/>
        <v>44693</v>
      </c>
      <c r="I295" s="121">
        <f t="shared" si="44"/>
        <v>-5.2931189453711003E-3</v>
      </c>
      <c r="J295" s="121">
        <f t="shared" si="45"/>
        <v>-1.0098990100990135E-2</v>
      </c>
      <c r="M295" s="116">
        <f>'GTR2'!A295</f>
        <v>20220715</v>
      </c>
      <c r="N295" s="115">
        <f t="shared" si="46"/>
        <v>44757</v>
      </c>
      <c r="O295" s="122">
        <f>'GTR2'!I295</f>
        <v>1.976</v>
      </c>
      <c r="P295" s="122">
        <f>'GTR2'!W295</f>
        <v>1.992</v>
      </c>
      <c r="Q295" s="122" t="str">
        <f>'GTR2'!AD295</f>
        <v>ef</v>
      </c>
      <c r="R295" s="122"/>
      <c r="S295" s="125">
        <f t="shared" si="47"/>
        <v>44757</v>
      </c>
      <c r="T295" s="121">
        <f t="shared" si="48"/>
        <v>-3.5802531390246584E-3</v>
      </c>
      <c r="U295" s="121">
        <f t="shared" si="49"/>
        <v>-9.1031189374720656E-3</v>
      </c>
    </row>
    <row r="296" spans="2:21" x14ac:dyDescent="0.2">
      <c r="B296" s="117">
        <f>'GTR1'!A296</f>
        <v>20220513</v>
      </c>
      <c r="C296" s="115">
        <f t="shared" si="51"/>
        <v>44694</v>
      </c>
      <c r="D296" s="122">
        <f>'GTR1'!I296</f>
        <v>2.0059999999999998</v>
      </c>
      <c r="E296" s="122">
        <f>'GTR1'!W296</f>
        <v>1.9930000000000001</v>
      </c>
      <c r="F296" s="122"/>
      <c r="G296" s="116" t="str">
        <f>'GTR1'!AD296</f>
        <v>AD</v>
      </c>
      <c r="H296" s="125">
        <f t="shared" si="43"/>
        <v>44694</v>
      </c>
      <c r="I296" s="121">
        <f t="shared" si="44"/>
        <v>1.6977928692698541E-3</v>
      </c>
      <c r="J296" s="121">
        <f t="shared" si="45"/>
        <v>-3.5996400359965541E-3</v>
      </c>
      <c r="M296" s="116">
        <f>'GTR2'!A296</f>
        <v>20220718</v>
      </c>
      <c r="N296" s="115">
        <f t="shared" si="46"/>
        <v>44760</v>
      </c>
      <c r="O296" s="122">
        <f>'GTR2'!I296</f>
        <v>1.9830000000000001</v>
      </c>
      <c r="P296" s="122">
        <f>'GTR2'!W296</f>
        <v>1.9890000000000001</v>
      </c>
      <c r="Q296" s="122" t="str">
        <f>'GTR2'!AD296</f>
        <v>YM</v>
      </c>
      <c r="R296" s="122"/>
      <c r="S296" s="125">
        <f t="shared" si="47"/>
        <v>44760</v>
      </c>
      <c r="T296" s="121">
        <f t="shared" si="48"/>
        <v>-5.042610054950547E-5</v>
      </c>
      <c r="U296" s="121">
        <f t="shared" si="49"/>
        <v>-1.0595433517385455E-2</v>
      </c>
    </row>
    <row r="297" spans="2:21" x14ac:dyDescent="0.2">
      <c r="B297" s="117">
        <f>'GTR1'!A297</f>
        <v>20220517</v>
      </c>
      <c r="C297" s="115">
        <f t="shared" si="51"/>
        <v>44698</v>
      </c>
      <c r="D297" s="122">
        <f>'GTR1'!I297</f>
        <v>1.9910000000000001</v>
      </c>
      <c r="E297" s="122">
        <f>'GTR1'!W297</f>
        <v>1.98</v>
      </c>
      <c r="F297" s="122"/>
      <c r="G297" s="116" t="str">
        <f>'GTR1'!AD297</f>
        <v>ML</v>
      </c>
      <c r="H297" s="125">
        <f t="shared" si="43"/>
        <v>44698</v>
      </c>
      <c r="I297" s="121">
        <f t="shared" si="44"/>
        <v>-5.7924697892739463E-3</v>
      </c>
      <c r="J297" s="121">
        <f t="shared" si="45"/>
        <v>-1.0098990100990135E-2</v>
      </c>
      <c r="M297" s="116">
        <f>'GTR2'!A297</f>
        <v>20220720</v>
      </c>
      <c r="N297" s="115">
        <f t="shared" si="46"/>
        <v>44762</v>
      </c>
      <c r="O297" s="122">
        <f>'GTR2'!I297</f>
        <v>1.9750000000000001</v>
      </c>
      <c r="P297" s="122">
        <f>'GTR2'!W297</f>
        <v>1.986</v>
      </c>
      <c r="Q297" s="122" t="str">
        <f>'GTR2'!AD297</f>
        <v>ML</v>
      </c>
      <c r="R297" s="122"/>
      <c r="S297" s="125">
        <f t="shared" si="47"/>
        <v>44762</v>
      </c>
      <c r="T297" s="121">
        <f t="shared" si="48"/>
        <v>-4.0845141445210453E-3</v>
      </c>
      <c r="U297" s="121">
        <f t="shared" si="49"/>
        <v>-1.2087748097298956E-2</v>
      </c>
    </row>
    <row r="298" spans="2:21" x14ac:dyDescent="0.2">
      <c r="B298" s="117">
        <f>'GTR1'!A298</f>
        <v>20220518</v>
      </c>
      <c r="C298" s="115">
        <f t="shared" si="51"/>
        <v>44699</v>
      </c>
      <c r="D298" s="122">
        <f>'GTR1'!I298</f>
        <v>1.9970000000000001</v>
      </c>
      <c r="E298" s="122">
        <f>'GTR1'!W298</f>
        <v>1.986</v>
      </c>
      <c r="F298" s="122"/>
      <c r="G298" s="116" t="str">
        <f>'GTR1'!AD298</f>
        <v>CVD</v>
      </c>
      <c r="H298" s="125">
        <f t="shared" si="43"/>
        <v>44699</v>
      </c>
      <c r="I298" s="121">
        <f t="shared" si="44"/>
        <v>-2.7963647258564261E-3</v>
      </c>
      <c r="J298" s="121">
        <f t="shared" si="45"/>
        <v>-7.0992900709930806E-3</v>
      </c>
      <c r="M298" s="116">
        <f>'GTR2'!A298</f>
        <v>20220721</v>
      </c>
      <c r="N298" s="115">
        <f t="shared" si="46"/>
        <v>44763</v>
      </c>
      <c r="O298" s="122">
        <f>'GTR2'!I298</f>
        <v>1.9710000000000001</v>
      </c>
      <c r="P298" s="122">
        <f>'GTR2'!W298</f>
        <v>1.9790000000000001</v>
      </c>
      <c r="Q298" s="122" t="str">
        <f>'GTR2'!AD298</f>
        <v>ML</v>
      </c>
      <c r="R298" s="122"/>
      <c r="S298" s="125">
        <f t="shared" si="47"/>
        <v>44763</v>
      </c>
      <c r="T298" s="121">
        <f t="shared" si="48"/>
        <v>-6.1015581665069263E-3</v>
      </c>
      <c r="U298" s="121">
        <f t="shared" si="49"/>
        <v>-1.5569815450430236E-2</v>
      </c>
    </row>
    <row r="299" spans="2:21" x14ac:dyDescent="0.2">
      <c r="B299" s="117">
        <f>'GTR1'!A299</f>
        <v>20220519</v>
      </c>
      <c r="C299" s="115">
        <f t="shared" si="51"/>
        <v>44700</v>
      </c>
      <c r="D299" s="122">
        <f>'GTR1'!I299</f>
        <v>1.9970000000000001</v>
      </c>
      <c r="E299" s="122">
        <f>'GTR1'!W299</f>
        <v>1.9850000000000001</v>
      </c>
      <c r="F299" s="122"/>
      <c r="G299" s="116" t="str">
        <f>'GTR1'!AD299</f>
        <v>ML</v>
      </c>
      <c r="H299" s="125">
        <f t="shared" si="43"/>
        <v>44700</v>
      </c>
      <c r="I299" s="121">
        <f t="shared" si="44"/>
        <v>-2.7963647258564261E-3</v>
      </c>
      <c r="J299" s="121">
        <f t="shared" si="45"/>
        <v>-7.5992400759925527E-3</v>
      </c>
      <c r="M299" s="116">
        <f>'GTR2'!A299</f>
        <v>20220722</v>
      </c>
      <c r="N299" s="115">
        <f t="shared" si="46"/>
        <v>44764</v>
      </c>
      <c r="O299" s="122">
        <f>'GTR2'!I299</f>
        <v>1.9790000000000001</v>
      </c>
      <c r="P299" s="122">
        <f>'GTR2'!W299</f>
        <v>1.972</v>
      </c>
      <c r="Q299" s="122" t="str">
        <f>'GTR2'!AD299</f>
        <v>ML</v>
      </c>
      <c r="R299" s="122"/>
      <c r="S299" s="125">
        <f t="shared" si="47"/>
        <v>44764</v>
      </c>
      <c r="T299" s="121">
        <f t="shared" si="48"/>
        <v>-2.0674701225352754E-3</v>
      </c>
      <c r="U299" s="121">
        <f t="shared" si="49"/>
        <v>-1.9051882803561626E-2</v>
      </c>
    </row>
    <row r="300" spans="2:21" x14ac:dyDescent="0.2">
      <c r="B300" s="117">
        <f>'GTR1'!A300</f>
        <v>20220520</v>
      </c>
      <c r="C300" s="115">
        <f t="shared" si="51"/>
        <v>44701</v>
      </c>
      <c r="D300" s="122">
        <f>'GTR1'!I300</f>
        <v>1.994</v>
      </c>
      <c r="E300" s="122">
        <f>'GTR1'!W300</f>
        <v>1.9830000000000001</v>
      </c>
      <c r="F300" s="122"/>
      <c r="G300" s="116" t="str">
        <f>'GTR1'!AD300</f>
        <v>GB</v>
      </c>
      <c r="H300" s="125">
        <f t="shared" si="43"/>
        <v>44701</v>
      </c>
      <c r="I300" s="121">
        <f t="shared" si="44"/>
        <v>-4.2944172575652972E-3</v>
      </c>
      <c r="J300" s="121">
        <f t="shared" si="45"/>
        <v>-8.5991400859916078E-3</v>
      </c>
      <c r="M300" s="116">
        <f>'GTR2'!A300</f>
        <v>20220725</v>
      </c>
      <c r="N300" s="115">
        <f t="shared" si="46"/>
        <v>44767</v>
      </c>
      <c r="O300" s="122">
        <f>'GTR2'!I300</f>
        <v>1.9810000000000001</v>
      </c>
      <c r="P300" s="122">
        <f>'GTR2'!W300</f>
        <v>1.9830000000000001</v>
      </c>
      <c r="Q300" s="122" t="str">
        <f>'GTR2'!AD300</f>
        <v>ML</v>
      </c>
      <c r="R300" s="122"/>
      <c r="S300" s="125">
        <f t="shared" si="47"/>
        <v>44767</v>
      </c>
      <c r="T300" s="121">
        <f t="shared" si="48"/>
        <v>-1.0589481115423904E-3</v>
      </c>
      <c r="U300" s="121">
        <f t="shared" si="49"/>
        <v>-1.3580062677212346E-2</v>
      </c>
    </row>
    <row r="301" spans="2:21" x14ac:dyDescent="0.2">
      <c r="B301" s="117">
        <f>'GTR1'!A301</f>
        <v>20220524</v>
      </c>
      <c r="C301" s="115">
        <f t="shared" si="51"/>
        <v>44705</v>
      </c>
      <c r="D301" s="122">
        <f>'GTR1'!I301</f>
        <v>2</v>
      </c>
      <c r="E301" s="122">
        <f>'GTR1'!W301</f>
        <v>1.9870000000000001</v>
      </c>
      <c r="F301" s="122"/>
      <c r="G301" s="116" t="str">
        <f>'GTR1'!AD301</f>
        <v>EF YM</v>
      </c>
      <c r="H301" s="125">
        <f t="shared" si="43"/>
        <v>44705</v>
      </c>
      <c r="I301" s="121">
        <f t="shared" si="44"/>
        <v>-1.2983121941476661E-3</v>
      </c>
      <c r="J301" s="121">
        <f t="shared" si="45"/>
        <v>-6.5993400659936086E-3</v>
      </c>
      <c r="M301" s="116">
        <f>'GTR2'!A301</f>
        <v>20220727</v>
      </c>
      <c r="N301" s="115">
        <f t="shared" si="46"/>
        <v>44769</v>
      </c>
      <c r="O301" s="122">
        <f>'GTR2'!I301</f>
        <v>1.972</v>
      </c>
      <c r="P301" s="122">
        <f>'GTR2'!W301</f>
        <v>1.9770000000000001</v>
      </c>
      <c r="Q301" s="122" t="str">
        <f>'GTR2'!AD301</f>
        <v>AC</v>
      </c>
      <c r="R301" s="122"/>
      <c r="S301" s="125">
        <f t="shared" si="47"/>
        <v>44769</v>
      </c>
      <c r="T301" s="121">
        <f t="shared" si="48"/>
        <v>-5.5972971610104283E-3</v>
      </c>
      <c r="U301" s="121">
        <f t="shared" si="49"/>
        <v>-1.6564691837039236E-2</v>
      </c>
    </row>
    <row r="302" spans="2:21" x14ac:dyDescent="0.2">
      <c r="B302" s="117">
        <f>'GTR1'!A302</f>
        <v>20220525</v>
      </c>
      <c r="C302" s="115">
        <f t="shared" si="51"/>
        <v>44706</v>
      </c>
      <c r="D302" s="122">
        <f>'GTR1'!I302</f>
        <v>2.0129999999999999</v>
      </c>
      <c r="E302" s="122">
        <f>'GTR1'!W302</f>
        <v>2.0009999999999999</v>
      </c>
      <c r="F302" s="122"/>
      <c r="G302" s="116" t="str">
        <f>'GTR1'!AD302</f>
        <v>ML</v>
      </c>
      <c r="H302" s="125">
        <f t="shared" si="43"/>
        <v>44706</v>
      </c>
      <c r="I302" s="121">
        <f t="shared" si="44"/>
        <v>5.1932487765902202E-3</v>
      </c>
      <c r="J302" s="121">
        <f t="shared" si="45"/>
        <v>3.9996000399944442E-4</v>
      </c>
      <c r="M302" s="116">
        <f>'GTR2'!A302</f>
        <v>20220801</v>
      </c>
      <c r="N302" s="115">
        <f t="shared" si="46"/>
        <v>44774</v>
      </c>
      <c r="O302" s="122">
        <f>'GTR2'!I302</f>
        <v>1.9790000000000001</v>
      </c>
      <c r="P302" s="122">
        <f>'GTR2'!W302</f>
        <v>1.9830000000000001</v>
      </c>
      <c r="Q302" s="122" t="str">
        <f>'GTR2'!AD302</f>
        <v>AC</v>
      </c>
      <c r="R302" s="122"/>
      <c r="S302" s="125">
        <f t="shared" si="47"/>
        <v>44774</v>
      </c>
      <c r="T302" s="121">
        <f t="shared" si="48"/>
        <v>-2.0674701225352754E-3</v>
      </c>
      <c r="U302" s="121">
        <f t="shared" si="49"/>
        <v>-1.3580062677212346E-2</v>
      </c>
    </row>
    <row r="303" spans="2:21" x14ac:dyDescent="0.2">
      <c r="B303" s="117">
        <f>'GTR1'!A303</f>
        <v>20220601</v>
      </c>
      <c r="C303" s="115">
        <f t="shared" si="51"/>
        <v>44713</v>
      </c>
      <c r="D303" s="122">
        <f>'GTR1'!I303</f>
        <v>2.0129999999999999</v>
      </c>
      <c r="E303" s="122">
        <f>'GTR1'!W303</f>
        <v>2</v>
      </c>
      <c r="F303" s="122"/>
      <c r="G303" s="116" t="str">
        <f>'GTR1'!AD303</f>
        <v>ML</v>
      </c>
      <c r="H303" s="125">
        <f t="shared" si="43"/>
        <v>44713</v>
      </c>
      <c r="I303" s="121">
        <f t="shared" si="44"/>
        <v>5.1932487765902202E-3</v>
      </c>
      <c r="J303" s="121">
        <f t="shared" si="45"/>
        <v>-9.9990001000138662E-5</v>
      </c>
      <c r="M303" s="116">
        <f>'GTR2'!A303</f>
        <v>20220803</v>
      </c>
      <c r="N303" s="115">
        <f t="shared" si="46"/>
        <v>44776</v>
      </c>
      <c r="O303" s="122">
        <f>'GTR2'!I303</f>
        <v>1.984</v>
      </c>
      <c r="P303" s="122">
        <f>'GTR2'!W303</f>
        <v>1.988</v>
      </c>
      <c r="Q303" s="122" t="str">
        <f>'GTR2'!AD303</f>
        <v>cvd</v>
      </c>
      <c r="R303" s="122"/>
      <c r="S303" s="125">
        <f t="shared" si="47"/>
        <v>44776</v>
      </c>
      <c r="T303" s="121">
        <f t="shared" si="48"/>
        <v>4.5383490494677048E-4</v>
      </c>
      <c r="U303" s="121">
        <f t="shared" si="49"/>
        <v>-1.1092871710689955E-2</v>
      </c>
    </row>
    <row r="304" spans="2:21" x14ac:dyDescent="0.2">
      <c r="B304" s="117">
        <f>'GTR1'!A304</f>
        <v>20220602</v>
      </c>
      <c r="C304" s="115">
        <f t="shared" si="51"/>
        <v>44714</v>
      </c>
      <c r="D304" s="122">
        <f>'GTR1'!I304</f>
        <v>2.0110000000000001</v>
      </c>
      <c r="E304" s="122">
        <f>'GTR1'!W304</f>
        <v>1.9970000000000001</v>
      </c>
      <c r="F304" s="122"/>
      <c r="G304" s="116" t="str">
        <f>'GTR1'!AD304</f>
        <v>GB</v>
      </c>
      <c r="H304" s="125">
        <f t="shared" si="43"/>
        <v>44714</v>
      </c>
      <c r="I304" s="121">
        <f t="shared" si="44"/>
        <v>4.1945470887845282E-3</v>
      </c>
      <c r="J304" s="121">
        <f t="shared" si="45"/>
        <v>-1.5998400159985549E-3</v>
      </c>
      <c r="M304" s="116">
        <f>'GTR2'!A304</f>
        <v>20220805</v>
      </c>
      <c r="N304" s="115">
        <f t="shared" si="46"/>
        <v>44778</v>
      </c>
      <c r="O304" s="122">
        <f>'GTR2'!I304</f>
        <v>1.9770000000000001</v>
      </c>
      <c r="P304" s="122">
        <f>'GTR2'!W304</f>
        <v>1.9770000000000001</v>
      </c>
      <c r="Q304" s="122" t="str">
        <f>'GTR2'!AD304</f>
        <v>GB</v>
      </c>
      <c r="R304" s="122"/>
      <c r="S304" s="125">
        <f t="shared" si="47"/>
        <v>44778</v>
      </c>
      <c r="T304" s="121">
        <f t="shared" si="48"/>
        <v>-3.0759921335281604E-3</v>
      </c>
      <c r="U304" s="121">
        <f t="shared" si="49"/>
        <v>-1.6564691837039236E-2</v>
      </c>
    </row>
    <row r="305" spans="2:21" x14ac:dyDescent="0.2">
      <c r="B305" s="117">
        <f>'GTR1'!A305</f>
        <v>20220608</v>
      </c>
      <c r="C305" s="115">
        <f t="shared" si="51"/>
        <v>44720</v>
      </c>
      <c r="D305" s="122">
        <f>'GTR1'!I305</f>
        <v>2.008</v>
      </c>
      <c r="E305" s="122">
        <f>'GTR1'!W305</f>
        <v>1.9950000000000001</v>
      </c>
      <c r="F305" s="122"/>
      <c r="G305" s="116" t="str">
        <f>'GTR1'!AD305</f>
        <v>YM</v>
      </c>
      <c r="H305" s="125">
        <f t="shared" si="43"/>
        <v>44720</v>
      </c>
      <c r="I305" s="121">
        <f t="shared" si="44"/>
        <v>2.6964945570757681E-3</v>
      </c>
      <c r="J305" s="121">
        <f t="shared" si="45"/>
        <v>-2.59974002599761E-3</v>
      </c>
      <c r="M305" s="116">
        <f>'GTR2'!A305</f>
        <v>20220808</v>
      </c>
      <c r="N305" s="115">
        <f t="shared" si="46"/>
        <v>44781</v>
      </c>
      <c r="O305" s="122">
        <f>'GTR2'!I305</f>
        <v>1.9790000000000001</v>
      </c>
      <c r="P305" s="122">
        <f>'GTR2'!W305</f>
        <v>1.984</v>
      </c>
      <c r="Q305" s="122" t="str">
        <f>'GTR2'!AD305</f>
        <v>AC, Matrixx2</v>
      </c>
      <c r="R305" s="122"/>
      <c r="S305" s="125">
        <f t="shared" si="47"/>
        <v>44781</v>
      </c>
      <c r="T305" s="121">
        <f t="shared" si="48"/>
        <v>-2.0674701225352754E-3</v>
      </c>
      <c r="U305" s="121">
        <f t="shared" si="49"/>
        <v>-1.3082624483907845E-2</v>
      </c>
    </row>
    <row r="306" spans="2:21" x14ac:dyDescent="0.2">
      <c r="B306" s="117">
        <f>'GTR1'!A306</f>
        <v>20220609</v>
      </c>
      <c r="C306" s="115">
        <f t="shared" si="51"/>
        <v>44721</v>
      </c>
      <c r="D306" s="122">
        <f>'GTR1'!I306</f>
        <v>2.0049999999999999</v>
      </c>
      <c r="E306" s="122">
        <f>'GTR1'!W306</f>
        <v>1.9950000000000001</v>
      </c>
      <c r="F306" s="122"/>
      <c r="G306" s="116" t="str">
        <f>'GTR1'!AD306</f>
        <v>YM</v>
      </c>
      <c r="H306" s="125">
        <f t="shared" si="43"/>
        <v>44721</v>
      </c>
      <c r="I306" s="121">
        <f t="shared" si="44"/>
        <v>1.198442025366786E-3</v>
      </c>
      <c r="J306" s="121">
        <f t="shared" si="45"/>
        <v>-2.59974002599761E-3</v>
      </c>
      <c r="M306" s="116">
        <f>'GTR2'!A306</f>
        <v>20220809</v>
      </c>
      <c r="N306" s="115">
        <f t="shared" si="46"/>
        <v>44782</v>
      </c>
      <c r="O306" s="122">
        <f>'GTR2'!I306</f>
        <v>1.97</v>
      </c>
      <c r="P306" s="122">
        <f>'GTR2'!W306</f>
        <v>1.9810000000000001</v>
      </c>
      <c r="Q306" s="122" t="str">
        <f>'GTR2'!AD306</f>
        <v>AC</v>
      </c>
      <c r="R306" s="122"/>
      <c r="S306" s="125">
        <f t="shared" si="47"/>
        <v>44782</v>
      </c>
      <c r="T306" s="121">
        <f t="shared" si="48"/>
        <v>-6.6058191720034243E-3</v>
      </c>
      <c r="U306" s="121">
        <f t="shared" si="49"/>
        <v>-1.4574939063821235E-2</v>
      </c>
    </row>
    <row r="307" spans="2:21" x14ac:dyDescent="0.2">
      <c r="B307" s="117">
        <f>'GTR1'!A307</f>
        <v>20220610</v>
      </c>
      <c r="C307" s="115">
        <f t="shared" si="51"/>
        <v>44722</v>
      </c>
      <c r="D307" s="122">
        <f>'GTR1'!I307</f>
        <v>2.004</v>
      </c>
      <c r="E307" s="122">
        <f>'GTR1'!W307</f>
        <v>1.992</v>
      </c>
      <c r="F307" s="122"/>
      <c r="G307" s="116" t="str">
        <f>'GTR1'!AD307</f>
        <v>GB</v>
      </c>
      <c r="H307" s="125">
        <f t="shared" si="43"/>
        <v>44722</v>
      </c>
      <c r="I307" s="121">
        <f t="shared" si="44"/>
        <v>6.9909118146394E-4</v>
      </c>
      <c r="J307" s="121">
        <f t="shared" si="45"/>
        <v>-4.0995900409961372E-3</v>
      </c>
      <c r="M307" s="116">
        <f>'GTR2'!A307</f>
        <v>20220810</v>
      </c>
      <c r="N307" s="115">
        <f t="shared" si="46"/>
        <v>44783</v>
      </c>
      <c r="O307" s="122">
        <f>'GTR2'!I307</f>
        <v>1.9990000000000001</v>
      </c>
      <c r="P307" s="122">
        <f>'GTR2'!W307</f>
        <v>1.9990000000000001</v>
      </c>
      <c r="Q307" s="122" t="str">
        <f>'GTR2'!AD307</f>
        <v>AC</v>
      </c>
      <c r="R307" s="122"/>
      <c r="S307" s="125">
        <f t="shared" si="47"/>
        <v>44783</v>
      </c>
      <c r="T307" s="121">
        <f t="shared" si="48"/>
        <v>8.0177499873936853E-3</v>
      </c>
      <c r="U307" s="121">
        <f t="shared" si="49"/>
        <v>-5.621051584340564E-3</v>
      </c>
    </row>
    <row r="308" spans="2:21" x14ac:dyDescent="0.2">
      <c r="B308" s="117">
        <f>'GTR1'!A308</f>
        <v>20220615</v>
      </c>
      <c r="C308" s="115">
        <f t="shared" si="51"/>
        <v>44727</v>
      </c>
      <c r="D308" s="122">
        <f>'GTR1'!I308</f>
        <v>2.0030000000000001</v>
      </c>
      <c r="E308" s="122">
        <f>'GTR1'!W308</f>
        <v>1.99</v>
      </c>
      <c r="F308" s="122"/>
      <c r="G308" s="116" t="str">
        <f>'GTR1'!AD308</f>
        <v>GB</v>
      </c>
      <c r="H308" s="125">
        <f t="shared" si="43"/>
        <v>44727</v>
      </c>
      <c r="I308" s="121">
        <f t="shared" si="44"/>
        <v>1.9974033756109399E-4</v>
      </c>
      <c r="J308" s="121">
        <f t="shared" si="45"/>
        <v>-5.0994900509950813E-3</v>
      </c>
      <c r="M308" s="116">
        <f>'GTR2'!A308</f>
        <v>20220815</v>
      </c>
      <c r="N308" s="115">
        <f t="shared" si="46"/>
        <v>44788</v>
      </c>
      <c r="O308" s="122">
        <f>'GTR2'!I308</f>
        <v>1.98</v>
      </c>
      <c r="P308" s="122">
        <f>'GTR2'!W308</f>
        <v>1.9850000000000001</v>
      </c>
      <c r="Q308" s="122" t="str">
        <f>'GTR2'!AD308</f>
        <v>GB</v>
      </c>
      <c r="R308" s="122"/>
      <c r="S308" s="125">
        <f t="shared" si="47"/>
        <v>44788</v>
      </c>
      <c r="T308" s="121">
        <f t="shared" si="48"/>
        <v>-1.5632091170388884E-3</v>
      </c>
      <c r="U308" s="121">
        <f t="shared" si="49"/>
        <v>-1.2585186290603345E-2</v>
      </c>
    </row>
    <row r="309" spans="2:21" x14ac:dyDescent="0.2">
      <c r="B309" s="117">
        <f>'GTR1'!A309</f>
        <v>20220616</v>
      </c>
      <c r="C309" s="115">
        <f t="shared" si="51"/>
        <v>44728</v>
      </c>
      <c r="D309" s="122">
        <f>'GTR1'!I309</f>
        <v>2.0049999999999999</v>
      </c>
      <c r="E309" s="122">
        <f>'GTR1'!W309</f>
        <v>1.9930000000000001</v>
      </c>
      <c r="F309" s="122"/>
      <c r="G309" s="116" t="str">
        <f>'GTR1'!AD309</f>
        <v>GB</v>
      </c>
      <c r="H309" s="125">
        <f t="shared" si="43"/>
        <v>44728</v>
      </c>
      <c r="I309" s="121">
        <f t="shared" si="44"/>
        <v>1.198442025366786E-3</v>
      </c>
      <c r="J309" s="121">
        <f t="shared" si="45"/>
        <v>-3.5996400359965541E-3</v>
      </c>
      <c r="M309" s="116">
        <f>'GTR2'!A309</f>
        <v>20220818</v>
      </c>
      <c r="N309" s="115">
        <f t="shared" si="46"/>
        <v>44791</v>
      </c>
      <c r="O309" s="122">
        <f>'GTR2'!I309</f>
        <v>1.976</v>
      </c>
      <c r="P309" s="122">
        <f>'GTR2'!W309</f>
        <v>1.982</v>
      </c>
      <c r="Q309" s="122" t="str">
        <f>'GTR2'!AD309</f>
        <v>AC</v>
      </c>
      <c r="R309" s="122"/>
      <c r="S309" s="125">
        <f t="shared" si="47"/>
        <v>44791</v>
      </c>
      <c r="T309" s="121">
        <f t="shared" si="48"/>
        <v>-3.5802531390246584E-3</v>
      </c>
      <c r="U309" s="121">
        <f t="shared" si="49"/>
        <v>-1.4077500870516846E-2</v>
      </c>
    </row>
    <row r="310" spans="2:21" x14ac:dyDescent="0.2">
      <c r="B310" s="117">
        <f>'GTR1'!A310</f>
        <v>20220617</v>
      </c>
      <c r="C310" s="115">
        <f t="shared" si="51"/>
        <v>44729</v>
      </c>
      <c r="D310" s="122">
        <f>'GTR1'!I310</f>
        <v>2.0099999999999998</v>
      </c>
      <c r="E310" s="122">
        <f>'GTR1'!W310</f>
        <v>1.9970000000000001</v>
      </c>
      <c r="F310" s="122"/>
      <c r="G310" s="116" t="str">
        <f>'GTR1'!AD310</f>
        <v>GB</v>
      </c>
      <c r="H310" s="125">
        <f t="shared" si="43"/>
        <v>44729</v>
      </c>
      <c r="I310" s="121">
        <f t="shared" si="44"/>
        <v>3.6951962448814601E-3</v>
      </c>
      <c r="J310" s="121">
        <f t="shared" si="45"/>
        <v>-1.5998400159985549E-3</v>
      </c>
      <c r="M310" s="116">
        <f>'GTR2'!A310</f>
        <v>20220819</v>
      </c>
      <c r="N310" s="115">
        <f t="shared" si="46"/>
        <v>44792</v>
      </c>
      <c r="O310" s="122">
        <f>'GTR2'!I310</f>
        <v>1.9730000000000001</v>
      </c>
      <c r="P310" s="122">
        <f>'GTR2'!W310</f>
        <v>1.9750000000000001</v>
      </c>
      <c r="Q310" s="122" t="str">
        <f>'GTR2'!AD310</f>
        <v>AC</v>
      </c>
      <c r="R310" s="122"/>
      <c r="S310" s="125">
        <f t="shared" si="47"/>
        <v>44792</v>
      </c>
      <c r="T310" s="121">
        <f t="shared" si="48"/>
        <v>-5.0930361555139303E-3</v>
      </c>
      <c r="U310" s="121">
        <f t="shared" si="49"/>
        <v>-1.7559568223648125E-2</v>
      </c>
    </row>
    <row r="311" spans="2:21" x14ac:dyDescent="0.2">
      <c r="B311" s="117">
        <f>'GTR1'!A311</f>
        <v>20220621</v>
      </c>
      <c r="C311" s="115">
        <f t="shared" si="51"/>
        <v>44733</v>
      </c>
      <c r="D311" s="122">
        <f>'GTR1'!I311</f>
        <v>2.008</v>
      </c>
      <c r="E311" s="122">
        <f>'GTR1'!W311</f>
        <v>1.9970000000000001</v>
      </c>
      <c r="F311" s="122"/>
      <c r="G311" s="116" t="str">
        <f>'GTR1'!AD311</f>
        <v>ML</v>
      </c>
      <c r="H311" s="125">
        <f t="shared" si="43"/>
        <v>44733</v>
      </c>
      <c r="I311" s="121">
        <f t="shared" si="44"/>
        <v>2.6964945570757681E-3</v>
      </c>
      <c r="J311" s="121">
        <f t="shared" si="45"/>
        <v>-1.5998400159985549E-3</v>
      </c>
      <c r="M311" s="116">
        <f>'GTR2'!A311</f>
        <v>20220822</v>
      </c>
      <c r="N311" s="115">
        <f t="shared" si="46"/>
        <v>44795</v>
      </c>
      <c r="O311" s="122">
        <f>'GTR2'!I311</f>
        <v>1.9610000000000001</v>
      </c>
      <c r="P311" s="122">
        <f>'GTR2'!W311</f>
        <v>1.9730000000000001</v>
      </c>
      <c r="Q311" s="122" t="str">
        <f>'GTR2'!AD311</f>
        <v>GB</v>
      </c>
      <c r="R311" s="122"/>
      <c r="S311" s="125">
        <f t="shared" si="47"/>
        <v>44795</v>
      </c>
      <c r="T311" s="121">
        <f t="shared" si="48"/>
        <v>-1.1144168221471351E-2</v>
      </c>
      <c r="U311" s="121">
        <f t="shared" si="49"/>
        <v>-1.8554444610257126E-2</v>
      </c>
    </row>
    <row r="312" spans="2:21" x14ac:dyDescent="0.2">
      <c r="B312" s="117">
        <f>'GTR1'!A312</f>
        <v>20220622</v>
      </c>
      <c r="C312" s="115">
        <f t="shared" si="51"/>
        <v>44734</v>
      </c>
      <c r="D312" s="122">
        <f>'GTR1'!I312</f>
        <v>2.0049999999999999</v>
      </c>
      <c r="E312" s="122">
        <f>'GTR1'!W312</f>
        <v>1.9910000000000001</v>
      </c>
      <c r="F312" s="122"/>
      <c r="G312" s="116" t="str">
        <f>'GTR1'!AD312</f>
        <v>YM</v>
      </c>
      <c r="H312" s="125">
        <f t="shared" si="43"/>
        <v>44734</v>
      </c>
      <c r="I312" s="121">
        <f t="shared" si="44"/>
        <v>1.198442025366786E-3</v>
      </c>
      <c r="J312" s="121">
        <f t="shared" si="45"/>
        <v>-4.5995400459956093E-3</v>
      </c>
      <c r="M312" s="116">
        <f>'GTR2'!A312</f>
        <v>20220824</v>
      </c>
      <c r="N312" s="115">
        <f t="shared" si="46"/>
        <v>44797</v>
      </c>
      <c r="O312" s="122">
        <f>'GTR2'!I312</f>
        <v>1.97</v>
      </c>
      <c r="P312" s="122">
        <f>'GTR2'!W312</f>
        <v>1.98</v>
      </c>
      <c r="Q312" s="122" t="str">
        <f>'GTR2'!AD312</f>
        <v>YM</v>
      </c>
      <c r="R312" s="122"/>
      <c r="S312" s="125">
        <f t="shared" si="47"/>
        <v>44797</v>
      </c>
      <c r="T312" s="121">
        <f t="shared" si="48"/>
        <v>-6.6058191720034243E-3</v>
      </c>
      <c r="U312" s="121">
        <f t="shared" si="49"/>
        <v>-1.5072377257125846E-2</v>
      </c>
    </row>
    <row r="313" spans="2:21" x14ac:dyDescent="0.2">
      <c r="B313" s="117">
        <f>'GTR1'!A313</f>
        <v>20220623</v>
      </c>
      <c r="C313" s="115">
        <f t="shared" si="51"/>
        <v>44735</v>
      </c>
      <c r="D313" s="122">
        <f>'GTR1'!I313</f>
        <v>2.0070000000000001</v>
      </c>
      <c r="E313" s="122">
        <f>'GTR1'!W313</f>
        <v>1.994</v>
      </c>
      <c r="F313" s="122"/>
      <c r="G313" s="116" t="str">
        <f>'GTR1'!AD313</f>
        <v>ML</v>
      </c>
      <c r="H313" s="125">
        <f t="shared" si="43"/>
        <v>44735</v>
      </c>
      <c r="I313" s="121">
        <f t="shared" si="44"/>
        <v>2.1971437131729221E-3</v>
      </c>
      <c r="J313" s="121">
        <f t="shared" si="45"/>
        <v>-3.0996900309970821E-3</v>
      </c>
      <c r="M313" s="116">
        <f>'GTR2'!A313</f>
        <v>20220825</v>
      </c>
      <c r="N313" s="115">
        <f t="shared" si="46"/>
        <v>44798</v>
      </c>
      <c r="O313" s="122">
        <f>'GTR2'!I313</f>
        <v>1.9750000000000001</v>
      </c>
      <c r="P313" s="122">
        <f>'GTR2'!W313</f>
        <v>1.9730000000000001</v>
      </c>
      <c r="Q313" s="122" t="str">
        <f>'GTR2'!AD313</f>
        <v>AC</v>
      </c>
      <c r="R313" s="122"/>
      <c r="S313" s="125">
        <f t="shared" si="47"/>
        <v>44798</v>
      </c>
      <c r="T313" s="121">
        <f t="shared" si="48"/>
        <v>-4.0845141445210453E-3</v>
      </c>
      <c r="U313" s="121">
        <f t="shared" si="49"/>
        <v>-1.8554444610257126E-2</v>
      </c>
    </row>
    <row r="314" spans="2:21" x14ac:dyDescent="0.2">
      <c r="B314" s="117">
        <f>'GTR1'!A314</f>
        <v>20220627</v>
      </c>
      <c r="C314" s="115">
        <f t="shared" si="51"/>
        <v>44739</v>
      </c>
      <c r="D314" s="122">
        <f>'GTR1'!I314</f>
        <v>2.012</v>
      </c>
      <c r="E314" s="122">
        <f>'GTR1'!W314</f>
        <v>2.0019999999999998</v>
      </c>
      <c r="F314" s="122"/>
      <c r="G314" s="116" t="str">
        <f>'GTR1'!AD314</f>
        <v>ML</v>
      </c>
      <c r="H314" s="125">
        <f t="shared" si="43"/>
        <v>44739</v>
      </c>
      <c r="I314" s="121">
        <f t="shared" si="44"/>
        <v>4.6938979326873742E-3</v>
      </c>
      <c r="J314" s="121">
        <f t="shared" si="45"/>
        <v>8.9991000899880547E-4</v>
      </c>
      <c r="M314" s="116">
        <f>'GTR2'!A314</f>
        <v>20220826</v>
      </c>
      <c r="N314" s="115">
        <f t="shared" si="46"/>
        <v>44799</v>
      </c>
      <c r="O314" s="122">
        <f>'GTR2'!I314</f>
        <v>1.968</v>
      </c>
      <c r="P314" s="122">
        <f>'GTR2'!W314</f>
        <v>1.982</v>
      </c>
      <c r="Q314" s="122" t="str">
        <f>'GTR2'!AD314</f>
        <v>YM</v>
      </c>
      <c r="R314" s="122"/>
      <c r="S314" s="125">
        <f t="shared" si="47"/>
        <v>44799</v>
      </c>
      <c r="T314" s="121">
        <f t="shared" si="48"/>
        <v>-7.6143411829963092E-3</v>
      </c>
      <c r="U314" s="121">
        <f t="shared" si="49"/>
        <v>-1.4077500870516846E-2</v>
      </c>
    </row>
    <row r="315" spans="2:21" x14ac:dyDescent="0.2">
      <c r="B315" s="117">
        <f>'GTR1'!A315</f>
        <v>20220629</v>
      </c>
      <c r="C315" s="115">
        <f t="shared" si="51"/>
        <v>44741</v>
      </c>
      <c r="D315" s="122">
        <f>'GTR1'!I315</f>
        <v>2.0179999999999998</v>
      </c>
      <c r="E315" s="122">
        <f>'GTR1'!W315</f>
        <v>2.004</v>
      </c>
      <c r="F315" s="122"/>
      <c r="G315" s="116" t="str">
        <f>'GTR1'!AD315</f>
        <v>ML</v>
      </c>
      <c r="H315" s="125">
        <f t="shared" si="43"/>
        <v>44741</v>
      </c>
      <c r="I315" s="121">
        <f t="shared" si="44"/>
        <v>7.6900029961048944E-3</v>
      </c>
      <c r="J315" s="121">
        <f t="shared" si="45"/>
        <v>1.8998100189979716E-3</v>
      </c>
      <c r="M315" s="116">
        <f>'GTR2'!A315</f>
        <v>20220829</v>
      </c>
      <c r="N315" s="115">
        <f t="shared" si="46"/>
        <v>44802</v>
      </c>
      <c r="O315" s="122">
        <f>'GTR2'!I315</f>
        <v>1.9610000000000001</v>
      </c>
      <c r="P315" s="122">
        <f>'GTR2'!W315</f>
        <v>1.9810000000000001</v>
      </c>
      <c r="Q315" s="122" t="str">
        <f>'GTR2'!AD315</f>
        <v>YM</v>
      </c>
      <c r="R315" s="122"/>
      <c r="S315" s="125">
        <f t="shared" si="47"/>
        <v>44802</v>
      </c>
      <c r="T315" s="121">
        <f t="shared" si="48"/>
        <v>-1.1144168221471351E-2</v>
      </c>
      <c r="U315" s="121">
        <f t="shared" si="49"/>
        <v>-1.4574939063821235E-2</v>
      </c>
    </row>
    <row r="316" spans="2:21" x14ac:dyDescent="0.2">
      <c r="B316" s="117">
        <f>'GTR1'!A316</f>
        <v>20220630</v>
      </c>
      <c r="C316" s="115">
        <f t="shared" si="51"/>
        <v>44742</v>
      </c>
      <c r="D316" s="122">
        <f>'GTR1'!I316</f>
        <v>2.0129999999999999</v>
      </c>
      <c r="E316" s="122">
        <f>'GTR1'!W316</f>
        <v>2.0019999999999998</v>
      </c>
      <c r="F316" s="122"/>
      <c r="G316" s="116" t="str">
        <f>'GTR1'!AD316</f>
        <v>AD</v>
      </c>
      <c r="H316" s="125">
        <f t="shared" si="43"/>
        <v>44742</v>
      </c>
      <c r="I316" s="121">
        <f t="shared" si="44"/>
        <v>5.1932487765902202E-3</v>
      </c>
      <c r="J316" s="121">
        <f t="shared" si="45"/>
        <v>8.9991000899880547E-4</v>
      </c>
      <c r="M316" s="116">
        <f>'GTR2'!A316</f>
        <v>20220831</v>
      </c>
      <c r="N316" s="115">
        <f t="shared" si="46"/>
        <v>44804</v>
      </c>
      <c r="O316" s="122">
        <f>'GTR2'!I316</f>
        <v>1.976</v>
      </c>
      <c r="P316" s="122">
        <f>'GTR2'!W316</f>
        <v>1.982</v>
      </c>
      <c r="Q316" s="122" t="str">
        <f>'GTR2'!AD316</f>
        <v>ML, Matrixx 1</v>
      </c>
      <c r="R316" s="122"/>
      <c r="S316" s="125">
        <f t="shared" si="47"/>
        <v>44804</v>
      </c>
      <c r="T316" s="121">
        <f t="shared" si="48"/>
        <v>-3.5802531390246584E-3</v>
      </c>
      <c r="U316" s="121">
        <f t="shared" si="49"/>
        <v>-1.4077500870516846E-2</v>
      </c>
    </row>
    <row r="317" spans="2:21" x14ac:dyDescent="0.2">
      <c r="B317" s="117">
        <f>'GTR1'!A317</f>
        <v>20220701</v>
      </c>
      <c r="C317" s="115">
        <f t="shared" si="51"/>
        <v>44743</v>
      </c>
      <c r="D317" s="122">
        <f>'GTR1'!I317</f>
        <v>2.02</v>
      </c>
      <c r="E317" s="122">
        <f>'GTR1'!W317</f>
        <v>2.008</v>
      </c>
      <c r="F317" s="122"/>
      <c r="G317" s="116" t="str">
        <f>'GTR1'!AD317</f>
        <v>ML</v>
      </c>
      <c r="H317" s="125">
        <f t="shared" si="43"/>
        <v>44743</v>
      </c>
      <c r="I317" s="121">
        <f t="shared" si="44"/>
        <v>8.6887046839108084E-3</v>
      </c>
      <c r="J317" s="121">
        <f t="shared" si="45"/>
        <v>3.8996100389958599E-3</v>
      </c>
      <c r="M317" s="116">
        <f>'GTR2'!A317</f>
        <v>20220901</v>
      </c>
      <c r="N317" s="115">
        <f t="shared" si="46"/>
        <v>44805</v>
      </c>
      <c r="O317" s="122">
        <f>'GTR2'!I317</f>
        <v>1.988</v>
      </c>
      <c r="P317" s="122">
        <f>'GTR2'!W317</f>
        <v>1.994</v>
      </c>
      <c r="Q317" s="122" t="str">
        <f>'GTR2'!AD317</f>
        <v>GB</v>
      </c>
      <c r="R317" s="122"/>
      <c r="S317" s="125">
        <f t="shared" si="47"/>
        <v>44805</v>
      </c>
      <c r="T317" s="121">
        <f t="shared" si="48"/>
        <v>2.4708789269325404E-3</v>
      </c>
      <c r="U317" s="121">
        <f t="shared" si="49"/>
        <v>-8.1082425508630651E-3</v>
      </c>
    </row>
    <row r="318" spans="2:21" x14ac:dyDescent="0.2">
      <c r="B318" s="117">
        <f>'GTR1'!A318</f>
        <v>20220705</v>
      </c>
      <c r="C318" s="115">
        <f t="shared" si="51"/>
        <v>44747</v>
      </c>
      <c r="D318" s="122">
        <f>'GTR1'!I318</f>
        <v>2.0049999999999999</v>
      </c>
      <c r="E318" s="122">
        <f>'GTR1'!W318</f>
        <v>1.996</v>
      </c>
      <c r="F318" s="122"/>
      <c r="G318" s="116" t="str">
        <f>'GTR1'!AD318</f>
        <v>ML</v>
      </c>
      <c r="H318" s="125">
        <f t="shared" si="43"/>
        <v>44747</v>
      </c>
      <c r="I318" s="121">
        <f t="shared" si="44"/>
        <v>1.198442025366786E-3</v>
      </c>
      <c r="J318" s="121">
        <f t="shared" si="45"/>
        <v>-2.0997900209981379E-3</v>
      </c>
      <c r="M318" s="116">
        <f>'GTR2'!A318</f>
        <v>20220902</v>
      </c>
      <c r="N318" s="115">
        <f t="shared" si="46"/>
        <v>44806</v>
      </c>
      <c r="O318" s="122">
        <f>'GTR2'!I318</f>
        <v>1.9850000000000001</v>
      </c>
      <c r="P318" s="122">
        <f>'GTR2'!W318</f>
        <v>1.9890000000000001</v>
      </c>
      <c r="Q318" s="122" t="str">
        <f>'GTR2'!AD318</f>
        <v>YM</v>
      </c>
      <c r="R318" s="122"/>
      <c r="S318" s="125">
        <f t="shared" si="47"/>
        <v>44806</v>
      </c>
      <c r="T318" s="121">
        <f t="shared" si="48"/>
        <v>9.5809591044337949E-4</v>
      </c>
      <c r="U318" s="121">
        <f t="shared" si="49"/>
        <v>-1.0595433517385455E-2</v>
      </c>
    </row>
    <row r="319" spans="2:21" x14ac:dyDescent="0.2">
      <c r="B319" s="117">
        <f>'GTR1'!A319</f>
        <v>20220706</v>
      </c>
      <c r="C319" s="115">
        <f t="shared" si="51"/>
        <v>44748</v>
      </c>
      <c r="D319" s="122">
        <f>'GTR1'!I319</f>
        <v>2.0049999999999999</v>
      </c>
      <c r="E319" s="122">
        <f>'GTR1'!W319</f>
        <v>1.998</v>
      </c>
      <c r="F319" s="122"/>
      <c r="G319" s="116" t="str">
        <f>'GTR1'!AD319</f>
        <v>ML</v>
      </c>
      <c r="H319" s="125">
        <f t="shared" si="43"/>
        <v>44748</v>
      </c>
      <c r="I319" s="121">
        <f t="shared" si="44"/>
        <v>1.198442025366786E-3</v>
      </c>
      <c r="J319" s="121">
        <f t="shared" si="45"/>
        <v>-1.0998900109990828E-3</v>
      </c>
      <c r="M319" s="116">
        <f>'GTR2'!A319</f>
        <v>20220905</v>
      </c>
      <c r="N319" s="115">
        <f t="shared" si="46"/>
        <v>44809</v>
      </c>
      <c r="O319" s="122">
        <f>'GTR2'!I319</f>
        <v>1.9910000000000001</v>
      </c>
      <c r="P319" s="122">
        <f>'GTR2'!W319</f>
        <v>1.9890000000000001</v>
      </c>
      <c r="Q319" s="122" t="str">
        <f>'GTR2'!AD319</f>
        <v>CVD KW</v>
      </c>
      <c r="R319" s="122"/>
      <c r="S319" s="125">
        <f t="shared" si="47"/>
        <v>44809</v>
      </c>
      <c r="T319" s="121">
        <f t="shared" si="48"/>
        <v>3.9836619434221454E-3</v>
      </c>
      <c r="U319" s="121">
        <f t="shared" si="49"/>
        <v>-1.0595433517385455E-2</v>
      </c>
    </row>
    <row r="320" spans="2:21" x14ac:dyDescent="0.2">
      <c r="B320" s="117">
        <f>'GTR1'!A320</f>
        <v>20220708</v>
      </c>
      <c r="C320" s="115">
        <f t="shared" si="51"/>
        <v>44750</v>
      </c>
      <c r="D320" s="122">
        <f>'GTR1'!I320</f>
        <v>2.0059999999999998</v>
      </c>
      <c r="E320" s="122">
        <f>'GTR1'!W320</f>
        <v>1.9990000000000001</v>
      </c>
      <c r="F320" s="122"/>
      <c r="G320" s="116" t="str">
        <f>'GTR1'!AD320</f>
        <v>ML</v>
      </c>
      <c r="H320" s="125">
        <f t="shared" si="43"/>
        <v>44750</v>
      </c>
      <c r="I320" s="121">
        <f t="shared" si="44"/>
        <v>1.6977928692698541E-3</v>
      </c>
      <c r="J320" s="121">
        <f t="shared" si="45"/>
        <v>-5.9994000599961073E-4</v>
      </c>
      <c r="M320" s="116">
        <f>'GTR2'!A320</f>
        <v>20220907</v>
      </c>
      <c r="N320" s="115">
        <f t="shared" si="46"/>
        <v>44811</v>
      </c>
      <c r="O320" s="122">
        <f>'GTR2'!I320</f>
        <v>1.968</v>
      </c>
      <c r="P320" s="122">
        <f>'GTR2'!W320</f>
        <v>1.986</v>
      </c>
      <c r="Q320" s="122" t="str">
        <f>'GTR2'!AD320</f>
        <v>ML</v>
      </c>
      <c r="R320" s="122"/>
      <c r="S320" s="125">
        <f t="shared" si="47"/>
        <v>44811</v>
      </c>
      <c r="T320" s="121">
        <f t="shared" si="48"/>
        <v>-7.6143411829963092E-3</v>
      </c>
      <c r="U320" s="121">
        <f t="shared" si="49"/>
        <v>-1.2087748097298956E-2</v>
      </c>
    </row>
    <row r="321" spans="2:21" x14ac:dyDescent="0.2">
      <c r="B321" s="117">
        <f>'GTR1'!A321</f>
        <v>20220711</v>
      </c>
      <c r="C321" s="115">
        <f t="shared" si="51"/>
        <v>44753</v>
      </c>
      <c r="D321" s="122">
        <f>'GTR1'!I321</f>
        <v>1.9950000000000001</v>
      </c>
      <c r="E321" s="122">
        <f>'GTR1'!W321</f>
        <v>1.98</v>
      </c>
      <c r="F321" s="122"/>
      <c r="G321" s="116" t="str">
        <f>'GTR1'!AD321</f>
        <v>ML</v>
      </c>
      <c r="H321" s="125">
        <f t="shared" si="43"/>
        <v>44753</v>
      </c>
      <c r="I321" s="121">
        <f t="shared" si="44"/>
        <v>-3.7950664136622292E-3</v>
      </c>
      <c r="J321" s="121">
        <f t="shared" si="45"/>
        <v>-1.0098990100990135E-2</v>
      </c>
      <c r="M321" s="116">
        <f>'GTR2'!A321</f>
        <v>20220908</v>
      </c>
      <c r="N321" s="115">
        <f t="shared" si="46"/>
        <v>44812</v>
      </c>
      <c r="O321" s="122">
        <f>'GTR2'!I321</f>
        <v>1.988</v>
      </c>
      <c r="P321" s="122">
        <f>'GTR2'!W321</f>
        <v>1.988</v>
      </c>
      <c r="Q321" s="122" t="str">
        <f>'GTR2'!AD321</f>
        <v>CVD</v>
      </c>
      <c r="R321" s="122"/>
      <c r="S321" s="125">
        <f t="shared" si="47"/>
        <v>44812</v>
      </c>
      <c r="T321" s="121">
        <f t="shared" si="48"/>
        <v>2.4708789269325404E-3</v>
      </c>
      <c r="U321" s="121">
        <f t="shared" si="49"/>
        <v>-1.1092871710689955E-2</v>
      </c>
    </row>
    <row r="322" spans="2:21" x14ac:dyDescent="0.2">
      <c r="B322" s="117">
        <f>'GTR1'!A322</f>
        <v>20220713</v>
      </c>
      <c r="C322" s="115">
        <f t="shared" si="51"/>
        <v>44755</v>
      </c>
      <c r="D322" s="122">
        <f>'GTR1'!I322</f>
        <v>2.0030000000000001</v>
      </c>
      <c r="E322" s="122">
        <f>'GTR1'!W322</f>
        <v>1.9870000000000001</v>
      </c>
      <c r="F322" s="122"/>
      <c r="G322" s="116" t="str">
        <f>'GTR1'!AD322</f>
        <v>YM</v>
      </c>
      <c r="H322" s="125">
        <f t="shared" si="43"/>
        <v>44755</v>
      </c>
      <c r="I322" s="121">
        <f t="shared" si="44"/>
        <v>1.9974033756109399E-4</v>
      </c>
      <c r="J322" s="121">
        <f t="shared" si="45"/>
        <v>-6.5993400659936086E-3</v>
      </c>
      <c r="M322" s="116">
        <f>'GTR2'!A322</f>
        <v>20220909</v>
      </c>
      <c r="N322" s="115">
        <f t="shared" si="46"/>
        <v>44813</v>
      </c>
      <c r="O322" s="122">
        <f>'GTR2'!I322</f>
        <v>1.968</v>
      </c>
      <c r="P322" s="122">
        <f>'GTR2'!W322</f>
        <v>1.986</v>
      </c>
      <c r="Q322" s="122" t="str">
        <f>'GTR2'!AD322</f>
        <v>YM</v>
      </c>
      <c r="R322" s="122"/>
      <c r="S322" s="125">
        <f t="shared" si="47"/>
        <v>44813</v>
      </c>
      <c r="T322" s="121">
        <f t="shared" si="48"/>
        <v>-7.6143411829963092E-3</v>
      </c>
      <c r="U322" s="121">
        <f t="shared" si="49"/>
        <v>-1.2087748097298956E-2</v>
      </c>
    </row>
    <row r="323" spans="2:21" x14ac:dyDescent="0.2">
      <c r="B323" s="117">
        <f>'GTR1'!A323</f>
        <v>20220714</v>
      </c>
      <c r="C323" s="115">
        <f t="shared" si="51"/>
        <v>44756</v>
      </c>
      <c r="D323" s="122">
        <f>'GTR1'!I323</f>
        <v>1.994</v>
      </c>
      <c r="E323" s="122">
        <f>'GTR1'!W323</f>
        <v>1.982</v>
      </c>
      <c r="F323" s="122"/>
      <c r="G323" s="116" t="str">
        <f>'GTR1'!AD323</f>
        <v>ML</v>
      </c>
      <c r="H323" s="125">
        <f t="shared" si="43"/>
        <v>44756</v>
      </c>
      <c r="I323" s="121">
        <f t="shared" si="44"/>
        <v>-4.2944172575652972E-3</v>
      </c>
      <c r="J323" s="121">
        <f t="shared" si="45"/>
        <v>-9.0990900909910799E-3</v>
      </c>
      <c r="M323" s="116">
        <f>'GTR2'!A323</f>
        <v>20220912</v>
      </c>
      <c r="N323" s="115">
        <f t="shared" si="46"/>
        <v>44816</v>
      </c>
      <c r="O323" s="122">
        <f>'GTR2'!I323</f>
        <v>1.9650000000000001</v>
      </c>
      <c r="P323" s="122">
        <f>'GTR2'!W323</f>
        <v>1.9790000000000001</v>
      </c>
      <c r="Q323" s="122" t="str">
        <f>'GTR2'!AD323</f>
        <v>ML</v>
      </c>
      <c r="R323" s="122"/>
      <c r="S323" s="125">
        <f t="shared" si="47"/>
        <v>44816</v>
      </c>
      <c r="T323" s="121">
        <f t="shared" si="48"/>
        <v>-9.1271241994855812E-3</v>
      </c>
      <c r="U323" s="121">
        <f t="shared" si="49"/>
        <v>-1.5569815450430236E-2</v>
      </c>
    </row>
    <row r="324" spans="2:21" x14ac:dyDescent="0.2">
      <c r="B324" s="117">
        <f>'GTR1'!A324</f>
        <v>20220719</v>
      </c>
      <c r="C324" s="115">
        <f t="shared" si="51"/>
        <v>44761</v>
      </c>
      <c r="D324" s="122">
        <f>'GTR1'!I324</f>
        <v>1.9890000000000001</v>
      </c>
      <c r="E324" s="122">
        <f>'GTR1'!W324</f>
        <v>1.974</v>
      </c>
      <c r="F324" s="122"/>
      <c r="G324" s="116" t="str">
        <f>'GTR1'!AD324</f>
        <v>YM</v>
      </c>
      <c r="H324" s="125">
        <f t="shared" si="43"/>
        <v>44761</v>
      </c>
      <c r="I324" s="121">
        <f t="shared" si="44"/>
        <v>-6.7911714770798604E-3</v>
      </c>
      <c r="J324" s="121">
        <f t="shared" si="45"/>
        <v>-1.3098690130987078E-2</v>
      </c>
      <c r="M324" s="116">
        <f>'GTR2'!A324</f>
        <v>20220914</v>
      </c>
      <c r="N324" s="115">
        <f>DATE(LEFT(M324,4), MID(M324,5,2), RIGHT(M324,2))</f>
        <v>44818</v>
      </c>
      <c r="O324" s="122">
        <f>'GTR2'!I324</f>
        <v>1.9810000000000001</v>
      </c>
      <c r="P324" s="122">
        <f>'GTR2'!W324</f>
        <v>1.9830000000000001</v>
      </c>
      <c r="Q324" s="122" t="str">
        <f>'GTR2'!AD324</f>
        <v>GB</v>
      </c>
      <c r="R324" s="122"/>
      <c r="S324" s="125">
        <f>N324</f>
        <v>44818</v>
      </c>
      <c r="T324" s="121">
        <f t="shared" si="48"/>
        <v>-1.0589481115423904E-3</v>
      </c>
      <c r="U324" s="121">
        <f t="shared" si="49"/>
        <v>-1.3580062677212346E-2</v>
      </c>
    </row>
    <row r="325" spans="2:21" x14ac:dyDescent="0.2">
      <c r="B325" s="117">
        <f>'GTR1'!A325</f>
        <v>20220720</v>
      </c>
      <c r="C325" s="115">
        <f t="shared" si="51"/>
        <v>44762</v>
      </c>
      <c r="D325" s="122">
        <f>'GTR1'!I325</f>
        <v>1.98</v>
      </c>
      <c r="E325" s="122">
        <f>'GTR1'!W325</f>
        <v>1.9690000000000001</v>
      </c>
      <c r="F325" s="122"/>
      <c r="G325" s="116" t="str">
        <f>'GTR1'!AD325</f>
        <v>YM</v>
      </c>
      <c r="H325" s="125">
        <f t="shared" si="43"/>
        <v>44762</v>
      </c>
      <c r="I325" s="121">
        <f t="shared" si="44"/>
        <v>-1.1285329072206252E-2</v>
      </c>
      <c r="J325" s="121">
        <f t="shared" si="45"/>
        <v>-1.559844015598455E-2</v>
      </c>
      <c r="M325" s="116">
        <f>'GTR2'!A325</f>
        <v>20220915</v>
      </c>
      <c r="N325" s="115">
        <f t="shared" ref="N325:N388" si="52">DATE(LEFT(M325,4), MID(M325,5,2), RIGHT(M325,2))</f>
        <v>44819</v>
      </c>
      <c r="O325" s="122">
        <f>'GTR2'!I325</f>
        <v>1.986</v>
      </c>
      <c r="P325" s="122">
        <f>'GTR2'!W325</f>
        <v>1.992</v>
      </c>
      <c r="Q325" s="122" t="str">
        <f>'GTR2'!AD325</f>
        <v>GB</v>
      </c>
      <c r="R325" s="122"/>
      <c r="S325" s="125">
        <f t="shared" ref="S325:S388" si="53">N325</f>
        <v>44819</v>
      </c>
      <c r="T325" s="121">
        <f t="shared" si="48"/>
        <v>1.4623569159397665E-3</v>
      </c>
      <c r="U325" s="121">
        <f t="shared" si="49"/>
        <v>-9.1031189374720656E-3</v>
      </c>
    </row>
    <row r="326" spans="2:21" x14ac:dyDescent="0.2">
      <c r="B326" s="117">
        <f>'GTR1'!A326</f>
        <v>20220721</v>
      </c>
      <c r="C326" s="115">
        <f t="shared" si="51"/>
        <v>44763</v>
      </c>
      <c r="D326" s="122">
        <f>'GTR1'!I326</f>
        <v>1.988</v>
      </c>
      <c r="E326" s="122">
        <f>'GTR1'!W326</f>
        <v>1.9730000000000001</v>
      </c>
      <c r="F326" s="122"/>
      <c r="G326" s="116" t="str">
        <f>'GTR1'!AD326</f>
        <v>ML</v>
      </c>
      <c r="H326" s="125">
        <f t="shared" si="43"/>
        <v>44763</v>
      </c>
      <c r="I326" s="121">
        <f t="shared" si="44"/>
        <v>-7.2905223209828174E-3</v>
      </c>
      <c r="J326" s="121">
        <f t="shared" si="45"/>
        <v>-1.3598640135986551E-2</v>
      </c>
      <c r="M326" s="116">
        <f>'GTR2'!A326</f>
        <v>20220916</v>
      </c>
      <c r="N326" s="115">
        <f t="shared" si="52"/>
        <v>44820</v>
      </c>
      <c r="O326" s="122">
        <f>'GTR2'!I326</f>
        <v>1.9890000000000001</v>
      </c>
      <c r="P326" s="122">
        <f>'GTR2'!W326</f>
        <v>1.984</v>
      </c>
      <c r="Q326" s="122" t="str">
        <f>'GTR2'!AD326</f>
        <v>YM</v>
      </c>
      <c r="R326" s="122"/>
      <c r="S326" s="125">
        <f t="shared" si="53"/>
        <v>44820</v>
      </c>
      <c r="T326" s="121">
        <f t="shared" si="48"/>
        <v>2.9751399324291494E-3</v>
      </c>
      <c r="U326" s="121">
        <f t="shared" si="49"/>
        <v>-1.3082624483907845E-2</v>
      </c>
    </row>
    <row r="327" spans="2:21" x14ac:dyDescent="0.2">
      <c r="B327" s="117">
        <f>'GTR1'!A327</f>
        <v>20220722</v>
      </c>
      <c r="C327" s="115">
        <f t="shared" si="51"/>
        <v>44764</v>
      </c>
      <c r="D327" s="122">
        <f>'GTR1'!I327</f>
        <v>1.9910000000000001</v>
      </c>
      <c r="E327" s="122">
        <f>'GTR1'!W327</f>
        <v>1.976</v>
      </c>
      <c r="F327" s="122"/>
      <c r="G327" s="116" t="str">
        <f>'GTR1'!AD327</f>
        <v>ML</v>
      </c>
      <c r="H327" s="125">
        <f t="shared" si="43"/>
        <v>44764</v>
      </c>
      <c r="I327" s="121">
        <f t="shared" si="44"/>
        <v>-5.7924697892739463E-3</v>
      </c>
      <c r="J327" s="121">
        <f t="shared" si="45"/>
        <v>-1.2098790120988134E-2</v>
      </c>
      <c r="M327" s="116">
        <f>'GTR2'!A327</f>
        <v>20220919</v>
      </c>
      <c r="N327" s="115">
        <f t="shared" si="52"/>
        <v>44823</v>
      </c>
      <c r="O327" s="122">
        <f>'GTR2'!I327</f>
        <v>1.9870000000000001</v>
      </c>
      <c r="P327" s="122">
        <f>'GTR2'!W327</f>
        <v>1.9810000000000001</v>
      </c>
      <c r="Q327" s="122" t="str">
        <f>'GTR2'!AD327</f>
        <v>ML</v>
      </c>
      <c r="R327" s="122"/>
      <c r="S327" s="125">
        <f t="shared" si="53"/>
        <v>44823</v>
      </c>
      <c r="T327" s="121">
        <f t="shared" si="48"/>
        <v>1.9666179214361534E-3</v>
      </c>
      <c r="U327" s="121">
        <f t="shared" si="49"/>
        <v>-1.4574939063821235E-2</v>
      </c>
    </row>
    <row r="328" spans="2:21" x14ac:dyDescent="0.2">
      <c r="B328" s="117">
        <f>'GTR1'!A328</f>
        <v>20220726</v>
      </c>
      <c r="C328" s="115">
        <f t="shared" si="51"/>
        <v>44768</v>
      </c>
      <c r="D328" s="122">
        <f>'GTR1'!I328</f>
        <v>1.9910000000000001</v>
      </c>
      <c r="E328" s="122">
        <f>'GTR1'!W328</f>
        <v>1.9770000000000001</v>
      </c>
      <c r="F328" s="122"/>
      <c r="G328" s="116" t="str">
        <f>'GTR1'!AD328</f>
        <v>ML</v>
      </c>
      <c r="H328" s="125">
        <f t="shared" si="43"/>
        <v>44768</v>
      </c>
      <c r="I328" s="121">
        <f t="shared" si="44"/>
        <v>-5.7924697892739463E-3</v>
      </c>
      <c r="J328" s="121">
        <f t="shared" si="45"/>
        <v>-1.1598840115988551E-2</v>
      </c>
      <c r="M328" s="116">
        <f>'GTR2'!A328</f>
        <v>20220921</v>
      </c>
      <c r="N328" s="115">
        <f t="shared" si="52"/>
        <v>44825</v>
      </c>
      <c r="O328" s="122">
        <f>'GTR2'!I328</f>
        <v>1.9810000000000001</v>
      </c>
      <c r="P328" s="122">
        <f>'GTR2'!W328</f>
        <v>1.986</v>
      </c>
      <c r="Q328" s="122" t="str">
        <f>'GTR2'!AD328</f>
        <v>GB</v>
      </c>
      <c r="R328" s="122"/>
      <c r="S328" s="125">
        <f t="shared" si="53"/>
        <v>44825</v>
      </c>
      <c r="T328" s="121">
        <f t="shared" si="48"/>
        <v>-1.0589481115423904E-3</v>
      </c>
      <c r="U328" s="121">
        <f t="shared" si="49"/>
        <v>-1.2087748097298956E-2</v>
      </c>
    </row>
    <row r="329" spans="2:21" x14ac:dyDescent="0.2">
      <c r="B329" s="117">
        <f>'GTR1'!A329</f>
        <v>20220728</v>
      </c>
      <c r="C329" s="115">
        <f t="shared" si="51"/>
        <v>44770</v>
      </c>
      <c r="D329" s="122">
        <f>'GTR1'!I329</f>
        <v>1.988</v>
      </c>
      <c r="E329" s="122">
        <f>'GTR1'!W329</f>
        <v>1.974</v>
      </c>
      <c r="F329" s="122"/>
      <c r="G329" s="116" t="str">
        <f>'GTR1'!AD329</f>
        <v>ML</v>
      </c>
      <c r="H329" s="125">
        <f t="shared" si="43"/>
        <v>44770</v>
      </c>
      <c r="I329" s="121">
        <f t="shared" si="44"/>
        <v>-7.2905223209828174E-3</v>
      </c>
      <c r="J329" s="121">
        <f t="shared" si="45"/>
        <v>-1.3098690130987078E-2</v>
      </c>
      <c r="M329" s="116">
        <f>'GTR2'!A329</f>
        <v>20220922</v>
      </c>
      <c r="N329" s="115">
        <f t="shared" si="52"/>
        <v>44826</v>
      </c>
      <c r="O329" s="122">
        <f>'GTR2'!I329</f>
        <v>1.984</v>
      </c>
      <c r="P329" s="122">
        <f>'GTR2'!W329</f>
        <v>1.992</v>
      </c>
      <c r="Q329" s="122" t="str">
        <f>'GTR2'!AD329</f>
        <v>GB</v>
      </c>
      <c r="R329" s="122"/>
      <c r="S329" s="125">
        <f t="shared" si="53"/>
        <v>44826</v>
      </c>
      <c r="T329" s="121">
        <f t="shared" si="48"/>
        <v>4.5383490494677048E-4</v>
      </c>
      <c r="U329" s="121">
        <f t="shared" si="49"/>
        <v>-9.1031189374720656E-3</v>
      </c>
    </row>
    <row r="330" spans="2:21" x14ac:dyDescent="0.2">
      <c r="B330" s="117">
        <f>'GTR1'!A330</f>
        <v>20220729</v>
      </c>
      <c r="C330" s="115">
        <f t="shared" si="51"/>
        <v>44771</v>
      </c>
      <c r="D330" s="122">
        <f>'GTR1'!I330</f>
        <v>1.988</v>
      </c>
      <c r="E330" s="122">
        <f>'GTR1'!W330</f>
        <v>1.9710000000000001</v>
      </c>
      <c r="F330" s="122"/>
      <c r="G330" s="116" t="str">
        <f>'GTR1'!AD330</f>
        <v>AC</v>
      </c>
      <c r="H330" s="125">
        <f t="shared" si="43"/>
        <v>44771</v>
      </c>
      <c r="I330" s="121">
        <f t="shared" si="44"/>
        <v>-7.2905223209828174E-3</v>
      </c>
      <c r="J330" s="121">
        <f t="shared" si="45"/>
        <v>-1.4598540145985606E-2</v>
      </c>
      <c r="M330" s="116">
        <f>'GTR2'!A330</f>
        <v>20220923</v>
      </c>
      <c r="N330" s="115">
        <f t="shared" si="52"/>
        <v>44827</v>
      </c>
      <c r="O330" s="122">
        <f>'GTR2'!I330</f>
        <v>1.9890000000000001</v>
      </c>
      <c r="P330" s="122">
        <f>'GTR2'!W330</f>
        <v>1.9790000000000001</v>
      </c>
      <c r="Q330" s="122" t="str">
        <f>'GTR2'!AD330</f>
        <v>YM</v>
      </c>
      <c r="R330" s="122"/>
      <c r="S330" s="125">
        <f t="shared" si="53"/>
        <v>44827</v>
      </c>
      <c r="T330" s="121">
        <f t="shared" si="48"/>
        <v>2.9751399324291494E-3</v>
      </c>
      <c r="U330" s="121">
        <f t="shared" si="49"/>
        <v>-1.5569815450430236E-2</v>
      </c>
    </row>
    <row r="331" spans="2:21" x14ac:dyDescent="0.2">
      <c r="B331" s="117">
        <f>'GTR1'!A331</f>
        <v>20220802</v>
      </c>
      <c r="C331" s="115">
        <f t="shared" si="51"/>
        <v>44775</v>
      </c>
      <c r="D331" s="122">
        <f>'GTR1'!I331</f>
        <v>1.994</v>
      </c>
      <c r="E331" s="122">
        <f>'GTR1'!W331</f>
        <v>1.976</v>
      </c>
      <c r="F331" s="122"/>
      <c r="G331" s="116" t="str">
        <f>'GTR1'!AD331</f>
        <v>KA</v>
      </c>
      <c r="H331" s="125">
        <f t="shared" si="43"/>
        <v>44775</v>
      </c>
      <c r="I331" s="121">
        <f t="shared" si="44"/>
        <v>-4.2944172575652972E-3</v>
      </c>
      <c r="J331" s="121">
        <f t="shared" si="45"/>
        <v>-1.2098790120988134E-2</v>
      </c>
      <c r="M331" s="116">
        <f>'GTR2'!A331</f>
        <v>20220926</v>
      </c>
      <c r="N331" s="115">
        <f t="shared" si="52"/>
        <v>44830</v>
      </c>
      <c r="O331" s="122">
        <f>'GTR2'!I331</f>
        <v>1.978</v>
      </c>
      <c r="P331" s="122">
        <f>'GTR2'!W331</f>
        <v>1.9790000000000001</v>
      </c>
      <c r="Q331" s="122" t="str">
        <f>'GTR2'!AD331</f>
        <v>YM</v>
      </c>
      <c r="R331" s="122"/>
      <c r="S331" s="125">
        <f t="shared" si="53"/>
        <v>44830</v>
      </c>
      <c r="T331" s="121">
        <f t="shared" si="48"/>
        <v>-2.5717311280317734E-3</v>
      </c>
      <c r="U331" s="121">
        <f t="shared" si="49"/>
        <v>-1.5569815450430236E-2</v>
      </c>
    </row>
    <row r="332" spans="2:21" x14ac:dyDescent="0.2">
      <c r="B332" s="117">
        <f>'GTR1'!A332</f>
        <v>20220803</v>
      </c>
      <c r="C332" s="115">
        <f t="shared" si="51"/>
        <v>44776</v>
      </c>
      <c r="D332" s="122">
        <f>'GTR1'!I332</f>
        <v>1.998</v>
      </c>
      <c r="E332" s="122">
        <f>'GTR1'!W332</f>
        <v>1.978</v>
      </c>
      <c r="F332" s="122"/>
      <c r="G332" s="116" t="str">
        <f>'GTR1'!AD332</f>
        <v>AC</v>
      </c>
      <c r="H332" s="125">
        <f t="shared" ref="H332:H395" si="54">C332</f>
        <v>44776</v>
      </c>
      <c r="I332" s="121">
        <f t="shared" ref="I332:I395" si="55">D332/$D$5-1</f>
        <v>-2.2970138819535801E-3</v>
      </c>
      <c r="J332" s="121">
        <f t="shared" ref="J332:J395" si="56">E332/$E$5-1</f>
        <v>-1.1098890110989079E-2</v>
      </c>
      <c r="M332" s="116">
        <f>'GTR2'!A332</f>
        <v>20220928</v>
      </c>
      <c r="N332" s="115">
        <f t="shared" si="52"/>
        <v>44832</v>
      </c>
      <c r="O332" s="122">
        <f>'GTR2'!I332</f>
        <v>1.9670000000000001</v>
      </c>
      <c r="P332" s="122">
        <f>'GTR2'!W332</f>
        <v>1.9830000000000001</v>
      </c>
      <c r="Q332" s="122" t="str">
        <f>'GTR2'!AD332</f>
        <v>CVD, MatriXX_2</v>
      </c>
      <c r="R332" s="122"/>
      <c r="S332" s="125">
        <f t="shared" si="53"/>
        <v>44832</v>
      </c>
      <c r="T332" s="121">
        <f t="shared" ref="T332:T395" si="57">O332/$O$5-1</f>
        <v>-8.1186021884926962E-3</v>
      </c>
      <c r="U332" s="121">
        <f t="shared" ref="U332:U395" si="58">P332/$P$5-1</f>
        <v>-1.3580062677212346E-2</v>
      </c>
    </row>
    <row r="333" spans="2:21" x14ac:dyDescent="0.2">
      <c r="B333" s="117">
        <f>'GTR1'!A333</f>
        <v>20220804</v>
      </c>
      <c r="C333" s="115">
        <f t="shared" si="51"/>
        <v>44777</v>
      </c>
      <c r="D333" s="122">
        <f>'GTR1'!I333</f>
        <v>1.998</v>
      </c>
      <c r="E333" s="122">
        <f>'GTR1'!W333</f>
        <v>1.9830000000000001</v>
      </c>
      <c r="F333" s="122"/>
      <c r="G333" s="116" t="str">
        <f>'GTR1'!AD333</f>
        <v>YM</v>
      </c>
      <c r="H333" s="125">
        <f t="shared" si="54"/>
        <v>44777</v>
      </c>
      <c r="I333" s="121">
        <f t="shared" si="55"/>
        <v>-2.2970138819535801E-3</v>
      </c>
      <c r="J333" s="121">
        <f t="shared" si="56"/>
        <v>-8.5991400859916078E-3</v>
      </c>
      <c r="M333" s="116">
        <f>'GTR2'!A333</f>
        <v>20221009</v>
      </c>
      <c r="N333" s="115">
        <f t="shared" si="52"/>
        <v>44843</v>
      </c>
      <c r="O333" s="122">
        <f>'GTR2'!I333</f>
        <v>1.9970000000000001</v>
      </c>
      <c r="P333" s="122">
        <f>'GTR2'!W333</f>
        <v>2.0219999999999998</v>
      </c>
      <c r="Q333" s="122" t="str">
        <f>'GTR2'!AD333</f>
        <v>AC, MatriXX2, afternoon measurements</v>
      </c>
      <c r="R333" s="122"/>
      <c r="S333" s="125">
        <f t="shared" si="53"/>
        <v>44843</v>
      </c>
      <c r="T333" s="121">
        <f t="shared" si="57"/>
        <v>7.0092279764006893E-3</v>
      </c>
      <c r="U333" s="121">
        <f t="shared" si="58"/>
        <v>5.8200268616623863E-3</v>
      </c>
    </row>
    <row r="334" spans="2:21" x14ac:dyDescent="0.2">
      <c r="B334" s="117">
        <f>'GTR1'!A334</f>
        <v>20220809</v>
      </c>
      <c r="C334" s="115">
        <f t="shared" si="51"/>
        <v>44782</v>
      </c>
      <c r="D334" s="122">
        <f>'GTR1'!I334</f>
        <v>2.004</v>
      </c>
      <c r="E334" s="122">
        <f>'GTR1'!W334</f>
        <v>1.982</v>
      </c>
      <c r="F334" s="122"/>
      <c r="G334" s="116" t="str">
        <f>'GTR1'!AD334</f>
        <v>GB</v>
      </c>
      <c r="H334" s="125">
        <f t="shared" si="54"/>
        <v>44782</v>
      </c>
      <c r="I334" s="121">
        <f t="shared" si="55"/>
        <v>6.9909118146394E-4</v>
      </c>
      <c r="J334" s="121">
        <f t="shared" si="56"/>
        <v>-9.0990900909910799E-3</v>
      </c>
      <c r="M334" s="116">
        <f>'GTR2'!A334</f>
        <v>20221011</v>
      </c>
      <c r="N334" s="115">
        <f t="shared" si="52"/>
        <v>44845</v>
      </c>
      <c r="O334" s="122">
        <f>'GTR2'!I334</f>
        <v>2</v>
      </c>
      <c r="P334" s="122">
        <f>'GTR2'!W334</f>
        <v>2.0230000000000001</v>
      </c>
      <c r="Q334" s="122" t="str">
        <f>'GTR2'!AD334</f>
        <v>AC</v>
      </c>
      <c r="R334" s="122"/>
      <c r="S334" s="125">
        <f t="shared" si="53"/>
        <v>44845</v>
      </c>
      <c r="T334" s="121">
        <f t="shared" si="57"/>
        <v>8.5220109928900722E-3</v>
      </c>
      <c r="U334" s="121">
        <f t="shared" si="58"/>
        <v>6.3174650549671085E-3</v>
      </c>
    </row>
    <row r="335" spans="2:21" x14ac:dyDescent="0.2">
      <c r="B335" s="117">
        <f>'GTR1'!A335</f>
        <v>20220810</v>
      </c>
      <c r="C335" s="115">
        <f t="shared" si="51"/>
        <v>44783</v>
      </c>
      <c r="D335" s="122">
        <f>'GTR1'!I335</f>
        <v>1.998</v>
      </c>
      <c r="E335" s="122">
        <f>'GTR1'!W335</f>
        <v>1.984</v>
      </c>
      <c r="F335" s="122"/>
      <c r="G335" s="116" t="str">
        <f>'GTR1'!AD335</f>
        <v>GB</v>
      </c>
      <c r="H335" s="125">
        <f t="shared" si="54"/>
        <v>44783</v>
      </c>
      <c r="I335" s="121">
        <f t="shared" si="55"/>
        <v>-2.2970138819535801E-3</v>
      </c>
      <c r="J335" s="121">
        <f t="shared" si="56"/>
        <v>-8.0991900809921358E-3</v>
      </c>
      <c r="M335" s="116">
        <f>'GTR2'!A335</f>
        <v>20221012</v>
      </c>
      <c r="N335" s="115">
        <f t="shared" si="52"/>
        <v>44846</v>
      </c>
      <c r="O335" s="122">
        <f>'GTR2'!I335</f>
        <v>1.98</v>
      </c>
      <c r="P335" s="122">
        <f>'GTR2'!W335</f>
        <v>2.008</v>
      </c>
      <c r="Q335" s="122" t="str">
        <f>'GTR2'!AD335</f>
        <v>ML,MatriXX_1</v>
      </c>
      <c r="R335" s="122"/>
      <c r="S335" s="125">
        <f t="shared" si="53"/>
        <v>44846</v>
      </c>
      <c r="T335" s="121">
        <f t="shared" si="57"/>
        <v>-1.5632091170388884E-3</v>
      </c>
      <c r="U335" s="121">
        <f t="shared" si="58"/>
        <v>-1.1441078446002839E-3</v>
      </c>
    </row>
    <row r="336" spans="2:21" x14ac:dyDescent="0.2">
      <c r="B336" s="117">
        <f>'GTR1'!A336</f>
        <v>20220812</v>
      </c>
      <c r="C336" s="115">
        <f t="shared" si="51"/>
        <v>44785</v>
      </c>
      <c r="D336" s="122">
        <f>'GTR1'!I336</f>
        <v>1.992</v>
      </c>
      <c r="E336" s="122">
        <f>'GTR1'!W336</f>
        <v>1.9950000000000001</v>
      </c>
      <c r="F336" s="122"/>
      <c r="G336" s="116" t="str">
        <f>'GTR1'!AD336</f>
        <v>KA</v>
      </c>
      <c r="H336" s="125">
        <f t="shared" si="54"/>
        <v>44785</v>
      </c>
      <c r="I336" s="121">
        <f t="shared" si="55"/>
        <v>-5.2931189453711003E-3</v>
      </c>
      <c r="J336" s="121">
        <f t="shared" si="56"/>
        <v>-2.59974002599761E-3</v>
      </c>
      <c r="M336" s="116">
        <f>'GTR2'!A336</f>
        <v>20221013</v>
      </c>
      <c r="N336" s="115">
        <f t="shared" si="52"/>
        <v>44847</v>
      </c>
      <c r="O336" s="122">
        <f>'GTR2'!I336</f>
        <v>1.986</v>
      </c>
      <c r="P336" s="122">
        <f>'GTR2'!W336</f>
        <v>2.008</v>
      </c>
      <c r="Q336" s="122" t="str">
        <f>'GTR2'!AD336</f>
        <v>YM</v>
      </c>
      <c r="R336" s="122"/>
      <c r="S336" s="125">
        <f t="shared" si="53"/>
        <v>44847</v>
      </c>
      <c r="T336" s="121">
        <f t="shared" si="57"/>
        <v>1.4623569159397665E-3</v>
      </c>
      <c r="U336" s="121">
        <f t="shared" si="58"/>
        <v>-1.1441078446002839E-3</v>
      </c>
    </row>
    <row r="337" spans="2:21" x14ac:dyDescent="0.2">
      <c r="B337" s="117">
        <f>'GTR1'!A337</f>
        <v>20220816</v>
      </c>
      <c r="C337" s="115">
        <f t="shared" si="51"/>
        <v>44789</v>
      </c>
      <c r="D337" s="122">
        <f>'GTR1'!I337</f>
        <v>2.0089999999999999</v>
      </c>
      <c r="E337" s="122">
        <f>'GTR1'!W337</f>
        <v>1.984</v>
      </c>
      <c r="F337" s="122"/>
      <c r="G337" s="116" t="str">
        <f>'GTR1'!AD337</f>
        <v>YM</v>
      </c>
      <c r="H337" s="125">
        <f t="shared" si="54"/>
        <v>44789</v>
      </c>
      <c r="I337" s="121">
        <f t="shared" si="55"/>
        <v>3.1958454009786141E-3</v>
      </c>
      <c r="J337" s="121">
        <f t="shared" si="56"/>
        <v>-8.0991900809921358E-3</v>
      </c>
      <c r="M337" s="116">
        <f>'GTR2'!A337</f>
        <v>20221014</v>
      </c>
      <c r="N337" s="115">
        <f t="shared" si="52"/>
        <v>44848</v>
      </c>
      <c r="O337" s="122">
        <f>'GTR2'!I337</f>
        <v>1.9750000000000001</v>
      </c>
      <c r="P337" s="122">
        <f>'GTR2'!W337</f>
        <v>1.998</v>
      </c>
      <c r="Q337" s="122" t="str">
        <f>'GTR2'!AD337</f>
        <v>CVD Matrixx1</v>
      </c>
      <c r="R337" s="122"/>
      <c r="S337" s="125">
        <f t="shared" si="53"/>
        <v>44848</v>
      </c>
      <c r="T337" s="121">
        <f t="shared" si="57"/>
        <v>-4.0845141445210453E-3</v>
      </c>
      <c r="U337" s="121">
        <f t="shared" si="58"/>
        <v>-6.1184897776450642E-3</v>
      </c>
    </row>
    <row r="338" spans="2:21" x14ac:dyDescent="0.2">
      <c r="B338" s="117">
        <f>'GTR1'!A338</f>
        <v>20220817</v>
      </c>
      <c r="C338" s="115">
        <f t="shared" si="51"/>
        <v>44790</v>
      </c>
      <c r="D338" s="122">
        <f>'GTR1'!I338</f>
        <v>1.994</v>
      </c>
      <c r="E338" s="122">
        <f>'GTR1'!W338</f>
        <v>1.978</v>
      </c>
      <c r="F338" s="122"/>
      <c r="G338" s="116" t="str">
        <f>'GTR1'!AD338</f>
        <v>YM</v>
      </c>
      <c r="H338" s="125">
        <f t="shared" si="54"/>
        <v>44790</v>
      </c>
      <c r="I338" s="121">
        <f t="shared" si="55"/>
        <v>-4.2944172575652972E-3</v>
      </c>
      <c r="J338" s="121">
        <f t="shared" si="56"/>
        <v>-1.1098890110989079E-2</v>
      </c>
      <c r="M338" s="116">
        <f>'GTR2'!A338</f>
        <v>20221021</v>
      </c>
      <c r="N338" s="115">
        <f t="shared" si="52"/>
        <v>44855</v>
      </c>
      <c r="O338" s="122">
        <f>'GTR2'!I338</f>
        <v>1.984</v>
      </c>
      <c r="P338" s="122">
        <f>'GTR2'!W338</f>
        <v>2.0049999999999999</v>
      </c>
      <c r="Q338" s="122" t="str">
        <f>'GTR2'!AD338</f>
        <v>YM</v>
      </c>
      <c r="R338" s="122"/>
      <c r="S338" s="125">
        <f t="shared" si="53"/>
        <v>44855</v>
      </c>
      <c r="T338" s="121">
        <f t="shared" si="57"/>
        <v>4.5383490494677048E-4</v>
      </c>
      <c r="U338" s="121">
        <f t="shared" si="58"/>
        <v>-2.6364224245137846E-3</v>
      </c>
    </row>
    <row r="339" spans="2:21" x14ac:dyDescent="0.2">
      <c r="B339" s="117">
        <f>'GTR1'!A339</f>
        <v>20220818</v>
      </c>
      <c r="C339" s="115">
        <f t="shared" si="51"/>
        <v>44791</v>
      </c>
      <c r="D339" s="122">
        <f>'GTR1'!I339</f>
        <v>1.9930000000000001</v>
      </c>
      <c r="E339" s="122">
        <f>'GTR1'!W339</f>
        <v>1.978</v>
      </c>
      <c r="F339" s="122"/>
      <c r="G339" s="116" t="str">
        <f>'GTR1'!AD339</f>
        <v>GB</v>
      </c>
      <c r="H339" s="125">
        <f t="shared" si="54"/>
        <v>44791</v>
      </c>
      <c r="I339" s="121">
        <f t="shared" si="55"/>
        <v>-4.7937681014681433E-3</v>
      </c>
      <c r="J339" s="121">
        <f t="shared" si="56"/>
        <v>-1.1098890110989079E-2</v>
      </c>
      <c r="M339" s="116">
        <f>'GTR2'!A339</f>
        <v>20221024</v>
      </c>
      <c r="N339" s="115">
        <f t="shared" si="52"/>
        <v>44858</v>
      </c>
      <c r="O339" s="122">
        <f>'GTR2'!I339</f>
        <v>2.004</v>
      </c>
      <c r="P339" s="122">
        <f>'GTR2'!W339</f>
        <v>2.016</v>
      </c>
      <c r="Q339" s="122" t="str">
        <f>'GTR2'!AD339</f>
        <v>ML, MatriXX_2</v>
      </c>
      <c r="R339" s="122"/>
      <c r="S339" s="125">
        <f t="shared" si="53"/>
        <v>44858</v>
      </c>
      <c r="T339" s="121">
        <f t="shared" si="57"/>
        <v>1.0539055014875842E-2</v>
      </c>
      <c r="U339" s="121">
        <f t="shared" si="58"/>
        <v>2.8353977018356069E-3</v>
      </c>
    </row>
    <row r="340" spans="2:21" x14ac:dyDescent="0.2">
      <c r="B340" s="117">
        <f>'GTR1'!A340</f>
        <v>20220819</v>
      </c>
      <c r="C340" s="115">
        <f t="shared" si="51"/>
        <v>44792</v>
      </c>
      <c r="D340" s="122">
        <f>'GTR1'!I340</f>
        <v>1.9990000000000001</v>
      </c>
      <c r="E340" s="122">
        <f>'GTR1'!W340</f>
        <v>1.9850000000000001</v>
      </c>
      <c r="F340" s="122"/>
      <c r="G340" s="116" t="str">
        <f>'GTR1'!AD340</f>
        <v>AC</v>
      </c>
      <c r="H340" s="125">
        <f t="shared" si="54"/>
        <v>44792</v>
      </c>
      <c r="I340" s="121">
        <f t="shared" si="55"/>
        <v>-1.7976630380505121E-3</v>
      </c>
      <c r="J340" s="121">
        <f t="shared" si="56"/>
        <v>-7.5992400759925527E-3</v>
      </c>
      <c r="M340" s="116">
        <f>'GTR2'!A340</f>
        <v>20221024</v>
      </c>
      <c r="N340" s="115">
        <f t="shared" si="52"/>
        <v>44858</v>
      </c>
      <c r="O340" s="122">
        <f>'GTR2'!I340</f>
        <v>1.9850000000000001</v>
      </c>
      <c r="P340" s="122">
        <f>'GTR2'!W340</f>
        <v>2.0099999999999998</v>
      </c>
      <c r="Q340" s="122" t="str">
        <f>'GTR2'!AD340</f>
        <v>YM</v>
      </c>
      <c r="R340" s="122"/>
      <c r="S340" s="125">
        <f t="shared" si="53"/>
        <v>44858</v>
      </c>
      <c r="T340" s="121">
        <f t="shared" si="57"/>
        <v>9.5809591044337949E-4</v>
      </c>
      <c r="U340" s="121">
        <f t="shared" si="58"/>
        <v>-1.4923145799139448E-4</v>
      </c>
    </row>
    <row r="341" spans="2:21" x14ac:dyDescent="0.2">
      <c r="B341" s="117">
        <f>'GTR1'!A341</f>
        <v>20220823</v>
      </c>
      <c r="C341" s="115">
        <f t="shared" si="51"/>
        <v>44796</v>
      </c>
      <c r="D341" s="122">
        <f>'GTR1'!I341</f>
        <v>2.004</v>
      </c>
      <c r="E341" s="122">
        <f>'GTR1'!W341</f>
        <v>1.98</v>
      </c>
      <c r="F341" s="122"/>
      <c r="G341" s="116" t="str">
        <f>'GTR1'!AD341</f>
        <v>YM</v>
      </c>
      <c r="H341" s="125">
        <f t="shared" si="54"/>
        <v>44796</v>
      </c>
      <c r="I341" s="121">
        <f t="shared" si="55"/>
        <v>6.9909118146394E-4</v>
      </c>
      <c r="J341" s="121">
        <f t="shared" si="56"/>
        <v>-1.0098990100990135E-2</v>
      </c>
      <c r="M341" s="116">
        <f>'GTR2'!A341</f>
        <v>20221027</v>
      </c>
      <c r="N341" s="115">
        <f t="shared" si="52"/>
        <v>44861</v>
      </c>
      <c r="O341" s="122">
        <f>'GTR2'!I341</f>
        <v>2.0059999999999998</v>
      </c>
      <c r="P341" s="122">
        <f>'GTR2'!W341</f>
        <v>2.0219999999999998</v>
      </c>
      <c r="Q341" s="122" t="str">
        <f>'GTR2'!AD341</f>
        <v>ML</v>
      </c>
      <c r="R341" s="122"/>
      <c r="S341" s="125">
        <f t="shared" si="53"/>
        <v>44861</v>
      </c>
      <c r="T341" s="121">
        <f t="shared" si="57"/>
        <v>1.1547577025868616E-2</v>
      </c>
      <c r="U341" s="121">
        <f t="shared" si="58"/>
        <v>5.8200268616623863E-3</v>
      </c>
    </row>
    <row r="342" spans="2:21" x14ac:dyDescent="0.2">
      <c r="B342" s="117">
        <f>'GTR1'!A342</f>
        <v>20220824</v>
      </c>
      <c r="C342" s="115">
        <f t="shared" si="51"/>
        <v>44797</v>
      </c>
      <c r="D342" s="122">
        <f>'GTR1'!I342</f>
        <v>2.0009999999999999</v>
      </c>
      <c r="E342" s="122">
        <f>'GTR1'!W342</f>
        <v>1.984</v>
      </c>
      <c r="F342" s="122"/>
      <c r="G342" s="116" t="str">
        <f>'GTR1'!AD342</f>
        <v>GB</v>
      </c>
      <c r="H342" s="125">
        <f t="shared" si="54"/>
        <v>44797</v>
      </c>
      <c r="I342" s="121">
        <f t="shared" si="55"/>
        <v>-7.9896135024482007E-4</v>
      </c>
      <c r="J342" s="121">
        <f t="shared" si="56"/>
        <v>-8.0991900809921358E-3</v>
      </c>
      <c r="M342" s="116">
        <f>'GTR2'!A342</f>
        <v>20221031</v>
      </c>
      <c r="N342" s="115">
        <f t="shared" si="52"/>
        <v>44865</v>
      </c>
      <c r="O342" s="122">
        <f>'GTR2'!I342</f>
        <v>1.9790000000000001</v>
      </c>
      <c r="P342" s="122">
        <f>'GTR2'!W342</f>
        <v>2.0009999999999999</v>
      </c>
      <c r="Q342" s="122" t="str">
        <f>'GTR2'!AD342</f>
        <v>ML</v>
      </c>
      <c r="R342" s="122"/>
      <c r="S342" s="125">
        <f t="shared" si="53"/>
        <v>44865</v>
      </c>
      <c r="T342" s="121">
        <f t="shared" si="57"/>
        <v>-2.0674701225352754E-3</v>
      </c>
      <c r="U342" s="121">
        <f t="shared" si="58"/>
        <v>-4.6261751977316745E-3</v>
      </c>
    </row>
    <row r="343" spans="2:21" x14ac:dyDescent="0.2">
      <c r="B343" s="117">
        <f>'GTR1'!A343</f>
        <v>20220825</v>
      </c>
      <c r="C343" s="115">
        <f t="shared" si="51"/>
        <v>44798</v>
      </c>
      <c r="D343" s="122">
        <f>'GTR1'!I343</f>
        <v>2.0089999999999999</v>
      </c>
      <c r="E343" s="122">
        <f>'GTR1'!W343</f>
        <v>1.9910000000000001</v>
      </c>
      <c r="F343" s="122"/>
      <c r="G343" s="116" t="str">
        <f>'GTR1'!AD343</f>
        <v>AC</v>
      </c>
      <c r="H343" s="125">
        <f t="shared" si="54"/>
        <v>44798</v>
      </c>
      <c r="I343" s="121">
        <f t="shared" si="55"/>
        <v>3.1958454009786141E-3</v>
      </c>
      <c r="J343" s="121">
        <f t="shared" si="56"/>
        <v>-4.5995400459956093E-3</v>
      </c>
      <c r="M343" s="116">
        <f>'GTR2'!A343</f>
        <v>20221102</v>
      </c>
      <c r="N343" s="115">
        <f t="shared" si="52"/>
        <v>44867</v>
      </c>
      <c r="O343" s="122">
        <f>'GTR2'!I343</f>
        <v>1.982</v>
      </c>
      <c r="P343" s="122">
        <f>'GTR2'!W343</f>
        <v>1.9950000000000001</v>
      </c>
      <c r="Q343" s="122" t="str">
        <f>'GTR2'!AD343</f>
        <v>KA</v>
      </c>
      <c r="R343" s="122"/>
      <c r="S343" s="125">
        <f t="shared" si="53"/>
        <v>44867</v>
      </c>
      <c r="T343" s="121">
        <f t="shared" si="57"/>
        <v>-5.5468710604600346E-4</v>
      </c>
      <c r="U343" s="121">
        <f t="shared" si="58"/>
        <v>-7.6108043575584539E-3</v>
      </c>
    </row>
    <row r="344" spans="2:21" x14ac:dyDescent="0.2">
      <c r="B344" s="117">
        <f>'GTR1'!A344</f>
        <v>20220826</v>
      </c>
      <c r="C344" s="115">
        <f t="shared" si="51"/>
        <v>44799</v>
      </c>
      <c r="D344" s="122">
        <f>'GTR1'!I344</f>
        <v>2.0089999999999999</v>
      </c>
      <c r="E344" s="122">
        <f>'GTR1'!W344</f>
        <v>2.004</v>
      </c>
      <c r="F344" s="122"/>
      <c r="G344" s="116" t="str">
        <f>'GTR1'!AD344</f>
        <v>AC</v>
      </c>
      <c r="H344" s="125">
        <f t="shared" si="54"/>
        <v>44799</v>
      </c>
      <c r="I344" s="121">
        <f t="shared" si="55"/>
        <v>3.1958454009786141E-3</v>
      </c>
      <c r="J344" s="121">
        <f t="shared" si="56"/>
        <v>1.8998100189979716E-3</v>
      </c>
      <c r="M344" s="116">
        <f>'GTR2'!A344</f>
        <v>20221103</v>
      </c>
      <c r="N344" s="115">
        <f t="shared" si="52"/>
        <v>44868</v>
      </c>
      <c r="O344" s="122">
        <f>'GTR2'!I344</f>
        <v>1.9910000000000001</v>
      </c>
      <c r="P344" s="122">
        <f>'GTR2'!W344</f>
        <v>2.0150000000000001</v>
      </c>
      <c r="Q344" s="122" t="str">
        <f>'GTR2'!AD344</f>
        <v>AC</v>
      </c>
      <c r="R344" s="122"/>
      <c r="S344" s="125">
        <f t="shared" si="53"/>
        <v>44868</v>
      </c>
      <c r="T344" s="121">
        <f t="shared" si="57"/>
        <v>3.9836619434221454E-3</v>
      </c>
      <c r="U344" s="121">
        <f t="shared" si="58"/>
        <v>2.3379595085311067E-3</v>
      </c>
    </row>
    <row r="345" spans="2:21" x14ac:dyDescent="0.2">
      <c r="B345" s="117">
        <f>'GTR1'!A345</f>
        <v>20220830</v>
      </c>
      <c r="C345" s="115">
        <f t="shared" si="51"/>
        <v>44803</v>
      </c>
      <c r="D345" s="122">
        <f>'GTR1'!I345</f>
        <v>1.998</v>
      </c>
      <c r="E345" s="122">
        <f>'GTR1'!W345</f>
        <v>1.98</v>
      </c>
      <c r="F345" s="122"/>
      <c r="G345" s="116" t="str">
        <f>'GTR1'!AD345</f>
        <v>CVD</v>
      </c>
      <c r="H345" s="125">
        <f t="shared" si="54"/>
        <v>44803</v>
      </c>
      <c r="I345" s="121">
        <f t="shared" si="55"/>
        <v>-2.2970138819535801E-3</v>
      </c>
      <c r="J345" s="121">
        <f t="shared" si="56"/>
        <v>-1.0098990100990135E-2</v>
      </c>
      <c r="M345" s="116">
        <f>'GTR2'!A345</f>
        <v>20221107</v>
      </c>
      <c r="N345" s="115">
        <f t="shared" si="52"/>
        <v>44872</v>
      </c>
      <c r="O345" s="122">
        <f>'GTR2'!I345</f>
        <v>1.9850000000000001</v>
      </c>
      <c r="P345" s="122">
        <f>'GTR2'!W345</f>
        <v>2.0009999999999999</v>
      </c>
      <c r="Q345" s="122" t="str">
        <f>'GTR2'!AD345</f>
        <v>ML</v>
      </c>
      <c r="R345" s="122"/>
      <c r="S345" s="125">
        <f t="shared" si="53"/>
        <v>44872</v>
      </c>
      <c r="T345" s="121">
        <f t="shared" si="57"/>
        <v>9.5809591044337949E-4</v>
      </c>
      <c r="U345" s="121">
        <f t="shared" si="58"/>
        <v>-4.6261751977316745E-3</v>
      </c>
    </row>
    <row r="346" spans="2:21" x14ac:dyDescent="0.2">
      <c r="B346" s="117">
        <f>'GTR1'!A346</f>
        <v>20220901</v>
      </c>
      <c r="C346" s="115">
        <f t="shared" ref="C346:C409" si="59">DATE(LEFT(B346,4), MID(B346,5,2), RIGHT(B346,2))</f>
        <v>44805</v>
      </c>
      <c r="D346" s="122">
        <f>'GTR1'!I346</f>
        <v>1.9990000000000001</v>
      </c>
      <c r="E346" s="122">
        <f>'GTR1'!W346</f>
        <v>1.9790000000000001</v>
      </c>
      <c r="F346" s="122"/>
      <c r="G346" s="116" t="str">
        <f>'GTR1'!AD346</f>
        <v>ML</v>
      </c>
      <c r="H346" s="125">
        <f t="shared" si="54"/>
        <v>44805</v>
      </c>
      <c r="I346" s="121">
        <f t="shared" si="55"/>
        <v>-1.7976630380505121E-3</v>
      </c>
      <c r="J346" s="121">
        <f t="shared" si="56"/>
        <v>-1.0598940105989607E-2</v>
      </c>
      <c r="M346" s="116">
        <f>'GTR2'!A346</f>
        <v>20221109</v>
      </c>
      <c r="N346" s="115">
        <f t="shared" si="52"/>
        <v>44874</v>
      </c>
      <c r="O346" s="122">
        <f>'GTR2'!I346</f>
        <v>1.9890000000000001</v>
      </c>
      <c r="P346" s="122">
        <f>'GTR2'!W346</f>
        <v>2</v>
      </c>
      <c r="Q346" s="122" t="str">
        <f>'GTR2'!AD346</f>
        <v>ML ?</v>
      </c>
      <c r="R346" s="122"/>
      <c r="S346" s="125">
        <f t="shared" si="53"/>
        <v>44874</v>
      </c>
      <c r="T346" s="121">
        <f t="shared" si="57"/>
        <v>2.9751399324291494E-3</v>
      </c>
      <c r="U346" s="121">
        <f t="shared" si="58"/>
        <v>-5.1236133910361747E-3</v>
      </c>
    </row>
    <row r="347" spans="2:21" x14ac:dyDescent="0.2">
      <c r="B347" s="117">
        <f>'GTR1'!A347</f>
        <v>20220902</v>
      </c>
      <c r="C347" s="115">
        <f t="shared" si="59"/>
        <v>44806</v>
      </c>
      <c r="D347" s="122">
        <f>'GTR1'!I347</f>
        <v>1.9990000000000001</v>
      </c>
      <c r="E347" s="122">
        <f>'GTR1'!W347</f>
        <v>1.98</v>
      </c>
      <c r="F347" s="122"/>
      <c r="G347" s="116" t="str">
        <f>'GTR1'!AD347</f>
        <v>GB</v>
      </c>
      <c r="H347" s="125">
        <f t="shared" si="54"/>
        <v>44806</v>
      </c>
      <c r="I347" s="121">
        <f t="shared" si="55"/>
        <v>-1.7976630380505121E-3</v>
      </c>
      <c r="J347" s="121">
        <f t="shared" si="56"/>
        <v>-1.0098990100990135E-2</v>
      </c>
      <c r="M347" s="116">
        <f>'GTR2'!A347</f>
        <v>20221110</v>
      </c>
      <c r="N347" s="115">
        <f t="shared" si="52"/>
        <v>44875</v>
      </c>
      <c r="O347" s="122">
        <f>'GTR2'!I347</f>
        <v>1.972</v>
      </c>
      <c r="P347" s="122">
        <f>'GTR2'!W347</f>
        <v>1.99</v>
      </c>
      <c r="Q347" s="122" t="str">
        <f>'GTR2'!AD347</f>
        <v>ML</v>
      </c>
      <c r="R347" s="122"/>
      <c r="S347" s="125">
        <f t="shared" si="53"/>
        <v>44875</v>
      </c>
      <c r="T347" s="121">
        <f t="shared" si="57"/>
        <v>-5.5972971610104283E-3</v>
      </c>
      <c r="U347" s="121">
        <f t="shared" si="58"/>
        <v>-1.0097995324080955E-2</v>
      </c>
    </row>
    <row r="348" spans="2:21" x14ac:dyDescent="0.2">
      <c r="B348" s="117">
        <f>'GTR1'!A348</f>
        <v>20220906</v>
      </c>
      <c r="C348" s="115">
        <f t="shared" si="59"/>
        <v>44810</v>
      </c>
      <c r="D348" s="122">
        <f>'GTR1'!I348</f>
        <v>1.998</v>
      </c>
      <c r="E348" s="122">
        <f>'GTR1'!W348</f>
        <v>1.9790000000000001</v>
      </c>
      <c r="F348" s="122"/>
      <c r="G348" s="116" t="str">
        <f>'GTR1'!AD348</f>
        <v>ML</v>
      </c>
      <c r="H348" s="125">
        <f t="shared" si="54"/>
        <v>44810</v>
      </c>
      <c r="I348" s="121">
        <f t="shared" si="55"/>
        <v>-2.2970138819535801E-3</v>
      </c>
      <c r="J348" s="121">
        <f t="shared" si="56"/>
        <v>-1.0598940105989607E-2</v>
      </c>
      <c r="M348" s="116">
        <f>'GTR2'!A348</f>
        <v>20221111</v>
      </c>
      <c r="N348" s="115">
        <f t="shared" si="52"/>
        <v>44876</v>
      </c>
      <c r="O348" s="122">
        <f>'GTR2'!I348</f>
        <v>1.9830000000000001</v>
      </c>
      <c r="P348" s="122">
        <f>'GTR2'!W348</f>
        <v>1.998</v>
      </c>
      <c r="Q348" s="122" t="str">
        <f>'GTR2'!AD348</f>
        <v>CVD, Matrix 1</v>
      </c>
      <c r="R348" s="122"/>
      <c r="S348" s="125">
        <f t="shared" si="53"/>
        <v>44876</v>
      </c>
      <c r="T348" s="121">
        <f t="shared" si="57"/>
        <v>-5.042610054950547E-5</v>
      </c>
      <c r="U348" s="121">
        <f t="shared" si="58"/>
        <v>-6.1184897776450642E-3</v>
      </c>
    </row>
    <row r="349" spans="2:21" x14ac:dyDescent="0.2">
      <c r="B349" s="117">
        <f>'GTR1'!A349</f>
        <v>20220907</v>
      </c>
      <c r="C349" s="115">
        <f t="shared" si="59"/>
        <v>44811</v>
      </c>
      <c r="D349" s="122">
        <f>'GTR1'!I349</f>
        <v>1.9990000000000001</v>
      </c>
      <c r="E349" s="122">
        <f>'GTR1'!W349</f>
        <v>1.982</v>
      </c>
      <c r="F349" s="122"/>
      <c r="G349" s="116" t="str">
        <f>'GTR1'!AD349</f>
        <v>CVD KW</v>
      </c>
      <c r="H349" s="125">
        <f t="shared" si="54"/>
        <v>44811</v>
      </c>
      <c r="I349" s="121">
        <f t="shared" si="55"/>
        <v>-1.7976630380505121E-3</v>
      </c>
      <c r="J349" s="121">
        <f t="shared" si="56"/>
        <v>-9.0990900909910799E-3</v>
      </c>
      <c r="M349" s="116">
        <f>'GTR2'!A349</f>
        <v>20221118</v>
      </c>
      <c r="N349" s="115">
        <f t="shared" si="52"/>
        <v>44883</v>
      </c>
      <c r="O349" s="122">
        <f>'GTR2'!I349</f>
        <v>1.9790000000000001</v>
      </c>
      <c r="P349" s="122">
        <f>'GTR2'!W349</f>
        <v>1.9970000000000001</v>
      </c>
      <c r="Q349" s="122" t="str">
        <f>'GTR2'!AD349</f>
        <v>YM</v>
      </c>
      <c r="R349" s="122"/>
      <c r="S349" s="125">
        <f t="shared" si="53"/>
        <v>44883</v>
      </c>
      <c r="T349" s="121">
        <f t="shared" si="57"/>
        <v>-2.0674701225352754E-3</v>
      </c>
      <c r="U349" s="121">
        <f t="shared" si="58"/>
        <v>-6.6159279709495644E-3</v>
      </c>
    </row>
    <row r="350" spans="2:21" x14ac:dyDescent="0.2">
      <c r="B350" s="117">
        <f>'GTR1'!A350</f>
        <v>20220908</v>
      </c>
      <c r="C350" s="115">
        <f t="shared" si="59"/>
        <v>44812</v>
      </c>
      <c r="D350" s="122">
        <f>'GTR1'!I350</f>
        <v>1.9970000000000001</v>
      </c>
      <c r="E350" s="122">
        <f>'GTR1'!W350</f>
        <v>1.9810000000000001</v>
      </c>
      <c r="F350" s="122"/>
      <c r="G350" s="116" t="str">
        <f>'GTR1'!AD350</f>
        <v>ML</v>
      </c>
      <c r="H350" s="125">
        <f t="shared" si="54"/>
        <v>44812</v>
      </c>
      <c r="I350" s="121">
        <f t="shared" si="55"/>
        <v>-2.7963647258564261E-3</v>
      </c>
      <c r="J350" s="121">
        <f t="shared" si="56"/>
        <v>-9.599040095990552E-3</v>
      </c>
      <c r="M350" s="116">
        <f>'GTR2'!A350</f>
        <v>20221118</v>
      </c>
      <c r="N350" s="115">
        <f t="shared" si="52"/>
        <v>44883</v>
      </c>
      <c r="O350" s="122">
        <f>'GTR2'!I350</f>
        <v>1.9850000000000001</v>
      </c>
      <c r="P350" s="122">
        <f>'GTR2'!W350</f>
        <v>2.0070000000000001</v>
      </c>
      <c r="Q350" s="122" t="str">
        <f>'GTR2'!AD350</f>
        <v>ML, REFERENCE IMAGES</v>
      </c>
      <c r="R350" s="122"/>
      <c r="S350" s="125">
        <f t="shared" si="53"/>
        <v>44883</v>
      </c>
      <c r="T350" s="121">
        <f t="shared" si="57"/>
        <v>9.5809591044337949E-4</v>
      </c>
      <c r="U350" s="121">
        <f t="shared" si="58"/>
        <v>-1.6415460379046731E-3</v>
      </c>
    </row>
    <row r="351" spans="2:21" x14ac:dyDescent="0.2">
      <c r="B351" s="117">
        <f>'GTR1'!A351</f>
        <v>20220909</v>
      </c>
      <c r="C351" s="115">
        <f t="shared" si="59"/>
        <v>44813</v>
      </c>
      <c r="D351" s="122">
        <f>'GTR1'!I351</f>
        <v>1.988</v>
      </c>
      <c r="E351" s="122">
        <f>'GTR1'!W351</f>
        <v>1.974</v>
      </c>
      <c r="F351" s="122"/>
      <c r="G351" s="116" t="str">
        <f>'GTR1'!AD351</f>
        <v>CVD</v>
      </c>
      <c r="H351" s="125">
        <f t="shared" si="54"/>
        <v>44813</v>
      </c>
      <c r="I351" s="121">
        <f t="shared" si="55"/>
        <v>-7.2905223209828174E-3</v>
      </c>
      <c r="J351" s="121">
        <f t="shared" si="56"/>
        <v>-1.3098690130987078E-2</v>
      </c>
      <c r="M351" s="116">
        <f>'GTR2'!A351</f>
        <v>20221118</v>
      </c>
      <c r="N351" s="115">
        <f t="shared" si="52"/>
        <v>44883</v>
      </c>
      <c r="O351" s="122">
        <f>'GTR2'!I351</f>
        <v>1.982</v>
      </c>
      <c r="P351" s="122">
        <f>'GTR2'!W351</f>
        <v>2.008</v>
      </c>
      <c r="Q351" s="122" t="str">
        <f>'GTR2'!AD351</f>
        <v>ML</v>
      </c>
      <c r="R351" s="122"/>
      <c r="S351" s="125">
        <f t="shared" si="53"/>
        <v>44883</v>
      </c>
      <c r="T351" s="121">
        <f t="shared" si="57"/>
        <v>-5.5468710604600346E-4</v>
      </c>
      <c r="U351" s="121">
        <f t="shared" si="58"/>
        <v>-1.1441078446002839E-3</v>
      </c>
    </row>
    <row r="352" spans="2:21" x14ac:dyDescent="0.2">
      <c r="B352" s="117">
        <f>'GTR1'!A352</f>
        <v>20220913</v>
      </c>
      <c r="C352" s="115">
        <f t="shared" si="59"/>
        <v>44817</v>
      </c>
      <c r="D352" s="122">
        <f>'GTR1'!I352</f>
        <v>1.9950000000000001</v>
      </c>
      <c r="E352" s="122">
        <f>'GTR1'!W352</f>
        <v>1.98</v>
      </c>
      <c r="F352" s="122"/>
      <c r="G352" s="116" t="str">
        <f>'GTR1'!AD352</f>
        <v>ML</v>
      </c>
      <c r="H352" s="125">
        <f t="shared" si="54"/>
        <v>44817</v>
      </c>
      <c r="I352" s="121">
        <f t="shared" si="55"/>
        <v>-3.7950664136622292E-3</v>
      </c>
      <c r="J352" s="121">
        <f t="shared" si="56"/>
        <v>-1.0098990100990135E-2</v>
      </c>
      <c r="M352" s="116">
        <f>'GTR2'!A352</f>
        <v>20221118</v>
      </c>
      <c r="N352" s="115">
        <f t="shared" si="52"/>
        <v>44883</v>
      </c>
      <c r="O352" s="122">
        <f>'GTR2'!I352</f>
        <v>1.9850000000000001</v>
      </c>
      <c r="P352" s="122">
        <f>'GTR2'!W352</f>
        <v>2.0059999999999998</v>
      </c>
      <c r="Q352" s="122" t="str">
        <f>'GTR2'!AD352</f>
        <v>ML</v>
      </c>
      <c r="R352" s="122"/>
      <c r="S352" s="125">
        <f t="shared" si="53"/>
        <v>44883</v>
      </c>
      <c r="T352" s="121">
        <f t="shared" si="57"/>
        <v>9.5809591044337949E-4</v>
      </c>
      <c r="U352" s="121">
        <f t="shared" si="58"/>
        <v>-2.1389842312093954E-3</v>
      </c>
    </row>
    <row r="353" spans="2:21" x14ac:dyDescent="0.2">
      <c r="B353" s="117">
        <f>'GTR1'!A353</f>
        <v>20220914</v>
      </c>
      <c r="C353" s="115">
        <f t="shared" si="59"/>
        <v>44818</v>
      </c>
      <c r="D353" s="122">
        <f>'GTR1'!I353</f>
        <v>1.996</v>
      </c>
      <c r="E353" s="122">
        <f>'GTR1'!W353</f>
        <v>1.982</v>
      </c>
      <c r="F353" s="122"/>
      <c r="G353" s="116" t="str">
        <f>'GTR1'!AD353</f>
        <v>ML</v>
      </c>
      <c r="H353" s="125">
        <f t="shared" si="54"/>
        <v>44818</v>
      </c>
      <c r="I353" s="121">
        <f t="shared" si="55"/>
        <v>-3.2957155697593832E-3</v>
      </c>
      <c r="J353" s="121">
        <f t="shared" si="56"/>
        <v>-9.0990900909910799E-3</v>
      </c>
      <c r="M353" s="116">
        <f>'GTR2'!A353</f>
        <v>20221118</v>
      </c>
      <c r="N353" s="115">
        <f t="shared" si="52"/>
        <v>44883</v>
      </c>
      <c r="O353" s="122">
        <f>'GTR2'!I353</f>
        <v>1.9870000000000001</v>
      </c>
      <c r="P353" s="122">
        <f>'GTR2'!W353</f>
        <v>2.0089999999999999</v>
      </c>
      <c r="Q353" s="122" t="str">
        <f>'GTR2'!AD353</f>
        <v>ML, REFERENCE IMAGES</v>
      </c>
      <c r="R353" s="122"/>
      <c r="S353" s="125">
        <f t="shared" si="53"/>
        <v>44883</v>
      </c>
      <c r="T353" s="121">
        <f t="shared" si="57"/>
        <v>1.9666179214361534E-3</v>
      </c>
      <c r="U353" s="121">
        <f t="shared" si="58"/>
        <v>-6.4666965129589471E-4</v>
      </c>
    </row>
    <row r="354" spans="2:21" x14ac:dyDescent="0.2">
      <c r="B354" s="117">
        <f>'GTR1'!A354</f>
        <v>20220915</v>
      </c>
      <c r="C354" s="115">
        <f t="shared" si="59"/>
        <v>44819</v>
      </c>
      <c r="D354" s="122">
        <f>'GTR1'!I354</f>
        <v>1.992</v>
      </c>
      <c r="E354" s="122">
        <f>'GTR1'!W354</f>
        <v>0</v>
      </c>
      <c r="F354" s="122"/>
      <c r="G354" s="116" t="str">
        <f>'GTR1'!AD354</f>
        <v>GB, R31 not measured because of downtime in the morning</v>
      </c>
      <c r="H354" s="125">
        <f t="shared" si="54"/>
        <v>44819</v>
      </c>
      <c r="I354" s="121">
        <f t="shared" si="55"/>
        <v>-5.2931189453711003E-3</v>
      </c>
      <c r="J354" s="121">
        <f t="shared" si="56"/>
        <v>-1</v>
      </c>
      <c r="M354" s="116">
        <f>'GTR2'!A354</f>
        <v>20221118</v>
      </c>
      <c r="N354" s="115">
        <f t="shared" si="52"/>
        <v>44883</v>
      </c>
      <c r="O354" s="122">
        <f>'GTR2'!I354</f>
        <v>1.9870000000000001</v>
      </c>
      <c r="P354" s="122">
        <f>'GTR2'!W354</f>
        <v>2.0099999999999998</v>
      </c>
      <c r="Q354" s="122" t="str">
        <f>'GTR2'!AD354</f>
        <v>ML</v>
      </c>
      <c r="R354" s="122"/>
      <c r="S354" s="125">
        <f t="shared" si="53"/>
        <v>44883</v>
      </c>
      <c r="T354" s="121">
        <f t="shared" si="57"/>
        <v>1.9666179214361534E-3</v>
      </c>
      <c r="U354" s="121">
        <f t="shared" si="58"/>
        <v>-1.4923145799139448E-4</v>
      </c>
    </row>
    <row r="355" spans="2:21" x14ac:dyDescent="0.2">
      <c r="B355" s="117">
        <f>'GTR1'!A355</f>
        <v>20220916</v>
      </c>
      <c r="C355" s="115">
        <f t="shared" si="59"/>
        <v>44820</v>
      </c>
      <c r="D355" s="122">
        <f>'GTR1'!I355</f>
        <v>1.9890000000000001</v>
      </c>
      <c r="E355" s="122">
        <f>'GTR1'!W355</f>
        <v>1.9750000000000001</v>
      </c>
      <c r="F355" s="122"/>
      <c r="G355" s="116" t="str">
        <f>'GTR1'!AD355</f>
        <v>GB</v>
      </c>
      <c r="H355" s="125">
        <f t="shared" si="54"/>
        <v>44820</v>
      </c>
      <c r="I355" s="121">
        <f t="shared" si="55"/>
        <v>-6.7911714770798604E-3</v>
      </c>
      <c r="J355" s="121">
        <f t="shared" si="56"/>
        <v>-1.2598740125987606E-2</v>
      </c>
      <c r="M355" s="116">
        <f>'GTR2'!A355</f>
        <v>20221118</v>
      </c>
      <c r="N355" s="115">
        <f t="shared" si="52"/>
        <v>44883</v>
      </c>
      <c r="O355" s="122">
        <f>'GTR2'!I355</f>
        <v>1.9870000000000001</v>
      </c>
      <c r="P355" s="122">
        <f>'GTR2'!W355</f>
        <v>2.0099999999999998</v>
      </c>
      <c r="Q355" s="122" t="str">
        <f>'GTR2'!AD355</f>
        <v>ML</v>
      </c>
      <c r="R355" s="122"/>
      <c r="S355" s="125">
        <f t="shared" si="53"/>
        <v>44883</v>
      </c>
      <c r="T355" s="121">
        <f t="shared" si="57"/>
        <v>1.9666179214361534E-3</v>
      </c>
      <c r="U355" s="121">
        <f t="shared" si="58"/>
        <v>-1.4923145799139448E-4</v>
      </c>
    </row>
    <row r="356" spans="2:21" x14ac:dyDescent="0.2">
      <c r="B356" s="117">
        <f>'GTR1'!A356</f>
        <v>20220920</v>
      </c>
      <c r="C356" s="115">
        <f t="shared" si="59"/>
        <v>44824</v>
      </c>
      <c r="D356" s="122">
        <f>'GTR1'!I356</f>
        <v>1.992</v>
      </c>
      <c r="E356" s="122">
        <f>'GTR1'!W356</f>
        <v>1.9750000000000001</v>
      </c>
      <c r="F356" s="122"/>
      <c r="G356" s="116" t="str">
        <f>'GTR1'!AD356</f>
        <v>YM</v>
      </c>
      <c r="H356" s="125">
        <f t="shared" si="54"/>
        <v>44824</v>
      </c>
      <c r="I356" s="121">
        <f t="shared" si="55"/>
        <v>-5.2931189453711003E-3</v>
      </c>
      <c r="J356" s="121">
        <f t="shared" si="56"/>
        <v>-1.2598740125987606E-2</v>
      </c>
      <c r="M356" s="116">
        <f>'GTR2'!A356</f>
        <v>20221118</v>
      </c>
      <c r="N356" s="115">
        <f t="shared" si="52"/>
        <v>44883</v>
      </c>
      <c r="O356" s="122">
        <f>'GTR2'!I356</f>
        <v>1.9870000000000001</v>
      </c>
      <c r="P356" s="122">
        <f>'GTR2'!W356</f>
        <v>2.0070000000000001</v>
      </c>
      <c r="Q356" s="122" t="str">
        <f>'GTR2'!AD356</f>
        <v>ML, REFERENCE IMAGES</v>
      </c>
      <c r="R356" s="122"/>
      <c r="S356" s="125">
        <f t="shared" si="53"/>
        <v>44883</v>
      </c>
      <c r="T356" s="121">
        <f t="shared" si="57"/>
        <v>1.9666179214361534E-3</v>
      </c>
      <c r="U356" s="121">
        <f t="shared" si="58"/>
        <v>-1.6415460379046731E-3</v>
      </c>
    </row>
    <row r="357" spans="2:21" x14ac:dyDescent="0.2">
      <c r="B357" s="117">
        <f>'GTR1'!A357</f>
        <v>20220921</v>
      </c>
      <c r="C357" s="115">
        <f t="shared" si="59"/>
        <v>44825</v>
      </c>
      <c r="D357" s="122">
        <f>'GTR1'!I357</f>
        <v>1.996</v>
      </c>
      <c r="E357" s="122">
        <f>'GTR1'!W357</f>
        <v>1.982</v>
      </c>
      <c r="F357" s="122"/>
      <c r="G357" s="116" t="str">
        <f>'GTR1'!AD357</f>
        <v>ML</v>
      </c>
      <c r="H357" s="125">
        <f t="shared" si="54"/>
        <v>44825</v>
      </c>
      <c r="I357" s="121">
        <f t="shared" si="55"/>
        <v>-3.2957155697593832E-3</v>
      </c>
      <c r="J357" s="121">
        <f t="shared" si="56"/>
        <v>-9.0990900909910799E-3</v>
      </c>
      <c r="M357" s="116">
        <f>'GTR2'!A357</f>
        <v>20221118</v>
      </c>
      <c r="N357" s="115">
        <f t="shared" si="52"/>
        <v>44883</v>
      </c>
      <c r="O357" s="122">
        <f>'GTR2'!I357</f>
        <v>1.9830000000000001</v>
      </c>
      <c r="P357" s="122">
        <f>'GTR2'!W357</f>
        <v>2.0059999999999998</v>
      </c>
      <c r="Q357" s="122" t="str">
        <f>'GTR2'!AD357</f>
        <v>ML</v>
      </c>
      <c r="R357" s="122"/>
      <c r="S357" s="125">
        <f t="shared" si="53"/>
        <v>44883</v>
      </c>
      <c r="T357" s="121">
        <f t="shared" si="57"/>
        <v>-5.042610054950547E-5</v>
      </c>
      <c r="U357" s="121">
        <f t="shared" si="58"/>
        <v>-2.1389842312093954E-3</v>
      </c>
    </row>
    <row r="358" spans="2:21" x14ac:dyDescent="0.2">
      <c r="B358" s="117">
        <f>'GTR1'!A358</f>
        <v>20220922</v>
      </c>
      <c r="C358" s="115">
        <f t="shared" si="59"/>
        <v>44826</v>
      </c>
      <c r="D358" s="122">
        <f>'GTR1'!I358</f>
        <v>1.9930000000000001</v>
      </c>
      <c r="E358" s="122">
        <f>'GTR1'!W358</f>
        <v>1.984</v>
      </c>
      <c r="F358" s="122"/>
      <c r="G358" s="116" t="str">
        <f>'GTR1'!AD358</f>
        <v>GB</v>
      </c>
      <c r="H358" s="125">
        <f t="shared" si="54"/>
        <v>44826</v>
      </c>
      <c r="I358" s="121">
        <f t="shared" si="55"/>
        <v>-4.7937681014681433E-3</v>
      </c>
      <c r="J358" s="121">
        <f t="shared" si="56"/>
        <v>-8.0991900809921358E-3</v>
      </c>
      <c r="M358" s="116">
        <f>'GTR2'!A358</f>
        <v>20221118</v>
      </c>
      <c r="N358" s="115">
        <f t="shared" si="52"/>
        <v>44883</v>
      </c>
      <c r="O358" s="122">
        <f>'GTR2'!I358</f>
        <v>1.988</v>
      </c>
      <c r="P358" s="122">
        <f>'GTR2'!W358</f>
        <v>2.008</v>
      </c>
      <c r="Q358" s="122" t="str">
        <f>'GTR2'!AD358</f>
        <v>ML</v>
      </c>
      <c r="R358" s="122"/>
      <c r="S358" s="125">
        <f t="shared" si="53"/>
        <v>44883</v>
      </c>
      <c r="T358" s="121">
        <f t="shared" si="57"/>
        <v>2.4708789269325404E-3</v>
      </c>
      <c r="U358" s="121">
        <f t="shared" si="58"/>
        <v>-1.1441078446002839E-3</v>
      </c>
    </row>
    <row r="359" spans="2:21" x14ac:dyDescent="0.2">
      <c r="B359" s="117">
        <f>'GTR1'!A359</f>
        <v>20220923</v>
      </c>
      <c r="C359" s="115">
        <f t="shared" si="59"/>
        <v>44827</v>
      </c>
      <c r="D359" s="122">
        <f>'GTR1'!I359</f>
        <v>1.99</v>
      </c>
      <c r="E359" s="122">
        <f>'GTR1'!W359</f>
        <v>1.9770000000000001</v>
      </c>
      <c r="F359" s="122"/>
      <c r="G359" s="116" t="str">
        <f>'GTR1'!AD359</f>
        <v>GB</v>
      </c>
      <c r="H359" s="125">
        <f t="shared" si="54"/>
        <v>44827</v>
      </c>
      <c r="I359" s="121">
        <f t="shared" si="55"/>
        <v>-6.2918206331769033E-3</v>
      </c>
      <c r="J359" s="121">
        <f t="shared" si="56"/>
        <v>-1.1598840115988551E-2</v>
      </c>
      <c r="M359" s="116">
        <f>'GTR2'!A359</f>
        <v>20221121</v>
      </c>
      <c r="N359" s="115">
        <f t="shared" si="52"/>
        <v>44886</v>
      </c>
      <c r="O359" s="122">
        <f>'GTR2'!I359</f>
        <v>1.9910000000000001</v>
      </c>
      <c r="P359" s="122">
        <f>'GTR2'!W359</f>
        <v>2.004</v>
      </c>
      <c r="Q359" s="122" t="str">
        <f>'GTR2'!AD359</f>
        <v>ML</v>
      </c>
      <c r="R359" s="122"/>
      <c r="S359" s="125">
        <f t="shared" si="53"/>
        <v>44886</v>
      </c>
      <c r="T359" s="121">
        <f t="shared" si="57"/>
        <v>3.9836619434221454E-3</v>
      </c>
      <c r="U359" s="121">
        <f t="shared" si="58"/>
        <v>-3.1338606178181738E-3</v>
      </c>
    </row>
    <row r="360" spans="2:21" x14ac:dyDescent="0.2">
      <c r="B360" s="117">
        <f>'GTR1'!A360</f>
        <v>20220927</v>
      </c>
      <c r="C360" s="115">
        <f t="shared" si="59"/>
        <v>44831</v>
      </c>
      <c r="D360" s="122">
        <f>'GTR1'!I360</f>
        <v>1.998</v>
      </c>
      <c r="E360" s="122">
        <f>'GTR1'!W360</f>
        <v>1.986</v>
      </c>
      <c r="F360" s="122"/>
      <c r="G360" s="116" t="str">
        <f>'GTR1'!AD360</f>
        <v>GB</v>
      </c>
      <c r="H360" s="125">
        <f t="shared" si="54"/>
        <v>44831</v>
      </c>
      <c r="I360" s="121">
        <f t="shared" si="55"/>
        <v>-2.2970138819535801E-3</v>
      </c>
      <c r="J360" s="121">
        <f t="shared" si="56"/>
        <v>-7.0992900709930806E-3</v>
      </c>
      <c r="M360" s="116">
        <f>'GTR2'!A360</f>
        <v>20221123</v>
      </c>
      <c r="N360" s="115">
        <f t="shared" si="52"/>
        <v>44888</v>
      </c>
      <c r="O360" s="122">
        <f>'GTR2'!I360</f>
        <v>1.9830000000000001</v>
      </c>
      <c r="P360" s="122">
        <f>'GTR2'!W360</f>
        <v>1.9970000000000001</v>
      </c>
      <c r="Q360" s="122" t="str">
        <f>'GTR2'!AD360</f>
        <v>YM</v>
      </c>
      <c r="R360" s="122"/>
      <c r="S360" s="125">
        <f t="shared" si="53"/>
        <v>44888</v>
      </c>
      <c r="T360" s="121">
        <f t="shared" si="57"/>
        <v>-5.042610054950547E-5</v>
      </c>
      <c r="U360" s="121">
        <f t="shared" si="58"/>
        <v>-6.6159279709495644E-3</v>
      </c>
    </row>
    <row r="361" spans="2:21" x14ac:dyDescent="0.2">
      <c r="B361" s="117">
        <f>'GTR1'!A361</f>
        <v>20220928</v>
      </c>
      <c r="C361" s="115">
        <f t="shared" si="59"/>
        <v>44832</v>
      </c>
      <c r="D361" s="122">
        <f>'GTR1'!I361</f>
        <v>2.004</v>
      </c>
      <c r="E361" s="122">
        <f>'GTR1'!W361</f>
        <v>1.9910000000000001</v>
      </c>
      <c r="F361" s="122"/>
      <c r="G361" s="116" t="str">
        <f>'GTR1'!AD361</f>
        <v>YM</v>
      </c>
      <c r="H361" s="125">
        <f t="shared" si="54"/>
        <v>44832</v>
      </c>
      <c r="I361" s="121">
        <f t="shared" si="55"/>
        <v>6.9909118146394E-4</v>
      </c>
      <c r="J361" s="121">
        <f t="shared" si="56"/>
        <v>-4.5995400459956093E-3</v>
      </c>
      <c r="M361" s="116">
        <f>'GTR2'!A361</f>
        <v>20221124</v>
      </c>
      <c r="N361" s="115">
        <f t="shared" si="52"/>
        <v>44889</v>
      </c>
      <c r="O361" s="122">
        <f>'GTR2'!I361</f>
        <v>1.9630000000000001</v>
      </c>
      <c r="P361" s="122">
        <f>'GTR2'!W361</f>
        <v>1.984</v>
      </c>
      <c r="Q361" s="122" t="str">
        <f>'GTR2'!AD361</f>
        <v>CVD</v>
      </c>
      <c r="R361" s="122"/>
      <c r="S361" s="125">
        <f t="shared" si="53"/>
        <v>44889</v>
      </c>
      <c r="T361" s="121">
        <f t="shared" si="57"/>
        <v>-1.0135646210478466E-2</v>
      </c>
      <c r="U361" s="121">
        <f t="shared" si="58"/>
        <v>-1.3082624483907845E-2</v>
      </c>
    </row>
    <row r="362" spans="2:21" x14ac:dyDescent="0.2">
      <c r="B362" s="117">
        <f>'GTR1'!A362</f>
        <v>20220930</v>
      </c>
      <c r="C362" s="115">
        <f t="shared" si="59"/>
        <v>44834</v>
      </c>
      <c r="D362" s="122">
        <f>'GTR1'!I362</f>
        <v>2.0049999999999999</v>
      </c>
      <c r="E362" s="122">
        <f>'GTR1'!W362</f>
        <v>1.992</v>
      </c>
      <c r="F362" s="122"/>
      <c r="G362" s="116" t="str">
        <f>'GTR1'!AD362</f>
        <v>ML</v>
      </c>
      <c r="H362" s="125">
        <f t="shared" si="54"/>
        <v>44834</v>
      </c>
      <c r="I362" s="121">
        <f t="shared" si="55"/>
        <v>1.198442025366786E-3</v>
      </c>
      <c r="J362" s="121">
        <f t="shared" si="56"/>
        <v>-4.0995900409961372E-3</v>
      </c>
      <c r="M362" s="116">
        <f>'GTR2'!A362</f>
        <v>20221125</v>
      </c>
      <c r="N362" s="115">
        <f t="shared" si="52"/>
        <v>44890</v>
      </c>
      <c r="O362" s="122">
        <f>'GTR2'!I362</f>
        <v>1.994</v>
      </c>
      <c r="P362" s="122">
        <f>'GTR2'!W362</f>
        <v>1.996</v>
      </c>
      <c r="Q362" s="122" t="str">
        <f>'GTR2'!AD362</f>
        <v>GB</v>
      </c>
      <c r="R362" s="122"/>
      <c r="S362" s="125">
        <f t="shared" si="53"/>
        <v>44890</v>
      </c>
      <c r="T362" s="121">
        <f t="shared" si="57"/>
        <v>5.4964449599113063E-3</v>
      </c>
      <c r="U362" s="121">
        <f t="shared" si="58"/>
        <v>-7.1133661642540646E-3</v>
      </c>
    </row>
    <row r="363" spans="2:21" x14ac:dyDescent="0.2">
      <c r="B363" s="117">
        <f>'GTR1'!A363</f>
        <v>20221009</v>
      </c>
      <c r="C363" s="115">
        <f t="shared" si="59"/>
        <v>44843</v>
      </c>
      <c r="D363" s="122">
        <f>'GTR1'!I363</f>
        <v>2.004</v>
      </c>
      <c r="E363" s="122">
        <f>'GTR1'!W363</f>
        <v>1.9930000000000001</v>
      </c>
      <c r="F363" s="122"/>
      <c r="G363" s="116" t="str">
        <f>'GTR1'!AD363</f>
        <v>CVD</v>
      </c>
      <c r="H363" s="125">
        <f t="shared" si="54"/>
        <v>44843</v>
      </c>
      <c r="I363" s="121">
        <f t="shared" si="55"/>
        <v>6.9909118146394E-4</v>
      </c>
      <c r="J363" s="121">
        <f t="shared" si="56"/>
        <v>-3.5996400359965541E-3</v>
      </c>
      <c r="M363" s="116">
        <f>'GTR2'!A363</f>
        <v>20221128</v>
      </c>
      <c r="N363" s="115">
        <f t="shared" si="52"/>
        <v>44893</v>
      </c>
      <c r="O363" s="122">
        <f>'GTR2'!I363</f>
        <v>1.992</v>
      </c>
      <c r="P363" s="122">
        <f>'GTR2'!W363</f>
        <v>2.0049999999999999</v>
      </c>
      <c r="Q363" s="122" t="str">
        <f>'GTR2'!AD363</f>
        <v>CVD, Matlab R2018b, new Citrix portal</v>
      </c>
      <c r="R363" s="122"/>
      <c r="S363" s="125">
        <f t="shared" si="53"/>
        <v>44893</v>
      </c>
      <c r="T363" s="121">
        <f t="shared" si="57"/>
        <v>4.4879229489185324E-3</v>
      </c>
      <c r="U363" s="121">
        <f t="shared" si="58"/>
        <v>-2.6364224245137846E-3</v>
      </c>
    </row>
    <row r="364" spans="2:21" x14ac:dyDescent="0.2">
      <c r="B364" s="117">
        <f>'GTR1'!A364</f>
        <v>20221011</v>
      </c>
      <c r="C364" s="115">
        <f t="shared" si="59"/>
        <v>44845</v>
      </c>
      <c r="D364" s="122">
        <f>'GTR1'!I364</f>
        <v>2.0009999999999999</v>
      </c>
      <c r="E364" s="122">
        <f>'GTR1'!W364</f>
        <v>1.9970000000000001</v>
      </c>
      <c r="F364" s="122"/>
      <c r="G364" s="116" t="str">
        <f>'GTR1'!AD364</f>
        <v>AC, MatriXX2, aftrernoon measurements</v>
      </c>
      <c r="H364" s="125">
        <f t="shared" si="54"/>
        <v>44845</v>
      </c>
      <c r="I364" s="121">
        <f t="shared" si="55"/>
        <v>-7.9896135024482007E-4</v>
      </c>
      <c r="J364" s="121">
        <f t="shared" si="56"/>
        <v>-1.5998400159985549E-3</v>
      </c>
      <c r="M364" s="116">
        <f>'GTR2'!A364</f>
        <v>20221130</v>
      </c>
      <c r="N364" s="115">
        <f t="shared" si="52"/>
        <v>44895</v>
      </c>
      <c r="O364" s="122">
        <f>'GTR2'!I364</f>
        <v>1.9870000000000001</v>
      </c>
      <c r="P364" s="122">
        <f>'GTR2'!W364</f>
        <v>1.994</v>
      </c>
      <c r="Q364" s="122" t="str">
        <f>'GTR2'!AD364</f>
        <v>CVD, Matlab R2018b, new Citrix portal</v>
      </c>
      <c r="R364" s="122"/>
      <c r="S364" s="125">
        <f t="shared" si="53"/>
        <v>44895</v>
      </c>
      <c r="T364" s="121">
        <f t="shared" si="57"/>
        <v>1.9666179214361534E-3</v>
      </c>
      <c r="U364" s="121">
        <f t="shared" si="58"/>
        <v>-8.1082425508630651E-3</v>
      </c>
    </row>
    <row r="365" spans="2:21" x14ac:dyDescent="0.2">
      <c r="B365" s="117">
        <f>'GTR1'!A365</f>
        <v>20221012</v>
      </c>
      <c r="C365" s="115">
        <f t="shared" si="59"/>
        <v>44846</v>
      </c>
      <c r="D365" s="122">
        <f>'GTR1'!I365</f>
        <v>2.004</v>
      </c>
      <c r="E365" s="122">
        <f>'GTR1'!W365</f>
        <v>1.9950000000000001</v>
      </c>
      <c r="F365" s="122"/>
      <c r="G365" s="116" t="str">
        <f>'GTR1'!AD365</f>
        <v>AC</v>
      </c>
      <c r="H365" s="125">
        <f t="shared" si="54"/>
        <v>44846</v>
      </c>
      <c r="I365" s="121">
        <f t="shared" si="55"/>
        <v>6.9909118146394E-4</v>
      </c>
      <c r="J365" s="121">
        <f t="shared" si="56"/>
        <v>-2.59974002599761E-3</v>
      </c>
      <c r="M365" s="116">
        <f>'GTR2'!A365</f>
        <v>20221202</v>
      </c>
      <c r="N365" s="115">
        <f t="shared" si="52"/>
        <v>44897</v>
      </c>
      <c r="O365" s="122">
        <f>'GTR2'!I365</f>
        <v>1.9890000000000001</v>
      </c>
      <c r="P365" s="122">
        <f>'GTR2'!W365</f>
        <v>1.998</v>
      </c>
      <c r="Q365" s="122" t="str">
        <f>'GTR2'!AD365</f>
        <v>CVD</v>
      </c>
      <c r="R365" s="122"/>
      <c r="S365" s="125">
        <f t="shared" si="53"/>
        <v>44897</v>
      </c>
      <c r="T365" s="121">
        <f t="shared" si="57"/>
        <v>2.9751399324291494E-3</v>
      </c>
      <c r="U365" s="121">
        <f t="shared" si="58"/>
        <v>-6.1184897776450642E-3</v>
      </c>
    </row>
    <row r="366" spans="2:21" x14ac:dyDescent="0.2">
      <c r="B366" s="117">
        <f>'GTR1'!A366</f>
        <v>20221013</v>
      </c>
      <c r="C366" s="115">
        <f t="shared" si="59"/>
        <v>44847</v>
      </c>
      <c r="D366" s="122">
        <f>'GTR1'!I366</f>
        <v>2.0089999999999999</v>
      </c>
      <c r="E366" s="122">
        <f>'GTR1'!W366</f>
        <v>1.9970000000000001</v>
      </c>
      <c r="F366" s="122"/>
      <c r="G366" s="116" t="str">
        <f>'GTR1'!AD366</f>
        <v>ML</v>
      </c>
      <c r="H366" s="125">
        <f t="shared" si="54"/>
        <v>44847</v>
      </c>
      <c r="I366" s="121">
        <f t="shared" si="55"/>
        <v>3.1958454009786141E-3</v>
      </c>
      <c r="J366" s="121">
        <f t="shared" si="56"/>
        <v>-1.5998400159985549E-3</v>
      </c>
      <c r="M366" s="116">
        <f>'GTR2'!A366</f>
        <v>20221205</v>
      </c>
      <c r="N366" s="115">
        <f t="shared" si="52"/>
        <v>44900</v>
      </c>
      <c r="O366" s="122">
        <f>'GTR2'!I366</f>
        <v>1.954</v>
      </c>
      <c r="P366" s="122">
        <f>'GTR2'!W366</f>
        <v>1.9970000000000001</v>
      </c>
      <c r="Q366" s="122" t="str">
        <f>'GTR2'!AD366</f>
        <v>ML</v>
      </c>
      <c r="R366" s="122"/>
      <c r="S366" s="125">
        <f t="shared" si="53"/>
        <v>44900</v>
      </c>
      <c r="T366" s="121">
        <f t="shared" si="57"/>
        <v>-1.4673995259946504E-2</v>
      </c>
      <c r="U366" s="121">
        <f t="shared" si="58"/>
        <v>-6.6159279709495644E-3</v>
      </c>
    </row>
    <row r="367" spans="2:21" x14ac:dyDescent="0.2">
      <c r="B367" s="117">
        <f>'GTR1'!A367</f>
        <v>20221014</v>
      </c>
      <c r="C367" s="115">
        <f t="shared" si="59"/>
        <v>44848</v>
      </c>
      <c r="D367" s="122">
        <f>'GTR1'!I367</f>
        <v>2.0049999999999999</v>
      </c>
      <c r="E367" s="122">
        <f>'GTR1'!W367</f>
        <v>1.9950000000000001</v>
      </c>
      <c r="F367" s="122"/>
      <c r="G367" s="116" t="str">
        <f>'GTR1'!AD367</f>
        <v>YM</v>
      </c>
      <c r="H367" s="125">
        <f t="shared" si="54"/>
        <v>44848</v>
      </c>
      <c r="I367" s="121">
        <f t="shared" si="55"/>
        <v>1.198442025366786E-3</v>
      </c>
      <c r="J367" s="121">
        <f t="shared" si="56"/>
        <v>-2.59974002599761E-3</v>
      </c>
      <c r="M367" s="116">
        <f>'GTR2'!A367</f>
        <v>20221207</v>
      </c>
      <c r="N367" s="115">
        <f t="shared" si="52"/>
        <v>44902</v>
      </c>
      <c r="O367" s="122">
        <f>'GTR2'!I367</f>
        <v>2.0049999999999999</v>
      </c>
      <c r="P367" s="122">
        <f>'GTR2'!W367</f>
        <v>2.016</v>
      </c>
      <c r="Q367" s="122" t="str">
        <f>'GTR2'!AD367</f>
        <v>ML</v>
      </c>
      <c r="R367" s="122"/>
      <c r="S367" s="125">
        <f t="shared" si="53"/>
        <v>44902</v>
      </c>
      <c r="T367" s="121">
        <f t="shared" si="57"/>
        <v>1.1043316020372229E-2</v>
      </c>
      <c r="U367" s="121">
        <f t="shared" si="58"/>
        <v>2.8353977018356069E-3</v>
      </c>
    </row>
    <row r="368" spans="2:21" x14ac:dyDescent="0.2">
      <c r="B368" s="117">
        <f>'GTR1'!A368</f>
        <v>20221019</v>
      </c>
      <c r="C368" s="115">
        <f t="shared" si="59"/>
        <v>44853</v>
      </c>
      <c r="D368" s="122">
        <f>'GTR1'!I368</f>
        <v>2</v>
      </c>
      <c r="E368" s="122">
        <f>'GTR1'!W368</f>
        <v>1.9890000000000001</v>
      </c>
      <c r="F368" s="122"/>
      <c r="G368" s="116" t="str">
        <f>'GTR1'!AD368</f>
        <v>ML</v>
      </c>
      <c r="H368" s="125">
        <f t="shared" si="54"/>
        <v>44853</v>
      </c>
      <c r="I368" s="121">
        <f t="shared" si="55"/>
        <v>-1.2983121941476661E-3</v>
      </c>
      <c r="J368" s="121">
        <f t="shared" si="56"/>
        <v>-5.5994400559945534E-3</v>
      </c>
      <c r="M368" s="116">
        <f>'GTR2'!A368</f>
        <v>20221208</v>
      </c>
      <c r="N368" s="115">
        <f t="shared" si="52"/>
        <v>44903</v>
      </c>
      <c r="O368" s="122">
        <f>'GTR2'!I368</f>
        <v>1.9810000000000001</v>
      </c>
      <c r="P368" s="122">
        <f>'GTR2'!W368</f>
        <v>1.994</v>
      </c>
      <c r="Q368" s="122" t="str">
        <f>'GTR2'!AD368</f>
        <v>ML</v>
      </c>
      <c r="R368" s="122"/>
      <c r="S368" s="125">
        <f t="shared" si="53"/>
        <v>44903</v>
      </c>
      <c r="T368" s="121">
        <f t="shared" si="57"/>
        <v>-1.0589481115423904E-3</v>
      </c>
      <c r="U368" s="121">
        <f t="shared" si="58"/>
        <v>-8.1082425508630651E-3</v>
      </c>
    </row>
    <row r="369" spans="2:21" x14ac:dyDescent="0.2">
      <c r="B369" s="117">
        <f>'GTR1'!A369</f>
        <v>20221020</v>
      </c>
      <c r="C369" s="115">
        <f t="shared" si="59"/>
        <v>44854</v>
      </c>
      <c r="D369" s="122">
        <f>'GTR1'!I369</f>
        <v>2.0049999999999999</v>
      </c>
      <c r="E369" s="122">
        <f>'GTR1'!W369</f>
        <v>1.9930000000000001</v>
      </c>
      <c r="F369" s="122"/>
      <c r="G369" s="116" t="str">
        <f>'GTR1'!AD369</f>
        <v>ML</v>
      </c>
      <c r="H369" s="125">
        <f t="shared" si="54"/>
        <v>44854</v>
      </c>
      <c r="I369" s="121">
        <f t="shared" si="55"/>
        <v>1.198442025366786E-3</v>
      </c>
      <c r="J369" s="121">
        <f t="shared" si="56"/>
        <v>-3.5996400359965541E-3</v>
      </c>
      <c r="M369" s="116">
        <f>'GTR2'!A369</f>
        <v>20221209</v>
      </c>
      <c r="N369" s="115">
        <f t="shared" si="52"/>
        <v>44904</v>
      </c>
      <c r="O369" s="122">
        <f>'GTR2'!I369</f>
        <v>1.9870000000000001</v>
      </c>
      <c r="P369" s="122">
        <f>'GTR2'!W369</f>
        <v>2.0009999999999999</v>
      </c>
      <c r="Q369" s="122" t="str">
        <f>'GTR2'!AD369</f>
        <v>ML</v>
      </c>
      <c r="R369" s="122"/>
      <c r="S369" s="125">
        <f t="shared" si="53"/>
        <v>44904</v>
      </c>
      <c r="T369" s="121">
        <f t="shared" si="57"/>
        <v>1.9666179214361534E-3</v>
      </c>
      <c r="U369" s="121">
        <f t="shared" si="58"/>
        <v>-4.6261751977316745E-3</v>
      </c>
    </row>
    <row r="370" spans="2:21" x14ac:dyDescent="0.2">
      <c r="B370" s="117">
        <f>'GTR1'!A370</f>
        <v>20221021</v>
      </c>
      <c r="C370" s="115">
        <f t="shared" si="59"/>
        <v>44855</v>
      </c>
      <c r="D370" s="122">
        <f>'GTR1'!I370</f>
        <v>2</v>
      </c>
      <c r="E370" s="122">
        <f>'GTR1'!W370</f>
        <v>1.988</v>
      </c>
      <c r="F370" s="122"/>
      <c r="G370" s="116" t="str">
        <f>'GTR1'!AD370</f>
        <v>CVD Matrixx2</v>
      </c>
      <c r="H370" s="125">
        <f t="shared" si="54"/>
        <v>44855</v>
      </c>
      <c r="I370" s="121">
        <f t="shared" si="55"/>
        <v>-1.2983121941476661E-3</v>
      </c>
      <c r="J370" s="121">
        <f t="shared" si="56"/>
        <v>-6.0993900609941365E-3</v>
      </c>
      <c r="M370" s="116">
        <f>'GTR2'!A370</f>
        <v>20221213</v>
      </c>
      <c r="N370" s="115">
        <f t="shared" si="52"/>
        <v>44908</v>
      </c>
      <c r="O370" s="122">
        <f>'GTR2'!I370</f>
        <v>1.9810000000000001</v>
      </c>
      <c r="P370" s="122">
        <f>'GTR2'!W370</f>
        <v>1.9970000000000001</v>
      </c>
      <c r="Q370" s="122" t="str">
        <f>'GTR2'!AD370</f>
        <v>AC</v>
      </c>
      <c r="R370" s="122"/>
      <c r="S370" s="125">
        <f t="shared" si="53"/>
        <v>44908</v>
      </c>
      <c r="T370" s="121">
        <f t="shared" si="57"/>
        <v>-1.0589481115423904E-3</v>
      </c>
      <c r="U370" s="121">
        <f t="shared" si="58"/>
        <v>-6.6159279709495644E-3</v>
      </c>
    </row>
    <row r="371" spans="2:21" x14ac:dyDescent="0.2">
      <c r="B371" s="117">
        <f>'GTR1'!A371</f>
        <v>20221025</v>
      </c>
      <c r="C371" s="115">
        <f t="shared" si="59"/>
        <v>44859</v>
      </c>
      <c r="D371" s="122">
        <f>'GTR1'!I371</f>
        <v>2.0019999999999998</v>
      </c>
      <c r="E371" s="122">
        <f>'GTR1'!W371</f>
        <v>1.9910000000000001</v>
      </c>
      <c r="F371" s="122"/>
      <c r="G371" s="116" t="str">
        <f>'GTR1'!AD371</f>
        <v>on</v>
      </c>
      <c r="H371" s="125">
        <f t="shared" si="54"/>
        <v>44859</v>
      </c>
      <c r="I371" s="121">
        <f t="shared" si="55"/>
        <v>-2.9961050634197406E-4</v>
      </c>
      <c r="J371" s="121">
        <f t="shared" si="56"/>
        <v>-4.5995400459956093E-3</v>
      </c>
      <c r="M371" s="116">
        <f>'GTR2'!A371</f>
        <v>20221213</v>
      </c>
      <c r="N371" s="115">
        <f t="shared" si="52"/>
        <v>44908</v>
      </c>
      <c r="O371" s="122">
        <f>'GTR2'!I371</f>
        <v>1.9810000000000001</v>
      </c>
      <c r="P371" s="122">
        <f>'GTR2'!W371</f>
        <v>1.9970000000000001</v>
      </c>
      <c r="Q371" s="122" t="str">
        <f>'GTR2'!AD371</f>
        <v>ML</v>
      </c>
      <c r="R371" s="122"/>
      <c r="S371" s="125">
        <f t="shared" si="53"/>
        <v>44908</v>
      </c>
      <c r="T371" s="121">
        <f t="shared" si="57"/>
        <v>-1.0589481115423904E-3</v>
      </c>
      <c r="U371" s="121">
        <f t="shared" si="58"/>
        <v>-6.6159279709495644E-3</v>
      </c>
    </row>
    <row r="372" spans="2:21" x14ac:dyDescent="0.2">
      <c r="B372" s="117">
        <f>'GTR1'!A372</f>
        <v>20221101</v>
      </c>
      <c r="C372" s="115">
        <f t="shared" si="59"/>
        <v>44866</v>
      </c>
      <c r="D372" s="122">
        <f>'GTR1'!I372</f>
        <v>2.0190000000000001</v>
      </c>
      <c r="E372" s="122">
        <f>'GTR1'!W372</f>
        <v>2.0129999999999999</v>
      </c>
      <c r="F372" s="122"/>
      <c r="G372" s="116" t="str">
        <f>'GTR1'!AD372</f>
        <v>YM</v>
      </c>
      <c r="H372" s="125">
        <f t="shared" si="54"/>
        <v>44866</v>
      </c>
      <c r="I372" s="121">
        <f t="shared" si="55"/>
        <v>8.1893538400079624E-3</v>
      </c>
      <c r="J372" s="121">
        <f t="shared" si="56"/>
        <v>6.3993600639933312E-3</v>
      </c>
      <c r="M372" s="116">
        <f>'GTR2'!A372</f>
        <v>20221215</v>
      </c>
      <c r="N372" s="115">
        <f t="shared" si="52"/>
        <v>44910</v>
      </c>
      <c r="O372" s="122">
        <f>'GTR2'!I372</f>
        <v>1.978</v>
      </c>
      <c r="P372" s="122">
        <f>'GTR2'!W372</f>
        <v>1.994</v>
      </c>
      <c r="Q372" s="122" t="str">
        <f>'GTR2'!AD372</f>
        <v>AC, MatriXX_2</v>
      </c>
      <c r="R372" s="122"/>
      <c r="S372" s="125">
        <f t="shared" si="53"/>
        <v>44910</v>
      </c>
      <c r="T372" s="121">
        <f t="shared" si="57"/>
        <v>-2.5717311280317734E-3</v>
      </c>
      <c r="U372" s="121">
        <f t="shared" si="58"/>
        <v>-8.1082425508630651E-3</v>
      </c>
    </row>
    <row r="373" spans="2:21" x14ac:dyDescent="0.2">
      <c r="B373" s="117">
        <f>'GTR1'!A373</f>
        <v>20221102</v>
      </c>
      <c r="C373" s="115">
        <f t="shared" si="59"/>
        <v>44867</v>
      </c>
      <c r="D373" s="122">
        <f>'GTR1'!I373</f>
        <v>2.012</v>
      </c>
      <c r="E373" s="122">
        <f>'GTR1'!W373</f>
        <v>2.0009999999999999</v>
      </c>
      <c r="F373" s="122"/>
      <c r="G373" s="116" t="str">
        <f>'GTR1'!AD373</f>
        <v>ML</v>
      </c>
      <c r="H373" s="125">
        <f t="shared" si="54"/>
        <v>44867</v>
      </c>
      <c r="I373" s="121">
        <f t="shared" si="55"/>
        <v>4.6938979326873742E-3</v>
      </c>
      <c r="J373" s="121">
        <f t="shared" si="56"/>
        <v>3.9996000399944442E-4</v>
      </c>
      <c r="M373" s="116">
        <f>'GTR2'!A373</f>
        <v>20221219</v>
      </c>
      <c r="N373" s="115">
        <f t="shared" si="52"/>
        <v>44914</v>
      </c>
      <c r="O373" s="122">
        <f>'GTR2'!I373</f>
        <v>1.994</v>
      </c>
      <c r="P373" s="122">
        <f>'GTR2'!W373</f>
        <v>2.016</v>
      </c>
      <c r="Q373" s="122" t="str">
        <f>'GTR2'!AD373</f>
        <v>AC, MatriXX_2</v>
      </c>
      <c r="R373" s="122"/>
      <c r="S373" s="125">
        <f t="shared" si="53"/>
        <v>44914</v>
      </c>
      <c r="T373" s="121">
        <f t="shared" si="57"/>
        <v>5.4964449599113063E-3</v>
      </c>
      <c r="U373" s="121">
        <f t="shared" si="58"/>
        <v>2.8353977018356069E-3</v>
      </c>
    </row>
    <row r="374" spans="2:21" x14ac:dyDescent="0.2">
      <c r="B374" s="117">
        <f>'GTR1'!A374</f>
        <v>20221104</v>
      </c>
      <c r="C374" s="115">
        <f t="shared" si="59"/>
        <v>44869</v>
      </c>
      <c r="D374" s="122">
        <f>'GTR1'!I374</f>
        <v>2.016</v>
      </c>
      <c r="E374" s="122">
        <f>'GTR1'!W374</f>
        <v>2.004</v>
      </c>
      <c r="F374" s="122"/>
      <c r="G374" s="116" t="str">
        <f>'GTR1'!AD374</f>
        <v>MatriXX_1</v>
      </c>
      <c r="H374" s="125">
        <f t="shared" si="54"/>
        <v>44869</v>
      </c>
      <c r="I374" s="121">
        <f t="shared" si="55"/>
        <v>6.6913013082992023E-3</v>
      </c>
      <c r="J374" s="121">
        <f t="shared" si="56"/>
        <v>1.8998100189979716E-3</v>
      </c>
      <c r="M374" s="116">
        <f>'GTR2'!A374</f>
        <v>20221221</v>
      </c>
      <c r="N374" s="115">
        <f t="shared" si="52"/>
        <v>44916</v>
      </c>
      <c r="O374" s="122">
        <f>'GTR2'!I374</f>
        <v>1.9950000000000001</v>
      </c>
      <c r="P374" s="122">
        <f>'GTR2'!W374</f>
        <v>2.0139999999999998</v>
      </c>
      <c r="Q374" s="122" t="str">
        <f>'GTR2'!AD374</f>
        <v>AC, MatriXX_2</v>
      </c>
      <c r="R374" s="122"/>
      <c r="S374" s="125">
        <f t="shared" si="53"/>
        <v>44916</v>
      </c>
      <c r="T374" s="121">
        <f t="shared" si="57"/>
        <v>6.0007059654079153E-3</v>
      </c>
      <c r="U374" s="121">
        <f t="shared" si="58"/>
        <v>1.8405213152263844E-3</v>
      </c>
    </row>
    <row r="375" spans="2:21" x14ac:dyDescent="0.2">
      <c r="B375" s="117">
        <f>'GTR1'!A375</f>
        <v>20221108</v>
      </c>
      <c r="C375" s="115">
        <f t="shared" si="59"/>
        <v>44873</v>
      </c>
      <c r="D375" s="122">
        <f>'GTR1'!I375</f>
        <v>1.998</v>
      </c>
      <c r="E375" s="122">
        <f>'GTR1'!W375</f>
        <v>1.9870000000000001</v>
      </c>
      <c r="F375" s="122"/>
      <c r="G375" s="116" t="str">
        <f>'GTR1'!AD375</f>
        <v>YM</v>
      </c>
      <c r="H375" s="125">
        <f t="shared" si="54"/>
        <v>44873</v>
      </c>
      <c r="I375" s="121">
        <f t="shared" si="55"/>
        <v>-2.2970138819535801E-3</v>
      </c>
      <c r="J375" s="121">
        <f t="shared" si="56"/>
        <v>-6.5993400659936086E-3</v>
      </c>
      <c r="M375" s="116">
        <f>'GTR2'!A375</f>
        <v>20221222</v>
      </c>
      <c r="N375" s="115">
        <f t="shared" si="52"/>
        <v>44917</v>
      </c>
      <c r="O375" s="122">
        <f>'GTR2'!I375</f>
        <v>1.9950000000000001</v>
      </c>
      <c r="P375" s="122">
        <f>'GTR2'!W375</f>
        <v>2.0150000000000001</v>
      </c>
      <c r="Q375" s="122" t="str">
        <f>'GTR2'!AD375</f>
        <v>AC, MatriXX_2</v>
      </c>
      <c r="R375" s="122"/>
      <c r="S375" s="125">
        <f t="shared" si="53"/>
        <v>44917</v>
      </c>
      <c r="T375" s="121">
        <f t="shared" si="57"/>
        <v>6.0007059654079153E-3</v>
      </c>
      <c r="U375" s="121">
        <f t="shared" si="58"/>
        <v>2.3379595085311067E-3</v>
      </c>
    </row>
    <row r="376" spans="2:21" x14ac:dyDescent="0.2">
      <c r="B376" s="117">
        <f>'GTR1'!A376</f>
        <v>20221109</v>
      </c>
      <c r="C376" s="115">
        <f t="shared" si="59"/>
        <v>44874</v>
      </c>
      <c r="D376" s="122">
        <f>'GTR1'!I376</f>
        <v>2.0030000000000001</v>
      </c>
      <c r="E376" s="122">
        <f>'GTR1'!W376</f>
        <v>1.994</v>
      </c>
      <c r="F376" s="122"/>
      <c r="G376" s="116" t="str">
        <f>'GTR1'!AD376</f>
        <v>ML</v>
      </c>
      <c r="H376" s="125">
        <f t="shared" si="54"/>
        <v>44874</v>
      </c>
      <c r="I376" s="121">
        <f t="shared" si="55"/>
        <v>1.9974033756109399E-4</v>
      </c>
      <c r="J376" s="121">
        <f t="shared" si="56"/>
        <v>-3.0996900309970821E-3</v>
      </c>
      <c r="M376" s="116">
        <f>'GTR2'!A376</f>
        <v>20221223</v>
      </c>
      <c r="N376" s="115">
        <f t="shared" si="52"/>
        <v>44918</v>
      </c>
      <c r="O376" s="122">
        <f>'GTR2'!I376</f>
        <v>1.99</v>
      </c>
      <c r="P376" s="122">
        <f>'GTR2'!W376</f>
        <v>2.0099999999999998</v>
      </c>
      <c r="Q376" s="122" t="str">
        <f>'GTR2'!AD376</f>
        <v>AC, MatriXX_2</v>
      </c>
      <c r="R376" s="122"/>
      <c r="S376" s="125">
        <f t="shared" si="53"/>
        <v>44918</v>
      </c>
      <c r="T376" s="121">
        <f t="shared" si="57"/>
        <v>3.4794009379255364E-3</v>
      </c>
      <c r="U376" s="121">
        <f t="shared" si="58"/>
        <v>-1.4923145799139448E-4</v>
      </c>
    </row>
    <row r="377" spans="2:21" x14ac:dyDescent="0.2">
      <c r="B377" s="117">
        <f>'GTR1'!A377</f>
        <v>20221110</v>
      </c>
      <c r="C377" s="115">
        <f t="shared" si="59"/>
        <v>44875</v>
      </c>
      <c r="D377" s="122">
        <f>'GTR1'!I377</f>
        <v>1.998</v>
      </c>
      <c r="E377" s="122">
        <f>'GTR1'!W377</f>
        <v>1.9910000000000001</v>
      </c>
      <c r="F377" s="122"/>
      <c r="G377" s="116" t="str">
        <f>'GTR1'!AD377</f>
        <v>ML</v>
      </c>
      <c r="H377" s="125">
        <f t="shared" si="54"/>
        <v>44875</v>
      </c>
      <c r="I377" s="121">
        <f t="shared" si="55"/>
        <v>-2.2970138819535801E-3</v>
      </c>
      <c r="J377" s="121">
        <f t="shared" si="56"/>
        <v>-4.5995400459956093E-3</v>
      </c>
      <c r="M377" s="116">
        <f>'GTR2'!A377</f>
        <v>20221227</v>
      </c>
      <c r="N377" s="115">
        <f t="shared" si="52"/>
        <v>44922</v>
      </c>
      <c r="O377" s="122">
        <f>'GTR2'!I377</f>
        <v>1.9870000000000001</v>
      </c>
      <c r="P377" s="122">
        <f>'GTR2'!W377</f>
        <v>2.0110000000000001</v>
      </c>
      <c r="Q377" s="122" t="str">
        <f>'GTR2'!AD377</f>
        <v>AC, MatriXX_2</v>
      </c>
      <c r="R377" s="122"/>
      <c r="S377" s="125">
        <f t="shared" si="53"/>
        <v>44922</v>
      </c>
      <c r="T377" s="121">
        <f t="shared" si="57"/>
        <v>1.9666179214361534E-3</v>
      </c>
      <c r="U377" s="121">
        <f t="shared" si="58"/>
        <v>3.4820673531310575E-4</v>
      </c>
    </row>
    <row r="378" spans="2:21" x14ac:dyDescent="0.2">
      <c r="B378" s="117">
        <f>'GTR1'!A381</f>
        <v>20221111</v>
      </c>
      <c r="C378" s="115">
        <f t="shared" si="59"/>
        <v>44876</v>
      </c>
      <c r="D378" s="122">
        <f>'GTR1'!I381</f>
        <v>1.996</v>
      </c>
      <c r="E378" s="122">
        <f>'GTR1'!W381</f>
        <v>1.9850000000000001</v>
      </c>
      <c r="F378" s="122"/>
      <c r="G378" s="116" t="str">
        <f>'GTR1'!AD381</f>
        <v>ML</v>
      </c>
      <c r="H378" s="125">
        <f t="shared" si="54"/>
        <v>44876</v>
      </c>
      <c r="I378" s="121">
        <f t="shared" si="55"/>
        <v>-3.2957155697593832E-3</v>
      </c>
      <c r="J378" s="121">
        <f t="shared" si="56"/>
        <v>-7.5992400759925527E-3</v>
      </c>
      <c r="M378" s="116">
        <f>'GTR2'!A378</f>
        <v>20221229</v>
      </c>
      <c r="N378" s="115">
        <f t="shared" si="52"/>
        <v>44924</v>
      </c>
      <c r="O378" s="122">
        <f>'GTR2'!I378</f>
        <v>2</v>
      </c>
      <c r="P378" s="122">
        <f>'GTR2'!W378</f>
        <v>2.0190000000000001</v>
      </c>
      <c r="Q378" s="122" t="str">
        <f>'GTR2'!AD378</f>
        <v>ML, MatriXX_2</v>
      </c>
      <c r="R378" s="122"/>
      <c r="S378" s="125">
        <f t="shared" si="53"/>
        <v>44924</v>
      </c>
      <c r="T378" s="121">
        <f t="shared" si="57"/>
        <v>8.5220109928900722E-3</v>
      </c>
      <c r="U378" s="121">
        <f t="shared" si="58"/>
        <v>4.3277122817491076E-3</v>
      </c>
    </row>
    <row r="379" spans="2:21" x14ac:dyDescent="0.2">
      <c r="B379" s="117">
        <f>'GTR1'!A382</f>
        <v>20221116</v>
      </c>
      <c r="C379" s="115">
        <f t="shared" si="59"/>
        <v>44881</v>
      </c>
      <c r="D379" s="122">
        <f>'GTR1'!I382</f>
        <v>2.0059999999999998</v>
      </c>
      <c r="E379" s="122">
        <f>'GTR1'!W382</f>
        <v>1.9970000000000001</v>
      </c>
      <c r="F379" s="122"/>
      <c r="G379" s="116" t="str">
        <f>'GTR1'!AD382</f>
        <v>YM</v>
      </c>
      <c r="H379" s="125">
        <f t="shared" si="54"/>
        <v>44881</v>
      </c>
      <c r="I379" s="121">
        <f t="shared" si="55"/>
        <v>1.6977928692698541E-3</v>
      </c>
      <c r="J379" s="121">
        <f t="shared" si="56"/>
        <v>-1.5998400159985549E-3</v>
      </c>
      <c r="M379" s="116">
        <f>'GTR2'!A379</f>
        <v>20221230</v>
      </c>
      <c r="N379" s="115">
        <f t="shared" si="52"/>
        <v>44925</v>
      </c>
      <c r="O379" s="122">
        <f>'GTR2'!I379</f>
        <v>1.986</v>
      </c>
      <c r="P379" s="122">
        <f>'GTR2'!W379</f>
        <v>2.0070000000000001</v>
      </c>
      <c r="Q379" s="122" t="str">
        <f>'GTR2'!AD379</f>
        <v>ML, MatriXX_2</v>
      </c>
      <c r="R379" s="122"/>
      <c r="S379" s="125">
        <f t="shared" si="53"/>
        <v>44925</v>
      </c>
      <c r="T379" s="121">
        <f t="shared" si="57"/>
        <v>1.4623569159397665E-3</v>
      </c>
      <c r="U379" s="121">
        <f t="shared" si="58"/>
        <v>-1.6415460379046731E-3</v>
      </c>
    </row>
    <row r="380" spans="2:21" x14ac:dyDescent="0.2">
      <c r="B380" s="117">
        <f>'GTR1'!A383</f>
        <v>20221117</v>
      </c>
      <c r="C380" s="115">
        <f t="shared" si="59"/>
        <v>44882</v>
      </c>
      <c r="D380" s="122">
        <f>'GTR1'!I383</f>
        <v>1.9990000000000001</v>
      </c>
      <c r="E380" s="122">
        <f>'GTR1'!W383</f>
        <v>1.998</v>
      </c>
      <c r="F380" s="122"/>
      <c r="G380" s="116" t="str">
        <f>'GTR1'!AD383</f>
        <v>YM</v>
      </c>
      <c r="H380" s="125">
        <f t="shared" si="54"/>
        <v>44882</v>
      </c>
      <c r="I380" s="121">
        <f t="shared" si="55"/>
        <v>-1.7976630380505121E-3</v>
      </c>
      <c r="J380" s="121">
        <f t="shared" si="56"/>
        <v>-1.0998900109990828E-3</v>
      </c>
      <c r="M380" s="116">
        <f>'GTR2'!A380</f>
        <v>20230102</v>
      </c>
      <c r="N380" s="115">
        <f t="shared" si="52"/>
        <v>44928</v>
      </c>
      <c r="O380" s="122">
        <f>'GTR2'!I380</f>
        <v>1.98</v>
      </c>
      <c r="P380" s="122">
        <f>'GTR2'!W380</f>
        <v>1.994</v>
      </c>
      <c r="Q380" s="122" t="str">
        <f>'GTR2'!AD380</f>
        <v>ML, MatriXX_2</v>
      </c>
      <c r="R380" s="122"/>
      <c r="S380" s="125">
        <f t="shared" si="53"/>
        <v>44928</v>
      </c>
      <c r="T380" s="121">
        <f t="shared" si="57"/>
        <v>-1.5632091170388884E-3</v>
      </c>
      <c r="U380" s="121">
        <f t="shared" si="58"/>
        <v>-8.1082425508630651E-3</v>
      </c>
    </row>
    <row r="381" spans="2:21" x14ac:dyDescent="0.2">
      <c r="B381" s="117">
        <f>'GTR1'!A384</f>
        <v>20221118</v>
      </c>
      <c r="C381" s="115">
        <f t="shared" si="59"/>
        <v>44883</v>
      </c>
      <c r="D381" s="122">
        <f>'GTR1'!I384</f>
        <v>1.988</v>
      </c>
      <c r="E381" s="122">
        <f>'GTR1'!W384</f>
        <v>1.98</v>
      </c>
      <c r="F381" s="122"/>
      <c r="G381" s="116" t="str">
        <f>'GTR1'!AD384</f>
        <v>CVD, students informed me about deviating gamma</v>
      </c>
      <c r="H381" s="125">
        <f t="shared" si="54"/>
        <v>44883</v>
      </c>
      <c r="I381" s="121">
        <f t="shared" si="55"/>
        <v>-7.2905223209828174E-3</v>
      </c>
      <c r="J381" s="121">
        <f t="shared" si="56"/>
        <v>-1.0098990100990135E-2</v>
      </c>
      <c r="M381" s="116">
        <f>'GTR2'!A381</f>
        <v>20230110</v>
      </c>
      <c r="N381" s="115">
        <f t="shared" si="52"/>
        <v>44936</v>
      </c>
      <c r="O381" s="122">
        <f>'GTR2'!I381</f>
        <v>1.974</v>
      </c>
      <c r="P381" s="122">
        <f>'GTR2'!W381</f>
        <v>1.996</v>
      </c>
      <c r="Q381" s="122" t="str">
        <f>'GTR2'!AD381</f>
        <v>ML, MatriXX_2</v>
      </c>
      <c r="R381" s="122"/>
      <c r="S381" s="125">
        <f t="shared" si="53"/>
        <v>44936</v>
      </c>
      <c r="T381" s="121">
        <f t="shared" si="57"/>
        <v>-4.5887751500175433E-3</v>
      </c>
      <c r="U381" s="121">
        <f t="shared" si="58"/>
        <v>-7.1133661642540646E-3</v>
      </c>
    </row>
    <row r="382" spans="2:21" x14ac:dyDescent="0.2">
      <c r="B382" s="117">
        <f>'GTR1'!A385</f>
        <v>20221123</v>
      </c>
      <c r="C382" s="115">
        <f t="shared" si="59"/>
        <v>44888</v>
      </c>
      <c r="D382" s="122">
        <f>'GTR1'!I385</f>
        <v>1.9970000000000001</v>
      </c>
      <c r="E382" s="122">
        <f>'GTR1'!W385</f>
        <v>1.9890000000000001</v>
      </c>
      <c r="F382" s="122"/>
      <c r="G382" s="116" t="str">
        <f>'GTR1'!AD385</f>
        <v>ML</v>
      </c>
      <c r="H382" s="125">
        <f t="shared" si="54"/>
        <v>44888</v>
      </c>
      <c r="I382" s="121">
        <f t="shared" si="55"/>
        <v>-2.7963647258564261E-3</v>
      </c>
      <c r="J382" s="121">
        <f t="shared" si="56"/>
        <v>-5.5994400559945534E-3</v>
      </c>
      <c r="M382" s="116">
        <f>'GTR2'!A382</f>
        <v>20230113</v>
      </c>
      <c r="N382" s="115">
        <f t="shared" si="52"/>
        <v>44939</v>
      </c>
      <c r="O382" s="122">
        <f>'GTR2'!I382</f>
        <v>1.976</v>
      </c>
      <c r="P382" s="122">
        <f>'GTR2'!W382</f>
        <v>1.996</v>
      </c>
      <c r="Q382" s="122" t="str">
        <f>'GTR2'!AD382</f>
        <v>ML, MatriXX 2</v>
      </c>
      <c r="R382" s="122"/>
      <c r="S382" s="125">
        <f t="shared" si="53"/>
        <v>44939</v>
      </c>
      <c r="T382" s="121">
        <f t="shared" si="57"/>
        <v>-3.5802531390246584E-3</v>
      </c>
      <c r="U382" s="121">
        <f t="shared" si="58"/>
        <v>-7.1133661642540646E-3</v>
      </c>
    </row>
    <row r="383" spans="2:21" x14ac:dyDescent="0.2">
      <c r="B383" s="117">
        <f>'GTR1'!A386</f>
        <v>20221125</v>
      </c>
      <c r="C383" s="115">
        <f t="shared" si="59"/>
        <v>44890</v>
      </c>
      <c r="D383" s="122">
        <f>'GTR1'!I386</f>
        <v>2.004</v>
      </c>
      <c r="E383" s="122">
        <f>'GTR1'!W386</f>
        <v>1.9970000000000001</v>
      </c>
      <c r="F383" s="122"/>
      <c r="G383" s="116" t="str">
        <f>'GTR1'!AD386</f>
        <v>CVD</v>
      </c>
      <c r="H383" s="125">
        <f t="shared" si="54"/>
        <v>44890</v>
      </c>
      <c r="I383" s="121">
        <f t="shared" si="55"/>
        <v>6.9909118146394E-4</v>
      </c>
      <c r="J383" s="121">
        <f t="shared" si="56"/>
        <v>-1.5998400159985549E-3</v>
      </c>
      <c r="M383" s="116">
        <f>'GTR2'!A383</f>
        <v>20230116</v>
      </c>
      <c r="N383" s="115">
        <f t="shared" si="52"/>
        <v>44942</v>
      </c>
      <c r="O383" s="122">
        <f>'GTR2'!I383</f>
        <v>1.976</v>
      </c>
      <c r="P383" s="122">
        <f>'GTR2'!W383</f>
        <v>1.998</v>
      </c>
      <c r="Q383" s="122" t="str">
        <f>'GTR2'!AD383</f>
        <v>ML, MatriXX 2</v>
      </c>
      <c r="R383" s="122"/>
      <c r="S383" s="125">
        <f t="shared" si="53"/>
        <v>44942</v>
      </c>
      <c r="T383" s="121">
        <f t="shared" si="57"/>
        <v>-3.5802531390246584E-3</v>
      </c>
      <c r="U383" s="121">
        <f t="shared" si="58"/>
        <v>-6.1184897776450642E-3</v>
      </c>
    </row>
    <row r="384" spans="2:21" x14ac:dyDescent="0.2">
      <c r="B384" s="117">
        <f>'GTR1'!A387</f>
        <v>20221129</v>
      </c>
      <c r="C384" s="115">
        <f t="shared" si="59"/>
        <v>44894</v>
      </c>
      <c r="D384" s="122">
        <f>'GTR1'!I387</f>
        <v>2.0110000000000001</v>
      </c>
      <c r="E384" s="122">
        <f>'GTR1'!W387</f>
        <v>2.0030000000000001</v>
      </c>
      <c r="F384" s="122"/>
      <c r="G384" s="116" t="str">
        <f>'GTR1'!AD387</f>
        <v>CVD</v>
      </c>
      <c r="H384" s="125">
        <f t="shared" si="54"/>
        <v>44894</v>
      </c>
      <c r="I384" s="121">
        <f t="shared" si="55"/>
        <v>4.1945470887845282E-3</v>
      </c>
      <c r="J384" s="121">
        <f t="shared" si="56"/>
        <v>1.3998600139983886E-3</v>
      </c>
      <c r="M384" s="116">
        <f>'GTR2'!A384</f>
        <v>20230118</v>
      </c>
      <c r="N384" s="115">
        <f t="shared" si="52"/>
        <v>44944</v>
      </c>
      <c r="O384" s="122">
        <f>'GTR2'!I384</f>
        <v>1.976</v>
      </c>
      <c r="P384" s="122">
        <f>'GTR2'!W384</f>
        <v>1.998</v>
      </c>
      <c r="Q384" s="122" t="str">
        <f>'GTR2'!AD384</f>
        <v>ML, MatriXX 2</v>
      </c>
      <c r="R384" s="122"/>
      <c r="S384" s="125">
        <f t="shared" si="53"/>
        <v>44944</v>
      </c>
      <c r="T384" s="121">
        <f t="shared" si="57"/>
        <v>-3.5802531390246584E-3</v>
      </c>
      <c r="U384" s="121">
        <f t="shared" si="58"/>
        <v>-6.1184897776450642E-3</v>
      </c>
    </row>
    <row r="385" spans="2:21" x14ac:dyDescent="0.2">
      <c r="B385" s="117">
        <f>'GTR1'!A388</f>
        <v>20221201</v>
      </c>
      <c r="C385" s="115">
        <f t="shared" si="59"/>
        <v>44896</v>
      </c>
      <c r="D385" s="122">
        <f>'GTR1'!I388</f>
        <v>2.008</v>
      </c>
      <c r="E385" s="122">
        <f>'GTR1'!W388</f>
        <v>1.9970000000000001</v>
      </c>
      <c r="F385" s="122"/>
      <c r="G385" s="116" t="str">
        <f>'GTR1'!AD388</f>
        <v>CVD</v>
      </c>
      <c r="H385" s="125">
        <f t="shared" si="54"/>
        <v>44896</v>
      </c>
      <c r="I385" s="121">
        <f t="shared" si="55"/>
        <v>2.6964945570757681E-3</v>
      </c>
      <c r="J385" s="121">
        <f t="shared" si="56"/>
        <v>-1.5998400159985549E-3</v>
      </c>
      <c r="M385" s="116">
        <f>'GTR2'!A386</f>
        <v>20230124</v>
      </c>
      <c r="N385" s="115">
        <f t="shared" si="52"/>
        <v>44950</v>
      </c>
      <c r="O385" s="122">
        <f>'GTR2'!I386</f>
        <v>1.9810000000000001</v>
      </c>
      <c r="P385" s="122">
        <f>'GTR2'!W386</f>
        <v>2.0019999999999998</v>
      </c>
      <c r="Q385" s="122" t="str">
        <f>'GTR2'!AD386</f>
        <v>ML, MatriXX 2</v>
      </c>
      <c r="R385" s="122"/>
      <c r="S385" s="125">
        <f t="shared" si="53"/>
        <v>44950</v>
      </c>
      <c r="T385" s="121">
        <f t="shared" si="57"/>
        <v>-1.0589481115423904E-3</v>
      </c>
      <c r="U385" s="121">
        <f t="shared" si="58"/>
        <v>-4.1287370044272853E-3</v>
      </c>
    </row>
    <row r="386" spans="2:21" x14ac:dyDescent="0.2">
      <c r="B386" s="117">
        <f>'GTR1'!A389</f>
        <v>20221202</v>
      </c>
      <c r="C386" s="115">
        <f t="shared" si="59"/>
        <v>44897</v>
      </c>
      <c r="D386" s="122">
        <f>'GTR1'!I389</f>
        <v>2.0049999999999999</v>
      </c>
      <c r="E386" s="122">
        <f>'GTR1'!W389</f>
        <v>1.9970000000000001</v>
      </c>
      <c r="F386" s="122"/>
      <c r="G386" s="116" t="str">
        <f>'GTR1'!AD389</f>
        <v>CVD, Matlab R2021b in new Citrix portal</v>
      </c>
      <c r="H386" s="125">
        <f t="shared" si="54"/>
        <v>44897</v>
      </c>
      <c r="I386" s="121">
        <f t="shared" si="55"/>
        <v>1.198442025366786E-3</v>
      </c>
      <c r="J386" s="121">
        <f t="shared" si="56"/>
        <v>-1.5998400159985549E-3</v>
      </c>
      <c r="M386" s="116">
        <f>'GTR2'!A387</f>
        <v>20230125</v>
      </c>
      <c r="N386" s="115">
        <f t="shared" si="52"/>
        <v>44951</v>
      </c>
      <c r="O386" s="122">
        <f>'GTR2'!I387</f>
        <v>1.982</v>
      </c>
      <c r="P386" s="122">
        <f>'GTR2'!W387</f>
        <v>2.0009999999999999</v>
      </c>
      <c r="Q386" s="122" t="str">
        <f>'GTR2'!AD387</f>
        <v>ML, MatriXX 2</v>
      </c>
      <c r="R386" s="122"/>
      <c r="S386" s="125">
        <f t="shared" si="53"/>
        <v>44951</v>
      </c>
      <c r="T386" s="121">
        <f t="shared" si="57"/>
        <v>-5.5468710604600346E-4</v>
      </c>
      <c r="U386" s="121">
        <f t="shared" si="58"/>
        <v>-4.6261751977316745E-3</v>
      </c>
    </row>
    <row r="387" spans="2:21" x14ac:dyDescent="0.2">
      <c r="B387" s="117">
        <f>'GTR1'!A390</f>
        <v>20221206</v>
      </c>
      <c r="C387" s="115">
        <f t="shared" si="59"/>
        <v>44901</v>
      </c>
      <c r="D387" s="122">
        <f>'GTR1'!I390</f>
        <v>2.0030000000000001</v>
      </c>
      <c r="E387" s="122">
        <f>'GTR1'!W390</f>
        <v>1.9910000000000001</v>
      </c>
      <c r="F387" s="122"/>
      <c r="G387" s="116" t="str">
        <f>'GTR1'!AD390</f>
        <v>ML</v>
      </c>
      <c r="H387" s="125">
        <f t="shared" si="54"/>
        <v>44901</v>
      </c>
      <c r="I387" s="121">
        <f t="shared" si="55"/>
        <v>1.9974033756109399E-4</v>
      </c>
      <c r="J387" s="121">
        <f t="shared" si="56"/>
        <v>-4.5995400459956093E-3</v>
      </c>
      <c r="M387" s="116">
        <f>'GTR2'!A388</f>
        <v>20230130</v>
      </c>
      <c r="N387" s="115">
        <f t="shared" si="52"/>
        <v>44956</v>
      </c>
      <c r="O387" s="122">
        <f>'GTR2'!I388</f>
        <v>1.9770000000000001</v>
      </c>
      <c r="P387" s="122">
        <f>'GTR2'!W388</f>
        <v>2</v>
      </c>
      <c r="Q387" s="122" t="str">
        <f>'GTR2'!AD388</f>
        <v>ML, MatriXX 2</v>
      </c>
      <c r="R387" s="122"/>
      <c r="S387" s="125">
        <f t="shared" si="53"/>
        <v>44956</v>
      </c>
      <c r="T387" s="121">
        <f t="shared" si="57"/>
        <v>-3.0759921335281604E-3</v>
      </c>
      <c r="U387" s="121">
        <f t="shared" si="58"/>
        <v>-5.1236133910361747E-3</v>
      </c>
    </row>
    <row r="388" spans="2:21" x14ac:dyDescent="0.2">
      <c r="B388" s="117">
        <f>'GTR1'!A391</f>
        <v>20221207</v>
      </c>
      <c r="C388" s="115">
        <f t="shared" si="59"/>
        <v>44902</v>
      </c>
      <c r="D388" s="122">
        <f>'GTR1'!I391</f>
        <v>2.0209999999999999</v>
      </c>
      <c r="E388" s="122">
        <f>'GTR1'!W391</f>
        <v>2.012</v>
      </c>
      <c r="F388" s="122"/>
      <c r="G388" s="116" t="str">
        <f>'GTR1'!AD391</f>
        <v>ML</v>
      </c>
      <c r="H388" s="125">
        <f t="shared" si="54"/>
        <v>44902</v>
      </c>
      <c r="I388" s="121">
        <f t="shared" si="55"/>
        <v>9.1880555278136544E-3</v>
      </c>
      <c r="J388" s="121">
        <f t="shared" si="56"/>
        <v>5.8994100589939702E-3</v>
      </c>
      <c r="M388" s="116">
        <f>'GTR2'!A389</f>
        <v>20230209</v>
      </c>
      <c r="N388" s="115">
        <f t="shared" si="52"/>
        <v>44966</v>
      </c>
      <c r="O388" s="122">
        <f>'GTR2'!I389</f>
        <v>1.97</v>
      </c>
      <c r="P388" s="122">
        <f>'GTR2'!W389</f>
        <v>1.9930000000000001</v>
      </c>
      <c r="Q388" s="122" t="str">
        <f>'GTR2'!AD389</f>
        <v>ML, MatriXX1</v>
      </c>
      <c r="R388" s="122"/>
      <c r="S388" s="125">
        <f t="shared" si="53"/>
        <v>44966</v>
      </c>
      <c r="T388" s="121">
        <f t="shared" si="57"/>
        <v>-6.6058191720034243E-3</v>
      </c>
      <c r="U388" s="121">
        <f t="shared" si="58"/>
        <v>-8.6056807441674543E-3</v>
      </c>
    </row>
    <row r="389" spans="2:21" x14ac:dyDescent="0.2">
      <c r="B389" s="117">
        <f>'GTR1'!A392</f>
        <v>20221208</v>
      </c>
      <c r="C389" s="115">
        <f t="shared" si="59"/>
        <v>44903</v>
      </c>
      <c r="D389" s="122">
        <f>'GTR1'!I392</f>
        <v>2.0030000000000001</v>
      </c>
      <c r="E389" s="122">
        <f>'GTR1'!W392</f>
        <v>1.992</v>
      </c>
      <c r="F389" s="122"/>
      <c r="G389" s="116" t="str">
        <f>'GTR1'!AD392</f>
        <v>ML</v>
      </c>
      <c r="H389" s="125">
        <f t="shared" si="54"/>
        <v>44903</v>
      </c>
      <c r="I389" s="121">
        <f t="shared" si="55"/>
        <v>1.9974033756109399E-4</v>
      </c>
      <c r="J389" s="121">
        <f t="shared" si="56"/>
        <v>-4.0995900409961372E-3</v>
      </c>
      <c r="M389" s="116">
        <f>'GTR2'!A390</f>
        <v>20230210</v>
      </c>
      <c r="N389" s="115">
        <f t="shared" ref="N389:N452" si="60">DATE(LEFT(M389,4), MID(M389,5,2), RIGHT(M389,2))</f>
        <v>44967</v>
      </c>
      <c r="O389" s="122">
        <f>'GTR2'!I390</f>
        <v>1.972</v>
      </c>
      <c r="P389" s="122">
        <f>'GTR2'!W390</f>
        <v>1.9910000000000001</v>
      </c>
      <c r="Q389" s="122" t="str">
        <f>'GTR2'!AD390</f>
        <v>ML, MatriXX1</v>
      </c>
      <c r="R389" s="122"/>
      <c r="S389" s="125">
        <f t="shared" ref="S389:S452" si="61">N389</f>
        <v>44967</v>
      </c>
      <c r="T389" s="121">
        <f t="shared" si="57"/>
        <v>-5.5972971610104283E-3</v>
      </c>
      <c r="U389" s="121">
        <f t="shared" si="58"/>
        <v>-9.6005571307764548E-3</v>
      </c>
    </row>
    <row r="390" spans="2:21" x14ac:dyDescent="0.2">
      <c r="B390" s="117">
        <f>'GTR1'!A393</f>
        <v>20221209</v>
      </c>
      <c r="C390" s="115">
        <f t="shared" si="59"/>
        <v>44904</v>
      </c>
      <c r="D390" s="122">
        <f>'GTR1'!I393</f>
        <v>2.0110000000000001</v>
      </c>
      <c r="E390" s="122">
        <f>'GTR1'!W393</f>
        <v>2.0070000000000001</v>
      </c>
      <c r="F390" s="122"/>
      <c r="G390" s="116" t="str">
        <f>'GTR1'!AD393</f>
        <v>ML, From DailyQA, Matrixx 2</v>
      </c>
      <c r="H390" s="125">
        <f t="shared" si="54"/>
        <v>44904</v>
      </c>
      <c r="I390" s="121">
        <f t="shared" si="55"/>
        <v>4.1945470887845282E-3</v>
      </c>
      <c r="J390" s="121">
        <f t="shared" si="56"/>
        <v>3.3996600339964989E-3</v>
      </c>
      <c r="M390" s="116">
        <f>'GTR2'!A391</f>
        <v>20230213</v>
      </c>
      <c r="N390" s="115">
        <f t="shared" si="60"/>
        <v>44970</v>
      </c>
      <c r="O390" s="122">
        <f>'GTR2'!I391</f>
        <v>1.9610000000000001</v>
      </c>
      <c r="P390" s="122">
        <f>'GTR2'!W391</f>
        <v>1.978</v>
      </c>
      <c r="Q390" s="122" t="str">
        <f>'GTR2'!AD391</f>
        <v>ML, MatriXX1</v>
      </c>
      <c r="R390" s="122"/>
      <c r="S390" s="125">
        <f t="shared" si="61"/>
        <v>44970</v>
      </c>
      <c r="T390" s="121">
        <f t="shared" si="57"/>
        <v>-1.1144168221471351E-2</v>
      </c>
      <c r="U390" s="121">
        <f t="shared" si="58"/>
        <v>-1.6067253643734736E-2</v>
      </c>
    </row>
    <row r="391" spans="2:21" x14ac:dyDescent="0.2">
      <c r="B391" s="117">
        <f>'GTR1'!A395</f>
        <v>20221220</v>
      </c>
      <c r="C391" s="115">
        <f t="shared" si="59"/>
        <v>44915</v>
      </c>
      <c r="D391" s="122">
        <f>'GTR1'!I395</f>
        <v>2.0110000000000001</v>
      </c>
      <c r="E391" s="122">
        <f>'GTR1'!W395</f>
        <v>2.0019999999999998</v>
      </c>
      <c r="F391" s="122"/>
      <c r="G391" s="116" t="str">
        <f>'GTR1'!AD395</f>
        <v>AC, Matrixx3</v>
      </c>
      <c r="H391" s="125">
        <f t="shared" si="54"/>
        <v>44915</v>
      </c>
      <c r="I391" s="121">
        <f t="shared" si="55"/>
        <v>4.1945470887845282E-3</v>
      </c>
      <c r="J391" s="121">
        <f t="shared" si="56"/>
        <v>8.9991000899880547E-4</v>
      </c>
      <c r="M391" s="116">
        <f>'GTR2'!A392</f>
        <v>20230214</v>
      </c>
      <c r="N391" s="115">
        <f t="shared" si="60"/>
        <v>44971</v>
      </c>
      <c r="O391" s="122">
        <f>'GTR2'!I392</f>
        <v>1.962</v>
      </c>
      <c r="P391" s="122">
        <f>'GTR2'!W392</f>
        <v>1.974</v>
      </c>
      <c r="Q391" s="122" t="str">
        <f>'GTR2'!AD392</f>
        <v>ML, MatriXX1</v>
      </c>
      <c r="R391" s="122"/>
      <c r="S391" s="125">
        <f t="shared" si="61"/>
        <v>44971</v>
      </c>
      <c r="T391" s="121">
        <f t="shared" si="57"/>
        <v>-1.0639907215974964E-2</v>
      </c>
      <c r="U391" s="121">
        <f t="shared" si="58"/>
        <v>-1.8057006416952737E-2</v>
      </c>
    </row>
    <row r="392" spans="2:21" x14ac:dyDescent="0.2">
      <c r="B392" s="117">
        <f>'GTR1'!A396</f>
        <v>20221222</v>
      </c>
      <c r="C392" s="115">
        <f t="shared" si="59"/>
        <v>44917</v>
      </c>
      <c r="D392" s="122">
        <f>'GTR1'!I396</f>
        <v>2.016</v>
      </c>
      <c r="E392" s="122">
        <f>'GTR1'!W396</f>
        <v>2.0019999999999998</v>
      </c>
      <c r="F392" s="122"/>
      <c r="G392" s="116" t="str">
        <f>'GTR1'!AD396</f>
        <v>AC, Matrixx3</v>
      </c>
      <c r="H392" s="125">
        <f t="shared" si="54"/>
        <v>44917</v>
      </c>
      <c r="I392" s="121">
        <f t="shared" si="55"/>
        <v>6.6913013082992023E-3</v>
      </c>
      <c r="J392" s="121">
        <f t="shared" si="56"/>
        <v>8.9991000899880547E-4</v>
      </c>
      <c r="M392" s="116">
        <f>'GTR2'!A393</f>
        <v>20230216</v>
      </c>
      <c r="N392" s="115">
        <f t="shared" si="60"/>
        <v>44973</v>
      </c>
      <c r="O392" s="122">
        <f>'GTR2'!I393</f>
        <v>1.9710000000000001</v>
      </c>
      <c r="P392" s="122">
        <f>'GTR2'!W393</f>
        <v>1.988</v>
      </c>
      <c r="Q392" s="122" t="str">
        <f>'GTR2'!AD393</f>
        <v>ML, MatriXX1</v>
      </c>
      <c r="R392" s="122"/>
      <c r="S392" s="125">
        <f t="shared" si="61"/>
        <v>44973</v>
      </c>
      <c r="T392" s="121">
        <f t="shared" si="57"/>
        <v>-6.1015581665069263E-3</v>
      </c>
      <c r="U392" s="121">
        <f t="shared" si="58"/>
        <v>-1.1092871710689955E-2</v>
      </c>
    </row>
    <row r="393" spans="2:21" x14ac:dyDescent="0.2">
      <c r="B393" s="117">
        <f>'GTR1'!A397</f>
        <v>20221223</v>
      </c>
      <c r="C393" s="115">
        <f t="shared" si="59"/>
        <v>44918</v>
      </c>
      <c r="D393" s="122">
        <f>'GTR1'!I397</f>
        <v>2.0099999999999998</v>
      </c>
      <c r="E393" s="122">
        <f>'GTR1'!W397</f>
        <v>1.9930000000000001</v>
      </c>
      <c r="F393" s="122"/>
      <c r="G393" s="116" t="str">
        <f>'GTR1'!AD397</f>
        <v>AC, Matrixx3</v>
      </c>
      <c r="H393" s="125">
        <f t="shared" si="54"/>
        <v>44918</v>
      </c>
      <c r="I393" s="121">
        <f t="shared" si="55"/>
        <v>3.6951962448814601E-3</v>
      </c>
      <c r="J393" s="121">
        <f t="shared" si="56"/>
        <v>-3.5996400359965541E-3</v>
      </c>
      <c r="M393" s="116">
        <f>'GTR2'!A394</f>
        <v>20230216</v>
      </c>
      <c r="N393" s="115">
        <f t="shared" si="60"/>
        <v>44973</v>
      </c>
      <c r="O393" s="122">
        <f>'GTR2'!I394</f>
        <v>1.9710000000000001</v>
      </c>
      <c r="P393" s="122">
        <f>'GTR2'!W394</f>
        <v>1.988</v>
      </c>
      <c r="Q393" s="122" t="str">
        <f>'GTR2'!AD394</f>
        <v>JR</v>
      </c>
      <c r="R393" s="122"/>
      <c r="S393" s="125">
        <f t="shared" si="61"/>
        <v>44973</v>
      </c>
      <c r="T393" s="121">
        <f t="shared" si="57"/>
        <v>-6.1015581665069263E-3</v>
      </c>
      <c r="U393" s="121">
        <f t="shared" si="58"/>
        <v>-1.1092871710689955E-2</v>
      </c>
    </row>
    <row r="394" spans="2:21" x14ac:dyDescent="0.2">
      <c r="B394" s="117">
        <f>'GTR1'!A398</f>
        <v>20221229</v>
      </c>
      <c r="C394" s="115">
        <f t="shared" si="59"/>
        <v>44924</v>
      </c>
      <c r="D394" s="122">
        <f>'GTR1'!I398</f>
        <v>2.0219999999999998</v>
      </c>
      <c r="E394" s="122">
        <f>'GTR1'!W398</f>
        <v>2.008</v>
      </c>
      <c r="F394" s="122"/>
      <c r="G394" s="116" t="str">
        <f>'GTR1'!AD398</f>
        <v>ML, MatriXX_3</v>
      </c>
      <c r="H394" s="125">
        <f t="shared" si="54"/>
        <v>44924</v>
      </c>
      <c r="I394" s="121">
        <f t="shared" si="55"/>
        <v>9.6874063717165004E-3</v>
      </c>
      <c r="J394" s="121">
        <f t="shared" si="56"/>
        <v>3.8996100389958599E-3</v>
      </c>
      <c r="M394" s="116">
        <f>'GTR2'!A395</f>
        <v>20230220</v>
      </c>
      <c r="N394" s="115">
        <f t="shared" si="60"/>
        <v>44977</v>
      </c>
      <c r="O394" s="122">
        <f>'GTR2'!I395</f>
        <v>1.968</v>
      </c>
      <c r="P394" s="122">
        <f>'GTR2'!W395</f>
        <v>1.984</v>
      </c>
      <c r="Q394" s="122" t="str">
        <f>'GTR2'!AD395</f>
        <v>ML, MatriXX1</v>
      </c>
      <c r="R394" s="122"/>
      <c r="S394" s="125">
        <f t="shared" si="61"/>
        <v>44977</v>
      </c>
      <c r="T394" s="121">
        <f t="shared" si="57"/>
        <v>-7.6143411829963092E-3</v>
      </c>
      <c r="U394" s="121">
        <f t="shared" si="58"/>
        <v>-1.3082624483907845E-2</v>
      </c>
    </row>
    <row r="395" spans="2:21" x14ac:dyDescent="0.2">
      <c r="B395" s="117">
        <f>'GTR1'!A399</f>
        <v>20221230</v>
      </c>
      <c r="C395" s="115">
        <f t="shared" si="59"/>
        <v>44925</v>
      </c>
      <c r="D395" s="122">
        <f>'GTR1'!I399</f>
        <v>2.0129999999999999</v>
      </c>
      <c r="E395" s="122">
        <f>'GTR1'!W399</f>
        <v>2.0019999999999998</v>
      </c>
      <c r="F395" s="122"/>
      <c r="G395" s="116" t="str">
        <f>'GTR1'!AD399</f>
        <v>ML, MatriXX_3</v>
      </c>
      <c r="H395" s="125">
        <f t="shared" si="54"/>
        <v>44925</v>
      </c>
      <c r="I395" s="121">
        <f t="shared" si="55"/>
        <v>5.1932487765902202E-3</v>
      </c>
      <c r="J395" s="121">
        <f t="shared" si="56"/>
        <v>8.9991000899880547E-4</v>
      </c>
      <c r="M395" s="116">
        <f>'GTR2'!A397</f>
        <v>20230220</v>
      </c>
      <c r="N395" s="115">
        <f t="shared" si="60"/>
        <v>44977</v>
      </c>
      <c r="O395" s="122">
        <f>'GTR2'!I397</f>
        <v>1.968</v>
      </c>
      <c r="P395" s="122">
        <f>'GTR2'!W397</f>
        <v>1.984</v>
      </c>
      <c r="Q395" s="122" t="str">
        <f>'GTR2'!AD397</f>
        <v>AJ</v>
      </c>
      <c r="R395" s="122"/>
      <c r="S395" s="125">
        <f t="shared" si="61"/>
        <v>44977</v>
      </c>
      <c r="T395" s="121">
        <f t="shared" si="57"/>
        <v>-7.6143411829963092E-3</v>
      </c>
      <c r="U395" s="121">
        <f t="shared" si="58"/>
        <v>-1.3082624483907845E-2</v>
      </c>
    </row>
    <row r="396" spans="2:21" x14ac:dyDescent="0.2">
      <c r="B396" s="117">
        <f>'GTR1'!A400</f>
        <v>20230103</v>
      </c>
      <c r="C396" s="115">
        <f t="shared" si="59"/>
        <v>44929</v>
      </c>
      <c r="D396" s="122">
        <f>'GTR1'!I400</f>
        <v>2.0129999999999999</v>
      </c>
      <c r="E396" s="122">
        <f>'GTR1'!W400</f>
        <v>2.0009999999999999</v>
      </c>
      <c r="F396" s="122"/>
      <c r="G396" s="116" t="str">
        <f>'GTR1'!AD400</f>
        <v>ML, MatriXX_3</v>
      </c>
      <c r="H396" s="125">
        <f t="shared" ref="H396:H440" si="62">C396</f>
        <v>44929</v>
      </c>
      <c r="I396" s="121">
        <f t="shared" ref="I396:I440" si="63">D396/$D$5-1</f>
        <v>5.1932487765902202E-3</v>
      </c>
      <c r="J396" s="121">
        <f t="shared" ref="J396:J440" si="64">E396/$E$5-1</f>
        <v>3.9996000399944442E-4</v>
      </c>
      <c r="M396" s="116">
        <f>'GTR2'!A398</f>
        <v>20230221</v>
      </c>
      <c r="N396" s="115">
        <f t="shared" si="60"/>
        <v>44978</v>
      </c>
      <c r="O396" s="122">
        <f>'GTR2'!I398</f>
        <v>1.956</v>
      </c>
      <c r="P396" s="122">
        <f>'GTR2'!W398</f>
        <v>1.9770000000000001</v>
      </c>
      <c r="Q396" s="122" t="str">
        <f>'GTR2'!AD398</f>
        <v>AE, Training session, beam not tunned</v>
      </c>
      <c r="R396" s="122"/>
      <c r="S396" s="125">
        <f t="shared" si="61"/>
        <v>44978</v>
      </c>
      <c r="T396" s="121">
        <f t="shared" ref="T396:T456" si="65">O396/$O$5-1</f>
        <v>-1.3665473248953619E-2</v>
      </c>
      <c r="U396" s="121">
        <f t="shared" ref="U396:U456" si="66">P396/$P$5-1</f>
        <v>-1.6564691837039236E-2</v>
      </c>
    </row>
    <row r="397" spans="2:21" x14ac:dyDescent="0.2">
      <c r="B397" s="117">
        <f>'GTR1'!A401</f>
        <v>20230111</v>
      </c>
      <c r="C397" s="115">
        <f t="shared" si="59"/>
        <v>44937</v>
      </c>
      <c r="D397" s="122">
        <f>'GTR1'!I401</f>
        <v>2.0190000000000001</v>
      </c>
      <c r="E397" s="122">
        <f>'GTR1'!W401</f>
        <v>2.0089999999999999</v>
      </c>
      <c r="F397" s="122"/>
      <c r="G397" s="116" t="str">
        <f>'GTR1'!AD401</f>
        <v>ML, MatriXX_3</v>
      </c>
      <c r="H397" s="125">
        <f t="shared" si="62"/>
        <v>44937</v>
      </c>
      <c r="I397" s="121">
        <f t="shared" si="63"/>
        <v>8.1893538400079624E-3</v>
      </c>
      <c r="J397" s="121">
        <f t="shared" si="64"/>
        <v>4.399560043995443E-3</v>
      </c>
      <c r="M397" s="116">
        <f>'GTR2'!A399</f>
        <v>20230221</v>
      </c>
      <c r="N397" s="115">
        <f t="shared" si="60"/>
        <v>44978</v>
      </c>
      <c r="O397" s="122">
        <f>'GTR2'!I399</f>
        <v>1.9550000000000001</v>
      </c>
      <c r="P397" s="122">
        <f>'GTR2'!W399</f>
        <v>1.9730000000000001</v>
      </c>
      <c r="Q397" s="122" t="str">
        <f>'GTR2'!AD399</f>
        <v>AR, Training session, beam not tunned</v>
      </c>
      <c r="R397" s="122"/>
      <c r="S397" s="125">
        <f t="shared" si="61"/>
        <v>44978</v>
      </c>
      <c r="T397" s="121">
        <f t="shared" si="65"/>
        <v>-1.4169734254450006E-2</v>
      </c>
      <c r="U397" s="121">
        <f t="shared" si="66"/>
        <v>-1.8554444610257126E-2</v>
      </c>
    </row>
    <row r="398" spans="2:21" x14ac:dyDescent="0.2">
      <c r="B398" s="117">
        <f>'GTR1'!A402</f>
        <v>20230113</v>
      </c>
      <c r="C398" s="115">
        <f t="shared" si="59"/>
        <v>44939</v>
      </c>
      <c r="D398" s="122">
        <f>'GTR1'!I402</f>
        <v>2.0179999999999998</v>
      </c>
      <c r="E398" s="122">
        <f>'GTR1'!W402</f>
        <v>2.0059999999999998</v>
      </c>
      <c r="F398" s="122"/>
      <c r="G398" s="116" t="str">
        <f>'GTR1'!AD402</f>
        <v>ML, MatriXX_3</v>
      </c>
      <c r="H398" s="125">
        <f t="shared" si="62"/>
        <v>44939</v>
      </c>
      <c r="I398" s="121">
        <f t="shared" si="63"/>
        <v>7.6900029961048944E-3</v>
      </c>
      <c r="J398" s="121">
        <f t="shared" si="64"/>
        <v>2.8997100289966937E-3</v>
      </c>
      <c r="M398" s="116">
        <f>'GTR2'!A400</f>
        <v>20230224</v>
      </c>
      <c r="N398" s="115">
        <f t="shared" si="60"/>
        <v>44981</v>
      </c>
      <c r="O398" s="122">
        <f>'GTR2'!I400</f>
        <v>1.9570000000000001</v>
      </c>
      <c r="P398" s="122">
        <f>'GTR2'!W400</f>
        <v>1.9750000000000001</v>
      </c>
      <c r="Q398" s="122" t="str">
        <f>'GTR2'!AD400</f>
        <v>OJ</v>
      </c>
      <c r="R398" s="122"/>
      <c r="S398" s="125">
        <f t="shared" si="61"/>
        <v>44981</v>
      </c>
      <c r="T398" s="121">
        <f t="shared" si="65"/>
        <v>-1.3161212243457121E-2</v>
      </c>
      <c r="U398" s="121">
        <f t="shared" si="66"/>
        <v>-1.7559568223648125E-2</v>
      </c>
    </row>
    <row r="399" spans="2:21" x14ac:dyDescent="0.2">
      <c r="B399" s="117">
        <f>'GTR1'!A403</f>
        <v>20230117</v>
      </c>
      <c r="C399" s="115">
        <f t="shared" si="59"/>
        <v>44943</v>
      </c>
      <c r="D399" s="122">
        <f>'GTR1'!I403</f>
        <v>2.004</v>
      </c>
      <c r="E399" s="122">
        <f>'GTR1'!W403</f>
        <v>1.994</v>
      </c>
      <c r="F399" s="122"/>
      <c r="G399" s="116" t="str">
        <f>'GTR1'!AD403</f>
        <v>ML, MatriXX_3</v>
      </c>
      <c r="H399" s="125">
        <f t="shared" si="62"/>
        <v>44943</v>
      </c>
      <c r="I399" s="121">
        <f t="shared" si="63"/>
        <v>6.9909118146394E-4</v>
      </c>
      <c r="J399" s="121">
        <f t="shared" si="64"/>
        <v>-3.0996900309970821E-3</v>
      </c>
      <c r="M399" s="116">
        <f>'GTR2'!A401</f>
        <v>20230227</v>
      </c>
      <c r="N399" s="115">
        <f t="shared" si="60"/>
        <v>44984</v>
      </c>
      <c r="O399" s="122">
        <f>'GTR2'!I401</f>
        <v>1.952</v>
      </c>
      <c r="P399" s="122">
        <f>'GTR2'!W401</f>
        <v>1.9630000000000001</v>
      </c>
      <c r="Q399" s="122" t="str">
        <f>'GTR2'!AD401</f>
        <v>GK,AJ,AR,OJ,EH</v>
      </c>
      <c r="R399" s="122"/>
      <c r="S399" s="125">
        <f t="shared" si="61"/>
        <v>44984</v>
      </c>
      <c r="T399" s="121">
        <f t="shared" si="65"/>
        <v>-1.5682517270939389E-2</v>
      </c>
      <c r="U399" s="121">
        <f t="shared" si="66"/>
        <v>-2.3528826543301906E-2</v>
      </c>
    </row>
    <row r="400" spans="2:21" x14ac:dyDescent="0.2">
      <c r="B400" s="117">
        <f>'GTR1'!A404</f>
        <v>20230119</v>
      </c>
      <c r="C400" s="115">
        <f t="shared" si="59"/>
        <v>44945</v>
      </c>
      <c r="D400" s="122">
        <f>'GTR1'!I404</f>
        <v>2.0059999999999998</v>
      </c>
      <c r="E400" s="122">
        <f>'GTR1'!W404</f>
        <v>1.9930000000000001</v>
      </c>
      <c r="F400" s="122"/>
      <c r="G400" s="116" t="str">
        <f>'GTR1'!AD404</f>
        <v>ML, MatriXX_3</v>
      </c>
      <c r="H400" s="125">
        <f t="shared" si="62"/>
        <v>44945</v>
      </c>
      <c r="I400" s="121">
        <f t="shared" si="63"/>
        <v>1.6977928692698541E-3</v>
      </c>
      <c r="J400" s="121">
        <f t="shared" si="64"/>
        <v>-3.5996400359965541E-3</v>
      </c>
      <c r="M400" s="116">
        <f>'GTR2'!A402</f>
        <v>20230228</v>
      </c>
      <c r="N400" s="115">
        <f t="shared" si="60"/>
        <v>44985</v>
      </c>
      <c r="O400" s="122">
        <f>'GTR2'!I402</f>
        <v>1.9650000000000001</v>
      </c>
      <c r="P400" s="122">
        <f>'GTR2'!W402</f>
        <v>1.984</v>
      </c>
      <c r="Q400" s="122" t="str">
        <f>'GTR2'!AD402</f>
        <v>GF</v>
      </c>
      <c r="R400" s="122"/>
      <c r="S400" s="125">
        <f t="shared" si="61"/>
        <v>44985</v>
      </c>
      <c r="T400" s="121">
        <f t="shared" si="65"/>
        <v>-9.1271241994855812E-3</v>
      </c>
      <c r="U400" s="121">
        <f t="shared" si="66"/>
        <v>-1.3082624483907845E-2</v>
      </c>
    </row>
    <row r="401" spans="2:21" x14ac:dyDescent="0.2">
      <c r="B401" s="117">
        <f>'GTR1'!A405</f>
        <v>20230127</v>
      </c>
      <c r="C401" s="115">
        <f t="shared" si="59"/>
        <v>44953</v>
      </c>
      <c r="D401" s="122">
        <f>'GTR1'!I405</f>
        <v>2.0179999999999998</v>
      </c>
      <c r="E401" s="122">
        <f>'GTR1'!W405</f>
        <v>2.0030000000000001</v>
      </c>
      <c r="F401" s="122"/>
      <c r="G401" s="116" t="str">
        <f>'GTR1'!AD405</f>
        <v>ML, MatriXX_3</v>
      </c>
      <c r="H401" s="125">
        <f t="shared" si="62"/>
        <v>44953</v>
      </c>
      <c r="I401" s="121">
        <f t="shared" si="63"/>
        <v>7.6900029961048944E-3</v>
      </c>
      <c r="J401" s="121">
        <f t="shared" si="64"/>
        <v>1.3998600139983886E-3</v>
      </c>
      <c r="M401" s="116">
        <f>'GTR2'!A403</f>
        <v>20230301</v>
      </c>
      <c r="N401" s="115">
        <f t="shared" si="60"/>
        <v>44986</v>
      </c>
      <c r="O401" s="122">
        <f>'GTR2'!I403</f>
        <v>1.966</v>
      </c>
      <c r="P401" s="122">
        <f>'GTR2'!W403</f>
        <v>1.97</v>
      </c>
      <c r="Q401" s="122" t="str">
        <f>'GTR2'!AD403</f>
        <v>SM, AE</v>
      </c>
      <c r="R401" s="122"/>
      <c r="S401" s="125">
        <f t="shared" si="61"/>
        <v>44986</v>
      </c>
      <c r="T401" s="121">
        <f t="shared" si="65"/>
        <v>-8.6228631939891942E-3</v>
      </c>
      <c r="U401" s="121">
        <f t="shared" si="66"/>
        <v>-2.0046759190170627E-2</v>
      </c>
    </row>
    <row r="402" spans="2:21" x14ac:dyDescent="0.2">
      <c r="B402" s="117">
        <f>'GTR1'!A406</f>
        <v>20230131</v>
      </c>
      <c r="C402" s="115">
        <f t="shared" si="59"/>
        <v>44957</v>
      </c>
      <c r="D402" s="122">
        <f>'GTR1'!I406</f>
        <v>2.0049999999999999</v>
      </c>
      <c r="E402" s="122">
        <f>'GTR1'!W406</f>
        <v>1.994</v>
      </c>
      <c r="F402" s="122"/>
      <c r="G402" s="116" t="str">
        <f>'GTR1'!AD406</f>
        <v>YM</v>
      </c>
      <c r="H402" s="125">
        <f t="shared" si="62"/>
        <v>44957</v>
      </c>
      <c r="I402" s="121">
        <f t="shared" si="63"/>
        <v>1.198442025366786E-3</v>
      </c>
      <c r="J402" s="121">
        <f t="shared" si="64"/>
        <v>-3.0996900309970821E-3</v>
      </c>
      <c r="M402" s="116">
        <f>'GTR2'!A404</f>
        <v>20230302</v>
      </c>
      <c r="N402" s="115">
        <f t="shared" si="60"/>
        <v>44987</v>
      </c>
      <c r="O402" s="122">
        <f>'GTR2'!I404</f>
        <v>1.966</v>
      </c>
      <c r="P402" s="122">
        <f>'GTR2'!W404</f>
        <v>1.982</v>
      </c>
      <c r="Q402" s="122" t="str">
        <f>'GTR2'!AD404</f>
        <v>JR, Remeber to record the GI vaules/ML</v>
      </c>
      <c r="R402" s="122"/>
      <c r="S402" s="125">
        <f t="shared" si="61"/>
        <v>44987</v>
      </c>
      <c r="T402" s="121">
        <f t="shared" si="65"/>
        <v>-8.6228631939891942E-3</v>
      </c>
      <c r="U402" s="121">
        <f t="shared" si="66"/>
        <v>-1.4077500870516846E-2</v>
      </c>
    </row>
    <row r="403" spans="2:21" x14ac:dyDescent="0.2">
      <c r="B403" s="117">
        <f>'GTR1'!A407</f>
        <v>20230202</v>
      </c>
      <c r="C403" s="115">
        <f t="shared" si="59"/>
        <v>44959</v>
      </c>
      <c r="D403" s="122">
        <f>'GTR1'!I407</f>
        <v>2.0070000000000001</v>
      </c>
      <c r="E403" s="122">
        <f>'GTR1'!W407</f>
        <v>1.994</v>
      </c>
      <c r="F403" s="122"/>
      <c r="G403" s="116" t="str">
        <f>'GTR1'!AD407</f>
        <v>ML, MatriXX_3</v>
      </c>
      <c r="H403" s="125">
        <f t="shared" si="62"/>
        <v>44959</v>
      </c>
      <c r="I403" s="121">
        <f t="shared" si="63"/>
        <v>2.1971437131729221E-3</v>
      </c>
      <c r="J403" s="121">
        <f t="shared" si="64"/>
        <v>-3.0996900309970821E-3</v>
      </c>
      <c r="M403" s="116">
        <f>'GTR2'!A405</f>
        <v>20230303</v>
      </c>
      <c r="N403" s="115">
        <f t="shared" si="60"/>
        <v>44988</v>
      </c>
      <c r="O403" s="122">
        <f>'GTR2'!I405</f>
        <v>1.964</v>
      </c>
      <c r="P403" s="122">
        <f>'GTR2'!W405</f>
        <v>1.97</v>
      </c>
      <c r="Q403" s="122" t="str">
        <f>'GTR2'!AD405</f>
        <v>SM, AR</v>
      </c>
      <c r="R403" s="122"/>
      <c r="S403" s="125">
        <f t="shared" si="61"/>
        <v>44988</v>
      </c>
      <c r="T403" s="121">
        <f t="shared" si="65"/>
        <v>-9.6313852049820792E-3</v>
      </c>
      <c r="U403" s="121">
        <f t="shared" si="66"/>
        <v>-2.0046759190170627E-2</v>
      </c>
    </row>
    <row r="404" spans="2:21" x14ac:dyDescent="0.2">
      <c r="B404" s="117">
        <f>'GTR1'!A408</f>
        <v>20230203</v>
      </c>
      <c r="C404" s="115">
        <f t="shared" si="59"/>
        <v>44960</v>
      </c>
      <c r="D404" s="122">
        <f>'GTR1'!I408</f>
        <v>2.0070000000000001</v>
      </c>
      <c r="E404" s="122">
        <f>'GTR1'!W408</f>
        <v>1.9950000000000001</v>
      </c>
      <c r="F404" s="122"/>
      <c r="G404" s="116" t="str">
        <f>'GTR1'!AD408</f>
        <v>ML, MatriXX_3</v>
      </c>
      <c r="H404" s="125">
        <f t="shared" si="62"/>
        <v>44960</v>
      </c>
      <c r="I404" s="121">
        <f t="shared" si="63"/>
        <v>2.1971437131729221E-3</v>
      </c>
      <c r="J404" s="121">
        <f t="shared" si="64"/>
        <v>-2.59974002599761E-3</v>
      </c>
      <c r="M404" s="116">
        <f>'GTR2'!A406</f>
        <v>20230306</v>
      </c>
      <c r="N404" s="115">
        <f t="shared" si="60"/>
        <v>44991</v>
      </c>
      <c r="O404" s="122">
        <f>'GTR2'!I406</f>
        <v>1.9890000000000001</v>
      </c>
      <c r="P404" s="122">
        <f>'GTR2'!W406</f>
        <v>1.9810000000000001</v>
      </c>
      <c r="Q404" s="122" t="str">
        <f>'GTR2'!AD406</f>
        <v>ML</v>
      </c>
      <c r="R404" s="122"/>
      <c r="S404" s="125">
        <f t="shared" si="61"/>
        <v>44991</v>
      </c>
      <c r="T404" s="121">
        <f t="shared" si="65"/>
        <v>2.9751399324291494E-3</v>
      </c>
      <c r="U404" s="121">
        <f t="shared" si="66"/>
        <v>-1.4574939063821235E-2</v>
      </c>
    </row>
    <row r="405" spans="2:21" x14ac:dyDescent="0.2">
      <c r="B405" s="117">
        <f>'GTR1'!A409</f>
        <v>20230207</v>
      </c>
      <c r="C405" s="115">
        <f t="shared" si="59"/>
        <v>44964</v>
      </c>
      <c r="D405" s="122">
        <f>'GTR1'!I409</f>
        <v>2.0110000000000001</v>
      </c>
      <c r="E405" s="122">
        <f>'GTR1'!W409</f>
        <v>1.9990000000000001</v>
      </c>
      <c r="F405" s="122"/>
      <c r="G405" s="116" t="str">
        <f>'GTR1'!AD409</f>
        <v>YM</v>
      </c>
      <c r="H405" s="125">
        <f t="shared" si="62"/>
        <v>44964</v>
      </c>
      <c r="I405" s="121">
        <f t="shared" si="63"/>
        <v>4.1945470887845282E-3</v>
      </c>
      <c r="J405" s="121">
        <f t="shared" si="64"/>
        <v>-5.9994000599961073E-4</v>
      </c>
      <c r="M405" s="116">
        <f>'GTR2'!A407</f>
        <v>20230306</v>
      </c>
      <c r="N405" s="115">
        <f t="shared" si="60"/>
        <v>44991</v>
      </c>
      <c r="O405" s="122">
        <f>'GTR2'!I407</f>
        <v>0</v>
      </c>
      <c r="P405" s="122">
        <f>'GTR2'!W407</f>
        <v>1.98</v>
      </c>
      <c r="Q405" s="122" t="str">
        <f>'GTR2'!AD407</f>
        <v>ML, only large cube was repeated</v>
      </c>
      <c r="R405" s="122"/>
      <c r="S405" s="125">
        <f t="shared" si="61"/>
        <v>44991</v>
      </c>
      <c r="T405" s="121">
        <f t="shared" si="65"/>
        <v>-1</v>
      </c>
      <c r="U405" s="121">
        <f t="shared" si="66"/>
        <v>-1.5072377257125846E-2</v>
      </c>
    </row>
    <row r="406" spans="2:21" x14ac:dyDescent="0.2">
      <c r="B406" s="117">
        <f>'GTR1'!A410</f>
        <v>20230208</v>
      </c>
      <c r="C406" s="115">
        <f t="shared" si="59"/>
        <v>44965</v>
      </c>
      <c r="D406" s="122">
        <f>'GTR1'!I410</f>
        <v>2.0089999999999999</v>
      </c>
      <c r="E406" s="122">
        <f>'GTR1'!W410</f>
        <v>1.994</v>
      </c>
      <c r="F406" s="122"/>
      <c r="G406" s="116" t="str">
        <f>'GTR1'!AD410</f>
        <v>ML, MatriXX_3</v>
      </c>
      <c r="H406" s="125">
        <f t="shared" si="62"/>
        <v>44965</v>
      </c>
      <c r="I406" s="121">
        <f t="shared" si="63"/>
        <v>3.1958454009786141E-3</v>
      </c>
      <c r="J406" s="121">
        <f t="shared" si="64"/>
        <v>-3.0996900309970821E-3</v>
      </c>
      <c r="M406" s="116">
        <f>'GTR2'!A408</f>
        <v>20230307</v>
      </c>
      <c r="N406" s="115">
        <f t="shared" si="60"/>
        <v>44992</v>
      </c>
      <c r="O406" s="122">
        <f>'GTR2'!I408</f>
        <v>1.964</v>
      </c>
      <c r="P406" s="122">
        <f>'GTR2'!W408</f>
        <v>1.976</v>
      </c>
      <c r="Q406" s="122" t="str">
        <f>'GTR2'!AD408</f>
        <v>ML</v>
      </c>
      <c r="R406" s="122"/>
      <c r="S406" s="125">
        <f t="shared" si="61"/>
        <v>44992</v>
      </c>
      <c r="T406" s="121">
        <f t="shared" si="65"/>
        <v>-9.6313852049820792E-3</v>
      </c>
      <c r="U406" s="121">
        <f t="shared" si="66"/>
        <v>-1.7062130030343736E-2</v>
      </c>
    </row>
    <row r="407" spans="2:21" x14ac:dyDescent="0.2">
      <c r="B407" s="117">
        <f>'GTR1'!A411</f>
        <v>20230209</v>
      </c>
      <c r="C407" s="115">
        <f t="shared" si="59"/>
        <v>44966</v>
      </c>
      <c r="D407" s="122">
        <f>'GTR1'!I411</f>
        <v>2.0059999999999998</v>
      </c>
      <c r="E407" s="122">
        <f>'GTR1'!W411</f>
        <v>1.9930000000000001</v>
      </c>
      <c r="F407" s="122"/>
      <c r="G407" s="116" t="str">
        <f>'GTR1'!AD411</f>
        <v>ML, MatriXX_3</v>
      </c>
      <c r="H407" s="125">
        <f t="shared" si="62"/>
        <v>44966</v>
      </c>
      <c r="I407" s="121">
        <f t="shared" si="63"/>
        <v>1.6977928692698541E-3</v>
      </c>
      <c r="J407" s="121">
        <f t="shared" si="64"/>
        <v>-3.5996400359965541E-3</v>
      </c>
      <c r="M407" s="116">
        <f>'GTR2'!A409</f>
        <v>20230307</v>
      </c>
      <c r="N407" s="115">
        <f t="shared" si="60"/>
        <v>44992</v>
      </c>
      <c r="O407" s="122">
        <f>'GTR2'!I409</f>
        <v>0</v>
      </c>
      <c r="P407" s="122">
        <f>'GTR2'!W409</f>
        <v>1.976</v>
      </c>
      <c r="Q407" s="122" t="str">
        <f>'GTR2'!AD409</f>
        <v>ML, only large cube was repeated</v>
      </c>
      <c r="R407" s="122"/>
      <c r="S407" s="125">
        <f t="shared" si="61"/>
        <v>44992</v>
      </c>
      <c r="T407" s="121">
        <f t="shared" si="65"/>
        <v>-1</v>
      </c>
      <c r="U407" s="121">
        <f t="shared" si="66"/>
        <v>-1.7062130030343736E-2</v>
      </c>
    </row>
    <row r="408" spans="2:21" x14ac:dyDescent="0.2">
      <c r="B408" s="117">
        <f>'GTR1'!A412</f>
        <v>20230210</v>
      </c>
      <c r="C408" s="115">
        <f t="shared" si="59"/>
        <v>44967</v>
      </c>
      <c r="D408" s="122">
        <f>'GTR1'!I412</f>
        <v>2.0059999999999998</v>
      </c>
      <c r="E408" s="122">
        <f>'GTR1'!W412</f>
        <v>1.9890000000000001</v>
      </c>
      <c r="F408" s="122"/>
      <c r="G408" s="116" t="str">
        <f>'GTR1'!AD412</f>
        <v>ML, MatriXX_3</v>
      </c>
      <c r="H408" s="125">
        <f t="shared" si="62"/>
        <v>44967</v>
      </c>
      <c r="I408" s="121">
        <f t="shared" si="63"/>
        <v>1.6977928692698541E-3</v>
      </c>
      <c r="J408" s="121">
        <f t="shared" si="64"/>
        <v>-5.5994400559945534E-3</v>
      </c>
      <c r="M408" s="116">
        <f>'GTR2'!A410</f>
        <v>20230308</v>
      </c>
      <c r="N408" s="115">
        <f t="shared" si="60"/>
        <v>44993</v>
      </c>
      <c r="O408" s="122">
        <f>'GTR2'!I410</f>
        <v>1.9630000000000001</v>
      </c>
      <c r="P408" s="122">
        <f>'GTR2'!W410</f>
        <v>1.97</v>
      </c>
      <c r="Q408" s="122" t="str">
        <f>'GTR2'!AD410</f>
        <v>ML</v>
      </c>
      <c r="R408" s="122"/>
      <c r="S408" s="125">
        <f t="shared" si="61"/>
        <v>44993</v>
      </c>
      <c r="T408" s="121">
        <f t="shared" si="65"/>
        <v>-1.0135646210478466E-2</v>
      </c>
      <c r="U408" s="121">
        <f t="shared" si="66"/>
        <v>-2.0046759190170627E-2</v>
      </c>
    </row>
    <row r="409" spans="2:21" x14ac:dyDescent="0.2">
      <c r="B409" s="117">
        <f>'GTR1'!A415</f>
        <v>20230214</v>
      </c>
      <c r="C409" s="115">
        <f t="shared" si="59"/>
        <v>44971</v>
      </c>
      <c r="D409" s="122">
        <f>'GTR1'!I415</f>
        <v>2.0110000000000001</v>
      </c>
      <c r="E409" s="122">
        <f>'GTR1'!W415</f>
        <v>2.0049999999999999</v>
      </c>
      <c r="F409" s="122"/>
      <c r="G409" s="116" t="str">
        <f>'GTR1'!AD415</f>
        <v>ML, MatriXX_2</v>
      </c>
      <c r="H409" s="125">
        <f t="shared" si="62"/>
        <v>44971</v>
      </c>
      <c r="I409" s="121">
        <f t="shared" si="63"/>
        <v>4.1945470887845282E-3</v>
      </c>
      <c r="J409" s="121">
        <f t="shared" si="64"/>
        <v>2.3997600239973327E-3</v>
      </c>
      <c r="M409" s="116">
        <f>'GTR2'!A411</f>
        <v>20230308</v>
      </c>
      <c r="N409" s="115">
        <f t="shared" si="60"/>
        <v>44993</v>
      </c>
      <c r="O409" s="122">
        <f>'GTR2'!I411</f>
        <v>1.962</v>
      </c>
      <c r="P409" s="122">
        <f>'GTR2'!W411</f>
        <v>1.978</v>
      </c>
      <c r="Q409" s="122" t="str">
        <f>'GTR2'!AD411</f>
        <v>ML, Large cube: region approx. 3x3cm (right, down corner of the field) where dose deviates from reference in av. -2.5%</v>
      </c>
      <c r="R409" s="122"/>
      <c r="S409" s="125">
        <f t="shared" si="61"/>
        <v>44993</v>
      </c>
      <c r="T409" s="121">
        <f t="shared" si="65"/>
        <v>-1.0639907215974964E-2</v>
      </c>
      <c r="U409" s="121">
        <f t="shared" si="66"/>
        <v>-1.6067253643734736E-2</v>
      </c>
    </row>
    <row r="410" spans="2:21" x14ac:dyDescent="0.2">
      <c r="B410" s="117">
        <f>'GTR1'!A417</f>
        <v>20230215</v>
      </c>
      <c r="C410" s="115">
        <f t="shared" ref="C410:C459" si="67">DATE(LEFT(B410,4), MID(B410,5,2), RIGHT(B410,2))</f>
        <v>44972</v>
      </c>
      <c r="D410" s="122">
        <f>'GTR1'!I417</f>
        <v>2.008</v>
      </c>
      <c r="E410" s="122">
        <f>'GTR1'!W417</f>
        <v>1.9970000000000001</v>
      </c>
      <c r="F410" s="122"/>
      <c r="G410" s="116" t="str">
        <f>'GTR1'!AD417</f>
        <v>ML, MatriXX_1</v>
      </c>
      <c r="H410" s="125">
        <f t="shared" si="62"/>
        <v>44972</v>
      </c>
      <c r="I410" s="121">
        <f t="shared" si="63"/>
        <v>2.6964945570757681E-3</v>
      </c>
      <c r="J410" s="121">
        <f t="shared" si="64"/>
        <v>-1.5998400159985549E-3</v>
      </c>
      <c r="M410" s="116">
        <f>'GTR2'!A412</f>
        <v>20230309</v>
      </c>
      <c r="N410" s="115">
        <f t="shared" si="60"/>
        <v>44994</v>
      </c>
      <c r="O410" s="122">
        <f>'GTR2'!I412</f>
        <v>1.9710000000000001</v>
      </c>
      <c r="P410" s="122">
        <f>'GTR2'!W412</f>
        <v>1.9890000000000001</v>
      </c>
      <c r="Q410" s="122" t="str">
        <f>'GTR2'!AD412</f>
        <v>EH</v>
      </c>
      <c r="R410" s="122"/>
      <c r="S410" s="125">
        <f t="shared" si="61"/>
        <v>44994</v>
      </c>
      <c r="T410" s="121">
        <f t="shared" si="65"/>
        <v>-6.1015581665069263E-3</v>
      </c>
      <c r="U410" s="121">
        <f t="shared" si="66"/>
        <v>-1.0595433517385455E-2</v>
      </c>
    </row>
    <row r="411" spans="2:21" x14ac:dyDescent="0.2">
      <c r="B411" s="117">
        <f>'GTR1'!A418</f>
        <v>20230216</v>
      </c>
      <c r="C411" s="115">
        <f t="shared" si="67"/>
        <v>44973</v>
      </c>
      <c r="D411" s="122">
        <f>'GTR1'!I418</f>
        <v>2.0110000000000001</v>
      </c>
      <c r="E411" s="122">
        <f>'GTR1'!W418</f>
        <v>2</v>
      </c>
      <c r="F411" s="122"/>
      <c r="G411" s="116" t="str">
        <f>'GTR1'!AD418</f>
        <v>ML, MatriXX_3</v>
      </c>
      <c r="H411" s="125">
        <f t="shared" si="62"/>
        <v>44973</v>
      </c>
      <c r="I411" s="121">
        <f t="shared" si="63"/>
        <v>4.1945470887845282E-3</v>
      </c>
      <c r="J411" s="121">
        <f t="shared" si="64"/>
        <v>-9.9990001000138662E-5</v>
      </c>
      <c r="M411" s="116">
        <f>'GTR2'!A413</f>
        <v>20230309</v>
      </c>
      <c r="N411" s="115">
        <f t="shared" si="60"/>
        <v>44994</v>
      </c>
      <c r="O411" s="122">
        <f>'GTR2'!I413</f>
        <v>1.9790000000000001</v>
      </c>
      <c r="P411" s="122">
        <f>'GTR2'!W413</f>
        <v>1.9990000000000001</v>
      </c>
      <c r="Q411" s="122" t="str">
        <f>'GTR2'!AD413</f>
        <v>ML</v>
      </c>
      <c r="R411" s="122"/>
      <c r="S411" s="125">
        <f t="shared" si="61"/>
        <v>44994</v>
      </c>
      <c r="T411" s="121">
        <f t="shared" si="65"/>
        <v>-2.0674701225352754E-3</v>
      </c>
      <c r="U411" s="121">
        <f t="shared" si="66"/>
        <v>-5.621051584340564E-3</v>
      </c>
    </row>
    <row r="412" spans="2:21" x14ac:dyDescent="0.2">
      <c r="B412" s="117">
        <f>'GTR1'!A420</f>
        <v>20230217</v>
      </c>
      <c r="C412" s="115">
        <f t="shared" si="67"/>
        <v>44974</v>
      </c>
      <c r="D412" s="122">
        <f>'GTR1'!I420</f>
        <v>2.0049999999999999</v>
      </c>
      <c r="E412" s="122">
        <f>'GTR1'!W420</f>
        <v>2.0009999999999999</v>
      </c>
      <c r="F412" s="122"/>
      <c r="G412" s="116" t="str">
        <f>'GTR1'!AD420</f>
        <v>ML, MatriXX_2</v>
      </c>
      <c r="H412" s="125">
        <f t="shared" si="62"/>
        <v>44974</v>
      </c>
      <c r="I412" s="121">
        <f t="shared" si="63"/>
        <v>1.198442025366786E-3</v>
      </c>
      <c r="J412" s="121">
        <f t="shared" si="64"/>
        <v>3.9996000399944442E-4</v>
      </c>
      <c r="M412" s="116">
        <f>'GTR2'!A414</f>
        <v>20230310</v>
      </c>
      <c r="N412" s="115">
        <f t="shared" si="60"/>
        <v>44995</v>
      </c>
      <c r="O412" s="122">
        <f>'GTR2'!I414</f>
        <v>1.97</v>
      </c>
      <c r="P412" s="122">
        <f>'GTR2'!W414</f>
        <v>1.9830000000000001</v>
      </c>
      <c r="Q412" s="122" t="str">
        <f>'GTR2'!AD414</f>
        <v>AR, GK</v>
      </c>
      <c r="R412" s="122"/>
      <c r="S412" s="125">
        <f t="shared" si="61"/>
        <v>44995</v>
      </c>
      <c r="T412" s="121">
        <f t="shared" si="65"/>
        <v>-6.6058191720034243E-3</v>
      </c>
      <c r="U412" s="121">
        <f t="shared" si="66"/>
        <v>-1.3580062677212346E-2</v>
      </c>
    </row>
    <row r="413" spans="2:21" x14ac:dyDescent="0.2">
      <c r="B413" s="117">
        <f>'GTR1'!A422</f>
        <v>20230221</v>
      </c>
      <c r="C413" s="115">
        <f t="shared" si="67"/>
        <v>44978</v>
      </c>
      <c r="D413" s="122">
        <f>'GTR1'!I422</f>
        <v>2.0009999999999999</v>
      </c>
      <c r="E413" s="122">
        <f>'GTR1'!W422</f>
        <v>1.994</v>
      </c>
      <c r="F413" s="122"/>
      <c r="G413" s="116" t="str">
        <f>'GTR1'!AD422</f>
        <v>ML, MatriXX_2</v>
      </c>
      <c r="H413" s="125">
        <f t="shared" si="62"/>
        <v>44978</v>
      </c>
      <c r="I413" s="121">
        <f t="shared" si="63"/>
        <v>-7.9896135024482007E-4</v>
      </c>
      <c r="J413" s="121">
        <f t="shared" si="64"/>
        <v>-3.0996900309970821E-3</v>
      </c>
      <c r="M413" s="116">
        <f>'GTR2'!A415</f>
        <v>20230313</v>
      </c>
      <c r="N413" s="115">
        <f t="shared" si="60"/>
        <v>44998</v>
      </c>
      <c r="O413" s="122">
        <f>'GTR2'!I415</f>
        <v>1.9590000000000001</v>
      </c>
      <c r="P413" s="122">
        <f>'GTR2'!W415</f>
        <v>1.986</v>
      </c>
      <c r="Q413" s="122" t="str">
        <f>'GTR2'!AD415</f>
        <v>AJ</v>
      </c>
      <c r="R413" s="122"/>
      <c r="S413" s="125">
        <f t="shared" si="61"/>
        <v>44998</v>
      </c>
      <c r="T413" s="121">
        <f t="shared" si="65"/>
        <v>-1.2152690232464236E-2</v>
      </c>
      <c r="U413" s="121">
        <f t="shared" si="66"/>
        <v>-1.2087748097298956E-2</v>
      </c>
    </row>
    <row r="414" spans="2:21" x14ac:dyDescent="0.2">
      <c r="B414" s="117">
        <f>'GTR1'!A423</f>
        <v>0</v>
      </c>
      <c r="C414" s="115" t="e">
        <f t="shared" si="67"/>
        <v>#VALUE!</v>
      </c>
      <c r="D414" s="122">
        <f>'GTR1'!I423</f>
        <v>0</v>
      </c>
      <c r="E414" s="122">
        <f>'GTR1'!W423</f>
        <v>0</v>
      </c>
      <c r="F414" s="122"/>
      <c r="G414" s="116" t="str">
        <f>'GTR1'!AD423</f>
        <v>Intermission _ Matrixx from DailyQA</v>
      </c>
      <c r="H414" s="125" t="e">
        <f t="shared" si="62"/>
        <v>#VALUE!</v>
      </c>
      <c r="I414" s="121">
        <f t="shared" si="63"/>
        <v>-1</v>
      </c>
      <c r="J414" s="121">
        <f t="shared" si="64"/>
        <v>-1</v>
      </c>
      <c r="M414" s="116">
        <f>'GTR2'!A416</f>
        <v>20230314</v>
      </c>
      <c r="N414" s="115">
        <f t="shared" si="60"/>
        <v>44999</v>
      </c>
      <c r="O414" s="122">
        <f>'GTR2'!I416</f>
        <v>1.9690000000000001</v>
      </c>
      <c r="P414" s="122">
        <f>'GTR2'!W416</f>
        <v>1.9910000000000001</v>
      </c>
      <c r="Q414" s="122" t="str">
        <f>'GTR2'!AD416</f>
        <v>SM, EH</v>
      </c>
      <c r="R414" s="122"/>
      <c r="S414" s="125">
        <f t="shared" si="61"/>
        <v>44999</v>
      </c>
      <c r="T414" s="121">
        <f t="shared" si="65"/>
        <v>-7.1100801774998112E-3</v>
      </c>
      <c r="U414" s="121">
        <f t="shared" si="66"/>
        <v>-9.6005571307764548E-3</v>
      </c>
    </row>
    <row r="415" spans="2:21" x14ac:dyDescent="0.2">
      <c r="B415" s="117">
        <f>'GTR1'!A424</f>
        <v>20230222</v>
      </c>
      <c r="C415" s="115">
        <f t="shared" si="67"/>
        <v>44979</v>
      </c>
      <c r="D415" s="122">
        <f>'GTR1'!I424</f>
        <v>1.998</v>
      </c>
      <c r="E415" s="122">
        <f>'GTR1'!W424</f>
        <v>1.99</v>
      </c>
      <c r="F415" s="122"/>
      <c r="G415" s="116" t="str">
        <f>'GTR1'!AD424</f>
        <v>AR</v>
      </c>
      <c r="H415" s="125">
        <f t="shared" si="62"/>
        <v>44979</v>
      </c>
      <c r="I415" s="121">
        <f t="shared" si="63"/>
        <v>-2.2970138819535801E-3</v>
      </c>
      <c r="J415" s="121">
        <f t="shared" si="64"/>
        <v>-5.0994900509950813E-3</v>
      </c>
      <c r="M415" s="116">
        <f>'GTR2'!A417</f>
        <v>20230315</v>
      </c>
      <c r="N415" s="115">
        <f t="shared" si="60"/>
        <v>45000</v>
      </c>
      <c r="O415" s="122">
        <f>'GTR2'!I417</f>
        <v>1.9670000000000001</v>
      </c>
      <c r="P415" s="122">
        <f>'GTR2'!W417</f>
        <v>1.9870000000000001</v>
      </c>
      <c r="Q415" s="122" t="str">
        <f>'GTR2'!AD417</f>
        <v>GF</v>
      </c>
      <c r="R415" s="122"/>
      <c r="S415" s="125">
        <f t="shared" si="61"/>
        <v>45000</v>
      </c>
      <c r="T415" s="121">
        <f t="shared" si="65"/>
        <v>-8.1186021884926962E-3</v>
      </c>
      <c r="U415" s="121">
        <f t="shared" si="66"/>
        <v>-1.1590309903994345E-2</v>
      </c>
    </row>
    <row r="416" spans="2:21" x14ac:dyDescent="0.2">
      <c r="B416" s="117">
        <f>'GTR1'!A425</f>
        <v>20230223</v>
      </c>
      <c r="C416" s="115">
        <f t="shared" si="67"/>
        <v>44980</v>
      </c>
      <c r="D416" s="122">
        <f>'GTR1'!I425</f>
        <v>2</v>
      </c>
      <c r="E416" s="122">
        <f>'GTR1'!W425</f>
        <v>1.9930000000000001</v>
      </c>
      <c r="F416" s="122"/>
      <c r="G416" s="116" t="str">
        <f>'GTR1'!AD425</f>
        <v>OJ</v>
      </c>
      <c r="H416" s="125">
        <f t="shared" si="62"/>
        <v>44980</v>
      </c>
      <c r="I416" s="121">
        <f t="shared" si="63"/>
        <v>-1.2983121941476661E-3</v>
      </c>
      <c r="J416" s="121">
        <f t="shared" si="64"/>
        <v>-3.5996400359965541E-3</v>
      </c>
      <c r="M416" s="116">
        <f>'GTR2'!A418</f>
        <v>20230316</v>
      </c>
      <c r="N416" s="115">
        <f t="shared" si="60"/>
        <v>45001</v>
      </c>
      <c r="O416" s="122">
        <f>'GTR2'!I418</f>
        <v>1.97</v>
      </c>
      <c r="P416" s="122">
        <f>'GTR2'!W418</f>
        <v>1.992</v>
      </c>
      <c r="Q416" s="122" t="str">
        <f>'GTR2'!AD418</f>
        <v>EH</v>
      </c>
      <c r="R416" s="122"/>
      <c r="S416" s="125">
        <f t="shared" si="61"/>
        <v>45001</v>
      </c>
      <c r="T416" s="121">
        <f t="shared" si="65"/>
        <v>-6.6058191720034243E-3</v>
      </c>
      <c r="U416" s="121">
        <f t="shared" si="66"/>
        <v>-9.1031189374720656E-3</v>
      </c>
    </row>
    <row r="417" spans="2:21" x14ac:dyDescent="0.2">
      <c r="B417" s="117">
        <f>'GTR1'!A426</f>
        <v>20230224</v>
      </c>
      <c r="C417" s="115">
        <f t="shared" si="67"/>
        <v>44981</v>
      </c>
      <c r="D417" s="122">
        <f>'GTR1'!I426</f>
        <v>1.996</v>
      </c>
      <c r="E417" s="122">
        <f>'GTR1'!W426</f>
        <v>1.9850000000000001</v>
      </c>
      <c r="F417" s="122"/>
      <c r="G417" s="116" t="str">
        <f>'GTR1'!AD426</f>
        <v>EH</v>
      </c>
      <c r="H417" s="125">
        <f t="shared" si="62"/>
        <v>44981</v>
      </c>
      <c r="I417" s="121">
        <f t="shared" si="63"/>
        <v>-3.2957155697593832E-3</v>
      </c>
      <c r="J417" s="121">
        <f t="shared" si="64"/>
        <v>-7.5992400759925527E-3</v>
      </c>
      <c r="M417" s="116">
        <f>'GTR2'!A419</f>
        <v>20230320</v>
      </c>
      <c r="N417" s="115">
        <f t="shared" si="60"/>
        <v>45005</v>
      </c>
      <c r="O417" s="122">
        <f>'GTR2'!I419</f>
        <v>1.9730000000000001</v>
      </c>
      <c r="P417" s="122">
        <f>'GTR2'!W419</f>
        <v>1.9890000000000001</v>
      </c>
      <c r="Q417" s="122" t="str">
        <f>'GTR2'!AD419</f>
        <v>AC</v>
      </c>
      <c r="R417" s="122"/>
      <c r="S417" s="125">
        <f t="shared" si="61"/>
        <v>45005</v>
      </c>
      <c r="T417" s="121">
        <f t="shared" si="65"/>
        <v>-5.0930361555139303E-3</v>
      </c>
      <c r="U417" s="121">
        <f t="shared" si="66"/>
        <v>-1.0595433517385455E-2</v>
      </c>
    </row>
    <row r="418" spans="2:21" x14ac:dyDescent="0.2">
      <c r="B418" s="117">
        <f>'GTR1'!A427</f>
        <v>20230227</v>
      </c>
      <c r="C418" s="115">
        <f t="shared" si="67"/>
        <v>44984</v>
      </c>
      <c r="D418" s="122">
        <f>'GTR1'!I427</f>
        <v>1.9890000000000001</v>
      </c>
      <c r="E418" s="122">
        <f>'GTR1'!W427</f>
        <v>1.9810000000000001</v>
      </c>
      <c r="F418" s="122"/>
      <c r="G418" s="116" t="str">
        <f>'GTR1'!AD427</f>
        <v>AC</v>
      </c>
      <c r="H418" s="125">
        <f t="shared" si="62"/>
        <v>44984</v>
      </c>
      <c r="I418" s="121">
        <f t="shared" si="63"/>
        <v>-6.7911714770798604E-3</v>
      </c>
      <c r="J418" s="121">
        <f t="shared" si="64"/>
        <v>-9.599040095990552E-3</v>
      </c>
      <c r="M418" s="116">
        <f>'GTR2'!A420</f>
        <v>20230320</v>
      </c>
      <c r="N418" s="115">
        <f t="shared" si="60"/>
        <v>45005</v>
      </c>
      <c r="O418" s="122">
        <f>'GTR2'!I420</f>
        <v>1.968</v>
      </c>
      <c r="P418" s="122">
        <f>'GTR2'!W420</f>
        <v>1.9870000000000001</v>
      </c>
      <c r="Q418" s="122" t="str">
        <f>'GTR2'!AD420</f>
        <v>AC</v>
      </c>
      <c r="R418" s="122"/>
      <c r="S418" s="125">
        <f t="shared" si="61"/>
        <v>45005</v>
      </c>
      <c r="T418" s="121">
        <f t="shared" si="65"/>
        <v>-7.6143411829963092E-3</v>
      </c>
      <c r="U418" s="121">
        <f t="shared" si="66"/>
        <v>-1.1590309903994345E-2</v>
      </c>
    </row>
    <row r="419" spans="2:21" x14ac:dyDescent="0.2">
      <c r="B419" s="117">
        <f>'GTR1'!A428</f>
        <v>20230228</v>
      </c>
      <c r="C419" s="115">
        <f t="shared" si="67"/>
        <v>44985</v>
      </c>
      <c r="D419" s="122">
        <f>'GTR1'!I428</f>
        <v>1.9990000000000001</v>
      </c>
      <c r="E419" s="122">
        <f>'GTR1'!W428</f>
        <v>1.994</v>
      </c>
      <c r="F419" s="122"/>
      <c r="G419" s="116" t="str">
        <f>'GTR1'!AD428</f>
        <v>AR, AJ</v>
      </c>
      <c r="H419" s="125">
        <f t="shared" si="62"/>
        <v>44985</v>
      </c>
      <c r="I419" s="121">
        <f t="shared" si="63"/>
        <v>-1.7976630380505121E-3</v>
      </c>
      <c r="J419" s="121">
        <f t="shared" si="64"/>
        <v>-3.0996900309970821E-3</v>
      </c>
      <c r="M419" s="116">
        <f>'GTR2'!A421</f>
        <v>20230320</v>
      </c>
      <c r="N419" s="115">
        <f t="shared" si="60"/>
        <v>45005</v>
      </c>
      <c r="O419" s="122">
        <f>'GTR2'!I421</f>
        <v>1.9710000000000001</v>
      </c>
      <c r="P419" s="122">
        <f>'GTR2'!W421</f>
        <v>1.988</v>
      </c>
      <c r="Q419" s="122" t="str">
        <f>'GTR2'!AD421</f>
        <v>AC</v>
      </c>
      <c r="R419" s="122"/>
      <c r="S419" s="125">
        <f t="shared" si="61"/>
        <v>45005</v>
      </c>
      <c r="T419" s="121">
        <f t="shared" si="65"/>
        <v>-6.1015581665069263E-3</v>
      </c>
      <c r="U419" s="121">
        <f t="shared" si="66"/>
        <v>-1.1092871710689955E-2</v>
      </c>
    </row>
    <row r="420" spans="2:21" x14ac:dyDescent="0.2">
      <c r="B420" s="117">
        <f>'GTR1'!A429</f>
        <v>20230301</v>
      </c>
      <c r="C420" s="115">
        <f t="shared" si="67"/>
        <v>44986</v>
      </c>
      <c r="D420" s="122">
        <f>'GTR1'!I429</f>
        <v>2.0099999999999998</v>
      </c>
      <c r="E420" s="122">
        <f>'GTR1'!W429</f>
        <v>2.0030000000000001</v>
      </c>
      <c r="F420" s="122"/>
      <c r="G420" s="116" t="str">
        <f>'GTR1'!AD429</f>
        <v>AR, JR</v>
      </c>
      <c r="H420" s="125">
        <f t="shared" si="62"/>
        <v>44986</v>
      </c>
      <c r="I420" s="121">
        <f t="shared" si="63"/>
        <v>3.6951962448814601E-3</v>
      </c>
      <c r="J420" s="121">
        <f t="shared" si="64"/>
        <v>1.3998600139983886E-3</v>
      </c>
      <c r="M420" s="116">
        <f>'GTR2'!A422</f>
        <v>20230321</v>
      </c>
      <c r="N420" s="115">
        <f t="shared" si="60"/>
        <v>45006</v>
      </c>
      <c r="O420" s="122">
        <f>'GTR2'!I422</f>
        <v>1.974</v>
      </c>
      <c r="P420" s="122">
        <f>'GTR2'!W422</f>
        <v>1.9890000000000001</v>
      </c>
      <c r="Q420" s="122" t="str">
        <f>'GTR2'!AD422</f>
        <v>GF,AE</v>
      </c>
      <c r="R420" s="122"/>
      <c r="S420" s="125">
        <f t="shared" si="61"/>
        <v>45006</v>
      </c>
      <c r="T420" s="121">
        <f t="shared" si="65"/>
        <v>-4.5887751500175433E-3</v>
      </c>
      <c r="U420" s="121">
        <f t="shared" si="66"/>
        <v>-1.0595433517385455E-2</v>
      </c>
    </row>
    <row r="421" spans="2:21" x14ac:dyDescent="0.2">
      <c r="B421" s="117">
        <f>'GTR1'!A430</f>
        <v>20230302</v>
      </c>
      <c r="C421" s="115">
        <f t="shared" si="67"/>
        <v>44987</v>
      </c>
      <c r="D421" s="122">
        <f>'GTR1'!I430</f>
        <v>2.0030000000000001</v>
      </c>
      <c r="E421" s="122">
        <f>'GTR1'!W430</f>
        <v>1.994</v>
      </c>
      <c r="F421" s="122"/>
      <c r="G421" s="116" t="str">
        <f>'GTR1'!AD430</f>
        <v>SM, SF</v>
      </c>
      <c r="H421" s="125">
        <f t="shared" si="62"/>
        <v>44987</v>
      </c>
      <c r="I421" s="121">
        <f t="shared" si="63"/>
        <v>1.9974033756109399E-4</v>
      </c>
      <c r="J421" s="121">
        <f t="shared" si="64"/>
        <v>-3.0996900309970821E-3</v>
      </c>
      <c r="M421" s="116">
        <f>'GTR2'!A423</f>
        <v>20230322</v>
      </c>
      <c r="N421" s="115">
        <f t="shared" si="60"/>
        <v>45007</v>
      </c>
      <c r="O421" s="122">
        <f>'GTR2'!I423</f>
        <v>1.9690000000000001</v>
      </c>
      <c r="P421" s="122">
        <f>'GTR2'!W423</f>
        <v>1.9890000000000001</v>
      </c>
      <c r="Q421" s="122" t="str">
        <f>'GTR2'!AD423</f>
        <v>SF</v>
      </c>
      <c r="R421" s="122"/>
      <c r="S421" s="125">
        <f t="shared" si="61"/>
        <v>45007</v>
      </c>
      <c r="T421" s="121">
        <f t="shared" si="65"/>
        <v>-7.1100801774998112E-3</v>
      </c>
      <c r="U421" s="121">
        <f t="shared" si="66"/>
        <v>-1.0595433517385455E-2</v>
      </c>
    </row>
    <row r="422" spans="2:21" x14ac:dyDescent="0.2">
      <c r="B422" s="117">
        <f>'GTR1'!A431</f>
        <v>20230303</v>
      </c>
      <c r="C422" s="115">
        <f t="shared" si="67"/>
        <v>44988</v>
      </c>
      <c r="D422" s="122">
        <f>'GTR1'!I431</f>
        <v>2.0059999999999998</v>
      </c>
      <c r="E422" s="122">
        <f>'GTR1'!W431</f>
        <v>1.996</v>
      </c>
      <c r="F422" s="122"/>
      <c r="G422" s="116" t="str">
        <f>'GTR1'!AD431</f>
        <v>OJ</v>
      </c>
      <c r="H422" s="125">
        <f t="shared" si="62"/>
        <v>44988</v>
      </c>
      <c r="I422" s="121">
        <f t="shared" si="63"/>
        <v>1.6977928692698541E-3</v>
      </c>
      <c r="J422" s="121">
        <f t="shared" si="64"/>
        <v>-2.0997900209981379E-3</v>
      </c>
      <c r="M422" s="116">
        <f>'GTR2'!A424</f>
        <v>20230323</v>
      </c>
      <c r="N422" s="115">
        <f t="shared" si="60"/>
        <v>45008</v>
      </c>
      <c r="O422" s="122">
        <f>'GTR2'!I424</f>
        <v>1.972</v>
      </c>
      <c r="P422" s="122">
        <f>'GTR2'!W424</f>
        <v>1.986</v>
      </c>
      <c r="Q422" s="122" t="str">
        <f>'GTR2'!AD424</f>
        <v>SM, OJ</v>
      </c>
      <c r="R422" s="122"/>
      <c r="S422" s="125">
        <f t="shared" si="61"/>
        <v>45008</v>
      </c>
      <c r="T422" s="121">
        <f t="shared" si="65"/>
        <v>-5.5972971610104283E-3</v>
      </c>
      <c r="U422" s="121">
        <f t="shared" si="66"/>
        <v>-1.2087748097298956E-2</v>
      </c>
    </row>
    <row r="423" spans="2:21" x14ac:dyDescent="0.2">
      <c r="B423" s="117">
        <f>'GTR1'!A432</f>
        <v>20230306</v>
      </c>
      <c r="C423" s="115">
        <f t="shared" si="67"/>
        <v>44991</v>
      </c>
      <c r="D423" s="122">
        <f>'GTR1'!I432</f>
        <v>2.0030000000000001</v>
      </c>
      <c r="E423" s="122">
        <f>'GTR1'!W432</f>
        <v>1.994</v>
      </c>
      <c r="F423" s="122"/>
      <c r="G423" s="116" t="str">
        <f>'GTR1'!AD432</f>
        <v>AD, GB, run 2, after ion source replacement</v>
      </c>
      <c r="H423" s="125">
        <f t="shared" si="62"/>
        <v>44991</v>
      </c>
      <c r="I423" s="121">
        <f t="shared" si="63"/>
        <v>1.9974033756109399E-4</v>
      </c>
      <c r="J423" s="121">
        <f t="shared" si="64"/>
        <v>-3.0996900309970821E-3</v>
      </c>
      <c r="M423" s="116">
        <f>'GTR2'!A425</f>
        <v>20230324</v>
      </c>
      <c r="N423" s="115">
        <f t="shared" si="60"/>
        <v>45009</v>
      </c>
      <c r="O423" s="122">
        <f>'GTR2'!I425</f>
        <v>1.9650000000000001</v>
      </c>
      <c r="P423" s="122">
        <f>'GTR2'!W425</f>
        <v>1.986</v>
      </c>
      <c r="Q423" s="122" t="str">
        <f>'GTR2'!AD425</f>
        <v>SM, EH</v>
      </c>
      <c r="R423" s="122"/>
      <c r="S423" s="125">
        <f t="shared" si="61"/>
        <v>45009</v>
      </c>
      <c r="T423" s="121">
        <f t="shared" si="65"/>
        <v>-9.1271241994855812E-3</v>
      </c>
      <c r="U423" s="121">
        <f t="shared" si="66"/>
        <v>-1.2087748097298956E-2</v>
      </c>
    </row>
    <row r="424" spans="2:21" x14ac:dyDescent="0.2">
      <c r="B424" s="117">
        <f>'GTR1'!A433</f>
        <v>20230307</v>
      </c>
      <c r="C424" s="115">
        <f t="shared" si="67"/>
        <v>44992</v>
      </c>
      <c r="D424" s="122">
        <f>'GTR1'!I433</f>
        <v>2.0059999999999998</v>
      </c>
      <c r="E424" s="122">
        <f>'GTR1'!W433</f>
        <v>1.9970000000000001</v>
      </c>
      <c r="F424" s="122"/>
      <c r="G424" s="116" t="str">
        <f>'GTR1'!AD433</f>
        <v>OJ</v>
      </c>
      <c r="H424" s="125">
        <f t="shared" si="62"/>
        <v>44992</v>
      </c>
      <c r="I424" s="121">
        <f t="shared" si="63"/>
        <v>1.6977928692698541E-3</v>
      </c>
      <c r="J424" s="121">
        <f t="shared" si="64"/>
        <v>-1.5998400159985549E-3</v>
      </c>
      <c r="M424" s="116">
        <f>'GTR2'!A426</f>
        <v>20230327</v>
      </c>
      <c r="N424" s="115">
        <f t="shared" si="60"/>
        <v>45012</v>
      </c>
      <c r="O424" s="122">
        <f>'GTR2'!I426</f>
        <v>1.9630000000000001</v>
      </c>
      <c r="P424" s="122">
        <f>'GTR2'!W426</f>
        <v>1.982</v>
      </c>
      <c r="Q424" s="122" t="str">
        <f>'GTR2'!AD426</f>
        <v>AJ, GK</v>
      </c>
      <c r="R424" s="122"/>
      <c r="S424" s="125">
        <f t="shared" si="61"/>
        <v>45012</v>
      </c>
      <c r="T424" s="121">
        <f t="shared" si="65"/>
        <v>-1.0135646210478466E-2</v>
      </c>
      <c r="U424" s="121">
        <f t="shared" si="66"/>
        <v>-1.4077500870516846E-2</v>
      </c>
    </row>
    <row r="425" spans="2:21" x14ac:dyDescent="0.2">
      <c r="B425" s="117">
        <f>'GTR1'!A434</f>
        <v>20230308</v>
      </c>
      <c r="C425" s="115">
        <f t="shared" si="67"/>
        <v>44993</v>
      </c>
      <c r="D425" s="122">
        <f>'GTR1'!I434</f>
        <v>2.0030000000000001</v>
      </c>
      <c r="E425" s="122">
        <f>'GTR1'!W434</f>
        <v>1.9930000000000001</v>
      </c>
      <c r="F425" s="122"/>
      <c r="G425" s="116" t="str">
        <f>'GTR1'!AD434</f>
        <v>JR, After beam alignment</v>
      </c>
      <c r="H425" s="125">
        <f t="shared" si="62"/>
        <v>44993</v>
      </c>
      <c r="I425" s="121">
        <f t="shared" si="63"/>
        <v>1.9974033756109399E-4</v>
      </c>
      <c r="J425" s="121">
        <f t="shared" si="64"/>
        <v>-3.5996400359965541E-3</v>
      </c>
      <c r="M425" s="116">
        <f>'GTR2'!A427</f>
        <v>20230328</v>
      </c>
      <c r="N425" s="115">
        <f t="shared" si="60"/>
        <v>45013</v>
      </c>
      <c r="O425" s="122">
        <f>'GTR2'!I427</f>
        <v>1.9630000000000001</v>
      </c>
      <c r="P425" s="122">
        <f>'GTR2'!W427</f>
        <v>1.976</v>
      </c>
      <c r="Q425" s="122" t="str">
        <f>'GTR2'!AD427</f>
        <v>AE, GF</v>
      </c>
      <c r="R425" s="122"/>
      <c r="S425" s="125">
        <f t="shared" si="61"/>
        <v>45013</v>
      </c>
      <c r="T425" s="121">
        <f t="shared" si="65"/>
        <v>-1.0135646210478466E-2</v>
      </c>
      <c r="U425" s="121">
        <f t="shared" si="66"/>
        <v>-1.7062130030343736E-2</v>
      </c>
    </row>
    <row r="426" spans="2:21" x14ac:dyDescent="0.2">
      <c r="B426" s="117">
        <f>'GTR1'!A435</f>
        <v>20230309</v>
      </c>
      <c r="C426" s="115">
        <f t="shared" si="67"/>
        <v>44994</v>
      </c>
      <c r="D426" s="122">
        <f>'GTR1'!I435</f>
        <v>2.0019999999999998</v>
      </c>
      <c r="E426" s="122">
        <f>'GTR1'!W435</f>
        <v>1.996</v>
      </c>
      <c r="F426" s="122"/>
      <c r="G426" s="116" t="str">
        <f>'GTR1'!AD435</f>
        <v>JR</v>
      </c>
      <c r="H426" s="125">
        <f t="shared" si="62"/>
        <v>44994</v>
      </c>
      <c r="I426" s="121">
        <f t="shared" si="63"/>
        <v>-2.9961050634197406E-4</v>
      </c>
      <c r="J426" s="121">
        <f t="shared" si="64"/>
        <v>-2.0997900209981379E-3</v>
      </c>
      <c r="M426" s="116">
        <f>'GTR2'!A428</f>
        <v>20230329</v>
      </c>
      <c r="N426" s="115">
        <f t="shared" si="60"/>
        <v>45014</v>
      </c>
      <c r="O426" s="122">
        <f>'GTR2'!I428</f>
        <v>1.9690000000000001</v>
      </c>
      <c r="P426" s="122">
        <f>'GTR2'!W428</f>
        <v>1.984</v>
      </c>
      <c r="Q426" s="122" t="str">
        <f>'GTR2'!AD428</f>
        <v>GK,ON,EH</v>
      </c>
      <c r="R426" s="122"/>
      <c r="S426" s="125">
        <f t="shared" si="61"/>
        <v>45014</v>
      </c>
      <c r="T426" s="121">
        <f t="shared" si="65"/>
        <v>-7.1100801774998112E-3</v>
      </c>
      <c r="U426" s="121">
        <f t="shared" si="66"/>
        <v>-1.3082624483907845E-2</v>
      </c>
    </row>
    <row r="427" spans="2:21" x14ac:dyDescent="0.2">
      <c r="B427" s="117">
        <f>'GTR1'!A436</f>
        <v>20230310</v>
      </c>
      <c r="C427" s="115">
        <f t="shared" si="67"/>
        <v>44995</v>
      </c>
      <c r="D427" s="122">
        <f>'GTR1'!I436</f>
        <v>2.0059999999999998</v>
      </c>
      <c r="E427" s="122">
        <f>'GTR1'!W436</f>
        <v>1.9970000000000001</v>
      </c>
      <c r="F427" s="122"/>
      <c r="G427" s="116" t="str">
        <f>'GTR1'!AD436</f>
        <v>SM, AR</v>
      </c>
      <c r="H427" s="125">
        <f t="shared" si="62"/>
        <v>44995</v>
      </c>
      <c r="I427" s="121">
        <f t="shared" si="63"/>
        <v>1.6977928692698541E-3</v>
      </c>
      <c r="J427" s="121">
        <f t="shared" si="64"/>
        <v>-1.5998400159985549E-3</v>
      </c>
      <c r="M427" s="116">
        <f>'GTR2'!A429</f>
        <v>20230330</v>
      </c>
      <c r="N427" s="115">
        <f t="shared" si="60"/>
        <v>45015</v>
      </c>
      <c r="O427" s="122">
        <f>'GTR2'!I429</f>
        <v>1.964</v>
      </c>
      <c r="P427" s="122">
        <f>'GTR2'!W429</f>
        <v>1.986</v>
      </c>
      <c r="Q427" s="122" t="str">
        <f>'GTR2'!AD429</f>
        <v>JR,ON</v>
      </c>
      <c r="R427" s="122"/>
      <c r="S427" s="125">
        <f t="shared" si="61"/>
        <v>45015</v>
      </c>
      <c r="T427" s="121">
        <f t="shared" si="65"/>
        <v>-9.6313852049820792E-3</v>
      </c>
      <c r="U427" s="121">
        <f t="shared" si="66"/>
        <v>-1.2087748097298956E-2</v>
      </c>
    </row>
    <row r="428" spans="2:21" x14ac:dyDescent="0.2">
      <c r="B428" s="117">
        <f>'GTR1'!A437</f>
        <v>20230313</v>
      </c>
      <c r="C428" s="115">
        <f t="shared" si="67"/>
        <v>44998</v>
      </c>
      <c r="D428" s="122">
        <f>'GTR1'!I437</f>
        <v>2</v>
      </c>
      <c r="E428" s="122">
        <f>'GTR1'!W437</f>
        <v>1.9910000000000001</v>
      </c>
      <c r="F428" s="122"/>
      <c r="G428" s="116" t="str">
        <f>'GTR1'!AD437</f>
        <v>SM, SF</v>
      </c>
      <c r="H428" s="125">
        <f t="shared" si="62"/>
        <v>44998</v>
      </c>
      <c r="I428" s="121">
        <f t="shared" si="63"/>
        <v>-1.2983121941476661E-3</v>
      </c>
      <c r="J428" s="121">
        <f t="shared" si="64"/>
        <v>-4.5995400459956093E-3</v>
      </c>
      <c r="M428" s="116">
        <f>'GTR2'!A430</f>
        <v>20230331</v>
      </c>
      <c r="N428" s="115">
        <f t="shared" si="60"/>
        <v>45016</v>
      </c>
      <c r="O428" s="122">
        <f>'GTR2'!I430</f>
        <v>1.9630000000000001</v>
      </c>
      <c r="P428" s="122">
        <f>'GTR2'!W430</f>
        <v>1.9850000000000001</v>
      </c>
      <c r="Q428" s="122" t="str">
        <f>'GTR2'!AD430</f>
        <v>AR, SM</v>
      </c>
      <c r="R428" s="122"/>
      <c r="S428" s="125">
        <f t="shared" si="61"/>
        <v>45016</v>
      </c>
      <c r="T428" s="121">
        <f t="shared" si="65"/>
        <v>-1.0135646210478466E-2</v>
      </c>
      <c r="U428" s="121">
        <f t="shared" si="66"/>
        <v>-1.2585186290603345E-2</v>
      </c>
    </row>
    <row r="429" spans="2:21" x14ac:dyDescent="0.2">
      <c r="B429" s="117">
        <f>'GTR1'!A438</f>
        <v>20230314</v>
      </c>
      <c r="C429" s="115">
        <f t="shared" si="67"/>
        <v>44999</v>
      </c>
      <c r="D429" s="122">
        <f>'GTR1'!I438</f>
        <v>1.9990000000000001</v>
      </c>
      <c r="E429" s="122">
        <f>'GTR1'!W438</f>
        <v>1.9910000000000001</v>
      </c>
      <c r="F429" s="122"/>
      <c r="G429" s="116" t="str">
        <f>'GTR1'!AD438</f>
        <v>AE, AR</v>
      </c>
      <c r="H429" s="125">
        <f t="shared" si="62"/>
        <v>44999</v>
      </c>
      <c r="I429" s="121">
        <f t="shared" si="63"/>
        <v>-1.7976630380505121E-3</v>
      </c>
      <c r="J429" s="121">
        <f t="shared" si="64"/>
        <v>-4.5995400459956093E-3</v>
      </c>
      <c r="M429" s="116">
        <f>'GTR2'!A431</f>
        <v>20230403</v>
      </c>
      <c r="N429" s="115">
        <f t="shared" si="60"/>
        <v>45019</v>
      </c>
      <c r="O429" s="122">
        <f>'GTR2'!I431</f>
        <v>1.9750000000000001</v>
      </c>
      <c r="P429" s="122">
        <f>'GTR2'!W431</f>
        <v>1.996</v>
      </c>
      <c r="Q429" s="122" t="str">
        <f>'GTR2'!AD431</f>
        <v>SM, AR</v>
      </c>
      <c r="R429" s="122"/>
      <c r="S429" s="125">
        <f t="shared" si="61"/>
        <v>45019</v>
      </c>
      <c r="T429" s="121">
        <f t="shared" si="65"/>
        <v>-4.0845141445210453E-3</v>
      </c>
      <c r="U429" s="121">
        <f t="shared" si="66"/>
        <v>-7.1133661642540646E-3</v>
      </c>
    </row>
    <row r="430" spans="2:21" x14ac:dyDescent="0.2">
      <c r="B430" s="117">
        <f>'GTR1'!A439</f>
        <v>20230315</v>
      </c>
      <c r="C430" s="115">
        <f t="shared" si="67"/>
        <v>45000</v>
      </c>
      <c r="D430" s="122">
        <f>'GTR1'!I439</f>
        <v>1.9950000000000001</v>
      </c>
      <c r="E430" s="122">
        <f>'GTR1'!W439</f>
        <v>1.9890000000000001</v>
      </c>
      <c r="F430" s="122"/>
      <c r="G430" s="116" t="str">
        <f>'GTR1'!AD439</f>
        <v>SM, AE</v>
      </c>
      <c r="H430" s="125">
        <f t="shared" si="62"/>
        <v>45000</v>
      </c>
      <c r="I430" s="121">
        <f t="shared" si="63"/>
        <v>-3.7950664136622292E-3</v>
      </c>
      <c r="J430" s="121">
        <f t="shared" si="64"/>
        <v>-5.5994400559945534E-3</v>
      </c>
      <c r="M430" s="116">
        <f>'GTR2'!A432</f>
        <v>20230404</v>
      </c>
      <c r="N430" s="115">
        <f t="shared" si="60"/>
        <v>45020</v>
      </c>
      <c r="O430" s="122">
        <f>'GTR2'!I432</f>
        <v>1.97</v>
      </c>
      <c r="P430" s="122">
        <f>'GTR2'!W432</f>
        <v>1.988</v>
      </c>
      <c r="Q430" s="122" t="str">
        <f>'GTR2'!AD432</f>
        <v>ON</v>
      </c>
      <c r="R430" s="122"/>
      <c r="S430" s="125">
        <f t="shared" si="61"/>
        <v>45020</v>
      </c>
      <c r="T430" s="121">
        <f t="shared" si="65"/>
        <v>-6.6058191720034243E-3</v>
      </c>
      <c r="U430" s="121">
        <f t="shared" si="66"/>
        <v>-1.1092871710689955E-2</v>
      </c>
    </row>
    <row r="431" spans="2:21" x14ac:dyDescent="0.2">
      <c r="B431" s="117">
        <f>'GTR1'!A440</f>
        <v>20230316</v>
      </c>
      <c r="C431" s="115">
        <f t="shared" si="67"/>
        <v>45001</v>
      </c>
      <c r="D431" s="122">
        <f>'GTR1'!I440</f>
        <v>1.992</v>
      </c>
      <c r="E431" s="122">
        <f>'GTR1'!W440</f>
        <v>1.9830000000000001</v>
      </c>
      <c r="F431" s="122"/>
      <c r="G431" s="116" t="str">
        <f>'GTR1'!AD440</f>
        <v>JR</v>
      </c>
      <c r="H431" s="125">
        <f t="shared" si="62"/>
        <v>45001</v>
      </c>
      <c r="I431" s="121">
        <f t="shared" si="63"/>
        <v>-5.2931189453711003E-3</v>
      </c>
      <c r="J431" s="121">
        <f t="shared" si="64"/>
        <v>-8.5991400859916078E-3</v>
      </c>
      <c r="M431" s="116">
        <f>'GTR2'!A433</f>
        <v>20230405</v>
      </c>
      <c r="N431" s="115">
        <f t="shared" si="60"/>
        <v>45021</v>
      </c>
      <c r="O431" s="122">
        <f>'GTR2'!I433</f>
        <v>1.9730000000000001</v>
      </c>
      <c r="P431" s="122">
        <f>'GTR2'!W433</f>
        <v>1.9930000000000001</v>
      </c>
      <c r="Q431" s="122" t="str">
        <f>'GTR2'!AD433</f>
        <v>AE, OJ</v>
      </c>
      <c r="R431" s="122"/>
      <c r="S431" s="125">
        <f t="shared" si="61"/>
        <v>45021</v>
      </c>
      <c r="T431" s="121">
        <f t="shared" si="65"/>
        <v>-5.0930361555139303E-3</v>
      </c>
      <c r="U431" s="121">
        <f t="shared" si="66"/>
        <v>-8.6056807441674543E-3</v>
      </c>
    </row>
    <row r="432" spans="2:21" x14ac:dyDescent="0.2">
      <c r="B432" s="117">
        <f>'GTR1'!A441</f>
        <v>20230320</v>
      </c>
      <c r="C432" s="115">
        <f t="shared" si="67"/>
        <v>45005</v>
      </c>
      <c r="D432" s="122">
        <f>'GTR1'!I441</f>
        <v>1.9990000000000001</v>
      </c>
      <c r="E432" s="122">
        <f>'GTR1'!W441</f>
        <v>1.9890000000000001</v>
      </c>
      <c r="F432" s="122"/>
      <c r="G432" s="116" t="str">
        <f>'GTR1'!AD441</f>
        <v>AC</v>
      </c>
      <c r="H432" s="125">
        <f t="shared" si="62"/>
        <v>45005</v>
      </c>
      <c r="I432" s="121">
        <f t="shared" si="63"/>
        <v>-1.7976630380505121E-3</v>
      </c>
      <c r="J432" s="121">
        <f t="shared" si="64"/>
        <v>-5.5994400559945534E-3</v>
      </c>
      <c r="M432" s="116">
        <f>'GTR2'!A434</f>
        <v>20230406</v>
      </c>
      <c r="N432" s="115">
        <f t="shared" si="60"/>
        <v>45022</v>
      </c>
      <c r="O432" s="122">
        <f>'GTR2'!I434</f>
        <v>1.9650000000000001</v>
      </c>
      <c r="P432" s="122">
        <f>'GTR2'!W434</f>
        <v>1.988</v>
      </c>
      <c r="Q432" s="122" t="str">
        <f>'GTR2'!AD434</f>
        <v>EH</v>
      </c>
      <c r="R432" s="122"/>
      <c r="S432" s="125">
        <f t="shared" si="61"/>
        <v>45022</v>
      </c>
      <c r="T432" s="121">
        <f t="shared" si="65"/>
        <v>-9.1271241994855812E-3</v>
      </c>
      <c r="U432" s="121">
        <f t="shared" si="66"/>
        <v>-1.1092871710689955E-2</v>
      </c>
    </row>
    <row r="433" spans="2:21" x14ac:dyDescent="0.2">
      <c r="B433" s="117">
        <f>'GTR1'!A442</f>
        <v>20230321</v>
      </c>
      <c r="C433" s="115">
        <f t="shared" si="67"/>
        <v>45006</v>
      </c>
      <c r="D433" s="122">
        <f>'GTR1'!I442</f>
        <v>1.9970000000000001</v>
      </c>
      <c r="E433" s="122">
        <f>'GTR1'!W442</f>
        <v>1.988</v>
      </c>
      <c r="F433" s="122"/>
      <c r="G433" s="116" t="str">
        <f>'GTR1'!AD442</f>
        <v>ML, ML corrected the analysis</v>
      </c>
      <c r="H433" s="125">
        <f t="shared" si="62"/>
        <v>45006</v>
      </c>
      <c r="I433" s="121">
        <f t="shared" si="63"/>
        <v>-2.7963647258564261E-3</v>
      </c>
      <c r="J433" s="121">
        <f t="shared" si="64"/>
        <v>-6.0993900609941365E-3</v>
      </c>
      <c r="M433" s="116">
        <f>'GTR2'!A435</f>
        <v>20230407</v>
      </c>
      <c r="N433" s="115">
        <f t="shared" si="60"/>
        <v>45023</v>
      </c>
      <c r="O433" s="122">
        <f>'GTR2'!I435</f>
        <v>1.97</v>
      </c>
      <c r="P433" s="122">
        <f>'GTR2'!W435</f>
        <v>1.9910000000000001</v>
      </c>
      <c r="Q433" s="122" t="str">
        <f>'GTR2'!AD435</f>
        <v>SM, JR</v>
      </c>
      <c r="R433" s="122"/>
      <c r="S433" s="125">
        <f t="shared" si="61"/>
        <v>45023</v>
      </c>
      <c r="T433" s="121">
        <f t="shared" si="65"/>
        <v>-6.6058191720034243E-3</v>
      </c>
      <c r="U433" s="121">
        <f t="shared" si="66"/>
        <v>-9.6005571307764548E-3</v>
      </c>
    </row>
    <row r="434" spans="2:21" x14ac:dyDescent="0.2">
      <c r="B434" s="117">
        <f>'GTR1'!A443</f>
        <v>20230322</v>
      </c>
      <c r="C434" s="115">
        <f t="shared" si="67"/>
        <v>45007</v>
      </c>
      <c r="D434" s="122">
        <f>'GTR1'!I443</f>
        <v>2</v>
      </c>
      <c r="E434" s="122">
        <f>'GTR1'!W443</f>
        <v>1.9890000000000001</v>
      </c>
      <c r="F434" s="122"/>
      <c r="G434" s="116" t="str">
        <f>'GTR1'!AD443</f>
        <v>GK,SM</v>
      </c>
      <c r="H434" s="125">
        <f t="shared" si="62"/>
        <v>45007</v>
      </c>
      <c r="I434" s="121">
        <f t="shared" si="63"/>
        <v>-1.2983121941476661E-3</v>
      </c>
      <c r="J434" s="121">
        <f t="shared" si="64"/>
        <v>-5.5994400559945534E-3</v>
      </c>
      <c r="M434" s="116">
        <f>'GTR2'!A436</f>
        <v>20230411</v>
      </c>
      <c r="N434" s="115">
        <f t="shared" si="60"/>
        <v>45027</v>
      </c>
      <c r="O434" s="122">
        <f>'GTR2'!I436</f>
        <v>1.97</v>
      </c>
      <c r="P434" s="122">
        <f>'GTR2'!W436</f>
        <v>1.988</v>
      </c>
      <c r="Q434" s="122" t="str">
        <f>'GTR2'!AD436</f>
        <v>GF, EH, ON</v>
      </c>
      <c r="R434" s="122"/>
      <c r="S434" s="125">
        <f t="shared" si="61"/>
        <v>45027</v>
      </c>
      <c r="T434" s="121">
        <f t="shared" si="65"/>
        <v>-6.6058191720034243E-3</v>
      </c>
      <c r="U434" s="121">
        <f t="shared" si="66"/>
        <v>-1.1092871710689955E-2</v>
      </c>
    </row>
    <row r="435" spans="2:21" x14ac:dyDescent="0.2">
      <c r="B435" s="117">
        <f>'GTR1'!A444</f>
        <v>20230323</v>
      </c>
      <c r="C435" s="115">
        <f t="shared" si="67"/>
        <v>45008</v>
      </c>
      <c r="D435" s="122">
        <f>'GTR1'!I444</f>
        <v>2.0030000000000001</v>
      </c>
      <c r="E435" s="122">
        <f>'GTR1'!W444</f>
        <v>1.994</v>
      </c>
      <c r="F435" s="122"/>
      <c r="G435" s="116" t="str">
        <f>'GTR1'!AD444</f>
        <v>EH</v>
      </c>
      <c r="H435" s="125">
        <f t="shared" si="62"/>
        <v>45008</v>
      </c>
      <c r="I435" s="121">
        <f t="shared" si="63"/>
        <v>1.9974033756109399E-4</v>
      </c>
      <c r="J435" s="121">
        <f t="shared" si="64"/>
        <v>-3.0996900309970821E-3</v>
      </c>
      <c r="M435" s="116">
        <f>'GTR2'!A437</f>
        <v>20230412</v>
      </c>
      <c r="N435" s="115">
        <f t="shared" si="60"/>
        <v>45028</v>
      </c>
      <c r="O435" s="122">
        <f>'GTR2'!I437</f>
        <v>1.972</v>
      </c>
      <c r="P435" s="122">
        <f>'GTR2'!W437</f>
        <v>1.9910000000000001</v>
      </c>
      <c r="Q435" s="122" t="str">
        <f>'GTR2'!AD437</f>
        <v>JR,GF</v>
      </c>
      <c r="R435" s="122"/>
      <c r="S435" s="125">
        <f t="shared" si="61"/>
        <v>45028</v>
      </c>
      <c r="T435" s="121">
        <f t="shared" si="65"/>
        <v>-5.5972971610104283E-3</v>
      </c>
      <c r="U435" s="121">
        <f t="shared" si="66"/>
        <v>-9.6005571307764548E-3</v>
      </c>
    </row>
    <row r="436" spans="2:21" x14ac:dyDescent="0.2">
      <c r="B436" s="117">
        <f>'GTR1'!A445</f>
        <v>20230324</v>
      </c>
      <c r="C436" s="115">
        <f t="shared" si="67"/>
        <v>45009</v>
      </c>
      <c r="D436" s="122">
        <f>'GTR1'!I445</f>
        <v>2.0049999999999999</v>
      </c>
      <c r="E436" s="122">
        <f>'GTR1'!W445</f>
        <v>1.9970000000000001</v>
      </c>
      <c r="F436" s="122"/>
      <c r="G436" s="116" t="str">
        <f>'GTR1'!AD445</f>
        <v>AE</v>
      </c>
      <c r="H436" s="125">
        <f t="shared" si="62"/>
        <v>45009</v>
      </c>
      <c r="I436" s="121">
        <f t="shared" si="63"/>
        <v>1.198442025366786E-3</v>
      </c>
      <c r="J436" s="121">
        <f t="shared" si="64"/>
        <v>-1.5998400159985549E-3</v>
      </c>
      <c r="M436" s="116">
        <f>'GTR2'!A438</f>
        <v>20230413</v>
      </c>
      <c r="N436" s="115">
        <f t="shared" si="60"/>
        <v>45029</v>
      </c>
      <c r="O436" s="122">
        <f>'GTR2'!I438</f>
        <v>1.968</v>
      </c>
      <c r="P436" s="122">
        <f>'GTR2'!W438</f>
        <v>1.99</v>
      </c>
      <c r="Q436" s="122" t="str">
        <f>'GTR2'!AD438</f>
        <v>SM, AE</v>
      </c>
      <c r="R436" s="122"/>
      <c r="S436" s="125">
        <f t="shared" si="61"/>
        <v>45029</v>
      </c>
      <c r="T436" s="121">
        <f t="shared" si="65"/>
        <v>-7.6143411829963092E-3</v>
      </c>
      <c r="U436" s="121">
        <f t="shared" si="66"/>
        <v>-1.0097995324080955E-2</v>
      </c>
    </row>
    <row r="437" spans="2:21" x14ac:dyDescent="0.2">
      <c r="B437" s="117">
        <f>'GTR1'!A446</f>
        <v>20230327</v>
      </c>
      <c r="C437" s="115">
        <f t="shared" si="67"/>
        <v>45012</v>
      </c>
      <c r="D437" s="122">
        <f>'GTR1'!I446</f>
        <v>1.9910000000000001</v>
      </c>
      <c r="E437" s="122">
        <f>'GTR1'!W446</f>
        <v>1.9830000000000001</v>
      </c>
      <c r="F437" s="122"/>
      <c r="G437" s="116" t="str">
        <f>'GTR1'!AD446</f>
        <v>SM, AR</v>
      </c>
      <c r="H437" s="125">
        <f t="shared" si="62"/>
        <v>45012</v>
      </c>
      <c r="I437" s="121">
        <f t="shared" si="63"/>
        <v>-5.7924697892739463E-3</v>
      </c>
      <c r="J437" s="121">
        <f t="shared" si="64"/>
        <v>-8.5991400859916078E-3</v>
      </c>
      <c r="M437" s="116">
        <f>'GTR2'!A439</f>
        <v>20230414</v>
      </c>
      <c r="N437" s="115">
        <f t="shared" si="60"/>
        <v>45030</v>
      </c>
      <c r="O437" s="122">
        <f>'GTR2'!I439</f>
        <v>1.9630000000000001</v>
      </c>
      <c r="P437" s="122">
        <f>'GTR2'!W439</f>
        <v>1.986</v>
      </c>
      <c r="Q437" s="122" t="str">
        <f>'GTR2'!AD439</f>
        <v>OJ, SM</v>
      </c>
      <c r="R437" s="122"/>
      <c r="S437" s="125">
        <f t="shared" si="61"/>
        <v>45030</v>
      </c>
      <c r="T437" s="121">
        <f t="shared" si="65"/>
        <v>-1.0135646210478466E-2</v>
      </c>
      <c r="U437" s="121">
        <f t="shared" si="66"/>
        <v>-1.2087748097298956E-2</v>
      </c>
    </row>
    <row r="438" spans="2:21" x14ac:dyDescent="0.2">
      <c r="B438" s="117">
        <f>'GTR1'!A447</f>
        <v>20230328</v>
      </c>
      <c r="C438" s="115">
        <f t="shared" si="67"/>
        <v>45013</v>
      </c>
      <c r="D438" s="122">
        <f>'GTR1'!I447</f>
        <v>2.0030000000000001</v>
      </c>
      <c r="E438" s="122">
        <f>'GTR1'!W447</f>
        <v>1.9910000000000001</v>
      </c>
      <c r="F438" s="122"/>
      <c r="G438" s="116" t="str">
        <f>'GTR1'!AD447</f>
        <v>GK,ON,SF</v>
      </c>
      <c r="H438" s="125">
        <f t="shared" si="62"/>
        <v>45013</v>
      </c>
      <c r="I438" s="121">
        <f t="shared" si="63"/>
        <v>1.9974033756109399E-4</v>
      </c>
      <c r="J438" s="121">
        <f t="shared" si="64"/>
        <v>-4.5995400459956093E-3</v>
      </c>
      <c r="M438" s="116">
        <f>'GTR2'!A440</f>
        <v>20230417</v>
      </c>
      <c r="N438" s="115">
        <f t="shared" si="60"/>
        <v>45033</v>
      </c>
      <c r="O438" s="122">
        <f>'GTR2'!I440</f>
        <v>1.9710000000000001</v>
      </c>
      <c r="P438" s="122">
        <f>'GTR2'!W440</f>
        <v>1.99</v>
      </c>
      <c r="Q438" s="122" t="str">
        <f>'GTR2'!AD440</f>
        <v>AJ, OJ</v>
      </c>
      <c r="R438" s="122"/>
      <c r="S438" s="125">
        <f t="shared" si="61"/>
        <v>45033</v>
      </c>
      <c r="T438" s="121">
        <f t="shared" si="65"/>
        <v>-6.1015581665069263E-3</v>
      </c>
      <c r="U438" s="121">
        <f t="shared" si="66"/>
        <v>-1.0097995324080955E-2</v>
      </c>
    </row>
    <row r="439" spans="2:21" x14ac:dyDescent="0.2">
      <c r="B439" s="117">
        <f>'GTR1'!A448</f>
        <v>20230329</v>
      </c>
      <c r="C439" s="115">
        <f t="shared" si="67"/>
        <v>45014</v>
      </c>
      <c r="D439" s="122">
        <f>'GTR1'!I448</f>
        <v>2.0009999999999999</v>
      </c>
      <c r="E439" s="122">
        <f>'GTR1'!W448</f>
        <v>1.9890000000000001</v>
      </c>
      <c r="F439" s="122"/>
      <c r="G439" s="116" t="str">
        <f>'GTR1'!AD448</f>
        <v>JR</v>
      </c>
      <c r="H439" s="125">
        <f t="shared" si="62"/>
        <v>45014</v>
      </c>
      <c r="I439" s="121">
        <f t="shared" si="63"/>
        <v>-7.9896135024482007E-4</v>
      </c>
      <c r="J439" s="121">
        <f t="shared" si="64"/>
        <v>-5.5994400559945534E-3</v>
      </c>
      <c r="M439" s="116">
        <f>'GTR2'!A441</f>
        <v>20230418</v>
      </c>
      <c r="N439" s="115">
        <f t="shared" si="60"/>
        <v>45034</v>
      </c>
      <c r="O439" s="122">
        <f>'GTR2'!I441</f>
        <v>1.968</v>
      </c>
      <c r="P439" s="122">
        <f>'GTR2'!W441</f>
        <v>1.9910000000000001</v>
      </c>
      <c r="Q439" s="122" t="str">
        <f>'GTR2'!AD441</f>
        <v>GK,GF</v>
      </c>
      <c r="R439" s="122"/>
      <c r="S439" s="125">
        <f t="shared" si="61"/>
        <v>45034</v>
      </c>
      <c r="T439" s="121">
        <f t="shared" si="65"/>
        <v>-7.6143411829963092E-3</v>
      </c>
      <c r="U439" s="121">
        <f t="shared" si="66"/>
        <v>-9.6005571307764548E-3</v>
      </c>
    </row>
    <row r="440" spans="2:21" x14ac:dyDescent="0.2">
      <c r="B440" s="117">
        <f>'GTR1'!A449</f>
        <v>20230330</v>
      </c>
      <c r="C440" s="115">
        <f t="shared" si="67"/>
        <v>45015</v>
      </c>
      <c r="D440" s="122">
        <f>'GTR1'!I449</f>
        <v>2.0009999999999999</v>
      </c>
      <c r="E440" s="122">
        <f>'GTR1'!W449</f>
        <v>1.992</v>
      </c>
      <c r="F440" s="122"/>
      <c r="G440" s="116" t="str">
        <f>'GTR1'!AD449</f>
        <v>SM, OJ</v>
      </c>
      <c r="H440" s="125">
        <f t="shared" si="62"/>
        <v>45015</v>
      </c>
      <c r="I440" s="121">
        <f t="shared" si="63"/>
        <v>-7.9896135024482007E-4</v>
      </c>
      <c r="J440" s="121">
        <f t="shared" si="64"/>
        <v>-4.0995900409961372E-3</v>
      </c>
      <c r="M440" s="116">
        <f>'GTR2'!A442</f>
        <v>20230419</v>
      </c>
      <c r="N440" s="115">
        <f t="shared" si="60"/>
        <v>45035</v>
      </c>
      <c r="O440" s="122">
        <f>'GTR2'!I442</f>
        <v>1.966</v>
      </c>
      <c r="P440" s="122">
        <f>'GTR2'!W442</f>
        <v>1.9890000000000001</v>
      </c>
      <c r="Q440" s="122" t="str">
        <f>'GTR2'!AD442</f>
        <v>OJ, AR</v>
      </c>
      <c r="R440" s="122"/>
      <c r="S440" s="125">
        <f t="shared" si="61"/>
        <v>45035</v>
      </c>
      <c r="T440" s="121">
        <f t="shared" si="65"/>
        <v>-8.6228631939891942E-3</v>
      </c>
      <c r="U440" s="121">
        <f t="shared" si="66"/>
        <v>-1.0595433517385455E-2</v>
      </c>
    </row>
    <row r="441" spans="2:21" x14ac:dyDescent="0.2">
      <c r="B441" s="117">
        <f>'GTR1'!A450</f>
        <v>20230331</v>
      </c>
      <c r="C441" s="115">
        <f t="shared" si="67"/>
        <v>45016</v>
      </c>
      <c r="D441" s="122">
        <f>'GTR1'!I450</f>
        <v>2.0019999999999998</v>
      </c>
      <c r="E441" s="122">
        <f>'GTR1'!W450</f>
        <v>1.9910000000000001</v>
      </c>
      <c r="F441" s="122"/>
      <c r="G441" s="116" t="str">
        <f>'GTR1'!AD450</f>
        <v>ON</v>
      </c>
      <c r="M441" s="116">
        <f>'GTR2'!A443</f>
        <v>20230420</v>
      </c>
      <c r="N441" s="115">
        <f t="shared" si="60"/>
        <v>45036</v>
      </c>
      <c r="O441" s="122">
        <f>'GTR2'!I443</f>
        <v>1.9710000000000001</v>
      </c>
      <c r="P441" s="122">
        <f>'GTR2'!W443</f>
        <v>1.9930000000000001</v>
      </c>
      <c r="Q441" s="122" t="str">
        <f>'GTR2'!AD443</f>
        <v>ON, EH</v>
      </c>
      <c r="R441" s="122"/>
      <c r="S441" s="125">
        <f t="shared" si="61"/>
        <v>45036</v>
      </c>
      <c r="T441" s="121">
        <f t="shared" si="65"/>
        <v>-6.1015581665069263E-3</v>
      </c>
      <c r="U441" s="121">
        <f t="shared" si="66"/>
        <v>-8.6056807441674543E-3</v>
      </c>
    </row>
    <row r="442" spans="2:21" x14ac:dyDescent="0.2">
      <c r="B442" s="117">
        <f>'GTR1'!A451</f>
        <v>20230403</v>
      </c>
      <c r="C442" s="115">
        <f t="shared" si="67"/>
        <v>45019</v>
      </c>
      <c r="D442" s="122">
        <f>'GTR1'!I451</f>
        <v>2.004</v>
      </c>
      <c r="E442" s="122">
        <f>'GTR1'!W451</f>
        <v>1.994</v>
      </c>
      <c r="F442" s="122"/>
      <c r="G442" s="116" t="str">
        <f>'GTR1'!AD451</f>
        <v>OJ</v>
      </c>
      <c r="M442" s="116">
        <f>'GTR2'!A444</f>
        <v>20230421</v>
      </c>
      <c r="N442" s="115">
        <f t="shared" si="60"/>
        <v>45037</v>
      </c>
      <c r="O442" s="122">
        <f>'GTR2'!I444</f>
        <v>1.9670000000000001</v>
      </c>
      <c r="P442" s="122">
        <f>'GTR2'!W444</f>
        <v>1.988</v>
      </c>
      <c r="Q442" s="122" t="str">
        <f>'GTR2'!AD444</f>
        <v>SM, ON</v>
      </c>
      <c r="R442" s="122"/>
      <c r="S442" s="125">
        <f t="shared" si="61"/>
        <v>45037</v>
      </c>
      <c r="T442" s="121">
        <f t="shared" si="65"/>
        <v>-8.1186021884926962E-3</v>
      </c>
      <c r="U442" s="121">
        <f t="shared" si="66"/>
        <v>-1.1092871710689955E-2</v>
      </c>
    </row>
    <row r="443" spans="2:21" x14ac:dyDescent="0.2">
      <c r="B443" s="117">
        <f>'GTR1'!A452</f>
        <v>20230404</v>
      </c>
      <c r="C443" s="115">
        <f t="shared" si="67"/>
        <v>45020</v>
      </c>
      <c r="D443" s="122">
        <f>'GTR1'!I452</f>
        <v>2</v>
      </c>
      <c r="E443" s="122">
        <f>'GTR1'!W452</f>
        <v>1.992</v>
      </c>
      <c r="F443" s="122"/>
      <c r="G443" s="116" t="str">
        <f>'GTR1'!AD452</f>
        <v>AE, GF</v>
      </c>
      <c r="M443" s="116">
        <f>'GTR2'!A445</f>
        <v>20230424</v>
      </c>
      <c r="N443" s="115">
        <f t="shared" si="60"/>
        <v>45040</v>
      </c>
      <c r="O443" s="122">
        <f>'GTR2'!I445</f>
        <v>1.966</v>
      </c>
      <c r="P443" s="122">
        <f>'GTR2'!W445</f>
        <v>1.9870000000000001</v>
      </c>
      <c r="Q443" s="122" t="str">
        <f>'GTR2'!AD445</f>
        <v>GK,AE</v>
      </c>
      <c r="R443" s="122"/>
      <c r="S443" s="125">
        <f t="shared" si="61"/>
        <v>45040</v>
      </c>
      <c r="T443" s="121">
        <f t="shared" si="65"/>
        <v>-8.6228631939891942E-3</v>
      </c>
      <c r="U443" s="121">
        <f t="shared" si="66"/>
        <v>-1.1590309903994345E-2</v>
      </c>
    </row>
    <row r="444" spans="2:21" x14ac:dyDescent="0.2">
      <c r="B444" s="117">
        <f>'GTR1'!A453</f>
        <v>20230405</v>
      </c>
      <c r="C444" s="115">
        <f t="shared" si="67"/>
        <v>45021</v>
      </c>
      <c r="D444" s="122">
        <f>'GTR1'!I453</f>
        <v>2.004</v>
      </c>
      <c r="E444" s="122">
        <f>'GTR1'!W453</f>
        <v>1.9950000000000001</v>
      </c>
      <c r="F444" s="122"/>
      <c r="G444" s="116" t="str">
        <f>'GTR1'!AD453</f>
        <v>ON, SM, JR</v>
      </c>
      <c r="M444" s="116">
        <f>'GTR2'!A446</f>
        <v>20230425</v>
      </c>
      <c r="N444" s="115">
        <f t="shared" si="60"/>
        <v>45041</v>
      </c>
      <c r="O444" s="122">
        <f>'GTR2'!I446</f>
        <v>1.964</v>
      </c>
      <c r="P444" s="122">
        <f>'GTR2'!W446</f>
        <v>1.988</v>
      </c>
      <c r="Q444" s="122" t="str">
        <f>'GTR2'!AD446</f>
        <v>AE, GF</v>
      </c>
      <c r="R444" s="122"/>
      <c r="S444" s="125">
        <f t="shared" si="61"/>
        <v>45041</v>
      </c>
      <c r="T444" s="121">
        <f t="shared" si="65"/>
        <v>-9.6313852049820792E-3</v>
      </c>
      <c r="U444" s="121">
        <f t="shared" si="66"/>
        <v>-1.1092871710689955E-2</v>
      </c>
    </row>
    <row r="445" spans="2:21" x14ac:dyDescent="0.2">
      <c r="B445" s="117">
        <f>'GTR1'!A454</f>
        <v>20230406</v>
      </c>
      <c r="C445" s="115">
        <f t="shared" si="67"/>
        <v>45022</v>
      </c>
      <c r="D445" s="122">
        <f>'GTR1'!I454</f>
        <v>2.0049999999999999</v>
      </c>
      <c r="E445" s="122">
        <f>'GTR1'!W454</f>
        <v>1.996</v>
      </c>
      <c r="F445" s="122"/>
      <c r="G445" s="116" t="str">
        <f>'GTR1'!AD454</f>
        <v>OJ</v>
      </c>
      <c r="M445" s="116">
        <f>'GTR2'!A447</f>
        <v>20230426</v>
      </c>
      <c r="N445" s="115">
        <f t="shared" si="60"/>
        <v>45042</v>
      </c>
      <c r="O445" s="122">
        <f>'GTR2'!I447</f>
        <v>1.992</v>
      </c>
      <c r="P445" s="122">
        <f>'GTR2'!W447</f>
        <v>2.0009999999999999</v>
      </c>
      <c r="Q445" s="122" t="str">
        <f>'GTR2'!AD447</f>
        <v>AR, GK</v>
      </c>
      <c r="R445" s="122"/>
      <c r="S445" s="125">
        <f t="shared" si="61"/>
        <v>45042</v>
      </c>
      <c r="T445" s="121">
        <f t="shared" si="65"/>
        <v>4.4879229489185324E-3</v>
      </c>
      <c r="U445" s="121">
        <f t="shared" si="66"/>
        <v>-4.6261751977316745E-3</v>
      </c>
    </row>
    <row r="446" spans="2:21" x14ac:dyDescent="0.2">
      <c r="B446" s="117">
        <f>'GTR1'!A455</f>
        <v>20230407</v>
      </c>
      <c r="C446" s="115">
        <f t="shared" si="67"/>
        <v>45023</v>
      </c>
      <c r="D446" s="122">
        <f>'GTR1'!I455</f>
        <v>2.008</v>
      </c>
      <c r="E446" s="122">
        <f>'GTR1'!W455</f>
        <v>2</v>
      </c>
      <c r="F446" s="122"/>
      <c r="G446" s="116" t="str">
        <f>'GTR1'!AD455</f>
        <v>JR,SM</v>
      </c>
      <c r="M446" s="116">
        <f>'GTR2'!A448</f>
        <v>20230427</v>
      </c>
      <c r="N446" s="115">
        <f t="shared" si="60"/>
        <v>45043</v>
      </c>
      <c r="O446" s="122">
        <f>'GTR2'!I448</f>
        <v>1.98</v>
      </c>
      <c r="P446" s="122">
        <f>'GTR2'!W448</f>
        <v>1.998</v>
      </c>
      <c r="Q446" s="122" t="str">
        <f>'GTR2'!AD448</f>
        <v>GK,OJ</v>
      </c>
      <c r="R446" s="122"/>
      <c r="S446" s="125">
        <f t="shared" si="61"/>
        <v>45043</v>
      </c>
      <c r="T446" s="121">
        <f t="shared" si="65"/>
        <v>-1.5632091170388884E-3</v>
      </c>
      <c r="U446" s="121">
        <f t="shared" si="66"/>
        <v>-6.1184897776450642E-3</v>
      </c>
    </row>
    <row r="447" spans="2:21" x14ac:dyDescent="0.2">
      <c r="B447" s="117">
        <f>'GTR1'!A456</f>
        <v>20230411</v>
      </c>
      <c r="C447" s="115">
        <f t="shared" si="67"/>
        <v>45027</v>
      </c>
      <c r="D447" s="122">
        <f>'GTR1'!I456</f>
        <v>2.004</v>
      </c>
      <c r="E447" s="122">
        <f>'GTR1'!W456</f>
        <v>1.992</v>
      </c>
      <c r="F447" s="122"/>
      <c r="G447" s="116" t="str">
        <f>'GTR1'!AD456</f>
        <v>OJ, GK</v>
      </c>
      <c r="M447" s="116">
        <f>'GTR2'!A449</f>
        <v>20230428</v>
      </c>
      <c r="N447" s="115">
        <f t="shared" si="60"/>
        <v>45044</v>
      </c>
      <c r="O447" s="122">
        <f>'GTR2'!I449</f>
        <v>1.9690000000000001</v>
      </c>
      <c r="P447" s="122">
        <f>'GTR2'!W449</f>
        <v>1.992</v>
      </c>
      <c r="Q447" s="122" t="str">
        <f>'GTR2'!AD449</f>
        <v>GK,JR</v>
      </c>
      <c r="R447" s="122"/>
      <c r="S447" s="125">
        <f t="shared" si="61"/>
        <v>45044</v>
      </c>
      <c r="T447" s="121">
        <f t="shared" si="65"/>
        <v>-7.1100801774998112E-3</v>
      </c>
      <c r="U447" s="121">
        <f t="shared" si="66"/>
        <v>-9.1031189374720656E-3</v>
      </c>
    </row>
    <row r="448" spans="2:21" x14ac:dyDescent="0.2">
      <c r="B448" s="117">
        <f>'GTR1'!A457</f>
        <v>20230412</v>
      </c>
      <c r="C448" s="115">
        <f t="shared" si="67"/>
        <v>45028</v>
      </c>
      <c r="D448" s="122">
        <f>'GTR1'!I457</f>
        <v>1.996</v>
      </c>
      <c r="E448" s="122">
        <f>'GTR1'!W457</f>
        <v>1.986</v>
      </c>
      <c r="F448" s="122"/>
      <c r="G448" s="116" t="str">
        <f>'GTR1'!AD457</f>
        <v>GK,EH</v>
      </c>
      <c r="M448" s="116">
        <f>'GTR2'!A450</f>
        <v>20230502</v>
      </c>
      <c r="N448" s="115">
        <f t="shared" si="60"/>
        <v>45048</v>
      </c>
      <c r="O448" s="122">
        <f>'GTR2'!I450</f>
        <v>1.9710000000000001</v>
      </c>
      <c r="P448" s="122">
        <f>'GTR2'!W450</f>
        <v>1.9930000000000001</v>
      </c>
      <c r="Q448" s="122" t="str">
        <f>'GTR2'!AD450</f>
        <v>AE, AR, EF</v>
      </c>
      <c r="R448" s="122"/>
      <c r="S448" s="125">
        <f t="shared" si="61"/>
        <v>45048</v>
      </c>
      <c r="T448" s="121">
        <f t="shared" si="65"/>
        <v>-6.1015581665069263E-3</v>
      </c>
      <c r="U448" s="121">
        <f t="shared" si="66"/>
        <v>-8.6056807441674543E-3</v>
      </c>
    </row>
    <row r="449" spans="2:21" x14ac:dyDescent="0.2">
      <c r="B449" s="117">
        <f>'GTR1'!A458</f>
        <v>20230413</v>
      </c>
      <c r="C449" s="115">
        <f t="shared" si="67"/>
        <v>45029</v>
      </c>
      <c r="D449" s="122">
        <f>'GTR1'!I458</f>
        <v>1.9990000000000001</v>
      </c>
      <c r="E449" s="122">
        <f>'GTR1'!W458</f>
        <v>1.9890000000000001</v>
      </c>
      <c r="F449" s="122"/>
      <c r="G449" s="116" t="str">
        <f>'GTR1'!AD458</f>
        <v>AR</v>
      </c>
      <c r="M449" s="116">
        <f>'GTR2'!A451</f>
        <v>20230503</v>
      </c>
      <c r="N449" s="115">
        <f t="shared" si="60"/>
        <v>45049</v>
      </c>
      <c r="O449" s="122">
        <f>'GTR2'!I451</f>
        <v>1.97</v>
      </c>
      <c r="P449" s="122">
        <f>'GTR2'!W451</f>
        <v>1.99</v>
      </c>
      <c r="Q449" s="122" t="str">
        <f>'GTR2'!AD451</f>
        <v>ON</v>
      </c>
      <c r="R449" s="122"/>
      <c r="S449" s="125">
        <f t="shared" si="61"/>
        <v>45049</v>
      </c>
      <c r="T449" s="121">
        <f t="shared" si="65"/>
        <v>-6.6058191720034243E-3</v>
      </c>
      <c r="U449" s="121">
        <f t="shared" si="66"/>
        <v>-1.0097995324080955E-2</v>
      </c>
    </row>
    <row r="450" spans="2:21" x14ac:dyDescent="0.2">
      <c r="B450" s="117">
        <f>'GTR1'!A459</f>
        <v>20230414</v>
      </c>
      <c r="C450" s="115">
        <f t="shared" si="67"/>
        <v>45030</v>
      </c>
      <c r="D450" s="122">
        <f>'GTR1'!I459</f>
        <v>1.994</v>
      </c>
      <c r="E450" s="122">
        <f>'GTR1'!W459</f>
        <v>1.9850000000000001</v>
      </c>
      <c r="F450" s="122"/>
      <c r="G450" s="116" t="str">
        <f>'GTR1'!AD459</f>
        <v>AR, JR</v>
      </c>
      <c r="M450" s="116">
        <f>'GTR2'!A452</f>
        <v>20230504</v>
      </c>
      <c r="N450" s="115">
        <f t="shared" si="60"/>
        <v>45050</v>
      </c>
      <c r="O450" s="122">
        <f>'GTR2'!I452</f>
        <v>1.972</v>
      </c>
      <c r="P450" s="122">
        <f>'GTR2'!W452</f>
        <v>1.9950000000000001</v>
      </c>
      <c r="Q450" s="122" t="str">
        <f>'GTR2'!AD452</f>
        <v>JR</v>
      </c>
      <c r="R450" s="122"/>
      <c r="S450" s="125">
        <f t="shared" si="61"/>
        <v>45050</v>
      </c>
      <c r="T450" s="121">
        <f t="shared" si="65"/>
        <v>-5.5972971610104283E-3</v>
      </c>
      <c r="U450" s="121">
        <f t="shared" si="66"/>
        <v>-7.6108043575584539E-3</v>
      </c>
    </row>
    <row r="451" spans="2:21" x14ac:dyDescent="0.2">
      <c r="B451" s="117">
        <f>'GTR1'!A460</f>
        <v>20230417</v>
      </c>
      <c r="C451" s="115">
        <f t="shared" si="67"/>
        <v>45033</v>
      </c>
      <c r="D451" s="122">
        <f>'GTR1'!I460</f>
        <v>2.0030000000000001</v>
      </c>
      <c r="E451" s="122">
        <f>'GTR1'!W460</f>
        <v>1.992</v>
      </c>
      <c r="F451" s="122"/>
      <c r="G451" s="116" t="str">
        <f>'GTR1'!AD460</f>
        <v>GK,SM</v>
      </c>
      <c r="M451" s="116">
        <f>'GTR2'!A453</f>
        <v>20230504</v>
      </c>
      <c r="N451" s="115">
        <f t="shared" si="60"/>
        <v>45050</v>
      </c>
      <c r="O451" s="122">
        <f>'GTR2'!I453</f>
        <v>1.9750000000000001</v>
      </c>
      <c r="P451" s="122">
        <f>'GTR2'!W453</f>
        <v>1.9950000000000001</v>
      </c>
      <c r="Q451" s="122" t="str">
        <f>'GTR2'!AD453</f>
        <v>ON, EF</v>
      </c>
      <c r="R451" s="122"/>
      <c r="S451" s="125">
        <f t="shared" si="61"/>
        <v>45050</v>
      </c>
      <c r="T451" s="121">
        <f t="shared" si="65"/>
        <v>-4.0845141445210453E-3</v>
      </c>
      <c r="U451" s="121">
        <f t="shared" si="66"/>
        <v>-7.6108043575584539E-3</v>
      </c>
    </row>
    <row r="452" spans="2:21" x14ac:dyDescent="0.2">
      <c r="B452" s="117">
        <f>'GTR1'!A461</f>
        <v>20230418</v>
      </c>
      <c r="C452" s="115">
        <f t="shared" si="67"/>
        <v>45034</v>
      </c>
      <c r="D452" s="122">
        <f>'GTR1'!I461</f>
        <v>2.004</v>
      </c>
      <c r="E452" s="122">
        <f>'GTR1'!W461</f>
        <v>1.994</v>
      </c>
      <c r="F452" s="122"/>
      <c r="G452" s="116" t="str">
        <f>'GTR1'!AD461</f>
        <v>AJ</v>
      </c>
      <c r="M452" s="116">
        <f>'GTR2'!A454</f>
        <v>20230505</v>
      </c>
      <c r="N452" s="115">
        <f t="shared" si="60"/>
        <v>45051</v>
      </c>
      <c r="O452" s="122">
        <f>'GTR2'!I454</f>
        <v>1.9710000000000001</v>
      </c>
      <c r="P452" s="122">
        <f>'GTR2'!W454</f>
        <v>1.992</v>
      </c>
      <c r="Q452" s="122" t="str">
        <f>'GTR2'!AD454</f>
        <v>SM, GK</v>
      </c>
      <c r="R452" s="122"/>
      <c r="S452" s="125">
        <f t="shared" si="61"/>
        <v>45051</v>
      </c>
      <c r="T452" s="121">
        <f t="shared" si="65"/>
        <v>-6.1015581665069263E-3</v>
      </c>
      <c r="U452" s="121">
        <f t="shared" si="66"/>
        <v>-9.1031189374720656E-3</v>
      </c>
    </row>
    <row r="453" spans="2:21" x14ac:dyDescent="0.2">
      <c r="B453" s="117">
        <f>'GTR1'!A462</f>
        <v>20230419</v>
      </c>
      <c r="C453" s="115">
        <f t="shared" si="67"/>
        <v>45035</v>
      </c>
      <c r="D453" s="122">
        <f>'GTR1'!I462</f>
        <v>2.0030000000000001</v>
      </c>
      <c r="E453" s="122">
        <f>'GTR1'!W462</f>
        <v>1.9930000000000001</v>
      </c>
      <c r="F453" s="122"/>
      <c r="G453" s="116" t="str">
        <f>'GTR1'!AD462</f>
        <v>JR</v>
      </c>
      <c r="M453" s="116">
        <f>'GTR2'!A455</f>
        <v>20230508</v>
      </c>
      <c r="N453" s="115">
        <f t="shared" ref="N453:N456" si="68">DATE(LEFT(M453,4), MID(M453,5,2), RIGHT(M453,2))</f>
        <v>45054</v>
      </c>
      <c r="O453" s="122">
        <f>'GTR2'!I455</f>
        <v>1.97</v>
      </c>
      <c r="P453" s="122">
        <f>'GTR2'!W455</f>
        <v>1.988</v>
      </c>
      <c r="Q453" s="122" t="str">
        <f>'GTR2'!AD455</f>
        <v>OJ, SF</v>
      </c>
      <c r="R453" s="122"/>
      <c r="S453" s="125">
        <f t="shared" ref="S453:S456" si="69">N453</f>
        <v>45054</v>
      </c>
      <c r="T453" s="121">
        <f t="shared" si="65"/>
        <v>-6.6058191720034243E-3</v>
      </c>
      <c r="U453" s="121">
        <f t="shared" si="66"/>
        <v>-1.1092871710689955E-2</v>
      </c>
    </row>
    <row r="454" spans="2:21" x14ac:dyDescent="0.2">
      <c r="B454" s="117">
        <f>'GTR1'!A463</f>
        <v>20230420</v>
      </c>
      <c r="C454" s="115">
        <f t="shared" si="67"/>
        <v>45036</v>
      </c>
      <c r="D454" s="122">
        <f>'GTR1'!I463</f>
        <v>2</v>
      </c>
      <c r="E454" s="122">
        <f>'GTR1'!W463</f>
        <v>1.992</v>
      </c>
      <c r="F454" s="122"/>
      <c r="G454" s="116" t="str">
        <f>'GTR1'!AD463</f>
        <v>JR,AR</v>
      </c>
      <c r="M454" s="116">
        <f>'GTR2'!A456</f>
        <v>20230509</v>
      </c>
      <c r="N454" s="115">
        <f t="shared" si="68"/>
        <v>45055</v>
      </c>
      <c r="O454" s="122">
        <f>'GTR2'!I456</f>
        <v>1.9670000000000001</v>
      </c>
      <c r="P454" s="122">
        <f>'GTR2'!W456</f>
        <v>1.9830000000000001</v>
      </c>
      <c r="Q454" s="122" t="str">
        <f>'GTR2'!AD456</f>
        <v>GF</v>
      </c>
      <c r="R454" s="122"/>
      <c r="S454" s="125">
        <f t="shared" si="69"/>
        <v>45055</v>
      </c>
      <c r="T454" s="121">
        <f t="shared" si="65"/>
        <v>-8.1186021884926962E-3</v>
      </c>
      <c r="U454" s="121">
        <f t="shared" si="66"/>
        <v>-1.3580062677212346E-2</v>
      </c>
    </row>
    <row r="455" spans="2:21" x14ac:dyDescent="0.2">
      <c r="B455" s="117">
        <f>'GTR1'!A464</f>
        <v>20230421</v>
      </c>
      <c r="C455" s="115">
        <f t="shared" si="67"/>
        <v>45037</v>
      </c>
      <c r="D455" s="120">
        <f>'GTR1'!I464</f>
        <v>2.0059999999999998</v>
      </c>
      <c r="E455" s="120">
        <f>'GTR1'!W464</f>
        <v>1.9930000000000001</v>
      </c>
      <c r="F455" s="120"/>
      <c r="G455" s="116" t="str">
        <f>'GTR1'!AD464</f>
        <v>GK,AR</v>
      </c>
      <c r="M455" s="116">
        <f>'GTR2'!A457</f>
        <v>20230510</v>
      </c>
      <c r="N455" s="115">
        <f t="shared" si="68"/>
        <v>45056</v>
      </c>
      <c r="O455" s="116">
        <f>'GTR2'!I457</f>
        <v>1.968</v>
      </c>
      <c r="P455" s="116">
        <f>'GTR2'!W457</f>
        <v>1.9870000000000001</v>
      </c>
      <c r="Q455" s="122" t="str">
        <f>'GTR2'!AD457</f>
        <v>ON</v>
      </c>
      <c r="R455" s="122"/>
      <c r="S455" s="125">
        <f t="shared" si="69"/>
        <v>45056</v>
      </c>
      <c r="T455" s="121">
        <f t="shared" si="65"/>
        <v>-7.6143411829963092E-3</v>
      </c>
      <c r="U455" s="121">
        <f t="shared" si="66"/>
        <v>-1.1590309903994345E-2</v>
      </c>
    </row>
    <row r="456" spans="2:21" x14ac:dyDescent="0.2">
      <c r="B456" s="117">
        <f>'GTR1'!A465</f>
        <v>20230424</v>
      </c>
      <c r="C456" s="115">
        <f t="shared" si="67"/>
        <v>45040</v>
      </c>
      <c r="D456" s="120">
        <f>'GTR1'!I465</f>
        <v>1.996</v>
      </c>
      <c r="E456" s="120">
        <f>'GTR1'!W465</f>
        <v>1.9890000000000001</v>
      </c>
      <c r="F456" s="120"/>
      <c r="G456" s="116" t="str">
        <f>'GTR1'!AD465</f>
        <v>AR, AJ</v>
      </c>
      <c r="M456" s="116">
        <f>'GTR2'!A458</f>
        <v>20230511</v>
      </c>
      <c r="N456" s="115">
        <f t="shared" si="68"/>
        <v>45057</v>
      </c>
      <c r="O456" s="116">
        <f>'GTR2'!I458</f>
        <v>1.9730000000000001</v>
      </c>
      <c r="P456" s="116">
        <f>'GTR2'!W458</f>
        <v>1.9910000000000001</v>
      </c>
      <c r="Q456" s="122" t="str">
        <f>'GTR2'!AD458</f>
        <v>AR</v>
      </c>
      <c r="R456" s="122"/>
      <c r="S456" s="125">
        <f t="shared" si="69"/>
        <v>45057</v>
      </c>
      <c r="T456" s="121">
        <f t="shared" si="65"/>
        <v>-5.0930361555139303E-3</v>
      </c>
      <c r="U456" s="121">
        <f t="shared" si="66"/>
        <v>-9.6005571307764548E-3</v>
      </c>
    </row>
    <row r="457" spans="2:21" x14ac:dyDescent="0.2">
      <c r="B457" s="117">
        <f>'GTR1'!A466</f>
        <v>20230425</v>
      </c>
      <c r="C457" s="115">
        <f t="shared" si="67"/>
        <v>45041</v>
      </c>
      <c r="D457" s="120">
        <f>'GTR1'!I466</f>
        <v>2.0009999999999999</v>
      </c>
      <c r="E457" s="120">
        <f>'GTR1'!W466</f>
        <v>1.9890000000000001</v>
      </c>
      <c r="F457" s="120"/>
      <c r="G457" s="116" t="str">
        <f>'GTR1'!AD466</f>
        <v>OJ, AR</v>
      </c>
    </row>
    <row r="458" spans="2:21" x14ac:dyDescent="0.2">
      <c r="B458" s="117">
        <f>'GTR1'!A467</f>
        <v>20230426</v>
      </c>
      <c r="C458" s="115">
        <f t="shared" si="67"/>
        <v>45042</v>
      </c>
      <c r="D458" s="120">
        <f>'GTR1'!I467</f>
        <v>2.012</v>
      </c>
      <c r="E458" s="120">
        <f>'GTR1'!W467</f>
        <v>2.0019999999999998</v>
      </c>
      <c r="F458" s="120"/>
      <c r="G458" s="116" t="str">
        <f>'GTR1'!AD467</f>
        <v>ON, SM</v>
      </c>
    </row>
    <row r="459" spans="2:21" x14ac:dyDescent="0.2">
      <c r="B459" s="117">
        <f>'GTR1'!A468</f>
        <v>20230427</v>
      </c>
      <c r="C459" s="115">
        <f t="shared" si="67"/>
        <v>45043</v>
      </c>
      <c r="D459" s="120">
        <f>'GTR1'!I468</f>
        <v>2.0009999999999999</v>
      </c>
      <c r="E459" s="120">
        <f>'GTR1'!W468</f>
        <v>1.992</v>
      </c>
      <c r="F459" s="120"/>
    </row>
  </sheetData>
  <mergeCells count="2">
    <mergeCell ref="B2:J2"/>
    <mergeCell ref="M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D7" sqref="D7"/>
    </sheetView>
  </sheetViews>
  <sheetFormatPr defaultRowHeight="15" x14ac:dyDescent="0.25"/>
  <cols>
    <col min="2" max="2" width="10.7109375" bestFit="1" customWidth="1"/>
    <col min="3" max="3" width="11.85546875" bestFit="1" customWidth="1"/>
    <col min="4" max="4" width="115.7109375" customWidth="1"/>
  </cols>
  <sheetData>
    <row r="1" spans="1:4" x14ac:dyDescent="0.25">
      <c r="A1" s="24" t="s">
        <v>40</v>
      </c>
      <c r="B1" s="24" t="s">
        <v>5</v>
      </c>
      <c r="C1" s="24" t="s">
        <v>28</v>
      </c>
      <c r="D1" s="24" t="s">
        <v>29</v>
      </c>
    </row>
    <row r="2" spans="1:4" x14ac:dyDescent="0.25">
      <c r="A2">
        <v>1</v>
      </c>
      <c r="B2" s="25">
        <v>43843</v>
      </c>
      <c r="C2" t="s">
        <v>30</v>
      </c>
      <c r="D2" t="s">
        <v>41</v>
      </c>
    </row>
    <row r="3" spans="1:4" x14ac:dyDescent="0.25">
      <c r="A3">
        <v>2</v>
      </c>
      <c r="B3" s="25">
        <v>43843</v>
      </c>
      <c r="C3" t="s">
        <v>25</v>
      </c>
      <c r="D3" t="s">
        <v>39</v>
      </c>
    </row>
    <row r="4" spans="1:4" ht="45" x14ac:dyDescent="0.25">
      <c r="A4">
        <v>3</v>
      </c>
      <c r="B4" s="25">
        <v>43874</v>
      </c>
      <c r="C4" t="s">
        <v>25</v>
      </c>
      <c r="D4" s="31" t="s">
        <v>42</v>
      </c>
    </row>
    <row r="5" spans="1:4" x14ac:dyDescent="0.25">
      <c r="A5">
        <v>4</v>
      </c>
      <c r="B5" s="25">
        <v>43881</v>
      </c>
      <c r="C5" t="s">
        <v>30</v>
      </c>
      <c r="D5" t="s">
        <v>45</v>
      </c>
    </row>
    <row r="6" spans="1:4" x14ac:dyDescent="0.25">
      <c r="A6">
        <v>5</v>
      </c>
      <c r="B6" s="25">
        <v>43959</v>
      </c>
      <c r="C6" t="s">
        <v>25</v>
      </c>
      <c r="D6" t="s">
        <v>50</v>
      </c>
    </row>
    <row r="7" spans="1:4" x14ac:dyDescent="0.25">
      <c r="A7">
        <v>6</v>
      </c>
      <c r="B7" s="25">
        <v>44768</v>
      </c>
      <c r="C7" t="s">
        <v>64</v>
      </c>
      <c r="D7" t="s">
        <v>97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Diagram</vt:lpstr>
      </vt:variant>
      <vt:variant>
        <vt:i4>2</vt:i4>
      </vt:variant>
    </vt:vector>
  </HeadingPairs>
  <TitlesOfParts>
    <vt:vector size="6" baseType="lpstr">
      <vt:lpstr>GTR1</vt:lpstr>
      <vt:lpstr>GTR2</vt:lpstr>
      <vt:lpstr>Summary</vt:lpstr>
      <vt:lpstr>Updates</vt:lpstr>
      <vt:lpstr>Plot GTR1_Matrix_2</vt:lpstr>
      <vt:lpstr>Plot GTR2_Matrix_2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Anton Jansson</cp:lastModifiedBy>
  <dcterms:created xsi:type="dcterms:W3CDTF">2019-01-08T10:23:09Z</dcterms:created>
  <dcterms:modified xsi:type="dcterms:W3CDTF">2023-07-28T12:51:54Z</dcterms:modified>
</cp:coreProperties>
</file>