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johanrensfeldt/Library/Mobile Documents/com~apple~CloudDocs/Plot_Data/"/>
    </mc:Choice>
  </mc:AlternateContent>
  <xr:revisionPtr revIDLastSave="0" documentId="13_ncr:1_{33D8E37D-4381-C841-8D4F-64922BCFDA1B}" xr6:coauthVersionLast="47" xr6:coauthVersionMax="47" xr10:uidLastSave="{00000000-0000-0000-0000-000000000000}"/>
  <bookViews>
    <workbookView xWindow="31940" yWindow="-7420" windowWidth="39700" windowHeight="22980" tabRatio="790" activeTab="4" xr2:uid="{00000000-000D-0000-FFFF-FFFF00000000}"/>
  </bookViews>
  <sheets>
    <sheet name="GTR1 G315 z0 x" sheetId="7" r:id="rId1"/>
    <sheet name="GTR1 G315 z0 y" sheetId="9" r:id="rId2"/>
    <sheet name="GTR1 Skewness" sheetId="12" r:id="rId3"/>
    <sheet name="GTR2 G315 z0 x" sheetId="11" r:id="rId4"/>
    <sheet name="GTR2 G315 z0 y" sheetId="10" r:id="rId5"/>
    <sheet name="GTR2 Skewness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" i="7" l="1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35" i="7"/>
  <c r="K35" i="7"/>
  <c r="L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E41" i="7"/>
  <c r="BB35" i="9" l="1"/>
  <c r="BA35" i="7"/>
  <c r="AR52" i="10"/>
  <c r="AQ52" i="10"/>
  <c r="AP52" i="10"/>
  <c r="AO52" i="10"/>
  <c r="AN52" i="10"/>
  <c r="AM52" i="10"/>
  <c r="AL52" i="10"/>
  <c r="AK52" i="10"/>
  <c r="AJ52" i="10"/>
  <c r="AI52" i="10"/>
  <c r="AH52" i="10"/>
  <c r="AG52" i="10"/>
  <c r="AF52" i="10"/>
  <c r="AE52" i="10"/>
  <c r="AD52" i="10"/>
  <c r="AC52" i="10"/>
  <c r="AB52" i="10"/>
  <c r="AA52" i="10"/>
  <c r="Z52" i="10"/>
  <c r="Y52" i="10"/>
  <c r="X52" i="10"/>
  <c r="W52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AR51" i="10"/>
  <c r="AQ51" i="10"/>
  <c r="AP51" i="10"/>
  <c r="AO51" i="10"/>
  <c r="AN51" i="10"/>
  <c r="AM51" i="10"/>
  <c r="AL51" i="10"/>
  <c r="AK51" i="10"/>
  <c r="AJ51" i="10"/>
  <c r="AI51" i="10"/>
  <c r="AH51" i="10"/>
  <c r="AG51" i="10"/>
  <c r="AF51" i="10"/>
  <c r="AE51" i="10"/>
  <c r="AD51" i="10"/>
  <c r="AC51" i="10"/>
  <c r="AB51" i="10"/>
  <c r="AA51" i="10"/>
  <c r="Z51" i="10"/>
  <c r="Y51" i="10"/>
  <c r="X51" i="10"/>
  <c r="W51" i="10"/>
  <c r="V51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AR50" i="10"/>
  <c r="AQ50" i="10"/>
  <c r="AP50" i="10"/>
  <c r="AO50" i="10"/>
  <c r="AN50" i="10"/>
  <c r="AM50" i="10"/>
  <c r="AL50" i="10"/>
  <c r="AK50" i="10"/>
  <c r="AJ50" i="10"/>
  <c r="AI50" i="10"/>
  <c r="AH50" i="10"/>
  <c r="AG50" i="10"/>
  <c r="AF50" i="10"/>
  <c r="AE50" i="10"/>
  <c r="AD50" i="10"/>
  <c r="AC50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AR49" i="10"/>
  <c r="AQ49" i="10"/>
  <c r="AP49" i="10"/>
  <c r="AO49" i="10"/>
  <c r="AN49" i="10"/>
  <c r="AM49" i="10"/>
  <c r="AL49" i="10"/>
  <c r="AK49" i="10"/>
  <c r="AJ49" i="10"/>
  <c r="AI49" i="10"/>
  <c r="AH49" i="10"/>
  <c r="AG49" i="10"/>
  <c r="AF49" i="10"/>
  <c r="AE49" i="10"/>
  <c r="AD49" i="10"/>
  <c r="AC49" i="10"/>
  <c r="AB49" i="10"/>
  <c r="AA49" i="10"/>
  <c r="Z49" i="10"/>
  <c r="Y49" i="10"/>
  <c r="X49" i="10"/>
  <c r="W49" i="10"/>
  <c r="V49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AR48" i="10"/>
  <c r="AQ48" i="10"/>
  <c r="AP48" i="10"/>
  <c r="AO48" i="10"/>
  <c r="AN48" i="10"/>
  <c r="AM48" i="10"/>
  <c r="AL48" i="10"/>
  <c r="AK48" i="10"/>
  <c r="AJ48" i="10"/>
  <c r="AI48" i="10"/>
  <c r="AH48" i="10"/>
  <c r="AG48" i="10"/>
  <c r="AF48" i="10"/>
  <c r="AE48" i="10"/>
  <c r="AD48" i="10"/>
  <c r="AC48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AR47" i="10"/>
  <c r="AQ47" i="10"/>
  <c r="AP47" i="10"/>
  <c r="AO47" i="10"/>
  <c r="AN47" i="10"/>
  <c r="AM47" i="10"/>
  <c r="AL47" i="10"/>
  <c r="AK47" i="10"/>
  <c r="AJ47" i="10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AR46" i="10"/>
  <c r="AQ46" i="10"/>
  <c r="AP46" i="10"/>
  <c r="AO46" i="10"/>
  <c r="AN46" i="10"/>
  <c r="AM46" i="10"/>
  <c r="AL46" i="10"/>
  <c r="AK46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AR45" i="10"/>
  <c r="AQ45" i="10"/>
  <c r="AP45" i="10"/>
  <c r="AO45" i="10"/>
  <c r="AN45" i="10"/>
  <c r="AM45" i="10"/>
  <c r="AL45" i="10"/>
  <c r="AK45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AR44" i="10"/>
  <c r="AQ44" i="10"/>
  <c r="AP44" i="10"/>
  <c r="AO44" i="10"/>
  <c r="AN44" i="10"/>
  <c r="AM44" i="10"/>
  <c r="AL44" i="10"/>
  <c r="AK44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AR43" i="10"/>
  <c r="AQ43" i="10"/>
  <c r="AP43" i="10"/>
  <c r="AO43" i="10"/>
  <c r="AN43" i="10"/>
  <c r="AM43" i="10"/>
  <c r="AL43" i="10"/>
  <c r="AK43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AR42" i="10"/>
  <c r="AQ42" i="10"/>
  <c r="AP42" i="10"/>
  <c r="AO42" i="10"/>
  <c r="AN42" i="10"/>
  <c r="AM42" i="10"/>
  <c r="AL42" i="10"/>
  <c r="AK42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AR41" i="10"/>
  <c r="AQ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AR40" i="10"/>
  <c r="AQ40" i="10"/>
  <c r="AP40" i="10"/>
  <c r="AO40" i="10"/>
  <c r="AN40" i="10"/>
  <c r="AM40" i="10"/>
  <c r="AL40" i="10"/>
  <c r="AK40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AR39" i="10"/>
  <c r="AQ39" i="10"/>
  <c r="AP39" i="10"/>
  <c r="AO39" i="10"/>
  <c r="AN39" i="10"/>
  <c r="AM39" i="10"/>
  <c r="AL39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AR37" i="10"/>
  <c r="AQ37" i="10"/>
  <c r="AP37" i="10"/>
  <c r="AO37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AR35" i="10"/>
  <c r="AQ35" i="10"/>
  <c r="AP35" i="10"/>
  <c r="AO35" i="10"/>
  <c r="AN35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Q34" i="10"/>
  <c r="BA33" i="10"/>
  <c r="AZ33" i="10"/>
  <c r="AY33" i="10"/>
  <c r="AX33" i="10"/>
  <c r="AW33" i="10"/>
  <c r="AV33" i="10"/>
  <c r="AU33" i="10"/>
  <c r="AT33" i="10"/>
  <c r="AS33" i="10"/>
  <c r="AR33" i="10"/>
  <c r="AQ33" i="10"/>
  <c r="AP33" i="10"/>
  <c r="AO33" i="10"/>
  <c r="AN33" i="10"/>
  <c r="AM33" i="10"/>
  <c r="Q33" i="10"/>
  <c r="J33" i="10"/>
  <c r="I33" i="10"/>
  <c r="H33" i="10"/>
  <c r="G33" i="10"/>
  <c r="F33" i="10"/>
  <c r="AR52" i="11"/>
  <c r="AQ52" i="11"/>
  <c r="AP52" i="11"/>
  <c r="AO52" i="11"/>
  <c r="AN52" i="11"/>
  <c r="AM52" i="11"/>
  <c r="AL52" i="11"/>
  <c r="AK52" i="11"/>
  <c r="AJ52" i="11"/>
  <c r="AI52" i="11"/>
  <c r="AH52" i="11"/>
  <c r="AG52" i="11"/>
  <c r="AF52" i="11"/>
  <c r="AE52" i="11"/>
  <c r="AD52" i="11"/>
  <c r="AC52" i="11"/>
  <c r="AB52" i="11"/>
  <c r="AA52" i="11"/>
  <c r="Z52" i="11"/>
  <c r="Y52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AR51" i="11"/>
  <c r="AQ51" i="11"/>
  <c r="AP51" i="11"/>
  <c r="AO51" i="11"/>
  <c r="AN51" i="11"/>
  <c r="AM51" i="11"/>
  <c r="AL51" i="11"/>
  <c r="AK51" i="11"/>
  <c r="AJ51" i="11"/>
  <c r="AI51" i="11"/>
  <c r="AH51" i="11"/>
  <c r="AG51" i="11"/>
  <c r="AF51" i="11"/>
  <c r="AE51" i="11"/>
  <c r="AD51" i="11"/>
  <c r="AC51" i="11"/>
  <c r="AB51" i="11"/>
  <c r="AA51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AR50" i="11"/>
  <c r="AQ50" i="11"/>
  <c r="AP50" i="11"/>
  <c r="AO50" i="11"/>
  <c r="AN50" i="11"/>
  <c r="AM50" i="11"/>
  <c r="AL50" i="11"/>
  <c r="AK50" i="11"/>
  <c r="AJ50" i="11"/>
  <c r="AI50" i="11"/>
  <c r="AH50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AR49" i="11"/>
  <c r="AQ49" i="11"/>
  <c r="AP49" i="11"/>
  <c r="AO49" i="11"/>
  <c r="AN49" i="11"/>
  <c r="AM49" i="11"/>
  <c r="AL49" i="11"/>
  <c r="AK49" i="11"/>
  <c r="AJ49" i="11"/>
  <c r="AI49" i="11"/>
  <c r="AH49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AR48" i="11"/>
  <c r="AQ48" i="11"/>
  <c r="AP48" i="11"/>
  <c r="AO48" i="11"/>
  <c r="AN48" i="11"/>
  <c r="AM48" i="11"/>
  <c r="AL48" i="11"/>
  <c r="AK48" i="11"/>
  <c r="AJ48" i="11"/>
  <c r="AI48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AR47" i="11"/>
  <c r="AQ47" i="11"/>
  <c r="AP47" i="11"/>
  <c r="AO47" i="11"/>
  <c r="AN47" i="11"/>
  <c r="AM47" i="11"/>
  <c r="AL47" i="11"/>
  <c r="AK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AR46" i="11"/>
  <c r="AQ46" i="11"/>
  <c r="AP46" i="11"/>
  <c r="AO46" i="11"/>
  <c r="AN46" i="11"/>
  <c r="AM46" i="11"/>
  <c r="AL46" i="11"/>
  <c r="AK46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AR45" i="11"/>
  <c r="AQ45" i="11"/>
  <c r="AP45" i="11"/>
  <c r="AO4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AR44" i="11"/>
  <c r="AQ44" i="11"/>
  <c r="AP44" i="11"/>
  <c r="AO44" i="11"/>
  <c r="AN44" i="11"/>
  <c r="AM44" i="11"/>
  <c r="AL44" i="11"/>
  <c r="AK44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AR43" i="11"/>
  <c r="AQ43" i="11"/>
  <c r="AP43" i="11"/>
  <c r="AO43" i="11"/>
  <c r="AN43" i="11"/>
  <c r="AM43" i="11"/>
  <c r="AL43" i="11"/>
  <c r="AK43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AR42" i="11"/>
  <c r="AQ42" i="11"/>
  <c r="AP42" i="11"/>
  <c r="AO42" i="11"/>
  <c r="AN42" i="11"/>
  <c r="AM42" i="11"/>
  <c r="AL42" i="11"/>
  <c r="AK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AR41" i="11"/>
  <c r="AQ41" i="11"/>
  <c r="AP41" i="11"/>
  <c r="AO41" i="11"/>
  <c r="AN41" i="11"/>
  <c r="AM41" i="11"/>
  <c r="AL41" i="11"/>
  <c r="AK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AR40" i="11"/>
  <c r="AQ40" i="11"/>
  <c r="AP40" i="11"/>
  <c r="AO40" i="11"/>
  <c r="AN40" i="11"/>
  <c r="AM40" i="11"/>
  <c r="AL40" i="11"/>
  <c r="AK40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AR39" i="11"/>
  <c r="AQ39" i="11"/>
  <c r="AP39" i="11"/>
  <c r="AO39" i="11"/>
  <c r="AN39" i="11"/>
  <c r="AM39" i="11"/>
  <c r="AL39" i="11"/>
  <c r="AK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AR38" i="11"/>
  <c r="AQ38" i="11"/>
  <c r="AP38" i="11"/>
  <c r="AO38" i="11"/>
  <c r="AN38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AR37" i="11"/>
  <c r="AQ37" i="11"/>
  <c r="AP37" i="11"/>
  <c r="AO37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AR36" i="11"/>
  <c r="AQ36" i="11"/>
  <c r="AP36" i="11"/>
  <c r="AO36" i="11"/>
  <c r="AN36" i="11"/>
  <c r="AM36" i="11"/>
  <c r="AL36" i="11"/>
  <c r="AK36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H33" i="11"/>
  <c r="J33" i="11"/>
  <c r="I33" i="11"/>
  <c r="H33" i="11"/>
  <c r="G33" i="11"/>
  <c r="F33" i="11"/>
  <c r="BD52" i="9"/>
  <c r="BC52" i="9"/>
  <c r="BB52" i="9"/>
  <c r="BA52" i="9"/>
  <c r="AZ52" i="9"/>
  <c r="AY52" i="9"/>
  <c r="AX52" i="9"/>
  <c r="AW52" i="9"/>
  <c r="AV52" i="9"/>
  <c r="AU52" i="9"/>
  <c r="AT52" i="9"/>
  <c r="AS52" i="9"/>
  <c r="AR52" i="9"/>
  <c r="AQ52" i="9"/>
  <c r="AP52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M52" i="9"/>
  <c r="L52" i="9"/>
  <c r="K52" i="9"/>
  <c r="E52" i="9"/>
  <c r="BD51" i="9"/>
  <c r="BC51" i="9"/>
  <c r="BB51" i="9"/>
  <c r="BA51" i="9"/>
  <c r="AZ51" i="9"/>
  <c r="AY51" i="9"/>
  <c r="AX51" i="9"/>
  <c r="AW51" i="9"/>
  <c r="AV51" i="9"/>
  <c r="AU51" i="9"/>
  <c r="AT51" i="9"/>
  <c r="AS51" i="9"/>
  <c r="AR51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M51" i="9"/>
  <c r="L51" i="9"/>
  <c r="K51" i="9"/>
  <c r="E51" i="9"/>
  <c r="BD50" i="9"/>
  <c r="BC50" i="9"/>
  <c r="BB50" i="9"/>
  <c r="BA50" i="9"/>
  <c r="AZ50" i="9"/>
  <c r="AY50" i="9"/>
  <c r="AX50" i="9"/>
  <c r="AW50" i="9"/>
  <c r="AV50" i="9"/>
  <c r="AU50" i="9"/>
  <c r="AT50" i="9"/>
  <c r="AS50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M50" i="9"/>
  <c r="L50" i="9"/>
  <c r="K50" i="9"/>
  <c r="E50" i="9"/>
  <c r="BD49" i="9"/>
  <c r="BC49" i="9"/>
  <c r="BB49" i="9"/>
  <c r="BA49" i="9"/>
  <c r="AZ49" i="9"/>
  <c r="AY49" i="9"/>
  <c r="AX49" i="9"/>
  <c r="AW49" i="9"/>
  <c r="AV49" i="9"/>
  <c r="AU49" i="9"/>
  <c r="AT49" i="9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M49" i="9"/>
  <c r="L49" i="9"/>
  <c r="K49" i="9"/>
  <c r="E49" i="9"/>
  <c r="BD48" i="9"/>
  <c r="BC48" i="9"/>
  <c r="BB48" i="9"/>
  <c r="BA48" i="9"/>
  <c r="AZ48" i="9"/>
  <c r="AY48" i="9"/>
  <c r="AX48" i="9"/>
  <c r="AW48" i="9"/>
  <c r="AV48" i="9"/>
  <c r="AU48" i="9"/>
  <c r="AT48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M48" i="9"/>
  <c r="L48" i="9"/>
  <c r="K48" i="9"/>
  <c r="E48" i="9"/>
  <c r="BD47" i="9"/>
  <c r="BC47" i="9"/>
  <c r="BB47" i="9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M47" i="9"/>
  <c r="L47" i="9"/>
  <c r="K47" i="9"/>
  <c r="E47" i="9"/>
  <c r="BD46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M46" i="9"/>
  <c r="L46" i="9"/>
  <c r="K46" i="9"/>
  <c r="E46" i="9"/>
  <c r="BD45" i="9"/>
  <c r="BC45" i="9"/>
  <c r="BB45" i="9"/>
  <c r="BA45" i="9"/>
  <c r="AZ45" i="9"/>
  <c r="AY45" i="9"/>
  <c r="AX45" i="9"/>
  <c r="AW45" i="9"/>
  <c r="AV45" i="9"/>
  <c r="AU45" i="9"/>
  <c r="AT45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M45" i="9"/>
  <c r="L45" i="9"/>
  <c r="K45" i="9"/>
  <c r="E45" i="9"/>
  <c r="BD44" i="9"/>
  <c r="BC44" i="9"/>
  <c r="BB44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M44" i="9"/>
  <c r="L44" i="9"/>
  <c r="K44" i="9"/>
  <c r="E44" i="9"/>
  <c r="BD43" i="9"/>
  <c r="BC43" i="9"/>
  <c r="BB43" i="9"/>
  <c r="BA43" i="9"/>
  <c r="AZ43" i="9"/>
  <c r="AY43" i="9"/>
  <c r="AX43" i="9"/>
  <c r="AW43" i="9"/>
  <c r="AV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M43" i="9"/>
  <c r="L43" i="9"/>
  <c r="K43" i="9"/>
  <c r="E43" i="9"/>
  <c r="BD42" i="9"/>
  <c r="BC42" i="9"/>
  <c r="BB42" i="9"/>
  <c r="BA42" i="9"/>
  <c r="AZ42" i="9"/>
  <c r="AY42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M42" i="9"/>
  <c r="L42" i="9"/>
  <c r="K42" i="9"/>
  <c r="E42" i="9"/>
  <c r="BD41" i="9"/>
  <c r="BC41" i="9"/>
  <c r="BB41" i="9"/>
  <c r="BA41" i="9"/>
  <c r="AZ41" i="9"/>
  <c r="AY41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M41" i="9"/>
  <c r="L41" i="9"/>
  <c r="K41" i="9"/>
  <c r="E41" i="9"/>
  <c r="BD40" i="9"/>
  <c r="BC40" i="9"/>
  <c r="BB40" i="9"/>
  <c r="BA40" i="9"/>
  <c r="AZ40" i="9"/>
  <c r="AY40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M40" i="9"/>
  <c r="L40" i="9"/>
  <c r="K40" i="9"/>
  <c r="E40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M39" i="9"/>
  <c r="L39" i="9"/>
  <c r="K39" i="9"/>
  <c r="E39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M38" i="9"/>
  <c r="L38" i="9"/>
  <c r="K38" i="9"/>
  <c r="E38" i="9"/>
  <c r="BD37" i="9"/>
  <c r="BC37" i="9"/>
  <c r="BB37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M37" i="9"/>
  <c r="L37" i="9"/>
  <c r="K37" i="9"/>
  <c r="E37" i="9"/>
  <c r="BD36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M36" i="9"/>
  <c r="L36" i="9"/>
  <c r="K36" i="9"/>
  <c r="E36" i="9"/>
  <c r="BD35" i="9"/>
  <c r="BC35" i="9"/>
  <c r="BA35" i="9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M35" i="9"/>
  <c r="L35" i="9"/>
  <c r="K35" i="9"/>
  <c r="E35" i="9"/>
  <c r="AA34" i="9"/>
  <c r="Z34" i="9"/>
  <c r="W34" i="9"/>
  <c r="BD33" i="9"/>
  <c r="BC33" i="9"/>
  <c r="BB33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H33" i="9"/>
  <c r="V33" i="9"/>
  <c r="U33" i="9"/>
  <c r="S33" i="9"/>
  <c r="R33" i="9"/>
  <c r="Q33" i="9"/>
  <c r="P33" i="9"/>
  <c r="O33" i="9"/>
  <c r="M33" i="9"/>
  <c r="L33" i="9"/>
  <c r="K33" i="9"/>
  <c r="BF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L52" i="7"/>
  <c r="E52" i="7"/>
  <c r="BF51" i="7"/>
  <c r="BE51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L51" i="7"/>
  <c r="E51" i="7"/>
  <c r="BF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L50" i="7"/>
  <c r="E50" i="7"/>
  <c r="BF49" i="7"/>
  <c r="BE49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L49" i="7"/>
  <c r="E49" i="7"/>
  <c r="BF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L48" i="7"/>
  <c r="E48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L47" i="7"/>
  <c r="E47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L46" i="7"/>
  <c r="E46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L45" i="7"/>
  <c r="E45" i="7"/>
  <c r="BF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L44" i="7"/>
  <c r="E44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L43" i="7"/>
  <c r="E43" i="7"/>
  <c r="BF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L42" i="7"/>
  <c r="E42" i="7"/>
  <c r="BF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L41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L40" i="7"/>
  <c r="E40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L39" i="7"/>
  <c r="E39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L38" i="7"/>
  <c r="E38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L37" i="7"/>
  <c r="E37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L36" i="7"/>
  <c r="E36" i="7"/>
  <c r="BF35" i="7"/>
  <c r="BE35" i="7"/>
  <c r="BD35" i="7"/>
  <c r="BC35" i="7"/>
  <c r="BB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E35" i="7"/>
  <c r="BF33" i="7"/>
  <c r="BE33" i="7"/>
  <c r="BD33" i="7"/>
  <c r="BC33" i="7"/>
  <c r="BB33" i="7"/>
  <c r="BA33" i="7"/>
  <c r="AZ33" i="7"/>
  <c r="AY33" i="7"/>
  <c r="AX33" i="7"/>
  <c r="AW33" i="7"/>
  <c r="AV33" i="7"/>
  <c r="AR33" i="7"/>
  <c r="AQ33" i="7"/>
  <c r="AP33" i="7"/>
  <c r="AO33" i="7"/>
  <c r="AN33" i="7"/>
  <c r="AM33" i="7"/>
  <c r="AL33" i="7"/>
  <c r="AG33" i="7"/>
  <c r="S33" i="7"/>
  <c r="L33" i="7"/>
  <c r="K33" i="7"/>
</calcChain>
</file>

<file path=xl/sharedStrings.xml><?xml version="1.0" encoding="utf-8"?>
<sst xmlns="http://schemas.openxmlformats.org/spreadsheetml/2006/main" count="549" uniqueCount="34">
  <si>
    <t>E [MeV]</t>
  </si>
  <si>
    <t>sigma x [mm]</t>
  </si>
  <si>
    <t>REF</t>
  </si>
  <si>
    <t>sigma y [mm]</t>
  </si>
  <si>
    <t>OOS</t>
  </si>
  <si>
    <t xml:space="preserve">Lynx PT </t>
  </si>
  <si>
    <t>warrning</t>
  </si>
  <si>
    <t>action level</t>
  </si>
  <si>
    <t>Deviation from reference [%]</t>
  </si>
  <si>
    <t>GTR1 Spot size in y axis at iso for G315º every 10 MeV</t>
  </si>
  <si>
    <t>GTR1 Spot size in x axis at iso for G315º every 10 MeV</t>
  </si>
  <si>
    <t>GTR2 Spot size in y axis at iso for G315º every 10 MeV</t>
  </si>
  <si>
    <t>GTR2 Spot size in x axis at iso for G315º every 10 MeV</t>
  </si>
  <si>
    <t>Correlation coefficient</t>
  </si>
  <si>
    <t>GTR1 skewness at iso for G315º every 10 MeV</t>
  </si>
  <si>
    <t>GTR2 skewness at iso for G315º every 10 MeV</t>
  </si>
  <si>
    <t>S parameter [%] sigma comparision</t>
  </si>
  <si>
    <r>
      <t>S</t>
    </r>
    <r>
      <rPr>
        <vertAlign val="subscript"/>
        <sz val="22"/>
        <color theme="1"/>
        <rFont val="Calibri"/>
        <family val="2"/>
        <scheme val="minor"/>
      </rPr>
      <t>el</t>
    </r>
    <r>
      <rPr>
        <sz val="22"/>
        <color theme="1"/>
        <rFont val="Calibri"/>
        <family val="2"/>
        <scheme val="minor"/>
      </rPr>
      <t xml:space="preserve"> parameter [%] for ellipse</t>
    </r>
  </si>
  <si>
    <t>note</t>
  </si>
  <si>
    <t>After Cyclo PM</t>
  </si>
  <si>
    <t>After waterleak to cyclo</t>
  </si>
  <si>
    <t>notification</t>
  </si>
  <si>
    <t>After deflector adjustment due to IDDC measurements showing deviations</t>
  </si>
  <si>
    <t>SMPS replacement</t>
  </si>
  <si>
    <t>cyclo PM_run1</t>
  </si>
  <si>
    <t>cyclo PM_run2</t>
  </si>
  <si>
    <t>RoomMatching/OldLynx</t>
  </si>
  <si>
    <t>Lynx SN 63057</t>
  </si>
  <si>
    <t>old Lynx</t>
  </si>
  <si>
    <t>old Lynx run 2</t>
  </si>
  <si>
    <t>Lynx SN 63021</t>
  </si>
  <si>
    <t>validation of new set point for deflector</t>
  </si>
  <si>
    <t>After ECPM</t>
  </si>
  <si>
    <t>after reoptim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</si>
</sst>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 tint="0.34998626667073579"/>
      <name val="Calibri Light"/>
      <family val="2"/>
      <scheme val="maj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theme="1"/>
      <name val="Calibri"/>
      <family val="2"/>
    </font>
    <font>
      <vertAlign val="subscript"/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818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</fills>
  <borders count="42">
    <border>
      <left/>
      <right/>
      <top/>
      <bottom/>
      <diagonal/>
    </border>
    <border>
      <left style="thick">
        <color theme="1" tint="0.34998626667073579"/>
      </left>
      <right/>
      <top style="thick">
        <color theme="1" tint="0.34998626667073579"/>
      </top>
      <bottom/>
      <diagonal/>
    </border>
    <border>
      <left style="thick">
        <color theme="1" tint="0.34998626667073579"/>
      </left>
      <right/>
      <top/>
      <bottom style="thick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 style="thick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ck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ck">
        <color theme="1" tint="0.34998626667073579"/>
      </top>
      <bottom style="thin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ck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ck">
        <color theme="1" tint="0.34998626667073579"/>
      </bottom>
      <diagonal/>
    </border>
    <border>
      <left/>
      <right style="thin">
        <color theme="1" tint="0.34998626667073579"/>
      </right>
      <top style="thick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ck">
        <color theme="1" tint="0.34998626667073579"/>
      </bottom>
      <diagonal/>
    </border>
    <border>
      <left/>
      <right style="thin">
        <color theme="1" tint="0.34998626667073579"/>
      </right>
      <top/>
      <bottom style="thick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ck">
        <color theme="1" tint="0.34998626667073579"/>
      </bottom>
      <diagonal/>
    </border>
    <border>
      <left style="thin">
        <color theme="1" tint="0.34998626667073579"/>
      </left>
      <right/>
      <top/>
      <bottom style="thick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/>
      <bottom style="thick">
        <color theme="1" tint="0.34998626667073579"/>
      </bottom>
      <diagonal/>
    </border>
    <border>
      <left style="thick">
        <color theme="1" tint="0.34998626667073579"/>
      </left>
      <right style="thick">
        <color theme="1" tint="0.34998626667073579"/>
      </right>
      <top style="thick">
        <color theme="1" tint="0.34998626667073579"/>
      </top>
      <bottom style="thin">
        <color theme="1" tint="0.34998626667073579"/>
      </bottom>
      <diagonal/>
    </border>
    <border>
      <left style="thick">
        <color theme="1" tint="0.34998626667073579"/>
      </left>
      <right style="thick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ck">
        <color theme="1" tint="0.34998626667073579"/>
      </left>
      <right style="thick">
        <color theme="1" tint="0.34998626667073579"/>
      </right>
      <top/>
      <bottom style="thick">
        <color theme="1" tint="0.34998626667073579"/>
      </bottom>
      <diagonal/>
    </border>
    <border>
      <left style="thick">
        <color theme="1" tint="0.34998626667073579"/>
      </left>
      <right style="thick">
        <color theme="1" tint="0.34998626667073579"/>
      </right>
      <top style="thick">
        <color theme="1" tint="0.34998626667073579"/>
      </top>
      <bottom/>
      <diagonal/>
    </border>
    <border>
      <left style="thick">
        <color theme="1" tint="0.34998626667073579"/>
      </left>
      <right style="thick">
        <color theme="1" tint="0.34998626667073579"/>
      </right>
      <top/>
      <bottom/>
      <diagonal/>
    </border>
    <border>
      <left style="thick">
        <color theme="1" tint="0.34998626667073579"/>
      </left>
      <right style="thin">
        <color theme="1" tint="0.34998626667073579"/>
      </right>
      <top style="thick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ck">
        <color theme="1" tint="0.34998626667073579"/>
      </top>
      <bottom/>
      <diagonal/>
    </border>
    <border>
      <left style="thick">
        <color theme="1" tint="0.34998626667073579"/>
      </left>
      <right style="thin">
        <color theme="1" tint="0.34998626667073579"/>
      </right>
      <top/>
      <bottom/>
      <diagonal/>
    </border>
    <border>
      <left style="thick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ck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 style="thick">
        <color theme="1" tint="0.34998626667073579"/>
      </top>
      <bottom style="thick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ck">
        <color theme="1" tint="0.34998626667073579"/>
      </top>
      <bottom style="thick">
        <color theme="1" tint="0.34998626667073579"/>
      </bottom>
      <diagonal/>
    </border>
    <border>
      <left style="thin">
        <color theme="1" tint="0.34998626667073579"/>
      </left>
      <right/>
      <top style="thick">
        <color theme="1" tint="0.34998626667073579"/>
      </top>
      <bottom style="thick">
        <color theme="1" tint="0.34998626667073579"/>
      </bottom>
      <diagonal/>
    </border>
    <border>
      <left style="thick">
        <color theme="1" tint="0.34998626667073579"/>
      </left>
      <right style="thick">
        <color theme="1" tint="0.34998626667073579"/>
      </right>
      <top style="thick">
        <color theme="1" tint="0.34998626667073579"/>
      </top>
      <bottom style="thin">
        <color indexed="64"/>
      </bottom>
      <diagonal/>
    </border>
    <border>
      <left style="thick">
        <color theme="1" tint="0.34998626667073579"/>
      </left>
      <right style="thick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/>
      <top style="thick">
        <color theme="1" tint="0.34998626667073579"/>
      </top>
      <bottom/>
      <diagonal/>
    </border>
    <border>
      <left/>
      <right/>
      <top style="thick">
        <color theme="1" tint="0.34998626667073579"/>
      </top>
      <bottom/>
      <diagonal/>
    </border>
    <border>
      <left/>
      <right/>
      <top/>
      <bottom style="thick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9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9" fontId="0" fillId="2" borderId="0" xfId="0" applyNumberFormat="1" applyFill="1"/>
    <xf numFmtId="9" fontId="0" fillId="0" borderId="0" xfId="0" applyNumberFormat="1"/>
    <xf numFmtId="9" fontId="0" fillId="3" borderId="0" xfId="0" applyNumberFormat="1" applyFill="1"/>
    <xf numFmtId="0" fontId="0" fillId="0" borderId="0" xfId="0" applyAlignment="1">
      <alignment wrapText="1"/>
    </xf>
    <xf numFmtId="0" fontId="2" fillId="0" borderId="3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14" fontId="2" fillId="0" borderId="7" xfId="0" applyNumberFormat="1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2" fillId="0" borderId="9" xfId="0" applyFont="1" applyBorder="1" applyAlignment="1">
      <alignment wrapText="1"/>
    </xf>
    <xf numFmtId="0" fontId="2" fillId="0" borderId="9" xfId="0" applyFont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15" xfId="0" applyBorder="1"/>
    <xf numFmtId="0" fontId="0" fillId="0" borderId="16" xfId="0" applyBorder="1"/>
    <xf numFmtId="1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7" xfId="0" applyFont="1" applyBorder="1"/>
    <xf numFmtId="2" fontId="2" fillId="0" borderId="18" xfId="0" applyNumberFormat="1" applyFont="1" applyBorder="1"/>
    <xf numFmtId="2" fontId="2" fillId="0" borderId="19" xfId="0" applyNumberFormat="1" applyFont="1" applyBorder="1"/>
    <xf numFmtId="2" fontId="2" fillId="0" borderId="20" xfId="0" applyNumberFormat="1" applyFont="1" applyBorder="1"/>
    <xf numFmtId="0" fontId="2" fillId="0" borderId="22" xfId="0" applyFont="1" applyBorder="1"/>
    <xf numFmtId="0" fontId="2" fillId="0" borderId="20" xfId="0" applyFont="1" applyBorder="1"/>
    <xf numFmtId="10" fontId="0" fillId="0" borderId="7" xfId="1" applyNumberFormat="1" applyFont="1" applyBorder="1"/>
    <xf numFmtId="0" fontId="6" fillId="0" borderId="0" xfId="0" applyFont="1"/>
    <xf numFmtId="0" fontId="7" fillId="0" borderId="0" xfId="0" applyFont="1"/>
    <xf numFmtId="0" fontId="2" fillId="0" borderId="27" xfId="0" applyFont="1" applyBorder="1"/>
    <xf numFmtId="0" fontId="0" fillId="0" borderId="9" xfId="0" applyBorder="1"/>
    <xf numFmtId="0" fontId="0" fillId="0" borderId="10" xfId="0" applyBorder="1"/>
    <xf numFmtId="0" fontId="2" fillId="0" borderId="28" xfId="0" applyFont="1" applyBorder="1"/>
    <xf numFmtId="0" fontId="0" fillId="0" borderId="29" xfId="0" applyBorder="1"/>
    <xf numFmtId="0" fontId="0" fillId="0" borderId="30" xfId="0" applyBorder="1"/>
    <xf numFmtId="0" fontId="2" fillId="0" borderId="31" xfId="0" applyFont="1" applyBorder="1" applyAlignment="1">
      <alignment horizontal="center" vertical="center" wrapText="1"/>
    </xf>
    <xf numFmtId="14" fontId="2" fillId="0" borderId="32" xfId="0" applyNumberFormat="1" applyFont="1" applyBorder="1" applyAlignment="1">
      <alignment horizontal="center" vertical="center" wrapText="1"/>
    </xf>
    <xf numFmtId="14" fontId="2" fillId="0" borderId="32" xfId="0" applyNumberFormat="1" applyFont="1" applyBorder="1"/>
    <xf numFmtId="14" fontId="0" fillId="0" borderId="32" xfId="0" applyNumberFormat="1" applyBorder="1"/>
    <xf numFmtId="14" fontId="0" fillId="0" borderId="33" xfId="0" applyNumberFormat="1" applyBorder="1"/>
    <xf numFmtId="0" fontId="2" fillId="0" borderId="2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0" fontId="9" fillId="4" borderId="7" xfId="1" applyNumberFormat="1" applyFont="1" applyFill="1" applyBorder="1"/>
    <xf numFmtId="2" fontId="0" fillId="0" borderId="30" xfId="0" applyNumberFormat="1" applyBorder="1"/>
    <xf numFmtId="2" fontId="0" fillId="0" borderId="8" xfId="0" applyNumberFormat="1" applyBorder="1"/>
    <xf numFmtId="2" fontId="0" fillId="0" borderId="10" xfId="0" applyNumberFormat="1" applyBorder="1"/>
    <xf numFmtId="164" fontId="0" fillId="0" borderId="30" xfId="0" applyNumberFormat="1" applyBorder="1"/>
    <xf numFmtId="164" fontId="0" fillId="0" borderId="8" xfId="0" applyNumberFormat="1" applyBorder="1"/>
    <xf numFmtId="164" fontId="0" fillId="0" borderId="10" xfId="0" applyNumberFormat="1" applyBorder="1"/>
    <xf numFmtId="14" fontId="2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5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0" fontId="0" fillId="0" borderId="24" xfId="1" applyNumberFormat="1" applyFont="1" applyBorder="1" applyAlignment="1">
      <alignment horizontal="center"/>
    </xf>
    <xf numFmtId="10" fontId="0" fillId="0" borderId="7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6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2" fontId="2" fillId="0" borderId="19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14" fontId="2" fillId="0" borderId="7" xfId="0" applyNumberFormat="1" applyFont="1" applyBorder="1"/>
    <xf numFmtId="2" fontId="0" fillId="0" borderId="4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4" xfId="0" applyNumberFormat="1" applyBorder="1"/>
    <xf numFmtId="2" fontId="0" fillId="0" borderId="7" xfId="0" applyNumberFormat="1" applyBorder="1"/>
    <xf numFmtId="2" fontId="0" fillId="0" borderId="15" xfId="0" applyNumberFormat="1" applyBorder="1"/>
    <xf numFmtId="14" fontId="2" fillId="0" borderId="8" xfId="0" applyNumberFormat="1" applyFont="1" applyBorder="1" applyAlignment="1">
      <alignment horizontal="center"/>
    </xf>
    <xf numFmtId="14" fontId="2" fillId="0" borderId="8" xfId="0" applyNumberFormat="1" applyFont="1" applyBorder="1"/>
    <xf numFmtId="165" fontId="0" fillId="0" borderId="30" xfId="0" applyNumberFormat="1" applyBorder="1"/>
    <xf numFmtId="165" fontId="0" fillId="0" borderId="8" xfId="0" applyNumberFormat="1" applyBorder="1"/>
    <xf numFmtId="165" fontId="0" fillId="0" borderId="10" xfId="0" applyNumberFormat="1" applyBorder="1"/>
    <xf numFmtId="0" fontId="2" fillId="0" borderId="10" xfId="0" applyFont="1" applyBorder="1" applyAlignment="1">
      <alignment vertical="center" wrapText="1"/>
    </xf>
    <xf numFmtId="2" fontId="0" fillId="0" borderId="5" xfId="0" applyNumberFormat="1" applyBorder="1"/>
    <xf numFmtId="2" fontId="0" fillId="0" borderId="16" xfId="0" applyNumberFormat="1" applyBorder="1"/>
    <xf numFmtId="2" fontId="0" fillId="0" borderId="5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2" fillId="0" borderId="38" xfId="0" applyFont="1" applyBorder="1"/>
    <xf numFmtId="0" fontId="2" fillId="0" borderId="14" xfId="0" applyFont="1" applyBorder="1" applyAlignment="1">
      <alignment horizontal="center" vertical="center" wrapText="1"/>
    </xf>
    <xf numFmtId="14" fontId="2" fillId="0" borderId="37" xfId="0" applyNumberFormat="1" applyFont="1" applyBorder="1"/>
    <xf numFmtId="0" fontId="2" fillId="0" borderId="15" xfId="0" applyFont="1" applyBorder="1" applyAlignment="1">
      <alignment horizontal="center" vertical="center" wrapText="1"/>
    </xf>
    <xf numFmtId="14" fontId="2" fillId="0" borderId="37" xfId="0" applyNumberFormat="1" applyFont="1" applyBorder="1" applyAlignment="1">
      <alignment horizontal="center"/>
    </xf>
    <xf numFmtId="14" fontId="0" fillId="0" borderId="33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14" fontId="0" fillId="0" borderId="37" xfId="0" applyNumberFormat="1" applyBorder="1" applyAlignment="1">
      <alignment horizontal="center"/>
    </xf>
    <xf numFmtId="164" fontId="0" fillId="0" borderId="29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9" xfId="0" applyNumberFormat="1" applyBorder="1"/>
    <xf numFmtId="165" fontId="0" fillId="0" borderId="7" xfId="0" applyNumberFormat="1" applyBorder="1"/>
    <xf numFmtId="165" fontId="0" fillId="0" borderId="9" xfId="0" applyNumberFormat="1" applyBorder="1"/>
    <xf numFmtId="14" fontId="2" fillId="0" borderId="0" xfId="0" applyNumberFormat="1" applyFont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4" xfId="0" applyBorder="1"/>
    <xf numFmtId="10" fontId="0" fillId="0" borderId="39" xfId="1" applyNumberFormat="1" applyFont="1" applyBorder="1" applyAlignment="1">
      <alignment horizontal="center"/>
    </xf>
    <xf numFmtId="10" fontId="0" fillId="0" borderId="41" xfId="1" applyNumberFormat="1" applyFont="1" applyBorder="1" applyAlignment="1">
      <alignment horizontal="center"/>
    </xf>
    <xf numFmtId="10" fontId="0" fillId="0" borderId="40" xfId="1" applyNumberFormat="1" applyFont="1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3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7D7D"/>
        </patternFill>
      </fill>
    </dxf>
    <dxf>
      <fill>
        <patternFill>
          <bgColor rgb="FFFF757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CC"/>
      <color rgb="FFFF7575"/>
      <color rgb="FFFFCC99"/>
      <color rgb="FFFF7D7D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8189509239976"/>
          <c:y val="0.15649248754391226"/>
          <c:w val="0.88135831619723692"/>
          <c:h val="0.82382382945051069"/>
        </c:manualLayout>
      </c:layout>
      <c:lineChart>
        <c:grouping val="standard"/>
        <c:varyColors val="0"/>
        <c:ser>
          <c:idx val="0"/>
          <c:order val="0"/>
          <c:tx>
            <c:strRef>
              <c:f>'GTR1 G315 z0 x'!$D$35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x'!$E$33:$R$33</c15:sqref>
                  </c15:fullRef>
                </c:ext>
              </c:extLst>
              <c:f>('GTR1 G315 z0 x'!$E$33:$L$33,'GTR1 G315 z0 x'!$N$33:$R$33)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x'!$E$35:$R$35</c15:sqref>
                  </c15:fullRef>
                </c:ext>
              </c:extLst>
              <c:f>('GTR1 G315 z0 x'!$E$35:$L$35,'GTR1 G315 z0 x'!$N$35:$R$35)</c:f>
              <c:numCache>
                <c:formatCode>0.00%</c:formatCode>
                <c:ptCount val="13"/>
                <c:pt idx="0">
                  <c:v>0</c:v>
                </c:pt>
                <c:pt idx="1">
                  <c:v>2.3843930635838229E-2</c:v>
                </c:pt>
                <c:pt idx="2">
                  <c:v>5.1186943620177949E-2</c:v>
                </c:pt>
                <c:pt idx="3">
                  <c:v>2.0893371757924939E-2</c:v>
                </c:pt>
                <c:pt idx="4">
                  <c:v>2.6811594202898581E-2</c:v>
                </c:pt>
                <c:pt idx="5">
                  <c:v>2.2956973722206175E-2</c:v>
                </c:pt>
                <c:pt idx="6">
                  <c:v>-1.9054340155257532E-2</c:v>
                </c:pt>
                <c:pt idx="7">
                  <c:v>-2.3288637967537107E-2</c:v>
                </c:pt>
                <c:pt idx="8">
                  <c:v>-1.9054340155257532E-2</c:v>
                </c:pt>
                <c:pt idx="9">
                  <c:v>-1.9054340155257532E-2</c:v>
                </c:pt>
                <c:pt idx="10">
                  <c:v>-2.4700070571630151E-2</c:v>
                </c:pt>
                <c:pt idx="11">
                  <c:v>-2.3288637967537107E-2</c:v>
                </c:pt>
                <c:pt idx="12">
                  <c:v>-2.0465772759350687E-2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2-4641-8726-E2F0E7CC9ABE}"/>
            </c:ext>
          </c:extLst>
        </c:ser>
        <c:ser>
          <c:idx val="1"/>
          <c:order val="1"/>
          <c:tx>
            <c:strRef>
              <c:f>'GTR1 G315 z0 x'!$D$36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x'!$E$33:$R$33</c15:sqref>
                  </c15:fullRef>
                </c:ext>
              </c:extLst>
              <c:f>('GTR1 G315 z0 x'!$E$33:$L$33,'GTR1 G315 z0 x'!$N$33:$R$33)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x'!$E$36:$R$36</c15:sqref>
                  </c15:fullRef>
                </c:ext>
              </c:extLst>
              <c:f>('GTR1 G315 z0 x'!$E$36:$L$36,'GTR1 G315 z0 x'!$N$36:$R$36)</c:f>
              <c:numCache>
                <c:formatCode>0.00%</c:formatCode>
                <c:ptCount val="13"/>
                <c:pt idx="0">
                  <c:v>0</c:v>
                </c:pt>
                <c:pt idx="1">
                  <c:v>2.4671052631578982E-2</c:v>
                </c:pt>
                <c:pt idx="2">
                  <c:v>-9.5389507154212128E-3</c:v>
                </c:pt>
                <c:pt idx="3">
                  <c:v>1.9639934533551617E-2</c:v>
                </c:pt>
                <c:pt idx="4">
                  <c:v>2.9752066115702469E-2</c:v>
                </c:pt>
                <c:pt idx="5">
                  <c:v>1.9806842363725652E-2</c:v>
                </c:pt>
                <c:pt idx="6">
                  <c:v>-1.9261637239165297E-2</c:v>
                </c:pt>
                <c:pt idx="7">
                  <c:v>-2.2471910112359605E-2</c:v>
                </c:pt>
                <c:pt idx="8">
                  <c:v>-2.0866773675762618E-2</c:v>
                </c:pt>
                <c:pt idx="9">
                  <c:v>-2.0866773675762618E-2</c:v>
                </c:pt>
                <c:pt idx="10">
                  <c:v>-2.5682182985553803E-2</c:v>
                </c:pt>
                <c:pt idx="11">
                  <c:v>-2.4077046548956704E-2</c:v>
                </c:pt>
                <c:pt idx="12">
                  <c:v>-2.2471910112359605E-2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2-4641-8726-E2F0E7CC9ABE}"/>
            </c:ext>
          </c:extLst>
        </c:ser>
        <c:ser>
          <c:idx val="2"/>
          <c:order val="2"/>
          <c:tx>
            <c:strRef>
              <c:f>'GTR1 G315 z0 x'!$D$37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x'!$E$33:$R$33</c15:sqref>
                  </c15:fullRef>
                </c:ext>
              </c:extLst>
              <c:f>('GTR1 G315 z0 x'!$E$33:$L$33,'GTR1 G315 z0 x'!$N$33:$R$33)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x'!$E$37:$R$37</c15:sqref>
                  </c15:fullRef>
                </c:ext>
              </c:extLst>
              <c:f>('GTR1 G315 z0 x'!$E$37:$L$37,'GTR1 G315 z0 x'!$N$37:$R$37)</c:f>
              <c:numCache>
                <c:formatCode>0.00%</c:formatCode>
                <c:ptCount val="13"/>
                <c:pt idx="0">
                  <c:v>0</c:v>
                </c:pt>
                <c:pt idx="1">
                  <c:v>4.035087719298236E-2</c:v>
                </c:pt>
                <c:pt idx="2">
                  <c:v>6.2724014336917433E-2</c:v>
                </c:pt>
                <c:pt idx="3">
                  <c:v>2.2413793103448265E-2</c:v>
                </c:pt>
                <c:pt idx="4">
                  <c:v>4.2179261862917317E-2</c:v>
                </c:pt>
                <c:pt idx="5">
                  <c:v>2.8620988725065022E-2</c:v>
                </c:pt>
                <c:pt idx="6">
                  <c:v>-2.5295109612141542E-2</c:v>
                </c:pt>
                <c:pt idx="7">
                  <c:v>-3.0354131534569895E-2</c:v>
                </c:pt>
                <c:pt idx="8">
                  <c:v>-3.3726812816188723E-2</c:v>
                </c:pt>
                <c:pt idx="9">
                  <c:v>-3.2040472175379309E-2</c:v>
                </c:pt>
                <c:pt idx="10">
                  <c:v>-2.8667790893760481E-2</c:v>
                </c:pt>
                <c:pt idx="11">
                  <c:v>-3.0354131534569895E-2</c:v>
                </c:pt>
                <c:pt idx="12">
                  <c:v>-3.2040472175379309E-2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D2-4641-8726-E2F0E7CC9ABE}"/>
            </c:ext>
          </c:extLst>
        </c:ser>
        <c:ser>
          <c:idx val="3"/>
          <c:order val="3"/>
          <c:tx>
            <c:strRef>
              <c:f>'GTR1 G315 z0 x'!$D$38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x'!$E$33:$R$33</c15:sqref>
                  </c15:fullRef>
                </c:ext>
              </c:extLst>
              <c:f>('GTR1 G315 z0 x'!$E$33:$L$33,'GTR1 G315 z0 x'!$N$33:$R$33)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x'!$E$38:$R$38</c15:sqref>
                  </c15:fullRef>
                </c:ext>
              </c:extLst>
              <c:f>('GTR1 G315 z0 x'!$E$38:$L$38,'GTR1 G315 z0 x'!$N$38:$R$38)</c:f>
              <c:numCache>
                <c:formatCode>0.00%</c:formatCode>
                <c:ptCount val="13"/>
                <c:pt idx="0">
                  <c:v>0</c:v>
                </c:pt>
                <c:pt idx="1">
                  <c:v>4.5265151515151425E-2</c:v>
                </c:pt>
                <c:pt idx="2">
                  <c:v>7.7929687499999956E-2</c:v>
                </c:pt>
                <c:pt idx="3">
                  <c:v>3.7406015037593887E-2</c:v>
                </c:pt>
                <c:pt idx="4">
                  <c:v>3.5459662288930494E-2</c:v>
                </c:pt>
                <c:pt idx="5">
                  <c:v>2.3743275830087285E-2</c:v>
                </c:pt>
                <c:pt idx="6">
                  <c:v>-3.2433411849972837E-2</c:v>
                </c:pt>
                <c:pt idx="7">
                  <c:v>-2.8809566950534493E-2</c:v>
                </c:pt>
                <c:pt idx="8">
                  <c:v>-3.6057256749411071E-2</c:v>
                </c:pt>
                <c:pt idx="9">
                  <c:v>-3.0621489400253776E-2</c:v>
                </c:pt>
                <c:pt idx="10">
                  <c:v>-3.7869179199130354E-2</c:v>
                </c:pt>
                <c:pt idx="11">
                  <c:v>-3.424533429969201E-2</c:v>
                </c:pt>
                <c:pt idx="12">
                  <c:v>-3.6057256749411071E-2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D2-4641-8726-E2F0E7CC9ABE}"/>
            </c:ext>
          </c:extLst>
        </c:ser>
        <c:ser>
          <c:idx val="4"/>
          <c:order val="4"/>
          <c:tx>
            <c:strRef>
              <c:f>'GTR1 G315 z0 x'!$D$39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x'!$E$33:$R$33</c15:sqref>
                  </c15:fullRef>
                </c:ext>
              </c:extLst>
              <c:f>('GTR1 G315 z0 x'!$E$33:$L$33,'GTR1 G315 z0 x'!$N$33:$R$33)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x'!$E$39:$R$39</c15:sqref>
                  </c15:fullRef>
                </c:ext>
              </c:extLst>
              <c:f>('GTR1 G315 z0 x'!$E$39:$L$39,'GTR1 G315 z0 x'!$N$39:$R$39)</c:f>
              <c:numCache>
                <c:formatCode>0.00%</c:formatCode>
                <c:ptCount val="13"/>
                <c:pt idx="0">
                  <c:v>0</c:v>
                </c:pt>
                <c:pt idx="1">
                  <c:v>3.6511156186612714E-2</c:v>
                </c:pt>
                <c:pt idx="2">
                  <c:v>8.7234042553191449E-2</c:v>
                </c:pt>
                <c:pt idx="3">
                  <c:v>2.6104417670682611E-2</c:v>
                </c:pt>
                <c:pt idx="4">
                  <c:v>3.6511156186612714E-2</c:v>
                </c:pt>
                <c:pt idx="5">
                  <c:v>2.8997180829641644E-2</c:v>
                </c:pt>
                <c:pt idx="6">
                  <c:v>-2.9354207436399271E-2</c:v>
                </c:pt>
                <c:pt idx="7">
                  <c:v>-3.131115459882583E-2</c:v>
                </c:pt>
                <c:pt idx="8">
                  <c:v>-3.131115459882583E-2</c:v>
                </c:pt>
                <c:pt idx="9">
                  <c:v>-2.7397260273972712E-2</c:v>
                </c:pt>
                <c:pt idx="10">
                  <c:v>-3.522504892367917E-2</c:v>
                </c:pt>
                <c:pt idx="11">
                  <c:v>-3.522504892367917E-2</c:v>
                </c:pt>
                <c:pt idx="12">
                  <c:v>-3.7181996086105729E-2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D2-4641-8726-E2F0E7CC9ABE}"/>
            </c:ext>
          </c:extLst>
        </c:ser>
        <c:ser>
          <c:idx val="5"/>
          <c:order val="5"/>
          <c:tx>
            <c:strRef>
              <c:f>'GTR1 G315 z0 x'!$D$44</c:f>
              <c:strCache>
                <c:ptCount val="1"/>
                <c:pt idx="0">
                  <c:v>150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x'!$E$33:$R$33</c15:sqref>
                  </c15:fullRef>
                </c:ext>
              </c:extLst>
              <c:f>('GTR1 G315 z0 x'!$E$33:$L$33,'GTR1 G315 z0 x'!$N$33:$R$33)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x'!$E$44:$R$44</c15:sqref>
                  </c15:fullRef>
                </c:ext>
              </c:extLst>
              <c:f>('GTR1 G315 z0 x'!$E$44:$L$44,'GTR1 G315 z0 x'!$N$44:$R$44)</c:f>
              <c:numCache>
                <c:formatCode>0.00%</c:formatCode>
                <c:ptCount val="13"/>
                <c:pt idx="0">
                  <c:v>0</c:v>
                </c:pt>
                <c:pt idx="1">
                  <c:v>4.1576086956521818E-2</c:v>
                </c:pt>
                <c:pt idx="2">
                  <c:v>3.8753387533875472E-2</c:v>
                </c:pt>
                <c:pt idx="3">
                  <c:v>2.7613941018766797E-2</c:v>
                </c:pt>
                <c:pt idx="4">
                  <c:v>4.4414168937329856E-2</c:v>
                </c:pt>
                <c:pt idx="5">
                  <c:v>3.6506219578150478E-2</c:v>
                </c:pt>
                <c:pt idx="6">
                  <c:v>-3.208974693451605E-2</c:v>
                </c:pt>
                <c:pt idx="7">
                  <c:v>-3.9916514479519938E-2</c:v>
                </c:pt>
                <c:pt idx="8">
                  <c:v>-3.9916514479519938E-2</c:v>
                </c:pt>
                <c:pt idx="9">
                  <c:v>-3.9916514479519938E-2</c:v>
                </c:pt>
                <c:pt idx="10">
                  <c:v>-4.2525436994521382E-2</c:v>
                </c:pt>
                <c:pt idx="11">
                  <c:v>-4.5134359509522604E-2</c:v>
                </c:pt>
                <c:pt idx="12">
                  <c:v>-4.7743282024523936E-2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D2-4641-8726-E2F0E7CC9ABE}"/>
            </c:ext>
          </c:extLst>
        </c:ser>
        <c:ser>
          <c:idx val="6"/>
          <c:order val="6"/>
          <c:tx>
            <c:strRef>
              <c:f>'GTR1 G315 z0 x'!$D$47</c:f>
              <c:strCache>
                <c:ptCount val="1"/>
                <c:pt idx="0">
                  <c:v>180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x'!$E$33:$R$33</c15:sqref>
                  </c15:fullRef>
                </c:ext>
              </c:extLst>
              <c:f>('GTR1 G315 z0 x'!$E$33:$L$33,'GTR1 G315 z0 x'!$N$33:$R$33)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x'!$E$47:$R$47</c15:sqref>
                  </c15:fullRef>
                </c:ext>
              </c:extLst>
              <c:f>('GTR1 G315 z0 x'!$E$47:$L$47,'GTR1 G315 z0 x'!$N$47:$R$47)</c:f>
              <c:numCache>
                <c:formatCode>0.00%</c:formatCode>
                <c:ptCount val="13"/>
                <c:pt idx="0">
                  <c:v>0</c:v>
                </c:pt>
                <c:pt idx="1">
                  <c:v>2.8971962616822333E-2</c:v>
                </c:pt>
                <c:pt idx="2">
                  <c:v>-4.2608695652173956E-2</c:v>
                </c:pt>
                <c:pt idx="3">
                  <c:v>2.2600619195046523E-2</c:v>
                </c:pt>
                <c:pt idx="4">
                  <c:v>3.8679245283018693E-2</c:v>
                </c:pt>
                <c:pt idx="5">
                  <c:v>3.7700282752120673E-2</c:v>
                </c:pt>
                <c:pt idx="6">
                  <c:v>-3.1183772328186476E-2</c:v>
                </c:pt>
                <c:pt idx="7">
                  <c:v>-3.1183772328186476E-2</c:v>
                </c:pt>
                <c:pt idx="8">
                  <c:v>-4.0266424462609751E-2</c:v>
                </c:pt>
                <c:pt idx="9">
                  <c:v>-3.4211323039660901E-2</c:v>
                </c:pt>
                <c:pt idx="10">
                  <c:v>-3.7238873751135215E-2</c:v>
                </c:pt>
                <c:pt idx="11">
                  <c:v>-4.6321525885558601E-2</c:v>
                </c:pt>
                <c:pt idx="12">
                  <c:v>-5.5404178019981765E-2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D2-4641-8726-E2F0E7CC9ABE}"/>
            </c:ext>
          </c:extLst>
        </c:ser>
        <c:ser>
          <c:idx val="7"/>
          <c:order val="7"/>
          <c:tx>
            <c:strRef>
              <c:f>'GTR1 G315 z0 x'!$D$49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x'!$E$33:$R$33</c15:sqref>
                  </c15:fullRef>
                </c:ext>
              </c:extLst>
              <c:f>('GTR1 G315 z0 x'!$E$33:$L$33,'GTR1 G315 z0 x'!$N$33:$R$33)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x'!$E$49:$R$49</c15:sqref>
                  </c15:fullRef>
                </c:ext>
              </c:extLst>
              <c:f>('GTR1 G315 z0 x'!$E$49:$L$49,'GTR1 G315 z0 x'!$N$49:$R$49)</c:f>
              <c:numCache>
                <c:formatCode>0.00%</c:formatCode>
                <c:ptCount val="13"/>
                <c:pt idx="0">
                  <c:v>0</c:v>
                </c:pt>
                <c:pt idx="1">
                  <c:v>2.2727272727272041E-3</c:v>
                </c:pt>
                <c:pt idx="2">
                  <c:v>-5.8841463414634032E-2</c:v>
                </c:pt>
                <c:pt idx="3">
                  <c:v>2.2727272727272041E-3</c:v>
                </c:pt>
                <c:pt idx="4">
                  <c:v>2.2185430463576239E-2</c:v>
                </c:pt>
                <c:pt idx="5">
                  <c:v>2.490039840637448E-2</c:v>
                </c:pt>
                <c:pt idx="6">
                  <c:v>-2.818270165208947E-2</c:v>
                </c:pt>
                <c:pt idx="7">
                  <c:v>-1.8464528668610369E-2</c:v>
                </c:pt>
                <c:pt idx="8">
                  <c:v>-3.790087463556846E-2</c:v>
                </c:pt>
                <c:pt idx="9">
                  <c:v>-3.4661483641075574E-2</c:v>
                </c:pt>
                <c:pt idx="10">
                  <c:v>-2.818270165208947E-2</c:v>
                </c:pt>
                <c:pt idx="11">
                  <c:v>-3.1422092646582467E-2</c:v>
                </c:pt>
                <c:pt idx="12">
                  <c:v>-5.7337220602526773E-2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D2-4641-8726-E2F0E7CC9ABE}"/>
            </c:ext>
          </c:extLst>
        </c:ser>
        <c:ser>
          <c:idx val="8"/>
          <c:order val="8"/>
          <c:tx>
            <c:strRef>
              <c:f>'GTR1 G315 z0 x'!$D$52</c:f>
              <c:strCache>
                <c:ptCount val="1"/>
                <c:pt idx="0">
                  <c:v>226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x'!$E$33:$R$33</c15:sqref>
                  </c15:fullRef>
                </c:ext>
              </c:extLst>
              <c:f>('GTR1 G315 z0 x'!$E$33:$L$33,'GTR1 G315 z0 x'!$N$33:$R$33)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x'!$E$52:$R$52</c15:sqref>
                  </c15:fullRef>
                </c:ext>
              </c:extLst>
              <c:f>('GTR1 G315 z0 x'!$E$52:$L$52,'GTR1 G315 z0 x'!$N$52:$R$52)</c:f>
              <c:numCache>
                <c:formatCode>0.00%</c:formatCode>
                <c:ptCount val="13"/>
                <c:pt idx="0">
                  <c:v>0</c:v>
                </c:pt>
                <c:pt idx="1">
                  <c:v>-3.6544850498338777E-2</c:v>
                </c:pt>
                <c:pt idx="2">
                  <c:v>-2.684563758389269E-2</c:v>
                </c:pt>
                <c:pt idx="3">
                  <c:v>-2.684563758389269E-2</c:v>
                </c:pt>
                <c:pt idx="4">
                  <c:v>-6.8493150684931781E-3</c:v>
                </c:pt>
                <c:pt idx="5">
                  <c:v>1.7271157167528806E-3</c:v>
                </c:pt>
                <c:pt idx="6">
                  <c:v>-3.4482758620688614E-3</c:v>
                </c:pt>
                <c:pt idx="7">
                  <c:v>0</c:v>
                </c:pt>
                <c:pt idx="8">
                  <c:v>-1.0344827586206806E-2</c:v>
                </c:pt>
                <c:pt idx="9">
                  <c:v>1.0344827586207028E-2</c:v>
                </c:pt>
                <c:pt idx="10">
                  <c:v>3.4482758620689724E-2</c:v>
                </c:pt>
                <c:pt idx="11">
                  <c:v>-3.4482758620688614E-3</c:v>
                </c:pt>
                <c:pt idx="12">
                  <c:v>-2.7586206896551779E-2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D2-4641-8726-E2F0E7CC9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294896"/>
        <c:axId val="400295680"/>
      </c:lineChart>
      <c:catAx>
        <c:axId val="40029489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00295680"/>
        <c:crosses val="autoZero"/>
        <c:auto val="0"/>
        <c:lblAlgn val="ctr"/>
        <c:lblOffset val="100"/>
        <c:noMultiLvlLbl val="0"/>
      </c:catAx>
      <c:valAx>
        <c:axId val="40029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0029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>
        <c:manualLayout>
          <c:layoutTarget val="inner"/>
          <c:xMode val="edge"/>
          <c:yMode val="edge"/>
          <c:x val="0.10978958880139983"/>
          <c:y val="0.37429498396033828"/>
          <c:w val="0.84576596675415572"/>
          <c:h val="0.60027668416447943"/>
        </c:manualLayout>
      </c:layout>
      <c:lineChart>
        <c:grouping val="standard"/>
        <c:varyColors val="0"/>
        <c:ser>
          <c:idx val="0"/>
          <c:order val="0"/>
          <c:tx>
            <c:strRef>
              <c:f>'GTR1 G315 z0 y'!$D$35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y'!$E$33:$R$33</c15:sqref>
                  </c15:fullRef>
                </c:ext>
              </c:extLst>
              <c:f>('GTR1 G315 z0 y'!$E$33:$M$33,'GTR1 G315 z0 y'!$O$33:$R$33)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y'!$E$35:$R$35</c15:sqref>
                  </c15:fullRef>
                </c:ext>
              </c:extLst>
              <c:f>('GTR1 G315 z0 y'!$E$35:$M$35,'GTR1 G315 z0 y'!$O$35:$R$35)</c:f>
              <c:numCache>
                <c:formatCode>0.00%</c:formatCode>
                <c:ptCount val="13"/>
                <c:pt idx="0">
                  <c:v>0</c:v>
                </c:pt>
                <c:pt idx="6">
                  <c:v>9.0718771807396514E-3</c:v>
                </c:pt>
                <c:pt idx="7">
                  <c:v>7.6762037683182349E-3</c:v>
                </c:pt>
                <c:pt idx="8">
                  <c:v>-6.2805303558967074E-3</c:v>
                </c:pt>
                <c:pt idx="9">
                  <c:v>-3.4891835310537633E-3</c:v>
                </c:pt>
                <c:pt idx="10">
                  <c:v>-1.3258897418004123E-2</c:v>
                </c:pt>
                <c:pt idx="11">
                  <c:v>-4.8848569434752909E-3</c:v>
                </c:pt>
                <c:pt idx="12">
                  <c:v>-6.2805303558967074E-3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78-415D-935A-82786431925F}"/>
            </c:ext>
          </c:extLst>
        </c:ser>
        <c:ser>
          <c:idx val="1"/>
          <c:order val="1"/>
          <c:tx>
            <c:strRef>
              <c:f>'GTR1 G315 z0 y'!$D$36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y'!$E$33:$R$33</c15:sqref>
                  </c15:fullRef>
                </c:ext>
              </c:extLst>
              <c:f>('GTR1 G315 z0 y'!$E$33:$M$33,'GTR1 G315 z0 y'!$O$33:$R$33)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y'!$E$36:$R$36</c15:sqref>
                  </c15:fullRef>
                </c:ext>
              </c:extLst>
              <c:f>('GTR1 G315 z0 y'!$E$36:$M$36,'GTR1 G315 z0 y'!$O$36:$R$36)</c:f>
              <c:numCache>
                <c:formatCode>0.00%</c:formatCode>
                <c:ptCount val="13"/>
                <c:pt idx="0">
                  <c:v>0</c:v>
                </c:pt>
                <c:pt idx="6">
                  <c:v>2.1447307514272484E-2</c:v>
                </c:pt>
                <c:pt idx="7">
                  <c:v>1.9904335750655866E-2</c:v>
                </c:pt>
                <c:pt idx="8">
                  <c:v>1.2189476932572108E-2</c:v>
                </c:pt>
                <c:pt idx="9">
                  <c:v>1.3732448696188948E-2</c:v>
                </c:pt>
                <c:pt idx="10">
                  <c:v>1.9904335750655866E-2</c:v>
                </c:pt>
                <c:pt idx="11">
                  <c:v>1.0646505168955489E-2</c:v>
                </c:pt>
                <c:pt idx="12">
                  <c:v>1.2189476932572108E-2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8-415D-935A-82786431925F}"/>
            </c:ext>
          </c:extLst>
        </c:ser>
        <c:ser>
          <c:idx val="2"/>
          <c:order val="2"/>
          <c:tx>
            <c:strRef>
              <c:f>'GTR1 G315 z0 y'!$D$37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y'!$E$33:$R$33</c15:sqref>
                  </c15:fullRef>
                </c:ext>
              </c:extLst>
              <c:f>('GTR1 G315 z0 y'!$E$33:$M$33,'GTR1 G315 z0 y'!$O$33:$R$33)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y'!$E$37:$R$37</c15:sqref>
                  </c15:fullRef>
                </c:ext>
              </c:extLst>
              <c:f>('GTR1 G315 z0 y'!$E$37:$M$37,'GTR1 G315 z0 y'!$O$37:$R$37)</c:f>
              <c:numCache>
                <c:formatCode>0.00%</c:formatCode>
                <c:ptCount val="13"/>
                <c:pt idx="0">
                  <c:v>0</c:v>
                </c:pt>
                <c:pt idx="6">
                  <c:v>7.2195809121322618E-3</c:v>
                </c:pt>
                <c:pt idx="7">
                  <c:v>-1.5847860538827918E-3</c:v>
                </c:pt>
                <c:pt idx="8">
                  <c:v>-1.0389153019897845E-2</c:v>
                </c:pt>
                <c:pt idx="9">
                  <c:v>-1.0389153019897845E-2</c:v>
                </c:pt>
                <c:pt idx="10">
                  <c:v>-1.919351998591301E-2</c:v>
                </c:pt>
                <c:pt idx="11">
                  <c:v>-1.0389153019897845E-2</c:v>
                </c:pt>
                <c:pt idx="12">
                  <c:v>-3.3456594470857581E-3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78-415D-935A-82786431925F}"/>
            </c:ext>
          </c:extLst>
        </c:ser>
        <c:ser>
          <c:idx val="3"/>
          <c:order val="3"/>
          <c:tx>
            <c:strRef>
              <c:f>'GTR1 G315 z0 y'!$D$38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y'!$E$33:$R$33</c15:sqref>
                  </c15:fullRef>
                </c:ext>
              </c:extLst>
              <c:f>('GTR1 G315 z0 y'!$E$33:$M$33,'GTR1 G315 z0 y'!$O$33:$R$33)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y'!$E$38:$R$38</c15:sqref>
                  </c15:fullRef>
                </c:ext>
              </c:extLst>
              <c:f>('GTR1 G315 z0 y'!$E$38:$M$38,'GTR1 G315 z0 y'!$O$38:$R$38)</c:f>
              <c:numCache>
                <c:formatCode>0.00%</c:formatCode>
                <c:ptCount val="13"/>
                <c:pt idx="0">
                  <c:v>0</c:v>
                </c:pt>
                <c:pt idx="6">
                  <c:v>-2.2556390977443663E-2</c:v>
                </c:pt>
                <c:pt idx="7">
                  <c:v>-2.8057949752429923E-2</c:v>
                </c:pt>
                <c:pt idx="8">
                  <c:v>-3.5393361452411565E-2</c:v>
                </c:pt>
                <c:pt idx="9">
                  <c:v>-2.9891802677425305E-2</c:v>
                </c:pt>
                <c:pt idx="10">
                  <c:v>-3.5393361452411565E-2</c:v>
                </c:pt>
                <c:pt idx="11">
                  <c:v>-3.7227214377406947E-2</c:v>
                </c:pt>
                <c:pt idx="12">
                  <c:v>-2.9891802677425305E-2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78-415D-935A-82786431925F}"/>
            </c:ext>
          </c:extLst>
        </c:ser>
        <c:ser>
          <c:idx val="4"/>
          <c:order val="4"/>
          <c:tx>
            <c:strRef>
              <c:f>'GTR1 G315 z0 y'!$D$39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y'!$E$33:$R$33</c15:sqref>
                  </c15:fullRef>
                </c:ext>
              </c:extLst>
              <c:f>('GTR1 G315 z0 y'!$E$33:$M$33,'GTR1 G315 z0 y'!$O$33:$R$33)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y'!$E$39:$R$39</c15:sqref>
                  </c15:fullRef>
                </c:ext>
              </c:extLst>
              <c:f>('GTR1 G315 z0 y'!$E$39:$M$39,'GTR1 G315 z0 y'!$O$39:$R$39)</c:f>
              <c:numCache>
                <c:formatCode>0.00%</c:formatCode>
                <c:ptCount val="13"/>
                <c:pt idx="0">
                  <c:v>0</c:v>
                </c:pt>
                <c:pt idx="6">
                  <c:v>-1.7068864037669385E-2</c:v>
                </c:pt>
                <c:pt idx="7">
                  <c:v>-2.491661761820696E-2</c:v>
                </c:pt>
                <c:pt idx="8">
                  <c:v>-3.0802432803609947E-2</c:v>
                </c:pt>
                <c:pt idx="9">
                  <c:v>-3.0802432803609947E-2</c:v>
                </c:pt>
                <c:pt idx="10">
                  <c:v>-3.6688247989013156E-2</c:v>
                </c:pt>
                <c:pt idx="11">
                  <c:v>-3.6688247989013156E-2</c:v>
                </c:pt>
                <c:pt idx="12">
                  <c:v>-3.0802432803609947E-2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78-415D-935A-82786431925F}"/>
            </c:ext>
          </c:extLst>
        </c:ser>
        <c:ser>
          <c:idx val="7"/>
          <c:order val="5"/>
          <c:tx>
            <c:strRef>
              <c:f>'GTR1 G315 z0 y'!$D$42</c:f>
              <c:strCache>
                <c:ptCount val="1"/>
                <c:pt idx="0">
                  <c:v>130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y'!$E$33:$R$33</c15:sqref>
                  </c15:fullRef>
                </c:ext>
              </c:extLst>
              <c:f>('GTR1 G315 z0 y'!$E$33:$M$33,'GTR1 G315 z0 y'!$O$33:$R$33)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y'!$E$42:$R$42</c15:sqref>
                  </c15:fullRef>
                </c:ext>
              </c:extLst>
              <c:f>('GTR1 G315 z0 y'!$E$42:$M$42,'GTR1 G315 z0 y'!$O$42:$R$42)</c:f>
              <c:numCache>
                <c:formatCode>0.00%</c:formatCode>
                <c:ptCount val="13"/>
                <c:pt idx="0">
                  <c:v>0</c:v>
                </c:pt>
                <c:pt idx="6">
                  <c:v>-1.5681544028950389E-2</c:v>
                </c:pt>
                <c:pt idx="7">
                  <c:v>-3.0156815440289475E-2</c:v>
                </c:pt>
                <c:pt idx="8">
                  <c:v>-3.9806996381182014E-2</c:v>
                </c:pt>
                <c:pt idx="9">
                  <c:v>-3.2569360675512637E-2</c:v>
                </c:pt>
                <c:pt idx="10">
                  <c:v>-3.4981905910735689E-2</c:v>
                </c:pt>
                <c:pt idx="11">
                  <c:v>-3.7394451145958851E-2</c:v>
                </c:pt>
                <c:pt idx="12">
                  <c:v>-2.7744270205066202E-2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78-415D-935A-82786431925F}"/>
            </c:ext>
          </c:extLst>
        </c:ser>
        <c:ser>
          <c:idx val="9"/>
          <c:order val="6"/>
          <c:tx>
            <c:strRef>
              <c:f>'GTR1 G315 z0 y'!$D$44</c:f>
              <c:strCache>
                <c:ptCount val="1"/>
                <c:pt idx="0">
                  <c:v>150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y'!$E$33:$R$33</c15:sqref>
                  </c15:fullRef>
                </c:ext>
              </c:extLst>
              <c:f>('GTR1 G315 z0 y'!$E$33:$M$33,'GTR1 G315 z0 y'!$O$33:$R$33)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y'!$E$44:$R$44</c15:sqref>
                  </c15:fullRef>
                </c:ext>
              </c:extLst>
              <c:f>('GTR1 G315 z0 y'!$E$44:$M$44,'GTR1 G315 z0 y'!$O$44:$R$44)</c:f>
              <c:numCache>
                <c:formatCode>0.00%</c:formatCode>
                <c:ptCount val="13"/>
                <c:pt idx="0">
                  <c:v>0</c:v>
                </c:pt>
                <c:pt idx="6">
                  <c:v>-1.2806830309498363E-2</c:v>
                </c:pt>
                <c:pt idx="7">
                  <c:v>-2.0811099252935006E-2</c:v>
                </c:pt>
                <c:pt idx="8">
                  <c:v>-3.9487726787620137E-2</c:v>
                </c:pt>
                <c:pt idx="9">
                  <c:v>-3.1483457844183604E-2</c:v>
                </c:pt>
                <c:pt idx="10">
                  <c:v>-3.4151547491995782E-2</c:v>
                </c:pt>
                <c:pt idx="11">
                  <c:v>-4.2155816435432314E-2</c:v>
                </c:pt>
                <c:pt idx="12">
                  <c:v>-3.1483457844183604E-2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78-415D-935A-82786431925F}"/>
            </c:ext>
          </c:extLst>
        </c:ser>
        <c:ser>
          <c:idx val="11"/>
          <c:order val="7"/>
          <c:tx>
            <c:strRef>
              <c:f>'GTR1 G315 z0 y'!$D$46</c:f>
              <c:strCache>
                <c:ptCount val="1"/>
                <c:pt idx="0">
                  <c:v>170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y'!$E$33:$R$33</c15:sqref>
                  </c15:fullRef>
                </c:ext>
              </c:extLst>
              <c:f>('GTR1 G315 z0 y'!$E$33:$M$33,'GTR1 G315 z0 y'!$O$33:$R$33)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y'!$E$46:$R$46</c15:sqref>
                  </c15:fullRef>
                </c:ext>
              </c:extLst>
              <c:f>('GTR1 G315 z0 y'!$E$46:$M$46,'GTR1 G315 z0 y'!$O$46:$R$46)</c:f>
              <c:numCache>
                <c:formatCode>0.00%</c:formatCode>
                <c:ptCount val="13"/>
                <c:pt idx="0">
                  <c:v>0</c:v>
                </c:pt>
                <c:pt idx="6">
                  <c:v>-2.3823704586063421E-3</c:v>
                </c:pt>
                <c:pt idx="7">
                  <c:v>-1.7272185824895869E-2</c:v>
                </c:pt>
                <c:pt idx="8">
                  <c:v>-4.1095890410958846E-2</c:v>
                </c:pt>
                <c:pt idx="9">
                  <c:v>-3.2162001191185285E-2</c:v>
                </c:pt>
                <c:pt idx="10">
                  <c:v>-2.9184038117927469E-2</c:v>
                </c:pt>
                <c:pt idx="11">
                  <c:v>-4.1095890410958846E-2</c:v>
                </c:pt>
                <c:pt idx="12">
                  <c:v>-3.2162001191185285E-2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78-415D-935A-82786431925F}"/>
            </c:ext>
          </c:extLst>
        </c:ser>
        <c:ser>
          <c:idx val="12"/>
          <c:order val="8"/>
          <c:tx>
            <c:strRef>
              <c:f>'GTR1 G315 z0 y'!$D$47</c:f>
              <c:strCache>
                <c:ptCount val="1"/>
                <c:pt idx="0">
                  <c:v>180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y'!$E$33:$R$33</c15:sqref>
                  </c15:fullRef>
                </c:ext>
              </c:extLst>
              <c:f>('GTR1 G315 z0 y'!$E$33:$M$33,'GTR1 G315 z0 y'!$O$33:$R$33)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y'!$E$47:$R$47</c15:sqref>
                  </c15:fullRef>
                </c:ext>
              </c:extLst>
              <c:f>('GTR1 G315 z0 y'!$E$47:$M$47,'GTR1 G315 z0 y'!$O$47:$R$47)</c:f>
              <c:numCache>
                <c:formatCode>0.00%</c:formatCode>
                <c:ptCount val="13"/>
                <c:pt idx="0">
                  <c:v>0</c:v>
                </c:pt>
                <c:pt idx="6">
                  <c:v>-4.9291435613062484E-3</c:v>
                </c:pt>
                <c:pt idx="7">
                  <c:v>-1.4171287738755312E-2</c:v>
                </c:pt>
                <c:pt idx="8">
                  <c:v>-4.4978434996919225E-2</c:v>
                </c:pt>
                <c:pt idx="9">
                  <c:v>-3.265557609365366E-2</c:v>
                </c:pt>
                <c:pt idx="10">
                  <c:v>-3.265557609365366E-2</c:v>
                </c:pt>
                <c:pt idx="11">
                  <c:v>-4.1897720271102945E-2</c:v>
                </c:pt>
                <c:pt idx="12">
                  <c:v>-3.8817005545286443E-2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78-415D-935A-82786431925F}"/>
            </c:ext>
          </c:extLst>
        </c:ser>
        <c:ser>
          <c:idx val="13"/>
          <c:order val="9"/>
          <c:tx>
            <c:strRef>
              <c:f>'GTR1 G315 z0 y'!$D$48</c:f>
              <c:strCache>
                <c:ptCount val="1"/>
                <c:pt idx="0">
                  <c:v>190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y'!$E$33:$R$33</c15:sqref>
                  </c15:fullRef>
                </c:ext>
              </c:extLst>
              <c:f>('GTR1 G315 z0 y'!$E$33:$M$33,'GTR1 G315 z0 y'!$O$33:$R$33)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y'!$E$48:$R$48</c15:sqref>
                  </c15:fullRef>
                </c:ext>
              </c:extLst>
              <c:f>('GTR1 G315 z0 y'!$E$48:$M$48,'GTR1 G315 z0 y'!$O$48:$R$48)</c:f>
              <c:numCache>
                <c:formatCode>0.00%</c:formatCode>
                <c:ptCount val="13"/>
                <c:pt idx="0">
                  <c:v>0</c:v>
                </c:pt>
                <c:pt idx="6">
                  <c:v>-7.0019096117122093E-3</c:v>
                </c:pt>
                <c:pt idx="7">
                  <c:v>-1.3367281985996127E-2</c:v>
                </c:pt>
                <c:pt idx="8">
                  <c:v>-4.5194143857415603E-2</c:v>
                </c:pt>
                <c:pt idx="9">
                  <c:v>-3.8828771483131685E-2</c:v>
                </c:pt>
                <c:pt idx="10">
                  <c:v>-3.5646085295989893E-2</c:v>
                </c:pt>
                <c:pt idx="11">
                  <c:v>-4.8376830044557506E-2</c:v>
                </c:pt>
                <c:pt idx="12">
                  <c:v>-4.5194143857415603E-2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78-415D-935A-82786431925F}"/>
            </c:ext>
          </c:extLst>
        </c:ser>
        <c:ser>
          <c:idx val="14"/>
          <c:order val="10"/>
          <c:tx>
            <c:strRef>
              <c:f>'GTR1 G315 z0 y'!$D$49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y'!$E$33:$R$33</c15:sqref>
                  </c15:fullRef>
                </c:ext>
              </c:extLst>
              <c:f>('GTR1 G315 z0 y'!$E$33:$M$33,'GTR1 G315 z0 y'!$O$33:$R$33)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y'!$E$49:$R$49</c15:sqref>
                  </c15:fullRef>
                </c:ext>
              </c:extLst>
              <c:f>('GTR1 G315 z0 y'!$E$49:$M$49,'GTR1 G315 z0 y'!$O$49:$R$49)</c:f>
              <c:numCache>
                <c:formatCode>0.00%</c:formatCode>
                <c:ptCount val="13"/>
                <c:pt idx="0">
                  <c:v>0</c:v>
                </c:pt>
                <c:pt idx="6">
                  <c:v>1.0134030728996324E-2</c:v>
                </c:pt>
                <c:pt idx="7">
                  <c:v>3.2690421706438322E-4</c:v>
                </c:pt>
                <c:pt idx="8">
                  <c:v>-4.543968617195171E-2</c:v>
                </c:pt>
                <c:pt idx="9">
                  <c:v>-3.5632559660019658E-2</c:v>
                </c:pt>
                <c:pt idx="10">
                  <c:v>-2.5825433148087718E-2</c:v>
                </c:pt>
                <c:pt idx="11">
                  <c:v>-4.543968617195171E-2</c:v>
                </c:pt>
                <c:pt idx="12">
                  <c:v>-5.1977770513239707E-2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78-415D-935A-82786431925F}"/>
            </c:ext>
          </c:extLst>
        </c:ser>
        <c:ser>
          <c:idx val="15"/>
          <c:order val="11"/>
          <c:tx>
            <c:strRef>
              <c:f>'GTR1 G315 z0 y'!$D$50</c:f>
              <c:strCache>
                <c:ptCount val="1"/>
                <c:pt idx="0">
                  <c:v>210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y'!$E$33:$R$33</c15:sqref>
                  </c15:fullRef>
                </c:ext>
              </c:extLst>
              <c:f>('GTR1 G315 z0 y'!$E$33:$M$33,'GTR1 G315 z0 y'!$O$33:$R$33)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y'!$E$50:$R$50</c15:sqref>
                  </c15:fullRef>
                </c:ext>
              </c:extLst>
              <c:f>('GTR1 G315 z0 y'!$E$50:$M$50,'GTR1 G315 z0 y'!$O$50:$R$50)</c:f>
              <c:numCache>
                <c:formatCode>0.00%</c:formatCode>
                <c:ptCount val="13"/>
                <c:pt idx="0">
                  <c:v>0</c:v>
                </c:pt>
                <c:pt idx="6">
                  <c:v>2.4240355069989894E-2</c:v>
                </c:pt>
                <c:pt idx="7">
                  <c:v>7.1696824854901031E-3</c:v>
                </c:pt>
                <c:pt idx="8">
                  <c:v>-4.7456469784909472E-2</c:v>
                </c:pt>
                <c:pt idx="9">
                  <c:v>-3.379993171730955E-2</c:v>
                </c:pt>
                <c:pt idx="10">
                  <c:v>-1.672925913280976E-2</c:v>
                </c:pt>
                <c:pt idx="11">
                  <c:v>-3.7214066234209642E-2</c:v>
                </c:pt>
                <c:pt idx="12">
                  <c:v>-5.7698873335609413E-2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278-415D-935A-82786431925F}"/>
            </c:ext>
          </c:extLst>
        </c:ser>
        <c:ser>
          <c:idx val="17"/>
          <c:order val="12"/>
          <c:tx>
            <c:strRef>
              <c:f>'GTR1 G315 z0 y'!$D$52</c:f>
              <c:strCache>
                <c:ptCount val="1"/>
                <c:pt idx="0">
                  <c:v>226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'GTR1 G315 z0 y'!$E$33:$R$33</c15:sqref>
                  </c15:fullRef>
                </c:ext>
              </c:extLst>
              <c:f>('GTR1 G315 z0 y'!$E$33:$M$33,'GTR1 G315 z0 y'!$O$33:$R$33)</c:f>
              <c:numCache>
                <c:formatCode>m/d/yy</c:formatCode>
                <c:ptCount val="13"/>
                <c:pt idx="0">
                  <c:v>43249</c:v>
                </c:pt>
                <c:pt idx="6">
                  <c:v>43719</c:v>
                </c:pt>
                <c:pt idx="7">
                  <c:v>43781</c:v>
                </c:pt>
                <c:pt idx="8">
                  <c:v>43863</c:v>
                </c:pt>
                <c:pt idx="9">
                  <c:v>43915</c:v>
                </c:pt>
                <c:pt idx="10">
                  <c:v>43956</c:v>
                </c:pt>
                <c:pt idx="11">
                  <c:v>43984</c:v>
                </c:pt>
                <c:pt idx="12">
                  <c:v>44040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'GTR1 G315 z0 y'!$E$52:$R$52</c15:sqref>
                  </c15:fullRef>
                </c:ext>
              </c:extLst>
              <c:f>('GTR1 G315 z0 y'!$E$52:$M$52,'GTR1 G315 z0 y'!$O$52:$R$52)</c:f>
              <c:numCache>
                <c:formatCode>0.00%</c:formatCode>
                <c:ptCount val="13"/>
                <c:pt idx="0">
                  <c:v>0</c:v>
                </c:pt>
                <c:pt idx="6">
                  <c:v>7.2463768115942129E-2</c:v>
                </c:pt>
                <c:pt idx="7">
                  <c:v>6.5217391304347894E-2</c:v>
                </c:pt>
                <c:pt idx="8">
                  <c:v>-2.5362318840579601E-2</c:v>
                </c:pt>
                <c:pt idx="9">
                  <c:v>3.6231884057971175E-3</c:v>
                </c:pt>
                <c:pt idx="10">
                  <c:v>3.2608695652174058E-2</c:v>
                </c:pt>
                <c:pt idx="11">
                  <c:v>-1.4492753623188248E-2</c:v>
                </c:pt>
                <c:pt idx="12">
                  <c:v>-3.9855072463768071E-2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278-415D-935A-827864319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290584"/>
        <c:axId val="400296464"/>
      </c:lineChart>
      <c:catAx>
        <c:axId val="40029058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00296464"/>
        <c:crosses val="autoZero"/>
        <c:auto val="0"/>
        <c:lblAlgn val="ctr"/>
        <c:lblOffset val="100"/>
        <c:noMultiLvlLbl val="0"/>
      </c:catAx>
      <c:valAx>
        <c:axId val="40029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0029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61</xdr:row>
      <xdr:rowOff>142875</xdr:rowOff>
    </xdr:from>
    <xdr:to>
      <xdr:col>22</xdr:col>
      <xdr:colOff>228600</xdr:colOff>
      <xdr:row>90</xdr:row>
      <xdr:rowOff>133349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54</xdr:row>
      <xdr:rowOff>142874</xdr:rowOff>
    </xdr:from>
    <xdr:to>
      <xdr:col>21</xdr:col>
      <xdr:colOff>0</xdr:colOff>
      <xdr:row>86</xdr:row>
      <xdr:rowOff>95250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95252</xdr:colOff>
      <xdr:row>12</xdr:row>
      <xdr:rowOff>133349</xdr:rowOff>
    </xdr:from>
    <xdr:to>
      <xdr:col>14</xdr:col>
      <xdr:colOff>393700</xdr:colOff>
      <xdr:row>22</xdr:row>
      <xdr:rowOff>187384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63052" y="2419349"/>
          <a:ext cx="2660648" cy="2428935"/>
        </a:xfrm>
        <a:prstGeom prst="rect">
          <a:avLst/>
        </a:prstGeom>
      </xdr:spPr>
    </xdr:pic>
    <xdr:clientData/>
  </xdr:twoCellAnchor>
  <xdr:twoCellAnchor>
    <xdr:from>
      <xdr:col>6</xdr:col>
      <xdr:colOff>762000</xdr:colOff>
      <xdr:row>14</xdr:row>
      <xdr:rowOff>47625</xdr:rowOff>
    </xdr:from>
    <xdr:to>
      <xdr:col>9</xdr:col>
      <xdr:colOff>743652</xdr:colOff>
      <xdr:row>18</xdr:row>
      <xdr:rowOff>37951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5778500" y="2943225"/>
          <a:ext cx="2407352" cy="752326"/>
          <a:chOff x="6572250" y="676275"/>
          <a:chExt cx="2034290" cy="752326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72250" y="676275"/>
            <a:ext cx="2034290" cy="752326"/>
          </a:xfrm>
          <a:prstGeom prst="rect">
            <a:avLst/>
          </a:prstGeom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 txBox="1"/>
        </xdr:nvSpPr>
        <xdr:spPr>
          <a:xfrm>
            <a:off x="6715125" y="1095375"/>
            <a:ext cx="28725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sv-SE" sz="1100"/>
              <a:t>el</a:t>
            </a:r>
          </a:p>
        </xdr:txBody>
      </xdr:sp>
    </xdr:grpSp>
    <xdr:clientData/>
  </xdr:twoCellAnchor>
  <xdr:twoCellAnchor>
    <xdr:from>
      <xdr:col>7</xdr:col>
      <xdr:colOff>114300</xdr:colOff>
      <xdr:row>18</xdr:row>
      <xdr:rowOff>85725</xdr:rowOff>
    </xdr:from>
    <xdr:to>
      <xdr:col>8</xdr:col>
      <xdr:colOff>752475</xdr:colOff>
      <xdr:row>21</xdr:row>
      <xdr:rowOff>226247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3571875"/>
          <a:ext cx="1381125" cy="683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95250</xdr:colOff>
      <xdr:row>15</xdr:row>
      <xdr:rowOff>142875</xdr:rowOff>
    </xdr:from>
    <xdr:to>
      <xdr:col>10</xdr:col>
      <xdr:colOff>702</xdr:colOff>
      <xdr:row>19</xdr:row>
      <xdr:rowOff>142726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3086100"/>
          <a:ext cx="2153352" cy="723751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409576</xdr:colOff>
      <xdr:row>12</xdr:row>
      <xdr:rowOff>95249</xdr:rowOff>
    </xdr:from>
    <xdr:to>
      <xdr:col>13</xdr:col>
      <xdr:colOff>448932</xdr:colOff>
      <xdr:row>21</xdr:row>
      <xdr:rowOff>389826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05914" y="2266949"/>
          <a:ext cx="2249156" cy="2151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53"/>
  <sheetViews>
    <sheetView zoomScale="75" zoomScaleNormal="80" workbookViewId="0">
      <pane xSplit="5" ySplit="11" topLeftCell="F12" activePane="bottomRight" state="frozen"/>
      <selection pane="topRight" activeCell="F1" sqref="F1"/>
      <selection pane="bottomLeft" activeCell="A12" sqref="A12"/>
      <selection pane="bottomRight" activeCell="J12" sqref="J12"/>
    </sheetView>
  </sheetViews>
  <sheetFormatPr baseColWidth="10" defaultColWidth="8.83203125" defaultRowHeight="15" x14ac:dyDescent="0.2"/>
  <cols>
    <col min="4" max="4" width="8.1640625" bestFit="1" customWidth="1"/>
    <col min="5" max="5" width="11.5" bestFit="1" customWidth="1"/>
    <col min="6" max="10" width="11.5" customWidth="1"/>
    <col min="11" max="21" width="12" bestFit="1" customWidth="1"/>
    <col min="22" max="22" width="20" customWidth="1"/>
    <col min="23" max="23" width="12.6640625" bestFit="1" customWidth="1"/>
    <col min="24" max="24" width="13.5" customWidth="1"/>
    <col min="25" max="25" width="16.6640625" bestFit="1" customWidth="1"/>
    <col min="26" max="26" width="12.5" customWidth="1"/>
    <col min="27" max="27" width="13.33203125" style="73" customWidth="1"/>
    <col min="28" max="28" width="13.6640625" style="73" bestFit="1" customWidth="1"/>
    <col min="29" max="29" width="12.5" style="73" customWidth="1"/>
    <col min="30" max="30" width="11.5" style="73" bestFit="1" customWidth="1"/>
    <col min="31" max="33" width="13.6640625" style="73" bestFit="1" customWidth="1"/>
    <col min="34" max="37" width="14.5" style="73" bestFit="1" customWidth="1"/>
    <col min="38" max="41" width="13.6640625" style="73" bestFit="1" customWidth="1"/>
    <col min="42" max="42" width="13.6640625" style="73" hidden="1" customWidth="1"/>
    <col min="43" max="43" width="13.6640625" style="73" bestFit="1" customWidth="1"/>
    <col min="44" max="44" width="14.5" style="73" bestFit="1" customWidth="1"/>
    <col min="45" max="47" width="13.6640625" style="73" bestFit="1" customWidth="1"/>
    <col min="48" max="48" width="14.5" style="73" bestFit="1" customWidth="1"/>
    <col min="49" max="49" width="13.6640625" style="73" bestFit="1" customWidth="1"/>
    <col min="50" max="51" width="14.5" style="73" bestFit="1" customWidth="1"/>
    <col min="52" max="52" width="15.6640625" style="73" customWidth="1"/>
    <col min="53" max="53" width="14.5" style="73" bestFit="1" customWidth="1"/>
    <col min="54" max="58" width="9.1640625" style="73"/>
  </cols>
  <sheetData>
    <row r="1" spans="1:58" ht="29" x14ac:dyDescent="0.35">
      <c r="A1" s="3" t="s">
        <v>10</v>
      </c>
      <c r="B1" s="3"/>
      <c r="T1" s="1"/>
      <c r="U1" s="1"/>
    </row>
    <row r="2" spans="1:58" ht="19" x14ac:dyDescent="0.25">
      <c r="A2" s="4" t="s">
        <v>5</v>
      </c>
      <c r="B2" s="4"/>
      <c r="T2" s="1"/>
      <c r="U2" s="1"/>
      <c r="Z2" s="1"/>
    </row>
    <row r="3" spans="1:58" x14ac:dyDescent="0.2">
      <c r="T3" s="1"/>
      <c r="U3" s="1"/>
      <c r="Z3" s="1"/>
    </row>
    <row r="4" spans="1:58" x14ac:dyDescent="0.2">
      <c r="T4" s="1"/>
      <c r="U4" s="1"/>
      <c r="Z4" s="1"/>
    </row>
    <row r="5" spans="1:58" x14ac:dyDescent="0.2">
      <c r="A5" t="s">
        <v>21</v>
      </c>
      <c r="C5" s="48">
        <v>0.05</v>
      </c>
      <c r="D5" s="5"/>
      <c r="T5" s="1"/>
      <c r="U5" s="1"/>
      <c r="Z5" s="1"/>
    </row>
    <row r="6" spans="1:58" x14ac:dyDescent="0.2">
      <c r="A6" t="s">
        <v>6</v>
      </c>
      <c r="C6" s="32">
        <v>0.08</v>
      </c>
      <c r="D6" s="7"/>
      <c r="T6" s="1"/>
      <c r="U6" s="1"/>
      <c r="Z6" s="1"/>
    </row>
    <row r="7" spans="1:58" x14ac:dyDescent="0.2">
      <c r="A7" t="s">
        <v>7</v>
      </c>
      <c r="C7" s="8">
        <v>0.1</v>
      </c>
      <c r="D7" s="7"/>
      <c r="T7" s="1"/>
      <c r="U7" s="1"/>
      <c r="Z7" s="1"/>
    </row>
    <row r="8" spans="1:58" ht="16" thickBot="1" x14ac:dyDescent="0.25">
      <c r="T8" s="1"/>
      <c r="U8" s="1"/>
      <c r="Z8" s="1"/>
      <c r="AP8" s="73" t="s">
        <v>31</v>
      </c>
    </row>
    <row r="9" spans="1:58" ht="17" thickTop="1" thickBot="1" x14ac:dyDescent="0.25">
      <c r="D9" s="140" t="s">
        <v>0</v>
      </c>
      <c r="E9" s="46" t="s">
        <v>2</v>
      </c>
      <c r="F9" s="12"/>
      <c r="G9" s="11"/>
      <c r="H9" s="11"/>
      <c r="I9" s="11"/>
      <c r="J9" s="11"/>
      <c r="K9" s="12"/>
      <c r="L9" s="12"/>
      <c r="M9" s="11"/>
      <c r="N9" s="11"/>
      <c r="O9" s="11"/>
      <c r="P9" s="11"/>
      <c r="Q9" s="11"/>
      <c r="R9" s="11"/>
      <c r="S9" s="11"/>
      <c r="T9" s="11"/>
      <c r="U9" s="11"/>
      <c r="V9" s="11" t="s">
        <v>22</v>
      </c>
      <c r="W9" s="11"/>
      <c r="X9" s="11"/>
      <c r="Y9" s="11" t="s">
        <v>23</v>
      </c>
      <c r="Z9" s="13"/>
      <c r="AA9" s="60"/>
      <c r="AB9" s="60"/>
      <c r="AC9" s="112"/>
      <c r="AD9" s="112"/>
      <c r="AE9" s="112"/>
      <c r="AF9" s="112" t="s">
        <v>27</v>
      </c>
      <c r="AG9" s="112" t="s">
        <v>27</v>
      </c>
      <c r="AH9" s="112" t="s">
        <v>30</v>
      </c>
      <c r="AI9" s="112" t="s">
        <v>30</v>
      </c>
      <c r="AJ9" s="112" t="s">
        <v>30</v>
      </c>
      <c r="AK9" s="112" t="s">
        <v>30</v>
      </c>
      <c r="AL9" s="112" t="s">
        <v>30</v>
      </c>
      <c r="AM9" s="112" t="s">
        <v>30</v>
      </c>
      <c r="AN9" s="112" t="s">
        <v>30</v>
      </c>
      <c r="AO9" s="112" t="s">
        <v>30</v>
      </c>
      <c r="AP9" s="112"/>
      <c r="AQ9" s="112" t="s">
        <v>30</v>
      </c>
      <c r="AR9" s="112" t="s">
        <v>30</v>
      </c>
      <c r="AS9" s="112" t="s">
        <v>30</v>
      </c>
      <c r="AT9" s="112" t="s">
        <v>30</v>
      </c>
      <c r="AU9" s="112" t="s">
        <v>30</v>
      </c>
      <c r="AV9" s="112" t="s">
        <v>30</v>
      </c>
      <c r="AW9" s="112" t="s">
        <v>30</v>
      </c>
      <c r="AX9" s="112" t="s">
        <v>30</v>
      </c>
      <c r="AY9" s="112" t="s">
        <v>30</v>
      </c>
      <c r="AZ9" s="112" t="s">
        <v>30</v>
      </c>
      <c r="BA9" s="112" t="s">
        <v>30</v>
      </c>
      <c r="BB9" s="112"/>
      <c r="BC9" s="112"/>
      <c r="BD9" s="112"/>
      <c r="BE9" s="112"/>
      <c r="BF9" s="112"/>
    </row>
    <row r="10" spans="1:58" ht="16" thickTop="1" x14ac:dyDescent="0.2">
      <c r="D10" s="141"/>
      <c r="E10" s="46" t="s">
        <v>2</v>
      </c>
      <c r="F10" s="15">
        <v>43475</v>
      </c>
      <c r="G10" s="85">
        <v>43522</v>
      </c>
      <c r="H10" s="24">
        <v>43565</v>
      </c>
      <c r="I10" s="85">
        <v>43577</v>
      </c>
      <c r="J10" s="85">
        <v>43629</v>
      </c>
      <c r="K10" s="15">
        <v>43684</v>
      </c>
      <c r="L10" s="15">
        <v>43719</v>
      </c>
      <c r="M10" s="55">
        <v>43781</v>
      </c>
      <c r="N10" s="55">
        <v>43863</v>
      </c>
      <c r="O10" s="55">
        <v>43915</v>
      </c>
      <c r="P10" s="55">
        <v>43956</v>
      </c>
      <c r="Q10" s="55">
        <v>43984</v>
      </c>
      <c r="R10" s="55">
        <v>44040</v>
      </c>
      <c r="S10" s="55">
        <v>44075</v>
      </c>
      <c r="T10" s="55">
        <v>44110</v>
      </c>
      <c r="U10" s="55">
        <v>44115</v>
      </c>
      <c r="V10" s="55">
        <v>44153</v>
      </c>
      <c r="W10" s="55">
        <v>44175</v>
      </c>
      <c r="X10" s="55">
        <v>44201</v>
      </c>
      <c r="Y10" s="55">
        <v>44207</v>
      </c>
      <c r="Z10" s="92">
        <v>44231</v>
      </c>
      <c r="AA10" s="92">
        <v>44264</v>
      </c>
      <c r="AB10" s="92">
        <v>44292</v>
      </c>
      <c r="AC10" s="107">
        <v>44369</v>
      </c>
      <c r="AD10" s="107">
        <v>44397</v>
      </c>
      <c r="AE10" s="107">
        <v>44425</v>
      </c>
      <c r="AF10" s="107">
        <v>44481</v>
      </c>
      <c r="AG10" s="107">
        <v>44486</v>
      </c>
      <c r="AH10" s="107">
        <v>44508</v>
      </c>
      <c r="AI10" s="107">
        <v>44539</v>
      </c>
      <c r="AJ10" s="107">
        <v>44582</v>
      </c>
      <c r="AK10" s="107">
        <v>44600</v>
      </c>
      <c r="AL10" s="107">
        <v>44628</v>
      </c>
      <c r="AM10" s="107">
        <v>44633</v>
      </c>
      <c r="AN10" s="107">
        <v>44655</v>
      </c>
      <c r="AO10" s="55">
        <v>44697</v>
      </c>
      <c r="AP10" s="55">
        <v>44750</v>
      </c>
      <c r="AQ10" s="107">
        <v>44754</v>
      </c>
      <c r="AR10" s="107">
        <v>44803</v>
      </c>
      <c r="AS10" s="107">
        <v>44843</v>
      </c>
      <c r="AT10" s="107">
        <v>44873</v>
      </c>
      <c r="AU10" s="107">
        <v>44896</v>
      </c>
      <c r="AV10" s="107">
        <v>44961</v>
      </c>
      <c r="AW10" s="107">
        <v>44995</v>
      </c>
      <c r="AX10" s="55">
        <v>45005</v>
      </c>
      <c r="AY10" s="55">
        <v>45038</v>
      </c>
      <c r="AZ10" s="107">
        <v>45073</v>
      </c>
      <c r="BA10" s="107">
        <v>45097</v>
      </c>
      <c r="BB10" s="107"/>
      <c r="BC10" s="107"/>
      <c r="BD10" s="107"/>
      <c r="BE10" s="107"/>
      <c r="BF10" s="107"/>
    </row>
    <row r="11" spans="1:58" s="9" customFormat="1" ht="28.5" customHeight="1" thickBot="1" x14ac:dyDescent="0.25">
      <c r="D11" s="142"/>
      <c r="E11" s="47"/>
      <c r="F11" s="19" t="s">
        <v>1</v>
      </c>
      <c r="G11" s="19" t="s">
        <v>1</v>
      </c>
      <c r="H11" s="19" t="s">
        <v>1</v>
      </c>
      <c r="I11" s="19" t="s">
        <v>1</v>
      </c>
      <c r="J11" s="19" t="s">
        <v>1</v>
      </c>
      <c r="K11" s="19" t="s">
        <v>1</v>
      </c>
      <c r="L11" s="19" t="s">
        <v>1</v>
      </c>
      <c r="M11" s="19" t="s">
        <v>1</v>
      </c>
      <c r="N11" s="19" t="s">
        <v>1</v>
      </c>
      <c r="O11" s="19" t="s">
        <v>1</v>
      </c>
      <c r="P11" s="19" t="s">
        <v>1</v>
      </c>
      <c r="Q11" s="19" t="s">
        <v>1</v>
      </c>
      <c r="R11" s="19" t="s">
        <v>1</v>
      </c>
      <c r="S11" s="19" t="s">
        <v>1</v>
      </c>
      <c r="T11" s="19" t="s">
        <v>1</v>
      </c>
      <c r="U11" s="19" t="s">
        <v>1</v>
      </c>
      <c r="V11" s="19" t="s">
        <v>1</v>
      </c>
      <c r="W11" s="19" t="s">
        <v>1</v>
      </c>
      <c r="X11" s="19" t="s">
        <v>1</v>
      </c>
      <c r="Y11" s="19" t="s">
        <v>1</v>
      </c>
      <c r="Z11" s="19" t="s">
        <v>1</v>
      </c>
      <c r="AA11" s="19" t="s">
        <v>1</v>
      </c>
      <c r="AB11" s="19" t="s">
        <v>1</v>
      </c>
      <c r="AC11" s="106" t="s">
        <v>1</v>
      </c>
      <c r="AD11" s="106" t="s">
        <v>1</v>
      </c>
      <c r="AE11" s="106" t="s">
        <v>1</v>
      </c>
      <c r="AF11" s="106" t="s">
        <v>1</v>
      </c>
      <c r="AG11" s="106" t="s">
        <v>1</v>
      </c>
      <c r="AH11" s="106" t="s">
        <v>1</v>
      </c>
      <c r="AI11" s="106" t="s">
        <v>1</v>
      </c>
      <c r="AJ11" s="106" t="s">
        <v>1</v>
      </c>
      <c r="AK11" s="106" t="s">
        <v>1</v>
      </c>
      <c r="AL11" s="106" t="s">
        <v>1</v>
      </c>
      <c r="AM11" s="106" t="s">
        <v>1</v>
      </c>
      <c r="AN11" s="106" t="s">
        <v>1</v>
      </c>
      <c r="AO11" s="106" t="s">
        <v>1</v>
      </c>
      <c r="AP11" s="106" t="s">
        <v>1</v>
      </c>
      <c r="AQ11" s="106" t="s">
        <v>1</v>
      </c>
      <c r="AR11" s="106" t="s">
        <v>1</v>
      </c>
      <c r="AS11" s="106" t="s">
        <v>1</v>
      </c>
      <c r="AT11" s="106" t="s">
        <v>1</v>
      </c>
      <c r="AU11" s="106" t="s">
        <v>1</v>
      </c>
      <c r="AV11" s="106" t="s">
        <v>1</v>
      </c>
      <c r="AW11" s="106" t="s">
        <v>1</v>
      </c>
      <c r="AX11" s="106" t="s">
        <v>1</v>
      </c>
      <c r="AY11" s="106" t="s">
        <v>1</v>
      </c>
      <c r="AZ11" s="106" t="s">
        <v>1</v>
      </c>
      <c r="BA11" s="106" t="s">
        <v>1</v>
      </c>
      <c r="BB11" s="106" t="s">
        <v>1</v>
      </c>
      <c r="BC11" s="106" t="s">
        <v>1</v>
      </c>
      <c r="BD11" s="106" t="s">
        <v>1</v>
      </c>
      <c r="BE11" s="106" t="s">
        <v>1</v>
      </c>
      <c r="BF11" s="106" t="s">
        <v>1</v>
      </c>
    </row>
    <row r="12" spans="1:58" ht="16" thickTop="1" x14ac:dyDescent="0.2">
      <c r="D12" s="10">
        <v>60</v>
      </c>
      <c r="E12" s="27">
        <v>7.085</v>
      </c>
      <c r="F12" s="20">
        <v>6.92</v>
      </c>
      <c r="G12" s="20">
        <v>6.74</v>
      </c>
      <c r="H12" s="134">
        <v>6.94</v>
      </c>
      <c r="I12" s="20">
        <v>6.9</v>
      </c>
      <c r="J12" s="20">
        <v>6.9260000000000002</v>
      </c>
      <c r="K12" s="58">
        <v>6.51</v>
      </c>
      <c r="L12" s="58">
        <v>6.95</v>
      </c>
      <c r="M12" s="58">
        <v>6.92</v>
      </c>
      <c r="N12" s="58">
        <v>6.95</v>
      </c>
      <c r="O12" s="58">
        <v>6.95</v>
      </c>
      <c r="P12" s="58">
        <v>6.91</v>
      </c>
      <c r="Q12" s="58">
        <v>6.92</v>
      </c>
      <c r="R12" s="58">
        <v>6.94</v>
      </c>
      <c r="S12" s="58">
        <v>6.92</v>
      </c>
      <c r="T12" s="58">
        <v>6.92</v>
      </c>
      <c r="U12" s="58">
        <v>6.98</v>
      </c>
      <c r="V12" s="20">
        <v>6.94</v>
      </c>
      <c r="W12" s="20">
        <v>6.91</v>
      </c>
      <c r="X12" s="20">
        <v>6.94</v>
      </c>
      <c r="Y12" s="89">
        <v>6.92</v>
      </c>
      <c r="Z12" s="21">
        <v>6.94</v>
      </c>
      <c r="AA12" s="100">
        <v>6.92</v>
      </c>
      <c r="AB12" s="100">
        <v>6.94</v>
      </c>
      <c r="AC12" s="100">
        <v>6.97</v>
      </c>
      <c r="AD12" s="100">
        <v>6.95</v>
      </c>
      <c r="AE12" s="100">
        <v>6.91</v>
      </c>
      <c r="AF12" s="100">
        <v>6.95</v>
      </c>
      <c r="AG12" s="100">
        <v>6.95</v>
      </c>
      <c r="AH12" s="100">
        <v>7.02</v>
      </c>
      <c r="AI12" s="100">
        <v>7</v>
      </c>
      <c r="AJ12" s="100">
        <v>7.01</v>
      </c>
      <c r="AK12" s="100">
        <v>7</v>
      </c>
      <c r="AL12" s="100">
        <v>6.99</v>
      </c>
      <c r="AM12" s="100">
        <v>7</v>
      </c>
      <c r="AN12" s="100">
        <v>6.99</v>
      </c>
      <c r="AO12" s="100">
        <v>7</v>
      </c>
      <c r="AP12" s="100">
        <v>6.99</v>
      </c>
      <c r="AQ12" s="100">
        <v>7.01</v>
      </c>
      <c r="AR12" s="62">
        <v>7.01</v>
      </c>
      <c r="AS12" s="100">
        <v>7</v>
      </c>
      <c r="AT12" s="100">
        <v>7</v>
      </c>
      <c r="AU12" s="100">
        <v>6.99</v>
      </c>
      <c r="AV12" s="100">
        <v>6.98</v>
      </c>
      <c r="AW12" s="100">
        <v>6.97</v>
      </c>
      <c r="AX12" s="100">
        <v>6.95</v>
      </c>
      <c r="AY12" s="100">
        <v>6.96</v>
      </c>
      <c r="AZ12" s="100">
        <v>6.96</v>
      </c>
      <c r="BA12" s="100">
        <v>6.97</v>
      </c>
      <c r="BB12" s="100"/>
      <c r="BC12" s="100"/>
      <c r="BD12" s="100"/>
      <c r="BE12" s="100"/>
      <c r="BF12" s="100"/>
    </row>
    <row r="13" spans="1:58" x14ac:dyDescent="0.2">
      <c r="D13" s="14">
        <v>70</v>
      </c>
      <c r="E13" s="28">
        <v>6.23</v>
      </c>
      <c r="F13" s="16">
        <v>6.08</v>
      </c>
      <c r="G13" s="16">
        <v>6.29</v>
      </c>
      <c r="H13" s="135">
        <v>6.11</v>
      </c>
      <c r="I13" s="16">
        <v>6.05</v>
      </c>
      <c r="J13" s="16">
        <v>6.109</v>
      </c>
      <c r="K13" s="64">
        <v>6.29</v>
      </c>
      <c r="L13" s="64">
        <v>6.11</v>
      </c>
      <c r="M13" s="64">
        <v>6.09</v>
      </c>
      <c r="N13" s="64">
        <v>6.1</v>
      </c>
      <c r="O13" s="64">
        <v>6.1</v>
      </c>
      <c r="P13" s="64">
        <v>6.07</v>
      </c>
      <c r="Q13" s="64">
        <v>6.08</v>
      </c>
      <c r="R13" s="64">
        <v>6.09</v>
      </c>
      <c r="S13" s="64">
        <v>6.07</v>
      </c>
      <c r="T13" s="64">
        <v>6.07</v>
      </c>
      <c r="U13" s="64">
        <v>6.13</v>
      </c>
      <c r="V13" s="16">
        <v>6.08</v>
      </c>
      <c r="W13" s="16">
        <v>6.07</v>
      </c>
      <c r="X13" s="16">
        <v>6.08</v>
      </c>
      <c r="Y13" s="90">
        <v>6.08</v>
      </c>
      <c r="Z13" s="17">
        <v>6.08</v>
      </c>
      <c r="AA13" s="101">
        <v>6.07</v>
      </c>
      <c r="AB13" s="101">
        <v>6.09</v>
      </c>
      <c r="AC13" s="101">
        <v>6.12</v>
      </c>
      <c r="AD13" s="101">
        <v>6.09</v>
      </c>
      <c r="AE13" s="101">
        <v>6.06</v>
      </c>
      <c r="AF13" s="101">
        <v>6.11</v>
      </c>
      <c r="AG13" s="101">
        <v>6.1</v>
      </c>
      <c r="AH13" s="101">
        <v>6.15</v>
      </c>
      <c r="AI13" s="101">
        <v>6.14</v>
      </c>
      <c r="AJ13" s="101">
        <v>6.14</v>
      </c>
      <c r="AK13" s="101">
        <v>6.14</v>
      </c>
      <c r="AL13" s="101">
        <v>6.15</v>
      </c>
      <c r="AM13" s="101">
        <v>6.16</v>
      </c>
      <c r="AN13" s="101">
        <v>6.14</v>
      </c>
      <c r="AO13" s="101">
        <v>6.17</v>
      </c>
      <c r="AP13" s="101">
        <v>6.15</v>
      </c>
      <c r="AQ13" s="101">
        <v>6.17</v>
      </c>
      <c r="AR13" s="63">
        <v>6.16</v>
      </c>
      <c r="AS13" s="101">
        <v>6.14</v>
      </c>
      <c r="AT13" s="101">
        <v>6.13</v>
      </c>
      <c r="AU13" s="101">
        <v>6.14</v>
      </c>
      <c r="AV13" s="101">
        <v>6.13</v>
      </c>
      <c r="AW13" s="101">
        <v>6.13</v>
      </c>
      <c r="AX13" s="101">
        <v>6.12</v>
      </c>
      <c r="AY13" s="101">
        <v>6.13</v>
      </c>
      <c r="AZ13" s="101">
        <v>6.12</v>
      </c>
      <c r="BA13" s="101">
        <v>6.12</v>
      </c>
      <c r="BB13" s="101"/>
      <c r="BC13" s="101"/>
      <c r="BD13" s="101"/>
      <c r="BE13" s="101"/>
      <c r="BF13" s="101"/>
    </row>
    <row r="14" spans="1:58" x14ac:dyDescent="0.2">
      <c r="D14" s="14">
        <v>80</v>
      </c>
      <c r="E14" s="28">
        <v>5.93</v>
      </c>
      <c r="F14" s="16">
        <v>5.7</v>
      </c>
      <c r="G14" s="16">
        <v>5.58</v>
      </c>
      <c r="H14" s="135">
        <v>5.8</v>
      </c>
      <c r="I14" s="16">
        <v>5.69</v>
      </c>
      <c r="J14" s="16">
        <v>5.7649999999999997</v>
      </c>
      <c r="K14" s="64">
        <v>5.53</v>
      </c>
      <c r="L14" s="64">
        <v>5.78</v>
      </c>
      <c r="M14" s="64">
        <v>5.75</v>
      </c>
      <c r="N14" s="64">
        <v>5.73</v>
      </c>
      <c r="O14" s="64">
        <v>5.74</v>
      </c>
      <c r="P14" s="64">
        <v>5.76</v>
      </c>
      <c r="Q14" s="64">
        <v>5.75</v>
      </c>
      <c r="R14" s="64">
        <v>5.74</v>
      </c>
      <c r="S14" s="64">
        <v>5.73</v>
      </c>
      <c r="T14" s="64">
        <v>5.72</v>
      </c>
      <c r="U14" s="64">
        <v>5.75</v>
      </c>
      <c r="V14" s="16">
        <v>5.72</v>
      </c>
      <c r="W14" s="16">
        <v>5.73</v>
      </c>
      <c r="X14" s="16">
        <v>5.7</v>
      </c>
      <c r="Y14" s="90">
        <v>5.75</v>
      </c>
      <c r="Z14" s="17">
        <v>5.76</v>
      </c>
      <c r="AA14" s="101">
        <v>5.72</v>
      </c>
      <c r="AB14" s="101">
        <v>5.77</v>
      </c>
      <c r="AC14" s="101">
        <v>5.75</v>
      </c>
      <c r="AD14" s="101">
        <v>5.76</v>
      </c>
      <c r="AE14" s="101">
        <v>5.76</v>
      </c>
      <c r="AF14" s="101">
        <v>5.77</v>
      </c>
      <c r="AG14" s="101">
        <v>5.79</v>
      </c>
      <c r="AH14" s="101">
        <v>5.83</v>
      </c>
      <c r="AI14" s="101">
        <v>5.78</v>
      </c>
      <c r="AJ14" s="101">
        <v>5.81</v>
      </c>
      <c r="AK14" s="101">
        <v>5.85</v>
      </c>
      <c r="AL14" s="101">
        <v>5.84</v>
      </c>
      <c r="AM14" s="101">
        <v>5.88</v>
      </c>
      <c r="AN14" s="101">
        <v>5.82</v>
      </c>
      <c r="AO14" s="101">
        <v>5.83</v>
      </c>
      <c r="AP14" s="101">
        <v>5.83</v>
      </c>
      <c r="AQ14" s="101">
        <v>5.89</v>
      </c>
      <c r="AR14" s="63">
        <v>5.87</v>
      </c>
      <c r="AS14" s="101">
        <v>5.84</v>
      </c>
      <c r="AT14" s="101">
        <v>5.83</v>
      </c>
      <c r="AU14" s="101">
        <v>5.85</v>
      </c>
      <c r="AV14" s="101">
        <v>5.84</v>
      </c>
      <c r="AW14" s="101">
        <v>5.85</v>
      </c>
      <c r="AX14" s="101">
        <v>5.82</v>
      </c>
      <c r="AY14" s="101">
        <v>5.83</v>
      </c>
      <c r="AZ14" s="101">
        <v>5.8</v>
      </c>
      <c r="BA14" s="101">
        <v>5.8</v>
      </c>
      <c r="BB14" s="101"/>
      <c r="BC14" s="101"/>
      <c r="BD14" s="101"/>
      <c r="BE14" s="101"/>
      <c r="BF14" s="101"/>
    </row>
    <row r="15" spans="1:58" x14ac:dyDescent="0.2">
      <c r="D15" s="14">
        <v>90</v>
      </c>
      <c r="E15" s="28">
        <v>5.5190000000000001</v>
      </c>
      <c r="F15" s="16">
        <v>5.28</v>
      </c>
      <c r="G15" s="16">
        <v>5.12</v>
      </c>
      <c r="H15" s="135">
        <v>5.32</v>
      </c>
      <c r="I15" s="16">
        <v>5.33</v>
      </c>
      <c r="J15" s="16">
        <v>5.391</v>
      </c>
      <c r="K15" s="64">
        <v>5.18</v>
      </c>
      <c r="L15" s="64">
        <v>5.34</v>
      </c>
      <c r="M15" s="64">
        <v>5.36</v>
      </c>
      <c r="N15" s="64">
        <v>5.32</v>
      </c>
      <c r="O15" s="64">
        <v>5.35</v>
      </c>
      <c r="P15" s="64">
        <v>5.31</v>
      </c>
      <c r="Q15" s="64">
        <v>5.33</v>
      </c>
      <c r="R15" s="64">
        <v>5.32</v>
      </c>
      <c r="S15" s="64">
        <v>5.3</v>
      </c>
      <c r="T15" s="64">
        <v>5.31</v>
      </c>
      <c r="U15" s="64">
        <v>5.39</v>
      </c>
      <c r="V15" s="16">
        <v>5.33</v>
      </c>
      <c r="W15" s="16">
        <v>5.32</v>
      </c>
      <c r="X15" s="16">
        <v>5.34</v>
      </c>
      <c r="Y15" s="90">
        <v>5.32</v>
      </c>
      <c r="Z15" s="17">
        <v>5.32</v>
      </c>
      <c r="AA15" s="101">
        <v>5.31</v>
      </c>
      <c r="AB15" s="101">
        <v>5.32</v>
      </c>
      <c r="AC15" s="101">
        <v>5.35</v>
      </c>
      <c r="AD15" s="101">
        <v>5.35</v>
      </c>
      <c r="AE15" s="101">
        <v>5.33</v>
      </c>
      <c r="AF15" s="101">
        <v>5.35</v>
      </c>
      <c r="AG15" s="101">
        <v>5.36</v>
      </c>
      <c r="AH15" s="101">
        <v>5.37</v>
      </c>
      <c r="AI15" s="101">
        <v>5.4</v>
      </c>
      <c r="AJ15" s="101">
        <v>5.39</v>
      </c>
      <c r="AK15" s="101">
        <v>5.39</v>
      </c>
      <c r="AL15" s="101">
        <v>5.43</v>
      </c>
      <c r="AM15" s="101">
        <v>5.42</v>
      </c>
      <c r="AN15" s="101">
        <v>5.42</v>
      </c>
      <c r="AO15" s="101">
        <v>5.42</v>
      </c>
      <c r="AP15" s="101">
        <v>5.43</v>
      </c>
      <c r="AQ15" s="101">
        <v>5.46</v>
      </c>
      <c r="AR15" s="63">
        <v>5.46</v>
      </c>
      <c r="AS15" s="101">
        <v>5.4</v>
      </c>
      <c r="AT15" s="101">
        <v>5.42</v>
      </c>
      <c r="AU15" s="101">
        <v>5.42</v>
      </c>
      <c r="AV15" s="101">
        <v>5.43</v>
      </c>
      <c r="AW15" s="101">
        <v>5.4</v>
      </c>
      <c r="AX15" s="101">
        <v>5.39</v>
      </c>
      <c r="AY15" s="101">
        <v>5.41</v>
      </c>
      <c r="AZ15" s="101">
        <v>5.41</v>
      </c>
      <c r="BA15" s="101">
        <v>5.38</v>
      </c>
      <c r="BB15" s="101"/>
      <c r="BC15" s="101"/>
      <c r="BD15" s="101"/>
      <c r="BE15" s="101"/>
      <c r="BF15" s="101"/>
    </row>
    <row r="16" spans="1:58" x14ac:dyDescent="0.2">
      <c r="D16" s="14">
        <v>100</v>
      </c>
      <c r="E16" s="28">
        <v>5.1100000000000003</v>
      </c>
      <c r="F16" s="16">
        <v>4.93</v>
      </c>
      <c r="G16" s="16">
        <v>4.7</v>
      </c>
      <c r="H16" s="135">
        <v>4.9800000000000004</v>
      </c>
      <c r="I16" s="16">
        <v>4.93</v>
      </c>
      <c r="J16" s="16">
        <v>4.9660000000000002</v>
      </c>
      <c r="K16" s="64">
        <v>4.51</v>
      </c>
      <c r="L16" s="64">
        <v>4.96</v>
      </c>
      <c r="M16" s="64">
        <v>4.95</v>
      </c>
      <c r="N16" s="64">
        <v>4.95</v>
      </c>
      <c r="O16" s="64">
        <v>4.97</v>
      </c>
      <c r="P16" s="64">
        <v>4.93</v>
      </c>
      <c r="Q16" s="64">
        <v>4.93</v>
      </c>
      <c r="R16" s="64">
        <v>4.92</v>
      </c>
      <c r="S16" s="64">
        <v>4.91</v>
      </c>
      <c r="T16" s="64">
        <v>4.92</v>
      </c>
      <c r="U16" s="64">
        <v>4.9800000000000004</v>
      </c>
      <c r="V16" s="16">
        <v>4.93</v>
      </c>
      <c r="W16" s="16">
        <v>4.8899999999999997</v>
      </c>
      <c r="X16" s="16">
        <v>4.91</v>
      </c>
      <c r="Y16" s="90">
        <v>4.9000000000000004</v>
      </c>
      <c r="Z16" s="17">
        <v>4.92</v>
      </c>
      <c r="AA16" s="101">
        <v>4.8899999999999997</v>
      </c>
      <c r="AB16" s="101">
        <v>4.93</v>
      </c>
      <c r="AC16" s="101">
        <v>4.95</v>
      </c>
      <c r="AD16" s="101">
        <v>4.95</v>
      </c>
      <c r="AE16" s="101">
        <v>4.9400000000000004</v>
      </c>
      <c r="AF16" s="101">
        <v>4.96</v>
      </c>
      <c r="AG16" s="101">
        <v>4.96</v>
      </c>
      <c r="AH16" s="101">
        <v>5.03</v>
      </c>
      <c r="AI16" s="101">
        <v>5.03</v>
      </c>
      <c r="AJ16" s="101">
        <v>5.0199999999999996</v>
      </c>
      <c r="AK16" s="101">
        <v>5.0199999999999996</v>
      </c>
      <c r="AL16" s="101">
        <v>5.04</v>
      </c>
      <c r="AM16" s="101">
        <v>5.0599999999999996</v>
      </c>
      <c r="AN16" s="101">
        <v>5.04</v>
      </c>
      <c r="AO16" s="101">
        <v>5.05</v>
      </c>
      <c r="AP16" s="101">
        <v>5.03</v>
      </c>
      <c r="AQ16" s="101">
        <v>5.0999999999999996</v>
      </c>
      <c r="AR16" s="63">
        <v>5.08</v>
      </c>
      <c r="AS16" s="101">
        <v>5.03</v>
      </c>
      <c r="AT16" s="101">
        <v>5.01</v>
      </c>
      <c r="AU16" s="101">
        <v>5.03</v>
      </c>
      <c r="AV16" s="101">
        <v>5.05</v>
      </c>
      <c r="AW16" s="101">
        <v>5.0199999999999996</v>
      </c>
      <c r="AX16" s="101">
        <v>5.04</v>
      </c>
      <c r="AY16" s="101">
        <v>5.04</v>
      </c>
      <c r="AZ16" s="101">
        <v>5</v>
      </c>
      <c r="BA16" s="101">
        <v>5.01</v>
      </c>
      <c r="BB16" s="101"/>
      <c r="BC16" s="101"/>
      <c r="BD16" s="101"/>
      <c r="BE16" s="101"/>
      <c r="BF16" s="101"/>
    </row>
    <row r="17" spans="1:58" x14ac:dyDescent="0.2">
      <c r="D17" s="14">
        <v>110</v>
      </c>
      <c r="E17" s="28">
        <v>4.7539999999999996</v>
      </c>
      <c r="F17" s="16">
        <v>4.59</v>
      </c>
      <c r="G17" s="16">
        <v>4.37</v>
      </c>
      <c r="H17" s="135">
        <v>4.62</v>
      </c>
      <c r="I17" s="16">
        <v>4.58</v>
      </c>
      <c r="J17" s="16">
        <v>4.6070000000000002</v>
      </c>
      <c r="K17" s="64">
        <v>4.1900000000000004</v>
      </c>
      <c r="L17" s="64">
        <v>4.59</v>
      </c>
      <c r="M17" s="64">
        <v>4.6100000000000003</v>
      </c>
      <c r="N17" s="64">
        <v>4.58</v>
      </c>
      <c r="O17" s="64">
        <v>4.62</v>
      </c>
      <c r="P17" s="64">
        <v>4.57</v>
      </c>
      <c r="Q17" s="64">
        <v>4.58</v>
      </c>
      <c r="R17" s="64">
        <v>4.59</v>
      </c>
      <c r="S17" s="64">
        <v>4.57</v>
      </c>
      <c r="T17" s="64">
        <v>4.57</v>
      </c>
      <c r="U17" s="64">
        <v>4.63</v>
      </c>
      <c r="V17" s="16">
        <v>4.59</v>
      </c>
      <c r="W17" s="16">
        <v>4.57</v>
      </c>
      <c r="X17" s="16">
        <v>4.5599999999999996</v>
      </c>
      <c r="Y17" s="90">
        <v>4.5599999999999996</v>
      </c>
      <c r="Z17" s="17">
        <v>4.57</v>
      </c>
      <c r="AA17" s="101">
        <v>4.57</v>
      </c>
      <c r="AB17" s="101">
        <v>4.59</v>
      </c>
      <c r="AC17" s="101">
        <v>4.5999999999999996</v>
      </c>
      <c r="AD17" s="101">
        <v>4.62</v>
      </c>
      <c r="AE17" s="101">
        <v>4.5999999999999996</v>
      </c>
      <c r="AF17" s="101">
        <v>4.5999999999999996</v>
      </c>
      <c r="AG17" s="101">
        <v>4.6100000000000003</v>
      </c>
      <c r="AH17" s="101">
        <v>4.68</v>
      </c>
      <c r="AI17" s="101">
        <v>4.66</v>
      </c>
      <c r="AJ17" s="101">
        <v>4.68</v>
      </c>
      <c r="AK17" s="101">
        <v>4.6900000000000004</v>
      </c>
      <c r="AL17" s="101">
        <v>4.7</v>
      </c>
      <c r="AM17" s="101">
        <v>4.6900000000000004</v>
      </c>
      <c r="AN17" s="101">
        <v>4.7</v>
      </c>
      <c r="AO17" s="101">
        <v>4.6900000000000004</v>
      </c>
      <c r="AP17" s="101">
        <v>4.6900000000000004</v>
      </c>
      <c r="AQ17" s="101">
        <v>4.72</v>
      </c>
      <c r="AR17" s="63">
        <v>4.71</v>
      </c>
      <c r="AS17" s="101">
        <v>4.6900000000000004</v>
      </c>
      <c r="AT17" s="101">
        <v>4.68</v>
      </c>
      <c r="AU17" s="101">
        <v>4.68</v>
      </c>
      <c r="AV17" s="101">
        <v>4.7</v>
      </c>
      <c r="AW17" s="101">
        <v>4.67</v>
      </c>
      <c r="AX17" s="101">
        <v>4.67</v>
      </c>
      <c r="AY17" s="101">
        <v>4.6900000000000004</v>
      </c>
      <c r="AZ17" s="101">
        <v>4.6900000000000004</v>
      </c>
      <c r="BA17" s="101">
        <v>4.68</v>
      </c>
      <c r="BB17" s="101"/>
      <c r="BC17" s="101"/>
      <c r="BD17" s="101"/>
      <c r="BE17" s="101"/>
      <c r="BF17" s="101"/>
    </row>
    <row r="18" spans="1:58" x14ac:dyDescent="0.2">
      <c r="D18" s="14">
        <v>120</v>
      </c>
      <c r="E18" s="28">
        <v>4.4569999999999999</v>
      </c>
      <c r="F18" s="16">
        <v>4.32</v>
      </c>
      <c r="G18" s="16">
        <v>4.08</v>
      </c>
      <c r="H18" s="135">
        <v>4.3499999999999996</v>
      </c>
      <c r="I18" s="16">
        <v>4.3</v>
      </c>
      <c r="J18" s="16">
        <v>4.335</v>
      </c>
      <c r="K18" s="64">
        <v>3.91</v>
      </c>
      <c r="L18" s="64">
        <v>4.3499999999999996</v>
      </c>
      <c r="M18" s="64">
        <v>4.32</v>
      </c>
      <c r="N18" s="64">
        <v>4.33</v>
      </c>
      <c r="O18" s="64">
        <v>4.33</v>
      </c>
      <c r="P18" s="64">
        <v>4.3099999999999996</v>
      </c>
      <c r="Q18" s="64">
        <v>4.3</v>
      </c>
      <c r="R18" s="64">
        <v>4.3099999999999996</v>
      </c>
      <c r="S18" s="64">
        <v>4.29</v>
      </c>
      <c r="T18" s="64">
        <v>4.29</v>
      </c>
      <c r="U18" s="64">
        <v>4.3499999999999996</v>
      </c>
      <c r="V18" s="16">
        <v>4.32</v>
      </c>
      <c r="W18" s="16">
        <v>4.3</v>
      </c>
      <c r="X18" s="16">
        <v>4.3099999999999996</v>
      </c>
      <c r="Y18" s="90">
        <v>4.3</v>
      </c>
      <c r="Z18" s="17">
        <v>4.29</v>
      </c>
      <c r="AA18" s="101">
        <v>4.3</v>
      </c>
      <c r="AB18" s="101">
        <v>4.3</v>
      </c>
      <c r="AC18" s="101">
        <v>4.32</v>
      </c>
      <c r="AD18" s="101">
        <v>4.33</v>
      </c>
      <c r="AE18" s="101">
        <v>4.32</v>
      </c>
      <c r="AF18" s="101">
        <v>4.3499999999999996</v>
      </c>
      <c r="AG18" s="101">
        <v>4.34</v>
      </c>
      <c r="AH18" s="101">
        <v>4.3899999999999997</v>
      </c>
      <c r="AI18" s="101">
        <v>4.3899999999999997</v>
      </c>
      <c r="AJ18" s="101">
        <v>4.43</v>
      </c>
      <c r="AK18" s="101">
        <v>4.42</v>
      </c>
      <c r="AL18" s="101">
        <v>4.4400000000000004</v>
      </c>
      <c r="AM18" s="101">
        <v>4.4400000000000004</v>
      </c>
      <c r="AN18" s="101">
        <v>4.42</v>
      </c>
      <c r="AO18" s="101">
        <v>4.41</v>
      </c>
      <c r="AP18" s="101">
        <v>4.41</v>
      </c>
      <c r="AQ18" s="101">
        <v>4.47</v>
      </c>
      <c r="AR18" s="63">
        <v>4.45</v>
      </c>
      <c r="AS18" s="101">
        <v>4.4000000000000004</v>
      </c>
      <c r="AT18" s="101">
        <v>4.3899999999999997</v>
      </c>
      <c r="AU18" s="101">
        <v>4.41</v>
      </c>
      <c r="AV18" s="101">
        <v>4.42</v>
      </c>
      <c r="AW18" s="101">
        <v>4.4000000000000004</v>
      </c>
      <c r="AX18" s="101">
        <v>4.41</v>
      </c>
      <c r="AY18" s="101">
        <v>4.4000000000000004</v>
      </c>
      <c r="AZ18" s="101">
        <v>4.4000000000000004</v>
      </c>
      <c r="BA18" s="101">
        <v>4.38</v>
      </c>
      <c r="BB18" s="101"/>
      <c r="BC18" s="101"/>
      <c r="BD18" s="101"/>
      <c r="BE18" s="101"/>
      <c r="BF18" s="101"/>
    </row>
    <row r="19" spans="1:58" x14ac:dyDescent="0.2">
      <c r="D19" s="14">
        <v>130</v>
      </c>
      <c r="E19" s="28">
        <v>4.1989999999999998</v>
      </c>
      <c r="F19" s="16">
        <v>4.0199999999999996</v>
      </c>
      <c r="G19" s="16">
        <v>3.9</v>
      </c>
      <c r="H19" s="135">
        <v>4.0599999999999996</v>
      </c>
      <c r="I19" s="16">
        <v>4.03</v>
      </c>
      <c r="J19" s="16">
        <v>4.0620000000000003</v>
      </c>
      <c r="K19" s="64">
        <v>3.84</v>
      </c>
      <c r="L19" s="64">
        <v>4.07</v>
      </c>
      <c r="M19" s="64">
        <v>4.05</v>
      </c>
      <c r="N19" s="64">
        <v>4.05</v>
      </c>
      <c r="O19" s="64">
        <v>4.04</v>
      </c>
      <c r="P19" s="64">
        <v>4.03</v>
      </c>
      <c r="Q19" s="64">
        <v>4.03</v>
      </c>
      <c r="R19" s="64">
        <v>4.03</v>
      </c>
      <c r="S19" s="64">
        <v>4</v>
      </c>
      <c r="T19" s="64">
        <v>4.0199999999999996</v>
      </c>
      <c r="U19" s="64">
        <v>4.08</v>
      </c>
      <c r="V19" s="16">
        <v>4.04</v>
      </c>
      <c r="W19" s="16">
        <v>4.01</v>
      </c>
      <c r="X19" s="16">
        <v>4.03</v>
      </c>
      <c r="Y19" s="90">
        <v>4.01</v>
      </c>
      <c r="Z19" s="17">
        <v>4.0199999999999996</v>
      </c>
      <c r="AA19" s="101">
        <v>4.01</v>
      </c>
      <c r="AB19" s="101">
        <v>4.0199999999999996</v>
      </c>
      <c r="AC19" s="101">
        <v>4.04</v>
      </c>
      <c r="AD19" s="101">
        <v>4.0599999999999996</v>
      </c>
      <c r="AE19" s="101">
        <v>4.04</v>
      </c>
      <c r="AF19" s="101">
        <v>4.04</v>
      </c>
      <c r="AG19" s="101">
        <v>4.05</v>
      </c>
      <c r="AH19" s="101">
        <v>4.12</v>
      </c>
      <c r="AI19" s="101">
        <v>4.09</v>
      </c>
      <c r="AJ19" s="101">
        <v>4.1399999999999997</v>
      </c>
      <c r="AK19" s="101">
        <v>4.13</v>
      </c>
      <c r="AL19" s="101">
        <v>4.1399999999999997</v>
      </c>
      <c r="AM19" s="101">
        <v>4.12</v>
      </c>
      <c r="AN19" s="101">
        <v>4.12</v>
      </c>
      <c r="AO19" s="101">
        <v>4.13</v>
      </c>
      <c r="AP19" s="101">
        <v>4.12</v>
      </c>
      <c r="AQ19" s="101">
        <v>4.16</v>
      </c>
      <c r="AR19" s="63">
        <v>4.17</v>
      </c>
      <c r="AS19" s="101">
        <v>4.1100000000000003</v>
      </c>
      <c r="AT19" s="101">
        <v>4.12</v>
      </c>
      <c r="AU19" s="101">
        <v>4.1100000000000003</v>
      </c>
      <c r="AV19" s="101">
        <v>4.12</v>
      </c>
      <c r="AW19" s="101">
        <v>4.1100000000000003</v>
      </c>
      <c r="AX19" s="101">
        <v>4.1100000000000003</v>
      </c>
      <c r="AY19" s="101">
        <v>4.1100000000000003</v>
      </c>
      <c r="AZ19" s="101">
        <v>4.12</v>
      </c>
      <c r="BA19" s="101">
        <v>4.1100000000000003</v>
      </c>
      <c r="BB19" s="101"/>
      <c r="BC19" s="101"/>
      <c r="BD19" s="101"/>
      <c r="BE19" s="101"/>
      <c r="BF19" s="101"/>
    </row>
    <row r="20" spans="1:58" x14ac:dyDescent="0.2">
      <c r="D20" s="14">
        <v>140</v>
      </c>
      <c r="E20" s="28">
        <v>4.0110000000000001</v>
      </c>
      <c r="F20" s="16">
        <v>3.82</v>
      </c>
      <c r="G20" s="16">
        <v>3.83</v>
      </c>
      <c r="H20" s="135">
        <v>3.9</v>
      </c>
      <c r="I20" s="16">
        <v>3.84</v>
      </c>
      <c r="J20" s="16">
        <v>3.843</v>
      </c>
      <c r="K20" s="64">
        <v>3.87</v>
      </c>
      <c r="L20" s="64">
        <v>3.86</v>
      </c>
      <c r="M20" s="64">
        <v>3.86</v>
      </c>
      <c r="N20" s="64">
        <v>3.84</v>
      </c>
      <c r="O20" s="64">
        <v>3.85</v>
      </c>
      <c r="P20" s="64">
        <v>3.83</v>
      </c>
      <c r="Q20" s="64">
        <v>3.83</v>
      </c>
      <c r="R20" s="64">
        <v>3.83</v>
      </c>
      <c r="S20" s="64">
        <v>3.8</v>
      </c>
      <c r="T20" s="64">
        <v>3.81</v>
      </c>
      <c r="U20" s="64">
        <v>3.88</v>
      </c>
      <c r="V20" s="16">
        <v>3.82</v>
      </c>
      <c r="W20" s="16">
        <v>3.82</v>
      </c>
      <c r="X20" s="16">
        <v>3.82</v>
      </c>
      <c r="Y20" s="90">
        <v>3.81</v>
      </c>
      <c r="Z20" s="17">
        <v>3.82</v>
      </c>
      <c r="AA20" s="101">
        <v>3.82</v>
      </c>
      <c r="AB20" s="101">
        <v>3.83</v>
      </c>
      <c r="AC20" s="101">
        <v>3.85</v>
      </c>
      <c r="AD20" s="101">
        <v>3.84</v>
      </c>
      <c r="AE20" s="101">
        <v>3.85</v>
      </c>
      <c r="AF20" s="101">
        <v>3.86</v>
      </c>
      <c r="AG20" s="101">
        <v>3.85</v>
      </c>
      <c r="AH20" s="101">
        <v>3.9</v>
      </c>
      <c r="AI20" s="101">
        <v>3.9</v>
      </c>
      <c r="AJ20" s="101">
        <v>3.92</v>
      </c>
      <c r="AK20" s="101">
        <v>3.92</v>
      </c>
      <c r="AL20" s="101">
        <v>3.93</v>
      </c>
      <c r="AM20" s="101">
        <v>3.96</v>
      </c>
      <c r="AN20" s="101">
        <v>3.92</v>
      </c>
      <c r="AO20" s="101">
        <v>3.93</v>
      </c>
      <c r="AP20" s="101">
        <v>3.92</v>
      </c>
      <c r="AQ20" s="101">
        <v>3.99</v>
      </c>
      <c r="AR20" s="63">
        <v>3.98</v>
      </c>
      <c r="AS20" s="101">
        <v>3.89</v>
      </c>
      <c r="AT20" s="101">
        <v>3.88</v>
      </c>
      <c r="AU20" s="101">
        <v>3.89</v>
      </c>
      <c r="AV20" s="101">
        <v>3.91</v>
      </c>
      <c r="AW20" s="101">
        <v>3.89</v>
      </c>
      <c r="AX20" s="101">
        <v>3.9</v>
      </c>
      <c r="AY20" s="101">
        <v>3.91</v>
      </c>
      <c r="AZ20" s="101">
        <v>3.9</v>
      </c>
      <c r="BA20" s="101">
        <v>3.88</v>
      </c>
      <c r="BB20" s="101"/>
      <c r="BC20" s="101"/>
      <c r="BD20" s="101"/>
      <c r="BE20" s="101"/>
      <c r="BF20" s="101"/>
    </row>
    <row r="21" spans="1:58" x14ac:dyDescent="0.2">
      <c r="D21" s="14">
        <v>150</v>
      </c>
      <c r="E21" s="28">
        <v>3.8330000000000002</v>
      </c>
      <c r="F21" s="16">
        <v>3.68</v>
      </c>
      <c r="G21" s="16">
        <v>3.69</v>
      </c>
      <c r="H21" s="135">
        <v>3.73</v>
      </c>
      <c r="I21" s="16">
        <v>3.67</v>
      </c>
      <c r="J21" s="16">
        <v>3.698</v>
      </c>
      <c r="K21" s="64">
        <v>3.76</v>
      </c>
      <c r="L21" s="64">
        <v>3.71</v>
      </c>
      <c r="M21" s="64">
        <v>3.68</v>
      </c>
      <c r="N21" s="64">
        <v>3.68</v>
      </c>
      <c r="O21" s="64">
        <v>3.68</v>
      </c>
      <c r="P21" s="64">
        <v>3.67</v>
      </c>
      <c r="Q21" s="64">
        <v>3.66</v>
      </c>
      <c r="R21" s="64">
        <v>3.65</v>
      </c>
      <c r="S21" s="64">
        <v>3.62</v>
      </c>
      <c r="T21" s="64">
        <v>3.64</v>
      </c>
      <c r="U21" s="64">
        <v>3.71</v>
      </c>
      <c r="V21" s="16">
        <v>3.67</v>
      </c>
      <c r="W21" s="16">
        <v>3.65</v>
      </c>
      <c r="X21" s="16">
        <v>3.65</v>
      </c>
      <c r="Y21" s="90">
        <v>3.66</v>
      </c>
      <c r="Z21" s="17">
        <v>3.66</v>
      </c>
      <c r="AA21" s="101">
        <v>3.66</v>
      </c>
      <c r="AB21" s="101">
        <v>3.67</v>
      </c>
      <c r="AC21" s="101">
        <v>3.69</v>
      </c>
      <c r="AD21" s="101">
        <v>3.69</v>
      </c>
      <c r="AE21" s="101">
        <v>3.67</v>
      </c>
      <c r="AF21" s="101">
        <v>3.7</v>
      </c>
      <c r="AG21" s="101">
        <v>3.69</v>
      </c>
      <c r="AH21" s="101">
        <v>3.75</v>
      </c>
      <c r="AI21" s="101">
        <v>3.73</v>
      </c>
      <c r="AJ21" s="101">
        <v>3.77</v>
      </c>
      <c r="AK21" s="101">
        <v>3.77</v>
      </c>
      <c r="AL21" s="101">
        <v>3.79</v>
      </c>
      <c r="AM21" s="101">
        <v>3.79</v>
      </c>
      <c r="AN21" s="101">
        <v>3.75</v>
      </c>
      <c r="AO21" s="101">
        <v>3.78</v>
      </c>
      <c r="AP21" s="101">
        <v>3.75</v>
      </c>
      <c r="AQ21" s="101">
        <v>3.83</v>
      </c>
      <c r="AR21" s="63">
        <v>3.82</v>
      </c>
      <c r="AS21" s="101">
        <v>3.71</v>
      </c>
      <c r="AT21" s="101">
        <v>3.71</v>
      </c>
      <c r="AU21" s="101">
        <v>3.72</v>
      </c>
      <c r="AV21" s="101">
        <v>3.75</v>
      </c>
      <c r="AW21" s="101">
        <v>3.72</v>
      </c>
      <c r="AX21" s="101">
        <v>3.75</v>
      </c>
      <c r="AY21" s="101">
        <v>3.75</v>
      </c>
      <c r="AZ21" s="101">
        <v>3.73</v>
      </c>
      <c r="BA21" s="101">
        <v>3.72</v>
      </c>
      <c r="BB21" s="101"/>
      <c r="BC21" s="101"/>
      <c r="BD21" s="101"/>
      <c r="BE21" s="101"/>
      <c r="BF21" s="101"/>
    </row>
    <row r="22" spans="1:58" x14ac:dyDescent="0.2">
      <c r="D22" s="14">
        <v>160</v>
      </c>
      <c r="E22" s="28">
        <v>3.6139999999999999</v>
      </c>
      <c r="F22" s="16">
        <v>3.5</v>
      </c>
      <c r="G22" s="16">
        <v>3.59</v>
      </c>
      <c r="H22" s="135">
        <v>3.53</v>
      </c>
      <c r="I22" s="16">
        <v>3.49</v>
      </c>
      <c r="J22" s="16">
        <v>3.4849999999999999</v>
      </c>
      <c r="K22" s="64">
        <v>3.71</v>
      </c>
      <c r="L22" s="64">
        <v>3.51</v>
      </c>
      <c r="M22" s="64">
        <v>3.49</v>
      </c>
      <c r="N22" s="64">
        <v>3.47</v>
      </c>
      <c r="O22" s="64">
        <v>3.49</v>
      </c>
      <c r="P22" s="64">
        <v>3.47</v>
      </c>
      <c r="Q22" s="64">
        <v>3.45</v>
      </c>
      <c r="R22" s="64">
        <v>3.44</v>
      </c>
      <c r="S22" s="64">
        <v>3.41</v>
      </c>
      <c r="T22" s="64">
        <v>3.43</v>
      </c>
      <c r="U22" s="64">
        <v>3.5</v>
      </c>
      <c r="V22" s="16">
        <v>3.45</v>
      </c>
      <c r="W22" s="16">
        <v>3.44</v>
      </c>
      <c r="X22" s="16">
        <v>3.45</v>
      </c>
      <c r="Y22" s="90">
        <v>3.45</v>
      </c>
      <c r="Z22" s="17">
        <v>3.45</v>
      </c>
      <c r="AA22" s="101">
        <v>3.45</v>
      </c>
      <c r="AB22" s="101">
        <v>3.47</v>
      </c>
      <c r="AC22" s="101">
        <v>3.5</v>
      </c>
      <c r="AD22" s="101">
        <v>3.48</v>
      </c>
      <c r="AE22" s="101">
        <v>3.47</v>
      </c>
      <c r="AF22" s="101">
        <v>3.5</v>
      </c>
      <c r="AG22" s="101">
        <v>3.48</v>
      </c>
      <c r="AH22" s="101">
        <v>3.53</v>
      </c>
      <c r="AI22" s="101">
        <v>3.53</v>
      </c>
      <c r="AJ22" s="101">
        <v>3.58</v>
      </c>
      <c r="AK22" s="101">
        <v>3.57</v>
      </c>
      <c r="AL22" s="101">
        <v>3.59</v>
      </c>
      <c r="AM22" s="101">
        <v>3.6</v>
      </c>
      <c r="AN22" s="101">
        <v>3.55</v>
      </c>
      <c r="AO22" s="101">
        <v>3.57</v>
      </c>
      <c r="AP22" s="101">
        <v>3.55</v>
      </c>
      <c r="AQ22" s="101">
        <v>3.65</v>
      </c>
      <c r="AR22" s="63">
        <v>3.63</v>
      </c>
      <c r="AS22" s="101">
        <v>3.49</v>
      </c>
      <c r="AT22" s="101">
        <v>3.48</v>
      </c>
      <c r="AU22" s="101">
        <v>3.5</v>
      </c>
      <c r="AV22" s="101">
        <v>3.53</v>
      </c>
      <c r="AW22" s="101">
        <v>3.49</v>
      </c>
      <c r="AX22" s="101">
        <v>3.52</v>
      </c>
      <c r="AY22" s="101">
        <v>3.52</v>
      </c>
      <c r="AZ22" s="101">
        <v>3.51</v>
      </c>
      <c r="BA22" s="101">
        <v>3.49</v>
      </c>
      <c r="BB22" s="101"/>
      <c r="BC22" s="101"/>
      <c r="BD22" s="101"/>
      <c r="BE22" s="101"/>
      <c r="BF22" s="101"/>
    </row>
    <row r="23" spans="1:58" x14ac:dyDescent="0.2">
      <c r="D23" s="14">
        <v>170</v>
      </c>
      <c r="E23" s="28">
        <v>3.45</v>
      </c>
      <c r="F23" s="16">
        <v>3.35</v>
      </c>
      <c r="G23" s="16">
        <v>3.45</v>
      </c>
      <c r="H23" s="135">
        <v>3.38</v>
      </c>
      <c r="I23" s="16">
        <v>3.31</v>
      </c>
      <c r="J23" s="16">
        <v>3.331</v>
      </c>
      <c r="K23" s="64">
        <v>3.51</v>
      </c>
      <c r="L23" s="64">
        <v>3.34</v>
      </c>
      <c r="M23" s="64">
        <v>3.35</v>
      </c>
      <c r="N23" s="64">
        <v>3.32</v>
      </c>
      <c r="O23" s="64">
        <v>3.32</v>
      </c>
      <c r="P23" s="64">
        <v>3.32</v>
      </c>
      <c r="Q23" s="64">
        <v>3.3</v>
      </c>
      <c r="R23" s="64">
        <v>3.27</v>
      </c>
      <c r="S23" s="64">
        <v>3.24</v>
      </c>
      <c r="T23" s="64">
        <v>3.26</v>
      </c>
      <c r="U23" s="64">
        <v>3.34</v>
      </c>
      <c r="V23" s="16">
        <v>3.29</v>
      </c>
      <c r="W23" s="16">
        <v>3.26</v>
      </c>
      <c r="X23" s="16">
        <v>3.3</v>
      </c>
      <c r="Y23" s="90">
        <v>3.29</v>
      </c>
      <c r="Z23" s="17">
        <v>3.29</v>
      </c>
      <c r="AA23" s="101">
        <v>3.3</v>
      </c>
      <c r="AB23" s="101">
        <v>3.31</v>
      </c>
      <c r="AC23" s="101">
        <v>3.33</v>
      </c>
      <c r="AD23" s="101">
        <v>3.33</v>
      </c>
      <c r="AE23" s="101">
        <v>3.31</v>
      </c>
      <c r="AF23" s="101">
        <v>3.34</v>
      </c>
      <c r="AG23" s="101">
        <v>3.32</v>
      </c>
      <c r="AH23" s="101">
        <v>3.38</v>
      </c>
      <c r="AI23" s="101">
        <v>3.37</v>
      </c>
      <c r="AJ23" s="101">
        <v>3.42</v>
      </c>
      <c r="AK23" s="101">
        <v>3.42</v>
      </c>
      <c r="AL23" s="101">
        <v>3.43</v>
      </c>
      <c r="AM23" s="101">
        <v>3.45</v>
      </c>
      <c r="AN23" s="101">
        <v>3.39</v>
      </c>
      <c r="AO23" s="101">
        <v>3.41</v>
      </c>
      <c r="AP23" s="101">
        <v>3.4</v>
      </c>
      <c r="AQ23" s="101">
        <v>3.51</v>
      </c>
      <c r="AR23" s="63">
        <v>3.48</v>
      </c>
      <c r="AS23" s="101">
        <v>3.32</v>
      </c>
      <c r="AT23" s="101">
        <v>3.31</v>
      </c>
      <c r="AU23" s="101">
        <v>3.32</v>
      </c>
      <c r="AV23" s="101">
        <v>3.37</v>
      </c>
      <c r="AW23" s="101">
        <v>3.32</v>
      </c>
      <c r="AX23" s="101">
        <v>3.36</v>
      </c>
      <c r="AY23" s="101">
        <v>3.37</v>
      </c>
      <c r="AZ23" s="101">
        <v>3.34</v>
      </c>
      <c r="BA23" s="101">
        <v>3.32</v>
      </c>
      <c r="BB23" s="101"/>
      <c r="BC23" s="101"/>
      <c r="BD23" s="101"/>
      <c r="BE23" s="101"/>
      <c r="BF23" s="101"/>
    </row>
    <row r="24" spans="1:58" x14ac:dyDescent="0.2">
      <c r="D24" s="14">
        <v>180</v>
      </c>
      <c r="E24" s="28">
        <v>3.3029999999999999</v>
      </c>
      <c r="F24" s="16">
        <v>3.21</v>
      </c>
      <c r="G24" s="16">
        <v>3.45</v>
      </c>
      <c r="H24" s="135">
        <v>3.23</v>
      </c>
      <c r="I24" s="16">
        <v>3.18</v>
      </c>
      <c r="J24" s="16">
        <v>3.1829999999999998</v>
      </c>
      <c r="K24" s="64">
        <v>3.57</v>
      </c>
      <c r="L24" s="64">
        <v>3.2</v>
      </c>
      <c r="M24" s="64">
        <v>3.2</v>
      </c>
      <c r="N24" s="64">
        <v>3.17</v>
      </c>
      <c r="O24" s="64">
        <v>3.19</v>
      </c>
      <c r="P24" s="64">
        <v>3.18</v>
      </c>
      <c r="Q24" s="64">
        <v>3.15</v>
      </c>
      <c r="R24" s="64">
        <v>3.12</v>
      </c>
      <c r="S24" s="64">
        <v>3.08</v>
      </c>
      <c r="T24" s="64">
        <v>3.11</v>
      </c>
      <c r="U24" s="64">
        <v>3.2</v>
      </c>
      <c r="V24" s="16">
        <v>3.14</v>
      </c>
      <c r="W24" s="16">
        <v>3.12</v>
      </c>
      <c r="X24" s="16">
        <v>3.16</v>
      </c>
      <c r="Y24" s="90">
        <v>3.14</v>
      </c>
      <c r="Z24" s="17">
        <v>3.15</v>
      </c>
      <c r="AA24" s="101">
        <v>3.14</v>
      </c>
      <c r="AB24" s="101">
        <v>3.17</v>
      </c>
      <c r="AC24" s="101">
        <v>3.19</v>
      </c>
      <c r="AD24" s="101">
        <v>3.19</v>
      </c>
      <c r="AE24" s="101">
        <v>3.15</v>
      </c>
      <c r="AF24" s="101">
        <v>3.21</v>
      </c>
      <c r="AG24" s="101">
        <v>3.19</v>
      </c>
      <c r="AH24" s="101">
        <v>3.25</v>
      </c>
      <c r="AI24" s="101">
        <v>3.24</v>
      </c>
      <c r="AJ24" s="101">
        <v>3.29</v>
      </c>
      <c r="AK24" s="101">
        <v>3.29</v>
      </c>
      <c r="AL24" s="101">
        <v>3.3</v>
      </c>
      <c r="AM24" s="101">
        <v>3.31</v>
      </c>
      <c r="AN24" s="101">
        <v>3.25</v>
      </c>
      <c r="AO24" s="101">
        <v>3.28</v>
      </c>
      <c r="AP24" s="101">
        <v>3.26</v>
      </c>
      <c r="AQ24" s="101">
        <v>3.38</v>
      </c>
      <c r="AR24" s="63">
        <v>3.37</v>
      </c>
      <c r="AS24" s="101">
        <v>3.15</v>
      </c>
      <c r="AT24" s="101">
        <v>3.14</v>
      </c>
      <c r="AU24" s="101">
        <v>3.17</v>
      </c>
      <c r="AV24" s="101">
        <v>3.21</v>
      </c>
      <c r="AW24" s="101">
        <v>3.16</v>
      </c>
      <c r="AX24" s="101">
        <v>3.21</v>
      </c>
      <c r="AY24" s="101">
        <v>3.22</v>
      </c>
      <c r="AZ24" s="101">
        <v>3.18</v>
      </c>
      <c r="BA24" s="101">
        <v>3.18</v>
      </c>
      <c r="BB24" s="101"/>
      <c r="BC24" s="101"/>
      <c r="BD24" s="101"/>
      <c r="BE24" s="101"/>
      <c r="BF24" s="101"/>
    </row>
    <row r="25" spans="1:58" x14ac:dyDescent="0.2">
      <c r="D25" s="14">
        <v>190</v>
      </c>
      <c r="E25" s="28">
        <v>3.1840000000000002</v>
      </c>
      <c r="F25" s="16">
        <v>3.15</v>
      </c>
      <c r="G25" s="16">
        <v>3.37</v>
      </c>
      <c r="H25" s="135">
        <v>3.14</v>
      </c>
      <c r="I25" s="16">
        <v>3.11</v>
      </c>
      <c r="J25" s="16">
        <v>3.0910000000000002</v>
      </c>
      <c r="K25" s="64">
        <v>3.42</v>
      </c>
      <c r="L25" s="64">
        <v>3.1</v>
      </c>
      <c r="M25" s="64">
        <v>3.09</v>
      </c>
      <c r="N25" s="64">
        <v>3.07</v>
      </c>
      <c r="O25" s="64">
        <v>3.08</v>
      </c>
      <c r="P25" s="64">
        <v>3.09</v>
      </c>
      <c r="Q25" s="64">
        <v>3.06</v>
      </c>
      <c r="R25" s="64">
        <v>3</v>
      </c>
      <c r="S25" s="64">
        <v>2.97</v>
      </c>
      <c r="T25" s="64">
        <v>2.99</v>
      </c>
      <c r="U25" s="64">
        <v>3.11</v>
      </c>
      <c r="V25" s="16">
        <v>3.03</v>
      </c>
      <c r="W25" s="16">
        <v>3.02</v>
      </c>
      <c r="X25" s="16">
        <v>3.06</v>
      </c>
      <c r="Y25" s="90">
        <v>3.06</v>
      </c>
      <c r="Z25" s="17">
        <v>3.05</v>
      </c>
      <c r="AA25" s="101">
        <v>3.05</v>
      </c>
      <c r="AB25" s="101">
        <v>3.08</v>
      </c>
      <c r="AC25" s="101">
        <v>3.09</v>
      </c>
      <c r="AD25" s="101">
        <v>3.09</v>
      </c>
      <c r="AE25" s="101">
        <v>3.06</v>
      </c>
      <c r="AF25" s="101">
        <v>3.12</v>
      </c>
      <c r="AG25" s="101">
        <v>3.08</v>
      </c>
      <c r="AH25" s="101">
        <v>3.13</v>
      </c>
      <c r="AI25" s="101">
        <v>3.13</v>
      </c>
      <c r="AJ25" s="101">
        <v>3.19</v>
      </c>
      <c r="AK25" s="101">
        <v>3.19</v>
      </c>
      <c r="AL25" s="101">
        <v>3.22</v>
      </c>
      <c r="AM25" s="101">
        <v>3.23</v>
      </c>
      <c r="AN25" s="101">
        <v>3.16</v>
      </c>
      <c r="AO25" s="101">
        <v>3.19</v>
      </c>
      <c r="AP25" s="101">
        <v>3.15</v>
      </c>
      <c r="AQ25" s="101">
        <v>3.31</v>
      </c>
      <c r="AR25" s="63">
        <v>3.27</v>
      </c>
      <c r="AS25" s="101">
        <v>3.04</v>
      </c>
      <c r="AT25" s="101">
        <v>3.03</v>
      </c>
      <c r="AU25" s="101">
        <v>3.07</v>
      </c>
      <c r="AV25" s="101">
        <v>3.12</v>
      </c>
      <c r="AW25" s="101">
        <v>3.06</v>
      </c>
      <c r="AX25" s="101">
        <v>3.15</v>
      </c>
      <c r="AY25" s="101">
        <v>3.13</v>
      </c>
      <c r="AZ25" s="101">
        <v>3.09</v>
      </c>
      <c r="BA25" s="101">
        <v>3.05</v>
      </c>
      <c r="BB25" s="101"/>
      <c r="BC25" s="101"/>
      <c r="BD25" s="101"/>
      <c r="BE25" s="101"/>
      <c r="BF25" s="101"/>
    </row>
    <row r="26" spans="1:58" x14ac:dyDescent="0.2">
      <c r="D26" s="14">
        <v>200</v>
      </c>
      <c r="E26" s="28">
        <v>3.0870000000000002</v>
      </c>
      <c r="F26" s="16">
        <v>3.08</v>
      </c>
      <c r="G26" s="16">
        <v>3.28</v>
      </c>
      <c r="H26" s="135">
        <v>3.08</v>
      </c>
      <c r="I26" s="16">
        <v>3.02</v>
      </c>
      <c r="J26" s="16">
        <v>3.012</v>
      </c>
      <c r="K26" s="64">
        <v>3.26</v>
      </c>
      <c r="L26" s="64">
        <v>3</v>
      </c>
      <c r="M26" s="64">
        <v>3.03</v>
      </c>
      <c r="N26" s="64">
        <v>2.97</v>
      </c>
      <c r="O26" s="64">
        <v>2.98</v>
      </c>
      <c r="P26" s="64">
        <v>3</v>
      </c>
      <c r="Q26" s="64">
        <v>2.99</v>
      </c>
      <c r="R26" s="64">
        <v>2.91</v>
      </c>
      <c r="S26" s="64">
        <v>2.87</v>
      </c>
      <c r="T26" s="64">
        <v>2.89</v>
      </c>
      <c r="U26" s="64">
        <v>3.02</v>
      </c>
      <c r="V26" s="16">
        <v>2.95</v>
      </c>
      <c r="W26" s="16">
        <v>2.94</v>
      </c>
      <c r="X26" s="16">
        <v>2.98</v>
      </c>
      <c r="Y26" s="90">
        <v>2.96</v>
      </c>
      <c r="Z26" s="17">
        <v>2.97</v>
      </c>
      <c r="AA26" s="101">
        <v>2.95</v>
      </c>
      <c r="AB26" s="101">
        <v>2.99</v>
      </c>
      <c r="AC26" s="101">
        <v>3.02</v>
      </c>
      <c r="AD26" s="101">
        <v>3.02</v>
      </c>
      <c r="AE26" s="101">
        <v>2.98</v>
      </c>
      <c r="AF26" s="101">
        <v>3.07</v>
      </c>
      <c r="AG26" s="101">
        <v>2.99</v>
      </c>
      <c r="AH26" s="101">
        <v>3.05</v>
      </c>
      <c r="AI26" s="101">
        <v>3.05</v>
      </c>
      <c r="AJ26" s="101">
        <v>3.11</v>
      </c>
      <c r="AK26" s="101">
        <v>3.12</v>
      </c>
      <c r="AL26" s="101">
        <v>3.16</v>
      </c>
      <c r="AM26" s="101">
        <v>3.17</v>
      </c>
      <c r="AN26" s="101">
        <v>3.09</v>
      </c>
      <c r="AO26" s="101">
        <v>3.11</v>
      </c>
      <c r="AP26" s="101">
        <v>3.07</v>
      </c>
      <c r="AQ26" s="101">
        <v>3.26</v>
      </c>
      <c r="AR26" s="63">
        <v>3.22</v>
      </c>
      <c r="AS26" s="101">
        <v>2.96</v>
      </c>
      <c r="AT26" s="101">
        <v>2.93</v>
      </c>
      <c r="AU26" s="101">
        <v>2.98</v>
      </c>
      <c r="AV26" s="101">
        <v>3.05</v>
      </c>
      <c r="AW26" s="101">
        <v>2.98</v>
      </c>
      <c r="AX26" s="101">
        <v>3.08</v>
      </c>
      <c r="AY26" s="101">
        <v>3.06</v>
      </c>
      <c r="AZ26" s="101">
        <v>3.01</v>
      </c>
      <c r="BA26" s="101">
        <v>2.97</v>
      </c>
      <c r="BB26" s="101"/>
      <c r="BC26" s="101"/>
      <c r="BD26" s="101"/>
      <c r="BE26" s="101"/>
      <c r="BF26" s="101"/>
    </row>
    <row r="27" spans="1:58" x14ac:dyDescent="0.2">
      <c r="D27" s="14">
        <v>210</v>
      </c>
      <c r="E27" s="28">
        <v>2.9649999999999999</v>
      </c>
      <c r="F27" s="16">
        <v>3.04</v>
      </c>
      <c r="G27" s="16">
        <v>3.09</v>
      </c>
      <c r="H27" s="135">
        <v>3.1</v>
      </c>
      <c r="I27" s="16">
        <v>2.97</v>
      </c>
      <c r="J27" s="16">
        <v>2.95</v>
      </c>
      <c r="K27" s="64">
        <v>3.05</v>
      </c>
      <c r="L27" s="64">
        <v>2.93</v>
      </c>
      <c r="M27" s="64">
        <v>2.93</v>
      </c>
      <c r="N27" s="64">
        <v>2.91</v>
      </c>
      <c r="O27" s="64">
        <v>2.93</v>
      </c>
      <c r="P27" s="64">
        <v>2.97</v>
      </c>
      <c r="Q27" s="64">
        <v>2.91</v>
      </c>
      <c r="R27" s="64">
        <v>2.83</v>
      </c>
      <c r="S27" s="64">
        <v>2.79</v>
      </c>
      <c r="T27" s="64">
        <v>2.81</v>
      </c>
      <c r="U27" s="64">
        <v>2.95</v>
      </c>
      <c r="V27" s="16">
        <v>2.9</v>
      </c>
      <c r="W27" s="16">
        <v>2.88</v>
      </c>
      <c r="X27" s="16">
        <v>2.92</v>
      </c>
      <c r="Y27" s="90">
        <v>2.9</v>
      </c>
      <c r="Z27" s="17">
        <v>2.9</v>
      </c>
      <c r="AA27" s="101">
        <v>2.91</v>
      </c>
      <c r="AB27" s="101">
        <v>2.93</v>
      </c>
      <c r="AC27" s="101">
        <v>2.96</v>
      </c>
      <c r="AD27" s="101">
        <v>2.96</v>
      </c>
      <c r="AE27" s="101">
        <v>2.91</v>
      </c>
      <c r="AF27" s="101">
        <v>3.01</v>
      </c>
      <c r="AG27" s="101">
        <v>2.91</v>
      </c>
      <c r="AH27" s="101">
        <v>2.99</v>
      </c>
      <c r="AI27" s="101">
        <v>3</v>
      </c>
      <c r="AJ27" s="101">
        <v>3.09</v>
      </c>
      <c r="AK27" s="101">
        <v>3.1</v>
      </c>
      <c r="AL27" s="101">
        <v>3.11</v>
      </c>
      <c r="AM27" s="101">
        <v>3.12</v>
      </c>
      <c r="AN27" s="101">
        <v>3.04</v>
      </c>
      <c r="AO27" s="101">
        <v>3.06</v>
      </c>
      <c r="AP27" s="101">
        <v>3.01</v>
      </c>
      <c r="AQ27" s="101">
        <v>3.23</v>
      </c>
      <c r="AR27" s="63">
        <v>3.17</v>
      </c>
      <c r="AS27" s="101">
        <v>2.9</v>
      </c>
      <c r="AT27" s="101">
        <v>2.89</v>
      </c>
      <c r="AU27" s="101">
        <v>2.93</v>
      </c>
      <c r="AV27" s="101">
        <v>3</v>
      </c>
      <c r="AW27" s="101">
        <v>2.91</v>
      </c>
      <c r="AX27" s="101">
        <v>3.05</v>
      </c>
      <c r="AY27" s="101">
        <v>3.01</v>
      </c>
      <c r="AZ27" s="101">
        <v>2.95</v>
      </c>
      <c r="BA27" s="101">
        <v>2.92</v>
      </c>
      <c r="BB27" s="101"/>
      <c r="BC27" s="101"/>
      <c r="BD27" s="101"/>
      <c r="BE27" s="101"/>
      <c r="BF27" s="101"/>
    </row>
    <row r="28" spans="1:58" x14ac:dyDescent="0.2">
      <c r="D28" s="14">
        <v>220</v>
      </c>
      <c r="E28" s="28">
        <v>2.8879999999999999</v>
      </c>
      <c r="F28" s="16">
        <v>3.01</v>
      </c>
      <c r="G28" s="16">
        <v>2.99</v>
      </c>
      <c r="H28" s="135">
        <v>2.99</v>
      </c>
      <c r="I28" s="16">
        <v>2.91</v>
      </c>
      <c r="J28" s="16">
        <v>2.875</v>
      </c>
      <c r="K28" s="64">
        <v>2.89</v>
      </c>
      <c r="L28" s="64">
        <v>2.92</v>
      </c>
      <c r="M28" s="64">
        <v>2.86</v>
      </c>
      <c r="N28" s="64">
        <v>2.86</v>
      </c>
      <c r="O28" s="64">
        <v>2.91</v>
      </c>
      <c r="P28" s="64">
        <v>2.93</v>
      </c>
      <c r="Q28" s="64">
        <v>2.9</v>
      </c>
      <c r="R28" s="64">
        <v>2.8</v>
      </c>
      <c r="S28" s="64">
        <v>2.76</v>
      </c>
      <c r="T28" s="64">
        <v>2.78</v>
      </c>
      <c r="U28" s="64">
        <v>2.92</v>
      </c>
      <c r="V28" s="16">
        <v>2.87</v>
      </c>
      <c r="W28" s="16">
        <v>2.85</v>
      </c>
      <c r="X28" s="16">
        <v>2.92</v>
      </c>
      <c r="Y28" s="90">
        <v>2.88</v>
      </c>
      <c r="Z28" s="17">
        <v>2.88</v>
      </c>
      <c r="AA28" s="101">
        <v>2.89</v>
      </c>
      <c r="AB28" s="101">
        <v>2.92</v>
      </c>
      <c r="AC28" s="101">
        <v>2.95</v>
      </c>
      <c r="AD28" s="101">
        <v>2.94</v>
      </c>
      <c r="AE28" s="101">
        <v>2.9</v>
      </c>
      <c r="AF28" s="101">
        <v>3.01</v>
      </c>
      <c r="AG28" s="101">
        <v>2.88</v>
      </c>
      <c r="AH28" s="101">
        <v>2.98</v>
      </c>
      <c r="AI28" s="101">
        <v>2.99</v>
      </c>
      <c r="AJ28" s="101">
        <v>3.07</v>
      </c>
      <c r="AK28" s="101">
        <v>3.09</v>
      </c>
      <c r="AL28" s="101">
        <v>3.12</v>
      </c>
      <c r="AM28" s="101">
        <v>3.15</v>
      </c>
      <c r="AN28" s="101">
        <v>3.07</v>
      </c>
      <c r="AO28" s="101">
        <v>3.04</v>
      </c>
      <c r="AP28" s="101">
        <v>2.97</v>
      </c>
      <c r="AQ28" s="101">
        <v>3.26</v>
      </c>
      <c r="AR28" s="63">
        <v>3.21</v>
      </c>
      <c r="AS28" s="101">
        <v>2.93</v>
      </c>
      <c r="AT28" s="101">
        <v>2.91</v>
      </c>
      <c r="AU28" s="101">
        <v>2.95</v>
      </c>
      <c r="AV28" s="101">
        <v>3.01</v>
      </c>
      <c r="AW28" s="101">
        <v>2.93</v>
      </c>
      <c r="AX28" s="101">
        <v>3.08</v>
      </c>
      <c r="AY28" s="101">
        <v>3.04</v>
      </c>
      <c r="AZ28" s="101">
        <v>2.96</v>
      </c>
      <c r="BA28" s="101">
        <v>2.95</v>
      </c>
      <c r="BB28" s="101"/>
      <c r="BC28" s="101"/>
      <c r="BD28" s="101"/>
      <c r="BE28" s="101"/>
      <c r="BF28" s="101"/>
    </row>
    <row r="29" spans="1:58" ht="16" thickBot="1" x14ac:dyDescent="0.25">
      <c r="D29" s="26">
        <v>226</v>
      </c>
      <c r="E29" s="29">
        <v>2.9</v>
      </c>
      <c r="F29" s="22">
        <v>3.01</v>
      </c>
      <c r="G29" s="22">
        <v>2.98</v>
      </c>
      <c r="H29" s="136">
        <v>2.98</v>
      </c>
      <c r="I29" s="22">
        <v>2.92</v>
      </c>
      <c r="J29" s="22">
        <v>2.895</v>
      </c>
      <c r="K29" s="66">
        <v>2.92</v>
      </c>
      <c r="L29" s="66">
        <v>2.89</v>
      </c>
      <c r="M29" s="66">
        <v>2.9</v>
      </c>
      <c r="N29" s="66">
        <v>2.87</v>
      </c>
      <c r="O29" s="66">
        <v>2.93</v>
      </c>
      <c r="P29" s="66">
        <v>3</v>
      </c>
      <c r="Q29" s="66">
        <v>2.89</v>
      </c>
      <c r="R29" s="66">
        <v>2.82</v>
      </c>
      <c r="S29" s="66">
        <v>2.75</v>
      </c>
      <c r="T29" s="66">
        <v>2.79</v>
      </c>
      <c r="U29" s="66">
        <v>2.94</v>
      </c>
      <c r="V29" s="22">
        <v>2.89</v>
      </c>
      <c r="W29" s="22">
        <v>2.86</v>
      </c>
      <c r="X29" s="22">
        <v>2.94</v>
      </c>
      <c r="Y29" s="91">
        <v>2.9</v>
      </c>
      <c r="Z29" s="23">
        <v>2.9</v>
      </c>
      <c r="AA29" s="102">
        <v>2.91</v>
      </c>
      <c r="AB29" s="102">
        <v>2.94</v>
      </c>
      <c r="AC29" s="102">
        <v>2.98</v>
      </c>
      <c r="AD29" s="102">
        <v>2.98</v>
      </c>
      <c r="AE29" s="102">
        <v>2.91</v>
      </c>
      <c r="AF29" s="102">
        <v>3.05</v>
      </c>
      <c r="AG29" s="102">
        <v>2.91</v>
      </c>
      <c r="AH29" s="102">
        <v>2.99</v>
      </c>
      <c r="AI29" s="102">
        <v>3.01</v>
      </c>
      <c r="AJ29" s="102">
        <v>3.11</v>
      </c>
      <c r="AK29" s="102">
        <v>3.12</v>
      </c>
      <c r="AL29" s="102">
        <v>3.15</v>
      </c>
      <c r="AM29" s="102">
        <v>3.19</v>
      </c>
      <c r="AN29" s="102">
        <v>3.11</v>
      </c>
      <c r="AO29" s="102">
        <v>3.09</v>
      </c>
      <c r="AP29" s="102">
        <v>2.98</v>
      </c>
      <c r="AQ29" s="102">
        <v>3.26</v>
      </c>
      <c r="AR29" s="65">
        <v>3.21</v>
      </c>
      <c r="AS29" s="102">
        <v>2.97</v>
      </c>
      <c r="AT29" s="102">
        <v>2.95</v>
      </c>
      <c r="AU29" s="102">
        <v>3.01</v>
      </c>
      <c r="AV29" s="102">
        <v>3.06</v>
      </c>
      <c r="AW29" s="102">
        <v>2.97</v>
      </c>
      <c r="AX29" s="102">
        <v>3.12</v>
      </c>
      <c r="AY29" s="102">
        <v>3.06</v>
      </c>
      <c r="AZ29" s="102">
        <v>3.01</v>
      </c>
      <c r="BA29" s="102">
        <v>2.99</v>
      </c>
      <c r="BB29" s="102"/>
      <c r="BC29" s="102"/>
      <c r="BD29" s="102"/>
      <c r="BE29" s="102"/>
      <c r="BF29" s="102"/>
    </row>
    <row r="30" spans="1:58" ht="16" thickTop="1" x14ac:dyDescent="0.2"/>
    <row r="31" spans="1:58" ht="30" thickBot="1" x14ac:dyDescent="0.4">
      <c r="A31" s="33" t="s">
        <v>8</v>
      </c>
    </row>
    <row r="32" spans="1:58" ht="16" thickTop="1" x14ac:dyDescent="0.2">
      <c r="D32" s="143" t="s">
        <v>0</v>
      </c>
      <c r="E32" s="12" t="s">
        <v>4</v>
      </c>
      <c r="F32" s="12"/>
      <c r="G32" s="12"/>
      <c r="H32" s="12"/>
      <c r="I32" s="12"/>
      <c r="J32" s="12"/>
      <c r="K32" s="12"/>
      <c r="L32" s="20"/>
      <c r="M32" s="11"/>
      <c r="N32" s="11"/>
      <c r="O32" s="11"/>
      <c r="P32" s="11"/>
      <c r="Q32" s="11"/>
      <c r="R32" s="11"/>
      <c r="S32" s="11"/>
      <c r="T32" s="11"/>
      <c r="U32" s="11"/>
      <c r="V32" s="11" t="s">
        <v>22</v>
      </c>
      <c r="W32" s="11"/>
      <c r="X32" s="11"/>
      <c r="Y32" s="11" t="s">
        <v>23</v>
      </c>
      <c r="Z32" s="13"/>
      <c r="AA32" s="60"/>
      <c r="AB32" s="60"/>
      <c r="AC32" s="60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  <c r="BD32" s="112"/>
      <c r="BE32" s="112"/>
      <c r="BF32" s="112"/>
    </row>
    <row r="33" spans="4:58" x14ac:dyDescent="0.2">
      <c r="D33" s="144"/>
      <c r="E33" s="15">
        <v>43249</v>
      </c>
      <c r="F33" s="15"/>
      <c r="G33" s="15"/>
      <c r="H33" s="15"/>
      <c r="I33" s="15"/>
      <c r="J33" s="15"/>
      <c r="K33" s="15">
        <f>L10</f>
        <v>43719</v>
      </c>
      <c r="L33" s="15">
        <f>M10</f>
        <v>43781</v>
      </c>
      <c r="M33" s="56"/>
      <c r="N33" s="55">
        <v>43863</v>
      </c>
      <c r="O33" s="55">
        <v>43915</v>
      </c>
      <c r="P33" s="55">
        <v>43956</v>
      </c>
      <c r="Q33" s="55">
        <v>43984</v>
      </c>
      <c r="R33" s="55">
        <v>44040</v>
      </c>
      <c r="S33" s="55">
        <f>S10</f>
        <v>44075</v>
      </c>
      <c r="T33" s="55">
        <v>44110</v>
      </c>
      <c r="U33" s="55">
        <v>44115</v>
      </c>
      <c r="V33" s="55">
        <v>44153</v>
      </c>
      <c r="W33" s="55">
        <v>44175</v>
      </c>
      <c r="X33" s="55">
        <v>44201</v>
      </c>
      <c r="Y33" s="55">
        <v>44207</v>
      </c>
      <c r="Z33" s="92">
        <v>44231</v>
      </c>
      <c r="AA33" s="92">
        <v>44264</v>
      </c>
      <c r="AB33" s="92">
        <v>44292</v>
      </c>
      <c r="AC33" s="92">
        <v>44369</v>
      </c>
      <c r="AD33" s="107">
        <v>44397</v>
      </c>
      <c r="AE33" s="107">
        <v>44425</v>
      </c>
      <c r="AF33" s="107">
        <v>44481</v>
      </c>
      <c r="AG33" s="107">
        <f>AG10</f>
        <v>44486</v>
      </c>
      <c r="AH33" s="107">
        <v>44508</v>
      </c>
      <c r="AI33" s="107">
        <v>44539</v>
      </c>
      <c r="AJ33" s="107">
        <v>44582</v>
      </c>
      <c r="AK33" s="107">
        <v>44600</v>
      </c>
      <c r="AL33" s="107">
        <f>AL10</f>
        <v>44628</v>
      </c>
      <c r="AM33" s="107">
        <f>AM10</f>
        <v>44633</v>
      </c>
      <c r="AN33" s="107">
        <f t="shared" ref="AN33:AP33" si="0">AN10</f>
        <v>44655</v>
      </c>
      <c r="AO33" s="107">
        <f t="shared" si="0"/>
        <v>44697</v>
      </c>
      <c r="AP33" s="107">
        <f t="shared" si="0"/>
        <v>44750</v>
      </c>
      <c r="AQ33" s="107">
        <f t="shared" ref="AQ33:AR33" si="1">AQ10</f>
        <v>44754</v>
      </c>
      <c r="AR33" s="107">
        <f t="shared" si="1"/>
        <v>44803</v>
      </c>
      <c r="AS33" s="107">
        <v>44843</v>
      </c>
      <c r="AT33" s="107">
        <v>44873</v>
      </c>
      <c r="AU33" s="107">
        <v>44896</v>
      </c>
      <c r="AV33" s="107">
        <f>AV10</f>
        <v>44961</v>
      </c>
      <c r="AW33" s="107">
        <f t="shared" ref="AW33:BD33" si="2">AW10</f>
        <v>44995</v>
      </c>
      <c r="AX33" s="107">
        <f t="shared" si="2"/>
        <v>45005</v>
      </c>
      <c r="AY33" s="107">
        <f t="shared" si="2"/>
        <v>45038</v>
      </c>
      <c r="AZ33" s="107">
        <f t="shared" si="2"/>
        <v>45073</v>
      </c>
      <c r="BA33" s="107">
        <f t="shared" si="2"/>
        <v>45097</v>
      </c>
      <c r="BB33" s="107">
        <f t="shared" si="2"/>
        <v>0</v>
      </c>
      <c r="BC33" s="107">
        <f t="shared" si="2"/>
        <v>0</v>
      </c>
      <c r="BD33" s="107">
        <f t="shared" si="2"/>
        <v>0</v>
      </c>
      <c r="BE33" s="107">
        <f t="shared" ref="BE33:BF33" si="3">BE10</f>
        <v>0</v>
      </c>
      <c r="BF33" s="107">
        <f t="shared" si="3"/>
        <v>0</v>
      </c>
    </row>
    <row r="34" spans="4:58" s="9" customFormat="1" ht="33" thickBot="1" x14ac:dyDescent="0.25">
      <c r="D34" s="145"/>
      <c r="E34" s="19" t="s">
        <v>1</v>
      </c>
      <c r="F34" s="19"/>
      <c r="G34" s="19"/>
      <c r="H34" s="19"/>
      <c r="I34" s="19"/>
      <c r="J34" s="19"/>
      <c r="K34" s="19" t="s">
        <v>1</v>
      </c>
      <c r="L34" s="19" t="s">
        <v>1</v>
      </c>
      <c r="M34" s="19" t="s">
        <v>1</v>
      </c>
      <c r="N34" s="19" t="s">
        <v>1</v>
      </c>
      <c r="O34" s="19" t="s">
        <v>1</v>
      </c>
      <c r="P34" s="19" t="s">
        <v>1</v>
      </c>
      <c r="Q34" s="19" t="s">
        <v>1</v>
      </c>
      <c r="R34" s="19" t="s">
        <v>1</v>
      </c>
      <c r="S34" s="19" t="s">
        <v>1</v>
      </c>
      <c r="T34" s="19" t="s">
        <v>1</v>
      </c>
      <c r="U34" s="19" t="s">
        <v>1</v>
      </c>
      <c r="V34" s="19" t="s">
        <v>1</v>
      </c>
      <c r="W34" s="19" t="s">
        <v>1</v>
      </c>
      <c r="X34" s="19" t="s">
        <v>1</v>
      </c>
      <c r="Y34" s="19" t="s">
        <v>1</v>
      </c>
      <c r="Z34" s="19" t="s">
        <v>1</v>
      </c>
      <c r="AA34" s="19" t="s">
        <v>1</v>
      </c>
      <c r="AB34" s="19" t="s">
        <v>1</v>
      </c>
      <c r="AC34" s="19" t="s">
        <v>1</v>
      </c>
      <c r="AD34" s="106" t="s">
        <v>1</v>
      </c>
      <c r="AE34" s="106" t="s">
        <v>1</v>
      </c>
      <c r="AF34" s="106" t="s">
        <v>1</v>
      </c>
      <c r="AG34" s="106" t="s">
        <v>1</v>
      </c>
      <c r="AH34" s="106" t="s">
        <v>1</v>
      </c>
      <c r="AI34" s="106" t="s">
        <v>1</v>
      </c>
      <c r="AJ34" s="106" t="s">
        <v>1</v>
      </c>
      <c r="AK34" s="106" t="s">
        <v>1</v>
      </c>
      <c r="AL34" s="106" t="s">
        <v>1</v>
      </c>
      <c r="AM34" s="106" t="s">
        <v>1</v>
      </c>
      <c r="AN34" s="106" t="s">
        <v>1</v>
      </c>
      <c r="AO34" s="106" t="s">
        <v>1</v>
      </c>
      <c r="AP34" s="106" t="s">
        <v>1</v>
      </c>
      <c r="AQ34" s="106" t="s">
        <v>1</v>
      </c>
      <c r="AR34" s="106" t="s">
        <v>1</v>
      </c>
      <c r="AS34" s="106" t="s">
        <v>1</v>
      </c>
      <c r="AT34" s="106" t="s">
        <v>1</v>
      </c>
      <c r="AU34" s="106" t="s">
        <v>1</v>
      </c>
      <c r="AV34" s="106" t="s">
        <v>1</v>
      </c>
      <c r="AW34" s="106" t="s">
        <v>1</v>
      </c>
      <c r="AX34" s="106" t="s">
        <v>1</v>
      </c>
      <c r="AY34" s="106" t="s">
        <v>1</v>
      </c>
      <c r="AZ34" s="106" t="s">
        <v>1</v>
      </c>
      <c r="BA34" s="106" t="s">
        <v>1</v>
      </c>
      <c r="BB34" s="106" t="s">
        <v>1</v>
      </c>
      <c r="BC34" s="106" t="s">
        <v>1</v>
      </c>
      <c r="BD34" s="106" t="s">
        <v>1</v>
      </c>
      <c r="BE34" s="106" t="s">
        <v>1</v>
      </c>
      <c r="BF34" s="106" t="s">
        <v>1</v>
      </c>
    </row>
    <row r="35" spans="4:58" ht="16" thickTop="1" x14ac:dyDescent="0.2">
      <c r="D35" s="30">
        <v>60</v>
      </c>
      <c r="E35" s="70" t="e">
        <f>#REF!/$E12-1</f>
        <v>#REF!</v>
      </c>
      <c r="F35" s="137">
        <f>(E12/F12) - 1</f>
        <v>2.3843930635838229E-2</v>
      </c>
      <c r="G35" s="137">
        <f>(E12/G12) - 1</f>
        <v>5.1186943620177949E-2</v>
      </c>
      <c r="H35" s="137">
        <f>(E12/H12) - 1</f>
        <v>2.0893371757924939E-2</v>
      </c>
      <c r="I35" s="137">
        <f>(E12/I12) - 1</f>
        <v>2.6811594202898581E-2</v>
      </c>
      <c r="J35" s="137">
        <f>(E12/J12) - 1</f>
        <v>2.2956973722206175E-2</v>
      </c>
      <c r="K35" s="67">
        <f>L12/$E12-1</f>
        <v>-1.9054340155257532E-2</v>
      </c>
      <c r="L35" s="67">
        <f>M12/$E12-1</f>
        <v>-2.3288637967537107E-2</v>
      </c>
      <c r="M35" s="67"/>
      <c r="N35" s="67">
        <f>N12/$E12-1</f>
        <v>-1.9054340155257532E-2</v>
      </c>
      <c r="O35" s="67">
        <f>O12/$E12-1</f>
        <v>-1.9054340155257532E-2</v>
      </c>
      <c r="P35" s="67">
        <f>P12/$E12-1</f>
        <v>-2.4700070571630151E-2</v>
      </c>
      <c r="Q35" s="67">
        <f t="shared" ref="Q35:R35" si="4">Q12/$E12-1</f>
        <v>-2.3288637967537107E-2</v>
      </c>
      <c r="R35" s="67">
        <f t="shared" si="4"/>
        <v>-2.0465772759350687E-2</v>
      </c>
      <c r="S35" s="67">
        <f t="shared" ref="S35:T35" si="5">S12/$E12-1</f>
        <v>-2.3288637967537107E-2</v>
      </c>
      <c r="T35" s="67">
        <f t="shared" si="5"/>
        <v>-2.3288637967537107E-2</v>
      </c>
      <c r="U35" s="67">
        <f t="shared" ref="U35" si="6">U12/$E12-1</f>
        <v>-1.4820042342978068E-2</v>
      </c>
      <c r="V35" s="67">
        <f t="shared" ref="V35:W35" si="7">V12/$E12-1</f>
        <v>-2.0465772759350687E-2</v>
      </c>
      <c r="W35" s="67">
        <f t="shared" si="7"/>
        <v>-2.4700070571630151E-2</v>
      </c>
      <c r="X35" s="67">
        <f t="shared" ref="X35:Y35" si="8">X12/$E12-1</f>
        <v>-2.0465772759350687E-2</v>
      </c>
      <c r="Y35" s="67">
        <f t="shared" si="8"/>
        <v>-2.3288637967537107E-2</v>
      </c>
      <c r="Z35" s="67">
        <f t="shared" ref="Z35" si="9">Z12/$E12-1</f>
        <v>-2.0465772759350687E-2</v>
      </c>
      <c r="AA35" s="67">
        <f t="shared" ref="AA35" si="10">AA12/$E12-1</f>
        <v>-2.3288637967537107E-2</v>
      </c>
      <c r="AB35" s="67">
        <f t="shared" ref="AB35:AG35" si="11">AB12/$E12-1</f>
        <v>-2.0465772759350687E-2</v>
      </c>
      <c r="AC35" s="67">
        <f t="shared" si="11"/>
        <v>-1.6231474947071334E-2</v>
      </c>
      <c r="AD35" s="67">
        <f t="shared" si="11"/>
        <v>-1.9054340155257532E-2</v>
      </c>
      <c r="AE35" s="67">
        <f t="shared" si="11"/>
        <v>-2.4700070571630151E-2</v>
      </c>
      <c r="AF35" s="67">
        <f t="shared" si="11"/>
        <v>-1.9054340155257532E-2</v>
      </c>
      <c r="AG35" s="67">
        <f t="shared" si="11"/>
        <v>-1.9054340155257532E-2</v>
      </c>
      <c r="AH35" s="67">
        <f t="shared" ref="AH35:AI35" si="12">AH12/$E12-1</f>
        <v>-9.1743119266055606E-3</v>
      </c>
      <c r="AI35" s="67">
        <f t="shared" si="12"/>
        <v>-1.1997177134791759E-2</v>
      </c>
      <c r="AJ35" s="67">
        <f>AJ12/$E12-1</f>
        <v>-1.0585744530698715E-2</v>
      </c>
      <c r="AK35" s="67">
        <f>AK12/$E12-1</f>
        <v>-1.1997177134791759E-2</v>
      </c>
      <c r="AL35" s="67">
        <f>AL12/$E12-1</f>
        <v>-1.3408609738884913E-2</v>
      </c>
      <c r="AM35" s="67">
        <f>AM12/$E12-1</f>
        <v>-1.1997177134791759E-2</v>
      </c>
      <c r="AN35" s="67">
        <f t="shared" ref="AN35:AO35" si="13">AN12/$E12-1</f>
        <v>-1.3408609738884913E-2</v>
      </c>
      <c r="AO35" s="67">
        <f t="shared" si="13"/>
        <v>-1.1997177134791759E-2</v>
      </c>
      <c r="AP35" s="67">
        <f t="shared" ref="AP35" si="14">AP12/$E12-1</f>
        <v>-1.3408609738884913E-2</v>
      </c>
      <c r="AQ35" s="67">
        <f t="shared" ref="AQ35:AR35" si="15">AQ12/$E12-1</f>
        <v>-1.0585744530698715E-2</v>
      </c>
      <c r="AR35" s="67">
        <f t="shared" si="15"/>
        <v>-1.0585744530698715E-2</v>
      </c>
      <c r="AS35" s="67">
        <f t="shared" ref="AS35:AT35" si="16">AS12/$E12-1</f>
        <v>-1.1997177134791759E-2</v>
      </c>
      <c r="AT35" s="67">
        <f t="shared" si="16"/>
        <v>-1.1997177134791759E-2</v>
      </c>
      <c r="AU35" s="67">
        <f t="shared" ref="AU35:AV35" si="17">AU12/$E12-1</f>
        <v>-1.3408609738884913E-2</v>
      </c>
      <c r="AV35" s="67">
        <f t="shared" si="17"/>
        <v>-1.4820042342978068E-2</v>
      </c>
      <c r="AW35" s="67">
        <f t="shared" ref="AW35:BD35" si="18">AW12/$E12-1</f>
        <v>-1.6231474947071334E-2</v>
      </c>
      <c r="AX35" s="67">
        <f t="shared" si="18"/>
        <v>-1.9054340155257532E-2</v>
      </c>
      <c r="AY35" s="67">
        <f t="shared" si="18"/>
        <v>-1.7642907551164377E-2</v>
      </c>
      <c r="AZ35" s="67">
        <f t="shared" si="18"/>
        <v>-1.7642907551164377E-2</v>
      </c>
      <c r="BA35" s="67">
        <f>BA12/$E12-1</f>
        <v>-1.6231474947071334E-2</v>
      </c>
      <c r="BB35" s="67">
        <f t="shared" si="18"/>
        <v>-1</v>
      </c>
      <c r="BC35" s="67">
        <f t="shared" si="18"/>
        <v>-1</v>
      </c>
      <c r="BD35" s="67">
        <f t="shared" si="18"/>
        <v>-1</v>
      </c>
      <c r="BE35" s="67">
        <f t="shared" ref="BE35:BF35" si="19">BE12/$E12-1</f>
        <v>-1</v>
      </c>
      <c r="BF35" s="67">
        <f t="shared" si="19"/>
        <v>-1</v>
      </c>
    </row>
    <row r="36" spans="4:58" x14ac:dyDescent="0.2">
      <c r="D36" s="30">
        <v>70</v>
      </c>
      <c r="E36" s="71" t="e">
        <f>#REF!/$E13-1</f>
        <v>#REF!</v>
      </c>
      <c r="F36" s="138">
        <f t="shared" ref="F36" si="20">(E13/F13) - 1</f>
        <v>2.4671052631578982E-2</v>
      </c>
      <c r="G36" s="138">
        <f t="shared" ref="G36:G52" si="21">(E13/G13) - 1</f>
        <v>-9.5389507154212128E-3</v>
      </c>
      <c r="H36" s="138">
        <f t="shared" ref="H36:H52" si="22">(E13/H13) - 1</f>
        <v>1.9639934533551617E-2</v>
      </c>
      <c r="I36" s="138">
        <f t="shared" ref="I36:I52" si="23">(E13/I13) - 1</f>
        <v>2.9752066115702469E-2</v>
      </c>
      <c r="J36" s="138">
        <f t="shared" ref="J36:J52" si="24">(E13/J13) - 1</f>
        <v>1.9806842363725652E-2</v>
      </c>
      <c r="K36" s="68">
        <f t="shared" ref="K36:L52" si="25">L13/$E13-1</f>
        <v>-1.9261637239165297E-2</v>
      </c>
      <c r="L36" s="68">
        <f t="shared" si="25"/>
        <v>-2.2471910112359605E-2</v>
      </c>
      <c r="M36" s="68"/>
      <c r="N36" s="68">
        <f t="shared" ref="N36:R36" si="26">N13/$E13-1</f>
        <v>-2.0866773675762618E-2</v>
      </c>
      <c r="O36" s="68">
        <f t="shared" si="26"/>
        <v>-2.0866773675762618E-2</v>
      </c>
      <c r="P36" s="68">
        <f t="shared" si="26"/>
        <v>-2.5682182985553803E-2</v>
      </c>
      <c r="Q36" s="68">
        <f t="shared" si="26"/>
        <v>-2.4077046548956704E-2</v>
      </c>
      <c r="R36" s="68">
        <f t="shared" si="26"/>
        <v>-2.2471910112359605E-2</v>
      </c>
      <c r="S36" s="68">
        <f t="shared" ref="S36:T36" si="27">S13/$E13-1</f>
        <v>-2.5682182985553803E-2</v>
      </c>
      <c r="T36" s="68">
        <f t="shared" si="27"/>
        <v>-2.5682182985553803E-2</v>
      </c>
      <c r="U36" s="68">
        <f t="shared" ref="U36" si="28">U13/$E13-1</f>
        <v>-1.605136436597121E-2</v>
      </c>
      <c r="V36" s="68">
        <f t="shared" ref="V36:W36" si="29">V13/$E13-1</f>
        <v>-2.4077046548956704E-2</v>
      </c>
      <c r="W36" s="68">
        <f t="shared" si="29"/>
        <v>-2.5682182985553803E-2</v>
      </c>
      <c r="X36" s="68">
        <f t="shared" ref="X36:Y36" si="30">X13/$E13-1</f>
        <v>-2.4077046548956704E-2</v>
      </c>
      <c r="Y36" s="68">
        <f t="shared" si="30"/>
        <v>-2.4077046548956704E-2</v>
      </c>
      <c r="Z36" s="68">
        <f t="shared" ref="Z36" si="31">Z13/$E13-1</f>
        <v>-2.4077046548956704E-2</v>
      </c>
      <c r="AA36" s="68">
        <f t="shared" ref="AA36" si="32">AA13/$E13-1</f>
        <v>-2.5682182985553803E-2</v>
      </c>
      <c r="AB36" s="68">
        <f t="shared" ref="AB36:AC36" si="33">AB13/$E13-1</f>
        <v>-2.2471910112359605E-2</v>
      </c>
      <c r="AC36" s="68">
        <f t="shared" si="33"/>
        <v>-1.7656500802568309E-2</v>
      </c>
      <c r="AD36" s="68">
        <f t="shared" ref="AD36:AE36" si="34">AD13/$E13-1</f>
        <v>-2.2471910112359605E-2</v>
      </c>
      <c r="AE36" s="68">
        <f t="shared" si="34"/>
        <v>-2.7287319422151013E-2</v>
      </c>
      <c r="AF36" s="68">
        <f t="shared" ref="AF36:AG36" si="35">AF13/$E13-1</f>
        <v>-1.9261637239165297E-2</v>
      </c>
      <c r="AG36" s="68">
        <f t="shared" si="35"/>
        <v>-2.0866773675762618E-2</v>
      </c>
      <c r="AH36" s="68">
        <f t="shared" ref="AH36:AI36" si="36">AH13/$E13-1</f>
        <v>-1.2841091492776902E-2</v>
      </c>
      <c r="AI36" s="68">
        <f t="shared" si="36"/>
        <v>-1.4446227929374111E-2</v>
      </c>
      <c r="AJ36" s="68">
        <f t="shared" ref="AJ36:AK36" si="37">AJ13/$E13-1</f>
        <v>-1.4446227929374111E-2</v>
      </c>
      <c r="AK36" s="68">
        <f t="shared" si="37"/>
        <v>-1.4446227929374111E-2</v>
      </c>
      <c r="AL36" s="68">
        <f t="shared" ref="AL36:AM36" si="38">AL13/$E13-1</f>
        <v>-1.2841091492776902E-2</v>
      </c>
      <c r="AM36" s="68">
        <f t="shared" si="38"/>
        <v>-1.1235955056179803E-2</v>
      </c>
      <c r="AN36" s="68">
        <f t="shared" ref="AN36:AO36" si="39">AN13/$E13-1</f>
        <v>-1.4446227929374111E-2</v>
      </c>
      <c r="AO36" s="68">
        <f t="shared" si="39"/>
        <v>-9.6308186195827039E-3</v>
      </c>
      <c r="AP36" s="68">
        <f t="shared" ref="AP36" si="40">AP13/$E13-1</f>
        <v>-1.2841091492776902E-2</v>
      </c>
      <c r="AQ36" s="68">
        <f t="shared" ref="AQ36:AR36" si="41">AQ13/$E13-1</f>
        <v>-9.6308186195827039E-3</v>
      </c>
      <c r="AR36" s="68">
        <f t="shared" si="41"/>
        <v>-1.1235955056179803E-2</v>
      </c>
      <c r="AS36" s="68">
        <f t="shared" ref="AS36:AT36" si="42">AS13/$E13-1</f>
        <v>-1.4446227929374111E-2</v>
      </c>
      <c r="AT36" s="68">
        <f t="shared" si="42"/>
        <v>-1.605136436597121E-2</v>
      </c>
      <c r="AU36" s="68">
        <f t="shared" ref="AU36:AV36" si="43">AU13/$E13-1</f>
        <v>-1.4446227929374111E-2</v>
      </c>
      <c r="AV36" s="68">
        <f t="shared" si="43"/>
        <v>-1.605136436597121E-2</v>
      </c>
      <c r="AW36" s="68">
        <f t="shared" ref="AW36:BD36" si="44">AW13/$E13-1</f>
        <v>-1.605136436597121E-2</v>
      </c>
      <c r="AX36" s="68">
        <f t="shared" si="44"/>
        <v>-1.7656500802568309E-2</v>
      </c>
      <c r="AY36" s="68">
        <f t="shared" si="44"/>
        <v>-1.605136436597121E-2</v>
      </c>
      <c r="AZ36" s="68">
        <f t="shared" si="44"/>
        <v>-1.7656500802568309E-2</v>
      </c>
      <c r="BA36" s="68">
        <f t="shared" si="44"/>
        <v>-1.7656500802568309E-2</v>
      </c>
      <c r="BB36" s="68">
        <f t="shared" si="44"/>
        <v>-1</v>
      </c>
      <c r="BC36" s="68">
        <f t="shared" si="44"/>
        <v>-1</v>
      </c>
      <c r="BD36" s="68">
        <f t="shared" si="44"/>
        <v>-1</v>
      </c>
      <c r="BE36" s="68">
        <f t="shared" ref="BE36:BF36" si="45">BE13/$E13-1</f>
        <v>-1</v>
      </c>
      <c r="BF36" s="68">
        <f t="shared" si="45"/>
        <v>-1</v>
      </c>
    </row>
    <row r="37" spans="4:58" x14ac:dyDescent="0.2">
      <c r="D37" s="30">
        <v>80</v>
      </c>
      <c r="E37" s="71" t="e">
        <f>#REF!/$E14-1</f>
        <v>#REF!</v>
      </c>
      <c r="F37" s="138">
        <f t="shared" ref="F37" si="46">(E14/F14) - 1</f>
        <v>4.035087719298236E-2</v>
      </c>
      <c r="G37" s="138">
        <f t="shared" si="21"/>
        <v>6.2724014336917433E-2</v>
      </c>
      <c r="H37" s="138">
        <f t="shared" si="22"/>
        <v>2.2413793103448265E-2</v>
      </c>
      <c r="I37" s="138">
        <f t="shared" si="23"/>
        <v>4.2179261862917317E-2</v>
      </c>
      <c r="J37" s="138">
        <f t="shared" si="24"/>
        <v>2.8620988725065022E-2</v>
      </c>
      <c r="K37" s="68">
        <f t="shared" si="25"/>
        <v>-2.5295109612141542E-2</v>
      </c>
      <c r="L37" s="68">
        <f t="shared" si="25"/>
        <v>-3.0354131534569895E-2</v>
      </c>
      <c r="M37" s="68"/>
      <c r="N37" s="68">
        <f t="shared" ref="N37:R37" si="47">N14/$E14-1</f>
        <v>-3.3726812816188723E-2</v>
      </c>
      <c r="O37" s="68">
        <f t="shared" si="47"/>
        <v>-3.2040472175379309E-2</v>
      </c>
      <c r="P37" s="68">
        <f t="shared" si="47"/>
        <v>-2.8667790893760481E-2</v>
      </c>
      <c r="Q37" s="68">
        <f t="shared" si="47"/>
        <v>-3.0354131534569895E-2</v>
      </c>
      <c r="R37" s="68">
        <f t="shared" si="47"/>
        <v>-3.2040472175379309E-2</v>
      </c>
      <c r="S37" s="68">
        <f t="shared" ref="S37:T37" si="48">S14/$E14-1</f>
        <v>-3.3726812816188723E-2</v>
      </c>
      <c r="T37" s="68">
        <f t="shared" si="48"/>
        <v>-3.5413153456998359E-2</v>
      </c>
      <c r="U37" s="68">
        <f t="shared" ref="U37" si="49">U14/$E14-1</f>
        <v>-3.0354131534569895E-2</v>
      </c>
      <c r="V37" s="68">
        <f t="shared" ref="V37:W37" si="50">V14/$E14-1</f>
        <v>-3.5413153456998359E-2</v>
      </c>
      <c r="W37" s="68">
        <f t="shared" si="50"/>
        <v>-3.3726812816188723E-2</v>
      </c>
      <c r="X37" s="68">
        <f t="shared" ref="X37:Y37" si="51">X14/$E14-1</f>
        <v>-3.8785834738617075E-2</v>
      </c>
      <c r="Y37" s="68">
        <f t="shared" si="51"/>
        <v>-3.0354131534569895E-2</v>
      </c>
      <c r="Z37" s="68">
        <f t="shared" ref="Z37" si="52">Z14/$E14-1</f>
        <v>-2.8667790893760481E-2</v>
      </c>
      <c r="AA37" s="68">
        <f t="shared" ref="AA37:AC37" si="53">AA14/$E14-1</f>
        <v>-3.5413153456998359E-2</v>
      </c>
      <c r="AB37" s="68">
        <f t="shared" si="53"/>
        <v>-2.6981450252951067E-2</v>
      </c>
      <c r="AC37" s="68">
        <f t="shared" si="53"/>
        <v>-3.0354131534569895E-2</v>
      </c>
      <c r="AD37" s="68">
        <f t="shared" ref="AD37:AE37" si="54">AD14/$E14-1</f>
        <v>-2.8667790893760481E-2</v>
      </c>
      <c r="AE37" s="68">
        <f t="shared" si="54"/>
        <v>-2.8667790893760481E-2</v>
      </c>
      <c r="AF37" s="68">
        <f t="shared" ref="AF37:AG37" si="55">AF14/$E14-1</f>
        <v>-2.6981450252951067E-2</v>
      </c>
      <c r="AG37" s="68">
        <f t="shared" si="55"/>
        <v>-2.3608768971332128E-2</v>
      </c>
      <c r="AH37" s="68">
        <f t="shared" ref="AH37:AI37" si="56">AH14/$E14-1</f>
        <v>-1.6863406408094361E-2</v>
      </c>
      <c r="AI37" s="68">
        <f t="shared" si="56"/>
        <v>-2.5295109612141542E-2</v>
      </c>
      <c r="AJ37" s="68">
        <f t="shared" ref="AJ37:AK37" si="57">AJ14/$E14-1</f>
        <v>-2.02360876897133E-2</v>
      </c>
      <c r="AK37" s="68">
        <f t="shared" si="57"/>
        <v>-1.3490725126475533E-2</v>
      </c>
      <c r="AL37" s="68">
        <f t="shared" ref="AL37:AM37" si="58">AL14/$E14-1</f>
        <v>-1.5177065767284947E-2</v>
      </c>
      <c r="AM37" s="68">
        <f t="shared" si="58"/>
        <v>-8.4317032040471807E-3</v>
      </c>
      <c r="AN37" s="68">
        <f t="shared" ref="AN37:AO37" si="59">AN14/$E14-1</f>
        <v>-1.8549747048903775E-2</v>
      </c>
      <c r="AO37" s="68">
        <f t="shared" si="59"/>
        <v>-1.6863406408094361E-2</v>
      </c>
      <c r="AP37" s="68">
        <f t="shared" ref="AP37" si="60">AP14/$E14-1</f>
        <v>-1.6863406408094361E-2</v>
      </c>
      <c r="AQ37" s="68">
        <f t="shared" ref="AQ37:AR37" si="61">AQ14/$E14-1</f>
        <v>-6.7453625632377667E-3</v>
      </c>
      <c r="AR37" s="68">
        <f t="shared" si="61"/>
        <v>-1.0118043844856595E-2</v>
      </c>
      <c r="AS37" s="68">
        <f t="shared" ref="AS37:AT37" si="62">AS14/$E14-1</f>
        <v>-1.5177065767284947E-2</v>
      </c>
      <c r="AT37" s="68">
        <f t="shared" si="62"/>
        <v>-1.6863406408094361E-2</v>
      </c>
      <c r="AU37" s="68">
        <f t="shared" ref="AU37:AV37" si="63">AU14/$E14-1</f>
        <v>-1.3490725126475533E-2</v>
      </c>
      <c r="AV37" s="68">
        <f t="shared" si="63"/>
        <v>-1.5177065767284947E-2</v>
      </c>
      <c r="AW37" s="68">
        <f t="shared" ref="AW37:BD37" si="64">AW14/$E14-1</f>
        <v>-1.3490725126475533E-2</v>
      </c>
      <c r="AX37" s="68">
        <f t="shared" si="64"/>
        <v>-1.8549747048903775E-2</v>
      </c>
      <c r="AY37" s="68">
        <f t="shared" si="64"/>
        <v>-1.6863406408094361E-2</v>
      </c>
      <c r="AZ37" s="68">
        <f t="shared" si="64"/>
        <v>-2.1922428330522714E-2</v>
      </c>
      <c r="BA37" s="68">
        <f t="shared" si="64"/>
        <v>-2.1922428330522714E-2</v>
      </c>
      <c r="BB37" s="68">
        <f t="shared" si="64"/>
        <v>-1</v>
      </c>
      <c r="BC37" s="68">
        <f t="shared" si="64"/>
        <v>-1</v>
      </c>
      <c r="BD37" s="68">
        <f t="shared" si="64"/>
        <v>-1</v>
      </c>
      <c r="BE37" s="68">
        <f t="shared" ref="BE37:BF37" si="65">BE14/$E14-1</f>
        <v>-1</v>
      </c>
      <c r="BF37" s="68">
        <f t="shared" si="65"/>
        <v>-1</v>
      </c>
    </row>
    <row r="38" spans="4:58" x14ac:dyDescent="0.2">
      <c r="D38" s="30">
        <v>90</v>
      </c>
      <c r="E38" s="71" t="e">
        <f>#REF!/$E15-1</f>
        <v>#REF!</v>
      </c>
      <c r="F38" s="138">
        <f t="shared" ref="F38" si="66">(E15/F15) - 1</f>
        <v>4.5265151515151425E-2</v>
      </c>
      <c r="G38" s="138">
        <f t="shared" si="21"/>
        <v>7.7929687499999956E-2</v>
      </c>
      <c r="H38" s="138">
        <f t="shared" si="22"/>
        <v>3.7406015037593887E-2</v>
      </c>
      <c r="I38" s="138">
        <f t="shared" si="23"/>
        <v>3.5459662288930494E-2</v>
      </c>
      <c r="J38" s="138">
        <f t="shared" si="24"/>
        <v>2.3743275830087285E-2</v>
      </c>
      <c r="K38" s="68">
        <f t="shared" si="25"/>
        <v>-3.2433411849972837E-2</v>
      </c>
      <c r="L38" s="68">
        <f t="shared" si="25"/>
        <v>-2.8809566950534493E-2</v>
      </c>
      <c r="M38" s="68"/>
      <c r="N38" s="68">
        <f t="shared" ref="N38:R38" si="67">N15/$E15-1</f>
        <v>-3.6057256749411071E-2</v>
      </c>
      <c r="O38" s="68">
        <f t="shared" si="67"/>
        <v>-3.0621489400253776E-2</v>
      </c>
      <c r="P38" s="68">
        <f t="shared" si="67"/>
        <v>-3.7869179199130354E-2</v>
      </c>
      <c r="Q38" s="68">
        <f t="shared" si="67"/>
        <v>-3.424533429969201E-2</v>
      </c>
      <c r="R38" s="68">
        <f t="shared" si="67"/>
        <v>-3.6057256749411071E-2</v>
      </c>
      <c r="S38" s="68">
        <f t="shared" ref="S38:T38" si="68">S15/$E15-1</f>
        <v>-3.9681101648849526E-2</v>
      </c>
      <c r="T38" s="68">
        <f t="shared" si="68"/>
        <v>-3.7869179199130354E-2</v>
      </c>
      <c r="U38" s="68">
        <f t="shared" ref="U38" si="69">U15/$E15-1</f>
        <v>-2.3373799601377088E-2</v>
      </c>
      <c r="V38" s="68">
        <f t="shared" ref="V38:W38" si="70">V15/$E15-1</f>
        <v>-3.424533429969201E-2</v>
      </c>
      <c r="W38" s="68">
        <f t="shared" si="70"/>
        <v>-3.6057256749411071E-2</v>
      </c>
      <c r="X38" s="68">
        <f t="shared" ref="X38:Y38" si="71">X15/$E15-1</f>
        <v>-3.2433411849972837E-2</v>
      </c>
      <c r="Y38" s="68">
        <f t="shared" si="71"/>
        <v>-3.6057256749411071E-2</v>
      </c>
      <c r="Z38" s="68">
        <f t="shared" ref="Z38" si="72">Z15/$E15-1</f>
        <v>-3.6057256749411071E-2</v>
      </c>
      <c r="AA38" s="68">
        <f t="shared" ref="AA38:AC38" si="73">AA15/$E15-1</f>
        <v>-3.7869179199130354E-2</v>
      </c>
      <c r="AB38" s="68">
        <f t="shared" si="73"/>
        <v>-3.6057256749411071E-2</v>
      </c>
      <c r="AC38" s="68">
        <f t="shared" si="73"/>
        <v>-3.0621489400253776E-2</v>
      </c>
      <c r="AD38" s="68">
        <f t="shared" ref="AD38:AE38" si="74">AD15/$E15-1</f>
        <v>-3.0621489400253776E-2</v>
      </c>
      <c r="AE38" s="68">
        <f t="shared" si="74"/>
        <v>-3.424533429969201E-2</v>
      </c>
      <c r="AF38" s="68">
        <f t="shared" ref="AF38:AK38" si="75">AF15/$E15-1</f>
        <v>-3.0621489400253776E-2</v>
      </c>
      <c r="AG38" s="68">
        <f t="shared" si="75"/>
        <v>-2.8809566950534493E-2</v>
      </c>
      <c r="AH38" s="68">
        <f t="shared" si="75"/>
        <v>-2.6997644500815321E-2</v>
      </c>
      <c r="AI38" s="68">
        <f t="shared" si="75"/>
        <v>-2.1561877151657916E-2</v>
      </c>
      <c r="AJ38" s="68">
        <f t="shared" si="75"/>
        <v>-2.3373799601377088E-2</v>
      </c>
      <c r="AK38" s="68">
        <f t="shared" si="75"/>
        <v>-2.3373799601377088E-2</v>
      </c>
      <c r="AL38" s="68">
        <f t="shared" ref="AL38:AM38" si="76">AL15/$E15-1</f>
        <v>-1.612610980250051E-2</v>
      </c>
      <c r="AM38" s="68">
        <f t="shared" si="76"/>
        <v>-1.7938032252219682E-2</v>
      </c>
      <c r="AN38" s="68">
        <f t="shared" ref="AN38:AO38" si="77">AN15/$E15-1</f>
        <v>-1.7938032252219682E-2</v>
      </c>
      <c r="AO38" s="68">
        <f t="shared" si="77"/>
        <v>-1.7938032252219682E-2</v>
      </c>
      <c r="AP38" s="68">
        <f t="shared" ref="AP38" si="78">AP15/$E15-1</f>
        <v>-1.612610980250051E-2</v>
      </c>
      <c r="AQ38" s="68">
        <f t="shared" ref="AQ38:AR38" si="79">AQ15/$E15-1</f>
        <v>-1.0690342453342994E-2</v>
      </c>
      <c r="AR38" s="68">
        <f t="shared" si="79"/>
        <v>-1.0690342453342994E-2</v>
      </c>
      <c r="AS38" s="68">
        <f t="shared" ref="AS38:AT38" si="80">AS15/$E15-1</f>
        <v>-2.1561877151657916E-2</v>
      </c>
      <c r="AT38" s="68">
        <f t="shared" si="80"/>
        <v>-1.7938032252219682E-2</v>
      </c>
      <c r="AU38" s="68">
        <f t="shared" ref="AU38:AV38" si="81">AU15/$E15-1</f>
        <v>-1.7938032252219682E-2</v>
      </c>
      <c r="AV38" s="68">
        <f t="shared" si="81"/>
        <v>-1.612610980250051E-2</v>
      </c>
      <c r="AW38" s="68">
        <f t="shared" ref="AW38:BD38" si="82">AW15/$E15-1</f>
        <v>-2.1561877151657916E-2</v>
      </c>
      <c r="AX38" s="68">
        <f t="shared" si="82"/>
        <v>-2.3373799601377088E-2</v>
      </c>
      <c r="AY38" s="68">
        <f t="shared" si="82"/>
        <v>-1.9749954701938743E-2</v>
      </c>
      <c r="AZ38" s="68">
        <f t="shared" si="82"/>
        <v>-1.9749954701938743E-2</v>
      </c>
      <c r="BA38" s="68">
        <f t="shared" si="82"/>
        <v>-2.518572205109626E-2</v>
      </c>
      <c r="BB38" s="68">
        <f t="shared" si="82"/>
        <v>-1</v>
      </c>
      <c r="BC38" s="68">
        <f t="shared" si="82"/>
        <v>-1</v>
      </c>
      <c r="BD38" s="68">
        <f t="shared" si="82"/>
        <v>-1</v>
      </c>
      <c r="BE38" s="68">
        <f t="shared" ref="BE38:BF38" si="83">BE15/$E15-1</f>
        <v>-1</v>
      </c>
      <c r="BF38" s="68">
        <f t="shared" si="83"/>
        <v>-1</v>
      </c>
    </row>
    <row r="39" spans="4:58" x14ac:dyDescent="0.2">
      <c r="D39" s="30">
        <v>100</v>
      </c>
      <c r="E39" s="71" t="e">
        <f>#REF!/$E16-1</f>
        <v>#REF!</v>
      </c>
      <c r="F39" s="138">
        <f t="shared" ref="F39" si="84">(E16/F16) - 1</f>
        <v>3.6511156186612714E-2</v>
      </c>
      <c r="G39" s="138">
        <f t="shared" si="21"/>
        <v>8.7234042553191449E-2</v>
      </c>
      <c r="H39" s="138">
        <f t="shared" si="22"/>
        <v>2.6104417670682611E-2</v>
      </c>
      <c r="I39" s="138">
        <f t="shared" si="23"/>
        <v>3.6511156186612714E-2</v>
      </c>
      <c r="J39" s="138">
        <f t="shared" si="24"/>
        <v>2.8997180829641644E-2</v>
      </c>
      <c r="K39" s="68">
        <f t="shared" si="25"/>
        <v>-2.9354207436399271E-2</v>
      </c>
      <c r="L39" s="68">
        <f t="shared" si="25"/>
        <v>-3.131115459882583E-2</v>
      </c>
      <c r="M39" s="68"/>
      <c r="N39" s="68">
        <f t="shared" ref="N39:R39" si="85">N16/$E16-1</f>
        <v>-3.131115459882583E-2</v>
      </c>
      <c r="O39" s="68">
        <f t="shared" si="85"/>
        <v>-2.7397260273972712E-2</v>
      </c>
      <c r="P39" s="68">
        <f t="shared" si="85"/>
        <v>-3.522504892367917E-2</v>
      </c>
      <c r="Q39" s="68">
        <f t="shared" si="85"/>
        <v>-3.522504892367917E-2</v>
      </c>
      <c r="R39" s="68">
        <f t="shared" si="85"/>
        <v>-3.7181996086105729E-2</v>
      </c>
      <c r="S39" s="68">
        <f t="shared" ref="S39:T39" si="86">S16/$E16-1</f>
        <v>-3.9138943248532287E-2</v>
      </c>
      <c r="T39" s="68">
        <f t="shared" si="86"/>
        <v>-3.7181996086105729E-2</v>
      </c>
      <c r="U39" s="68">
        <f t="shared" ref="U39" si="87">U16/$E16-1</f>
        <v>-2.5440313111545931E-2</v>
      </c>
      <c r="V39" s="68">
        <f t="shared" ref="V39:W39" si="88">V16/$E16-1</f>
        <v>-3.522504892367917E-2</v>
      </c>
      <c r="W39" s="68">
        <f t="shared" si="88"/>
        <v>-4.3052837573385627E-2</v>
      </c>
      <c r="X39" s="68">
        <f t="shared" ref="X39:Y39" si="89">X16/$E16-1</f>
        <v>-3.9138943248532287E-2</v>
      </c>
      <c r="Y39" s="68">
        <f t="shared" si="89"/>
        <v>-4.1095890410958846E-2</v>
      </c>
      <c r="Z39" s="68">
        <f t="shared" ref="Z39" si="90">Z16/$E16-1</f>
        <v>-3.7181996086105729E-2</v>
      </c>
      <c r="AA39" s="68">
        <f t="shared" ref="AA39:AC39" si="91">AA16/$E16-1</f>
        <v>-4.3052837573385627E-2</v>
      </c>
      <c r="AB39" s="68">
        <f t="shared" si="91"/>
        <v>-3.522504892367917E-2</v>
      </c>
      <c r="AC39" s="68">
        <f t="shared" si="91"/>
        <v>-3.131115459882583E-2</v>
      </c>
      <c r="AD39" s="68">
        <f t="shared" ref="AD39:AE39" si="92">AD16/$E16-1</f>
        <v>-3.131115459882583E-2</v>
      </c>
      <c r="AE39" s="68">
        <f t="shared" si="92"/>
        <v>-3.3268101761252389E-2</v>
      </c>
      <c r="AF39" s="68">
        <f t="shared" ref="AF39:AG39" si="93">AF16/$E16-1</f>
        <v>-2.9354207436399271E-2</v>
      </c>
      <c r="AG39" s="68">
        <f t="shared" si="93"/>
        <v>-2.9354207436399271E-2</v>
      </c>
      <c r="AH39" s="68">
        <f t="shared" ref="AH39:AI39" si="94">AH16/$E16-1</f>
        <v>-1.5655577299412915E-2</v>
      </c>
      <c r="AI39" s="68">
        <f t="shared" si="94"/>
        <v>-1.5655577299412915E-2</v>
      </c>
      <c r="AJ39" s="68">
        <f t="shared" ref="AJ39:AK39" si="95">AJ16/$E16-1</f>
        <v>-1.7612524461839696E-2</v>
      </c>
      <c r="AK39" s="68">
        <f t="shared" si="95"/>
        <v>-1.7612524461839696E-2</v>
      </c>
      <c r="AL39" s="68">
        <f t="shared" ref="AL39:AM39" si="96">AL16/$E16-1</f>
        <v>-1.3698630136986356E-2</v>
      </c>
      <c r="AM39" s="68">
        <f t="shared" si="96"/>
        <v>-9.7847358121332384E-3</v>
      </c>
      <c r="AN39" s="68">
        <f t="shared" ref="AN39:AO39" si="97">AN16/$E16-1</f>
        <v>-1.3698630136986356E-2</v>
      </c>
      <c r="AO39" s="68">
        <f t="shared" si="97"/>
        <v>-1.1741682974559797E-2</v>
      </c>
      <c r="AP39" s="68">
        <f t="shared" ref="AP39" si="98">AP16/$E16-1</f>
        <v>-1.5655577299412915E-2</v>
      </c>
      <c r="AQ39" s="68">
        <f t="shared" ref="AQ39:AR39" si="99">AQ16/$E16-1</f>
        <v>-1.9569471624267809E-3</v>
      </c>
      <c r="AR39" s="68">
        <f t="shared" si="99"/>
        <v>-5.8708414872798986E-3</v>
      </c>
      <c r="AS39" s="68">
        <f t="shared" ref="AS39:AT39" si="100">AS16/$E16-1</f>
        <v>-1.5655577299412915E-2</v>
      </c>
      <c r="AT39" s="68">
        <f t="shared" si="100"/>
        <v>-1.9569471624266255E-2</v>
      </c>
      <c r="AU39" s="68">
        <f t="shared" ref="AU39:AV39" si="101">AU16/$E16-1</f>
        <v>-1.5655577299412915E-2</v>
      </c>
      <c r="AV39" s="68">
        <f t="shared" si="101"/>
        <v>-1.1741682974559797E-2</v>
      </c>
      <c r="AW39" s="68">
        <f t="shared" ref="AW39:BD39" si="102">AW16/$E16-1</f>
        <v>-1.7612524461839696E-2</v>
      </c>
      <c r="AX39" s="68">
        <f t="shared" si="102"/>
        <v>-1.3698630136986356E-2</v>
      </c>
      <c r="AY39" s="68">
        <f t="shared" si="102"/>
        <v>-1.3698630136986356E-2</v>
      </c>
      <c r="AZ39" s="68">
        <f t="shared" si="102"/>
        <v>-2.1526418786692814E-2</v>
      </c>
      <c r="BA39" s="68">
        <f t="shared" si="102"/>
        <v>-1.9569471624266255E-2</v>
      </c>
      <c r="BB39" s="68">
        <f t="shared" si="102"/>
        <v>-1</v>
      </c>
      <c r="BC39" s="68">
        <f t="shared" si="102"/>
        <v>-1</v>
      </c>
      <c r="BD39" s="68">
        <f t="shared" si="102"/>
        <v>-1</v>
      </c>
      <c r="BE39" s="68">
        <f t="shared" ref="BE39:BF39" si="103">BE16/$E16-1</f>
        <v>-1</v>
      </c>
      <c r="BF39" s="68">
        <f t="shared" si="103"/>
        <v>-1</v>
      </c>
    </row>
    <row r="40" spans="4:58" x14ac:dyDescent="0.2">
      <c r="D40" s="30">
        <v>110</v>
      </c>
      <c r="E40" s="71" t="e">
        <f>#REF!/$E17-1</f>
        <v>#REF!</v>
      </c>
      <c r="F40" s="138">
        <f t="shared" ref="F40" si="104">(E17/F17) - 1</f>
        <v>3.5729847494553324E-2</v>
      </c>
      <c r="G40" s="138">
        <f t="shared" si="21"/>
        <v>8.7871853546910739E-2</v>
      </c>
      <c r="H40" s="138">
        <f t="shared" si="22"/>
        <v>2.9004329004328921E-2</v>
      </c>
      <c r="I40" s="138">
        <f t="shared" si="23"/>
        <v>3.7991266375545729E-2</v>
      </c>
      <c r="J40" s="138">
        <f t="shared" si="24"/>
        <v>3.1907966138484678E-2</v>
      </c>
      <c r="K40" s="68">
        <f t="shared" si="25"/>
        <v>-3.4497265460664672E-2</v>
      </c>
      <c r="L40" s="68">
        <f t="shared" si="25"/>
        <v>-3.0290281867900504E-2</v>
      </c>
      <c r="M40" s="68"/>
      <c r="N40" s="68">
        <f t="shared" ref="N40:R40" si="105">N17/$E17-1</f>
        <v>-3.660075725704659E-2</v>
      </c>
      <c r="O40" s="68">
        <f t="shared" si="105"/>
        <v>-2.8186790071518586E-2</v>
      </c>
      <c r="P40" s="68">
        <f t="shared" si="105"/>
        <v>-3.8704249053428508E-2</v>
      </c>
      <c r="Q40" s="68">
        <f t="shared" si="105"/>
        <v>-3.660075725704659E-2</v>
      </c>
      <c r="R40" s="68">
        <f t="shared" si="105"/>
        <v>-3.4497265460664672E-2</v>
      </c>
      <c r="S40" s="68">
        <f t="shared" ref="S40:T40" si="106">S17/$E17-1</f>
        <v>-3.8704249053428508E-2</v>
      </c>
      <c r="T40" s="68">
        <f t="shared" si="106"/>
        <v>-3.8704249053428508E-2</v>
      </c>
      <c r="U40" s="68">
        <f t="shared" ref="U40" si="107">U17/$E17-1</f>
        <v>-2.6083298275136668E-2</v>
      </c>
      <c r="V40" s="68">
        <f t="shared" ref="V40:W40" si="108">V17/$E17-1</f>
        <v>-3.4497265460664672E-2</v>
      </c>
      <c r="W40" s="68">
        <f t="shared" si="108"/>
        <v>-3.8704249053428508E-2</v>
      </c>
      <c r="X40" s="68">
        <f t="shared" ref="X40:Y40" si="109">X17/$E17-1</f>
        <v>-4.0807740849810648E-2</v>
      </c>
      <c r="Y40" s="68">
        <f t="shared" si="109"/>
        <v>-4.0807740849810648E-2</v>
      </c>
      <c r="Z40" s="68">
        <f t="shared" ref="Z40" si="110">Z17/$E17-1</f>
        <v>-3.8704249053428508E-2</v>
      </c>
      <c r="AA40" s="68">
        <f t="shared" ref="AA40:AC40" si="111">AA17/$E17-1</f>
        <v>-3.8704249053428508E-2</v>
      </c>
      <c r="AB40" s="68">
        <f t="shared" si="111"/>
        <v>-3.4497265460664672E-2</v>
      </c>
      <c r="AC40" s="68">
        <f t="shared" si="111"/>
        <v>-3.2393773664282643E-2</v>
      </c>
      <c r="AD40" s="68">
        <f t="shared" ref="AD40:AE40" si="112">AD17/$E17-1</f>
        <v>-2.8186790071518586E-2</v>
      </c>
      <c r="AE40" s="68">
        <f t="shared" si="112"/>
        <v>-3.2393773664282643E-2</v>
      </c>
      <c r="AF40" s="68">
        <f t="shared" ref="AF40:AG40" si="113">AF17/$E17-1</f>
        <v>-3.2393773664282643E-2</v>
      </c>
      <c r="AG40" s="68">
        <f t="shared" si="113"/>
        <v>-3.0290281867900504E-2</v>
      </c>
      <c r="AH40" s="68">
        <f t="shared" ref="AH40:AI40" si="114">AH17/$E17-1</f>
        <v>-1.5565839293226746E-2</v>
      </c>
      <c r="AI40" s="68">
        <f t="shared" si="114"/>
        <v>-1.9772822885990582E-2</v>
      </c>
      <c r="AJ40" s="68">
        <f t="shared" ref="AJ40:AK40" si="115">AJ17/$E17-1</f>
        <v>-1.5565839293226746E-2</v>
      </c>
      <c r="AK40" s="68">
        <f t="shared" si="115"/>
        <v>-1.3462347496844607E-2</v>
      </c>
      <c r="AL40" s="68">
        <f t="shared" ref="AL40:AM40" si="116">AL17/$E17-1</f>
        <v>-1.1358855700462689E-2</v>
      </c>
      <c r="AM40" s="68">
        <f t="shared" si="116"/>
        <v>-1.3462347496844607E-2</v>
      </c>
      <c r="AN40" s="68">
        <f t="shared" ref="AN40:AO40" si="117">AN17/$E17-1</f>
        <v>-1.1358855700462689E-2</v>
      </c>
      <c r="AO40" s="68">
        <f t="shared" si="117"/>
        <v>-1.3462347496844607E-2</v>
      </c>
      <c r="AP40" s="68">
        <f t="shared" ref="AP40" si="118">AP17/$E17-1</f>
        <v>-1.3462347496844607E-2</v>
      </c>
      <c r="AQ40" s="68">
        <f t="shared" ref="AQ40:AR40" si="119">AQ17/$E17-1</f>
        <v>-7.1518721076987424E-3</v>
      </c>
      <c r="AR40" s="68">
        <f t="shared" si="119"/>
        <v>-9.2553639040806601E-3</v>
      </c>
      <c r="AS40" s="68">
        <f t="shared" ref="AS40:AT40" si="120">AS17/$E17-1</f>
        <v>-1.3462347496844607E-2</v>
      </c>
      <c r="AT40" s="68">
        <f t="shared" si="120"/>
        <v>-1.5565839293226746E-2</v>
      </c>
      <c r="AU40" s="68">
        <f t="shared" ref="AU40:AV40" si="121">AU17/$E17-1</f>
        <v>-1.5565839293226746E-2</v>
      </c>
      <c r="AV40" s="68">
        <f t="shared" si="121"/>
        <v>-1.1358855700462689E-2</v>
      </c>
      <c r="AW40" s="68">
        <f t="shared" ref="AW40:BD40" si="122">AW17/$E17-1</f>
        <v>-1.7669331089608664E-2</v>
      </c>
      <c r="AX40" s="68">
        <f t="shared" si="122"/>
        <v>-1.7669331089608664E-2</v>
      </c>
      <c r="AY40" s="68">
        <f t="shared" si="122"/>
        <v>-1.3462347496844607E-2</v>
      </c>
      <c r="AZ40" s="68">
        <f t="shared" si="122"/>
        <v>-1.3462347496844607E-2</v>
      </c>
      <c r="BA40" s="68">
        <f t="shared" si="122"/>
        <v>-1.5565839293226746E-2</v>
      </c>
      <c r="BB40" s="68">
        <f t="shared" si="122"/>
        <v>-1</v>
      </c>
      <c r="BC40" s="68">
        <f t="shared" si="122"/>
        <v>-1</v>
      </c>
      <c r="BD40" s="68">
        <f t="shared" si="122"/>
        <v>-1</v>
      </c>
      <c r="BE40" s="68">
        <f t="shared" ref="BE40:BF40" si="123">BE17/$E17-1</f>
        <v>-1</v>
      </c>
      <c r="BF40" s="68">
        <f t="shared" si="123"/>
        <v>-1</v>
      </c>
    </row>
    <row r="41" spans="4:58" x14ac:dyDescent="0.2">
      <c r="D41" s="30">
        <v>120</v>
      </c>
      <c r="E41" s="71" t="e">
        <f>#REF!/$E18-1</f>
        <v>#REF!</v>
      </c>
      <c r="F41" s="138">
        <f t="shared" ref="F41" si="124">(E18/F18) - 1</f>
        <v>3.1712962962962887E-2</v>
      </c>
      <c r="G41" s="138">
        <f t="shared" si="21"/>
        <v>9.2401960784313619E-2</v>
      </c>
      <c r="H41" s="138">
        <f t="shared" si="22"/>
        <v>2.4597701149425388E-2</v>
      </c>
      <c r="I41" s="138">
        <f t="shared" si="23"/>
        <v>3.6511627906976818E-2</v>
      </c>
      <c r="J41" s="138">
        <f t="shared" si="24"/>
        <v>2.8143021914648125E-2</v>
      </c>
      <c r="K41" s="68">
        <f t="shared" si="25"/>
        <v>-2.400717971729871E-2</v>
      </c>
      <c r="L41" s="68">
        <f t="shared" si="25"/>
        <v>-3.0738164684765423E-2</v>
      </c>
      <c r="M41" s="68"/>
      <c r="N41" s="68">
        <f t="shared" ref="N41:R41" si="125">N18/$E18-1</f>
        <v>-2.8494503028943186E-2</v>
      </c>
      <c r="O41" s="68">
        <f t="shared" si="125"/>
        <v>-2.8494503028943186E-2</v>
      </c>
      <c r="P41" s="68">
        <f t="shared" si="125"/>
        <v>-3.2981826340587883E-2</v>
      </c>
      <c r="Q41" s="68">
        <f t="shared" si="125"/>
        <v>-3.5225487996410121E-2</v>
      </c>
      <c r="R41" s="68">
        <f t="shared" si="125"/>
        <v>-3.2981826340587883E-2</v>
      </c>
      <c r="S41" s="68">
        <f t="shared" ref="S41:T41" si="126">S18/$E18-1</f>
        <v>-3.7469149652232359E-2</v>
      </c>
      <c r="T41" s="68">
        <f t="shared" si="126"/>
        <v>-3.7469149652232359E-2</v>
      </c>
      <c r="U41" s="68">
        <f t="shared" ref="U41" si="127">U18/$E18-1</f>
        <v>-2.400717971729871E-2</v>
      </c>
      <c r="V41" s="68">
        <f t="shared" ref="V41:W41" si="128">V18/$E18-1</f>
        <v>-3.0738164684765423E-2</v>
      </c>
      <c r="W41" s="68">
        <f t="shared" si="128"/>
        <v>-3.5225487996410121E-2</v>
      </c>
      <c r="X41" s="68">
        <f t="shared" ref="X41:Y41" si="129">X18/$E18-1</f>
        <v>-3.2981826340587883E-2</v>
      </c>
      <c r="Y41" s="68">
        <f t="shared" si="129"/>
        <v>-3.5225487996410121E-2</v>
      </c>
      <c r="Z41" s="68">
        <f t="shared" ref="Z41" si="130">Z18/$E18-1</f>
        <v>-3.7469149652232359E-2</v>
      </c>
      <c r="AA41" s="68">
        <f t="shared" ref="AA41:AC41" si="131">AA18/$E18-1</f>
        <v>-3.5225487996410121E-2</v>
      </c>
      <c r="AB41" s="68">
        <f t="shared" si="131"/>
        <v>-3.5225487996410121E-2</v>
      </c>
      <c r="AC41" s="68">
        <f t="shared" si="131"/>
        <v>-3.0738164684765423E-2</v>
      </c>
      <c r="AD41" s="68">
        <f t="shared" ref="AD41:AE41" si="132">AD18/$E18-1</f>
        <v>-2.8494503028943186E-2</v>
      </c>
      <c r="AE41" s="68">
        <f t="shared" si="132"/>
        <v>-3.0738164684765423E-2</v>
      </c>
      <c r="AF41" s="68">
        <f t="shared" ref="AF41:AG41" si="133">AF18/$E18-1</f>
        <v>-2.400717971729871E-2</v>
      </c>
      <c r="AG41" s="68">
        <f t="shared" si="133"/>
        <v>-2.6250841373120948E-2</v>
      </c>
      <c r="AH41" s="68">
        <f t="shared" ref="AH41:AI41" si="134">AH18/$E18-1</f>
        <v>-1.5032533094009426E-2</v>
      </c>
      <c r="AI41" s="68">
        <f t="shared" si="134"/>
        <v>-1.5032533094009426E-2</v>
      </c>
      <c r="AJ41" s="68">
        <f t="shared" ref="AJ41:AK41" si="135">AJ18/$E18-1</f>
        <v>-6.0578864707202529E-3</v>
      </c>
      <c r="AK41" s="68">
        <f t="shared" si="135"/>
        <v>-8.3015481265424906E-3</v>
      </c>
      <c r="AL41" s="68">
        <f t="shared" ref="AL41:AM41" si="136">AL18/$E18-1</f>
        <v>-3.8142248148977931E-3</v>
      </c>
      <c r="AM41" s="68">
        <f t="shared" si="136"/>
        <v>-3.8142248148977931E-3</v>
      </c>
      <c r="AN41" s="68">
        <f t="shared" ref="AN41:AO41" si="137">AN18/$E18-1</f>
        <v>-8.3015481265424906E-3</v>
      </c>
      <c r="AO41" s="68">
        <f t="shared" si="137"/>
        <v>-1.0545209782364728E-2</v>
      </c>
      <c r="AP41" s="68">
        <f t="shared" ref="AP41" si="138">AP18/$E18-1</f>
        <v>-1.0545209782364728E-2</v>
      </c>
      <c r="AQ41" s="68">
        <f t="shared" ref="AQ41:AR41" si="139">AQ18/$E18-1</f>
        <v>2.9167601525690312E-3</v>
      </c>
      <c r="AR41" s="68">
        <f t="shared" si="139"/>
        <v>-1.5705631590755553E-3</v>
      </c>
      <c r="AS41" s="68">
        <f t="shared" ref="AS41:AT41" si="140">AS18/$E18-1</f>
        <v>-1.2788871438186966E-2</v>
      </c>
      <c r="AT41" s="68">
        <f t="shared" si="140"/>
        <v>-1.5032533094009426E-2</v>
      </c>
      <c r="AU41" s="68">
        <f t="shared" ref="AU41:AV41" si="141">AU18/$E18-1</f>
        <v>-1.0545209782364728E-2</v>
      </c>
      <c r="AV41" s="68">
        <f t="shared" si="141"/>
        <v>-8.3015481265424906E-3</v>
      </c>
      <c r="AW41" s="68">
        <f t="shared" ref="AW41:BD41" si="142">AW18/$E18-1</f>
        <v>-1.2788871438186966E-2</v>
      </c>
      <c r="AX41" s="68">
        <f t="shared" si="142"/>
        <v>-1.0545209782364728E-2</v>
      </c>
      <c r="AY41" s="68">
        <f t="shared" si="142"/>
        <v>-1.2788871438186966E-2</v>
      </c>
      <c r="AZ41" s="68">
        <f t="shared" si="142"/>
        <v>-1.2788871438186966E-2</v>
      </c>
      <c r="BA41" s="68">
        <f t="shared" si="142"/>
        <v>-1.7276194749831664E-2</v>
      </c>
      <c r="BB41" s="68">
        <f t="shared" si="142"/>
        <v>-1</v>
      </c>
      <c r="BC41" s="68">
        <f t="shared" si="142"/>
        <v>-1</v>
      </c>
      <c r="BD41" s="68">
        <f t="shared" si="142"/>
        <v>-1</v>
      </c>
      <c r="BE41" s="68">
        <f t="shared" ref="BE41:BF41" si="143">BE18/$E18-1</f>
        <v>-1</v>
      </c>
      <c r="BF41" s="68">
        <f t="shared" si="143"/>
        <v>-1</v>
      </c>
    </row>
    <row r="42" spans="4:58" x14ac:dyDescent="0.2">
      <c r="D42" s="30">
        <v>130</v>
      </c>
      <c r="E42" s="71" t="e">
        <f>#REF!/$E19-1</f>
        <v>#REF!</v>
      </c>
      <c r="F42" s="138">
        <f t="shared" ref="F42" si="144">(E19/F19) - 1</f>
        <v>4.4527363184079682E-2</v>
      </c>
      <c r="G42" s="138">
        <f t="shared" si="21"/>
        <v>7.6666666666666661E-2</v>
      </c>
      <c r="H42" s="138">
        <f t="shared" si="22"/>
        <v>3.4236453201970551E-2</v>
      </c>
      <c r="I42" s="138">
        <f t="shared" si="23"/>
        <v>4.1935483870967571E-2</v>
      </c>
      <c r="J42" s="138">
        <f t="shared" si="24"/>
        <v>3.3727227966518836E-2</v>
      </c>
      <c r="K42" s="68">
        <f t="shared" si="25"/>
        <v>-3.0721600381042991E-2</v>
      </c>
      <c r="L42" s="68">
        <f t="shared" si="25"/>
        <v>-3.5484639199809487E-2</v>
      </c>
      <c r="M42" s="68"/>
      <c r="N42" s="68">
        <f t="shared" ref="N42:R42" si="145">N19/$E19-1</f>
        <v>-3.5484639199809487E-2</v>
      </c>
      <c r="O42" s="68">
        <f t="shared" si="145"/>
        <v>-3.7866158609192624E-2</v>
      </c>
      <c r="P42" s="68">
        <f t="shared" si="145"/>
        <v>-4.0247678018575761E-2</v>
      </c>
      <c r="Q42" s="68">
        <f t="shared" si="145"/>
        <v>-4.0247678018575761E-2</v>
      </c>
      <c r="R42" s="68">
        <f t="shared" si="145"/>
        <v>-4.0247678018575761E-2</v>
      </c>
      <c r="S42" s="68">
        <f t="shared" ref="S42:T42" si="146">S19/$E19-1</f>
        <v>-4.7392236246725394E-2</v>
      </c>
      <c r="T42" s="68">
        <f t="shared" si="146"/>
        <v>-4.262919742795912E-2</v>
      </c>
      <c r="U42" s="68">
        <f t="shared" ref="U42" si="147">U19/$E19-1</f>
        <v>-2.8340080971659853E-2</v>
      </c>
      <c r="V42" s="68">
        <f t="shared" ref="V42:W42" si="148">V19/$E19-1</f>
        <v>-3.7866158609192624E-2</v>
      </c>
      <c r="W42" s="68">
        <f t="shared" si="148"/>
        <v>-4.5010716837342257E-2</v>
      </c>
      <c r="X42" s="68">
        <f t="shared" ref="X42:Y42" si="149">X19/$E19-1</f>
        <v>-4.0247678018575761E-2</v>
      </c>
      <c r="Y42" s="68">
        <f t="shared" si="149"/>
        <v>-4.5010716837342257E-2</v>
      </c>
      <c r="Z42" s="68">
        <f t="shared" ref="Z42" si="150">Z19/$E19-1</f>
        <v>-4.262919742795912E-2</v>
      </c>
      <c r="AA42" s="68">
        <f t="shared" ref="AA42:AC42" si="151">AA19/$E19-1</f>
        <v>-4.5010716837342257E-2</v>
      </c>
      <c r="AB42" s="68">
        <f t="shared" si="151"/>
        <v>-4.262919742795912E-2</v>
      </c>
      <c r="AC42" s="68">
        <f t="shared" si="151"/>
        <v>-3.7866158609192624E-2</v>
      </c>
      <c r="AD42" s="68">
        <f t="shared" ref="AD42:AE42" si="152">AD19/$E19-1</f>
        <v>-3.310311979042635E-2</v>
      </c>
      <c r="AE42" s="68">
        <f t="shared" si="152"/>
        <v>-3.7866158609192624E-2</v>
      </c>
      <c r="AF42" s="68">
        <f t="shared" ref="AF42:AG42" si="153">AF19/$E19-1</f>
        <v>-3.7866158609192624E-2</v>
      </c>
      <c r="AG42" s="68">
        <f t="shared" si="153"/>
        <v>-3.5484639199809487E-2</v>
      </c>
      <c r="AH42" s="68">
        <f t="shared" ref="AH42:AI42" si="154">AH19/$E19-1</f>
        <v>-1.8814003334127083E-2</v>
      </c>
      <c r="AI42" s="68">
        <f t="shared" si="154"/>
        <v>-2.5958561562276716E-2</v>
      </c>
      <c r="AJ42" s="68">
        <f t="shared" ref="AJ42:AK42" si="155">AJ19/$E19-1</f>
        <v>-1.4050964515360809E-2</v>
      </c>
      <c r="AK42" s="68">
        <f t="shared" si="155"/>
        <v>-1.6432483924743946E-2</v>
      </c>
      <c r="AL42" s="68">
        <f t="shared" ref="AL42:AM42" si="156">AL19/$E19-1</f>
        <v>-1.4050964515360809E-2</v>
      </c>
      <c r="AM42" s="68">
        <f t="shared" si="156"/>
        <v>-1.8814003334127083E-2</v>
      </c>
      <c r="AN42" s="68">
        <f t="shared" ref="AN42:AO42" si="157">AN19/$E19-1</f>
        <v>-1.8814003334127083E-2</v>
      </c>
      <c r="AO42" s="68">
        <f t="shared" si="157"/>
        <v>-1.6432483924743946E-2</v>
      </c>
      <c r="AP42" s="68">
        <f t="shared" ref="AP42" si="158">AP19/$E19-1</f>
        <v>-1.8814003334127083E-2</v>
      </c>
      <c r="AQ42" s="68">
        <f t="shared" ref="AQ42:AR42" si="159">AQ19/$E19-1</f>
        <v>-9.2879256965943124E-3</v>
      </c>
      <c r="AR42" s="68">
        <f t="shared" si="159"/>
        <v>-6.9064062872111753E-3</v>
      </c>
      <c r="AS42" s="68">
        <f t="shared" ref="AS42:AT42" si="160">AS19/$E19-1</f>
        <v>-2.119552274351022E-2</v>
      </c>
      <c r="AT42" s="68">
        <f t="shared" si="160"/>
        <v>-1.8814003334127083E-2</v>
      </c>
      <c r="AU42" s="68">
        <f t="shared" ref="AU42:AV42" si="161">AU19/$E19-1</f>
        <v>-2.119552274351022E-2</v>
      </c>
      <c r="AV42" s="68">
        <f t="shared" si="161"/>
        <v>-1.8814003334127083E-2</v>
      </c>
      <c r="AW42" s="68">
        <f t="shared" ref="AW42:BD42" si="162">AW19/$E19-1</f>
        <v>-2.119552274351022E-2</v>
      </c>
      <c r="AX42" s="68">
        <f t="shared" si="162"/>
        <v>-2.119552274351022E-2</v>
      </c>
      <c r="AY42" s="68">
        <f t="shared" si="162"/>
        <v>-2.119552274351022E-2</v>
      </c>
      <c r="AZ42" s="68">
        <f t="shared" si="162"/>
        <v>-1.8814003334127083E-2</v>
      </c>
      <c r="BA42" s="68">
        <f t="shared" si="162"/>
        <v>-2.119552274351022E-2</v>
      </c>
      <c r="BB42" s="68">
        <f t="shared" si="162"/>
        <v>-1</v>
      </c>
      <c r="BC42" s="68">
        <f t="shared" si="162"/>
        <v>-1</v>
      </c>
      <c r="BD42" s="68">
        <f t="shared" si="162"/>
        <v>-1</v>
      </c>
      <c r="BE42" s="68">
        <f t="shared" ref="BE42:BF42" si="163">BE19/$E19-1</f>
        <v>-1</v>
      </c>
      <c r="BF42" s="68">
        <f t="shared" si="163"/>
        <v>-1</v>
      </c>
    </row>
    <row r="43" spans="4:58" x14ac:dyDescent="0.2">
      <c r="D43" s="30">
        <v>140</v>
      </c>
      <c r="E43" s="71" t="e">
        <f>#REF!/$E20-1</f>
        <v>#REF!</v>
      </c>
      <c r="F43" s="138">
        <f t="shared" ref="F43" si="164">(E20/F20) - 1</f>
        <v>5.0000000000000044E-2</v>
      </c>
      <c r="G43" s="138">
        <f t="shared" si="21"/>
        <v>4.7258485639686709E-2</v>
      </c>
      <c r="H43" s="138">
        <f t="shared" si="22"/>
        <v>2.8461538461538538E-2</v>
      </c>
      <c r="I43" s="138">
        <f t="shared" si="23"/>
        <v>4.4531250000000133E-2</v>
      </c>
      <c r="J43" s="138">
        <f t="shared" si="24"/>
        <v>4.3715846994535568E-2</v>
      </c>
      <c r="K43" s="68">
        <f t="shared" si="25"/>
        <v>-3.7646472201446124E-2</v>
      </c>
      <c r="L43" s="68">
        <f t="shared" si="25"/>
        <v>-3.7646472201446124E-2</v>
      </c>
      <c r="M43" s="68"/>
      <c r="N43" s="68">
        <f t="shared" ref="N43:R43" si="165">N20/$E20-1</f>
        <v>-4.2632759910246842E-2</v>
      </c>
      <c r="O43" s="68">
        <f t="shared" si="165"/>
        <v>-4.0139616055846483E-2</v>
      </c>
      <c r="P43" s="68">
        <f t="shared" si="165"/>
        <v>-4.5125903764647202E-2</v>
      </c>
      <c r="Q43" s="68">
        <f t="shared" si="165"/>
        <v>-4.5125903764647202E-2</v>
      </c>
      <c r="R43" s="68">
        <f t="shared" si="165"/>
        <v>-4.5125903764647202E-2</v>
      </c>
      <c r="S43" s="68">
        <f t="shared" ref="S43:T43" si="166">S20/$E20-1</f>
        <v>-5.2605335327848501E-2</v>
      </c>
      <c r="T43" s="68">
        <f t="shared" si="166"/>
        <v>-5.0112191473448031E-2</v>
      </c>
      <c r="U43" s="68">
        <f t="shared" ref="U43" si="167">U20/$E20-1</f>
        <v>-3.2660184492645294E-2</v>
      </c>
      <c r="V43" s="68">
        <f t="shared" ref="V43:W43" si="168">V20/$E20-1</f>
        <v>-4.7619047619047672E-2</v>
      </c>
      <c r="W43" s="68">
        <f t="shared" si="168"/>
        <v>-4.7619047619047672E-2</v>
      </c>
      <c r="X43" s="68">
        <f t="shared" ref="X43:Y43" si="169">X20/$E20-1</f>
        <v>-4.7619047619047672E-2</v>
      </c>
      <c r="Y43" s="68">
        <f t="shared" si="169"/>
        <v>-5.0112191473448031E-2</v>
      </c>
      <c r="Z43" s="68">
        <f t="shared" ref="Z43" si="170">Z20/$E20-1</f>
        <v>-4.7619047619047672E-2</v>
      </c>
      <c r="AA43" s="68">
        <f t="shared" ref="AA43:AC43" si="171">AA20/$E20-1</f>
        <v>-4.7619047619047672E-2</v>
      </c>
      <c r="AB43" s="68">
        <f t="shared" si="171"/>
        <v>-4.5125903764647202E-2</v>
      </c>
      <c r="AC43" s="68">
        <f t="shared" si="171"/>
        <v>-4.0139616055846483E-2</v>
      </c>
      <c r="AD43" s="68">
        <f t="shared" ref="AD43:AE43" si="172">AD20/$E20-1</f>
        <v>-4.2632759910246842E-2</v>
      </c>
      <c r="AE43" s="68">
        <f t="shared" si="172"/>
        <v>-4.0139616055846483E-2</v>
      </c>
      <c r="AF43" s="68">
        <f t="shared" ref="AF43:AG43" si="173">AF20/$E20-1</f>
        <v>-3.7646472201446124E-2</v>
      </c>
      <c r="AG43" s="68">
        <f t="shared" si="173"/>
        <v>-4.0139616055846483E-2</v>
      </c>
      <c r="AH43" s="68">
        <f t="shared" ref="AH43:AI43" si="174">AH20/$E20-1</f>
        <v>-2.7673896783844465E-2</v>
      </c>
      <c r="AI43" s="68">
        <f t="shared" si="174"/>
        <v>-2.7673896783844465E-2</v>
      </c>
      <c r="AJ43" s="68">
        <f t="shared" ref="AJ43:AK43" si="175">AJ20/$E20-1</f>
        <v>-2.2687609075043635E-2</v>
      </c>
      <c r="AK43" s="68">
        <f t="shared" si="175"/>
        <v>-2.2687609075043635E-2</v>
      </c>
      <c r="AL43" s="68">
        <f t="shared" ref="AL43:AM43" si="176">AL20/$E20-1</f>
        <v>-2.0194465220643276E-2</v>
      </c>
      <c r="AM43" s="68">
        <f t="shared" si="176"/>
        <v>-1.2715033657442087E-2</v>
      </c>
      <c r="AN43" s="68">
        <f t="shared" ref="AN43:AO43" si="177">AN20/$E20-1</f>
        <v>-2.2687609075043635E-2</v>
      </c>
      <c r="AO43" s="68">
        <f t="shared" si="177"/>
        <v>-2.0194465220643276E-2</v>
      </c>
      <c r="AP43" s="68">
        <f t="shared" ref="AP43" si="178">AP20/$E20-1</f>
        <v>-2.2687609075043635E-2</v>
      </c>
      <c r="AQ43" s="68">
        <f t="shared" ref="AQ43:AR43" si="179">AQ20/$E20-1</f>
        <v>-5.2356020942407877E-3</v>
      </c>
      <c r="AR43" s="68">
        <f t="shared" si="179"/>
        <v>-7.728745948641258E-3</v>
      </c>
      <c r="AS43" s="68">
        <f t="shared" ref="AS43:AT43" si="180">AS20/$E20-1</f>
        <v>-3.0167040638244824E-2</v>
      </c>
      <c r="AT43" s="68">
        <f t="shared" si="180"/>
        <v>-3.2660184492645294E-2</v>
      </c>
      <c r="AU43" s="68">
        <f t="shared" ref="AU43:AV43" si="181">AU20/$E20-1</f>
        <v>-3.0167040638244824E-2</v>
      </c>
      <c r="AV43" s="68">
        <f t="shared" si="181"/>
        <v>-2.5180752929443995E-2</v>
      </c>
      <c r="AW43" s="68">
        <f t="shared" ref="AW43:BD43" si="182">AW20/$E20-1</f>
        <v>-3.0167040638244824E-2</v>
      </c>
      <c r="AX43" s="68">
        <f t="shared" si="182"/>
        <v>-2.7673896783844465E-2</v>
      </c>
      <c r="AY43" s="68">
        <f t="shared" si="182"/>
        <v>-2.5180752929443995E-2</v>
      </c>
      <c r="AZ43" s="68">
        <f t="shared" si="182"/>
        <v>-2.7673896783844465E-2</v>
      </c>
      <c r="BA43" s="68">
        <f t="shared" si="182"/>
        <v>-3.2660184492645294E-2</v>
      </c>
      <c r="BB43" s="68">
        <f t="shared" si="182"/>
        <v>-1</v>
      </c>
      <c r="BC43" s="68">
        <f t="shared" si="182"/>
        <v>-1</v>
      </c>
      <c r="BD43" s="68">
        <f t="shared" si="182"/>
        <v>-1</v>
      </c>
      <c r="BE43" s="68">
        <f t="shared" ref="BE43:BF43" si="183">BE20/$E20-1</f>
        <v>-1</v>
      </c>
      <c r="BF43" s="68">
        <f t="shared" si="183"/>
        <v>-1</v>
      </c>
    </row>
    <row r="44" spans="4:58" x14ac:dyDescent="0.2">
      <c r="D44" s="30">
        <v>150</v>
      </c>
      <c r="E44" s="71" t="e">
        <f>#REF!/$E21-1</f>
        <v>#REF!</v>
      </c>
      <c r="F44" s="138">
        <f t="shared" ref="F44" si="184">(E21/F21) - 1</f>
        <v>4.1576086956521818E-2</v>
      </c>
      <c r="G44" s="138">
        <f t="shared" si="21"/>
        <v>3.8753387533875472E-2</v>
      </c>
      <c r="H44" s="138">
        <f t="shared" si="22"/>
        <v>2.7613941018766797E-2</v>
      </c>
      <c r="I44" s="138">
        <f t="shared" si="23"/>
        <v>4.4414168937329856E-2</v>
      </c>
      <c r="J44" s="138">
        <f t="shared" si="24"/>
        <v>3.6506219578150478E-2</v>
      </c>
      <c r="K44" s="68">
        <f t="shared" si="25"/>
        <v>-3.208974693451605E-2</v>
      </c>
      <c r="L44" s="68">
        <f t="shared" si="25"/>
        <v>-3.9916514479519938E-2</v>
      </c>
      <c r="M44" s="68"/>
      <c r="N44" s="68">
        <f t="shared" ref="N44:R44" si="185">N21/$E21-1</f>
        <v>-3.9916514479519938E-2</v>
      </c>
      <c r="O44" s="68">
        <f t="shared" si="185"/>
        <v>-3.9916514479519938E-2</v>
      </c>
      <c r="P44" s="68">
        <f t="shared" si="185"/>
        <v>-4.2525436994521382E-2</v>
      </c>
      <c r="Q44" s="68">
        <f t="shared" si="185"/>
        <v>-4.5134359509522604E-2</v>
      </c>
      <c r="R44" s="68">
        <f t="shared" si="185"/>
        <v>-4.7743282024523936E-2</v>
      </c>
      <c r="S44" s="68">
        <f t="shared" ref="S44:T44" si="186">S21/$E21-1</f>
        <v>-5.5570049569527824E-2</v>
      </c>
      <c r="T44" s="68">
        <f t="shared" si="186"/>
        <v>-5.0352204539525158E-2</v>
      </c>
      <c r="U44" s="68">
        <f t="shared" ref="U44" si="187">U21/$E21-1</f>
        <v>-3.208974693451605E-2</v>
      </c>
      <c r="V44" s="68">
        <f t="shared" ref="V44:W44" si="188">V21/$E21-1</f>
        <v>-4.2525436994521382E-2</v>
      </c>
      <c r="W44" s="68">
        <f t="shared" si="188"/>
        <v>-4.7743282024523936E-2</v>
      </c>
      <c r="X44" s="68">
        <f t="shared" ref="X44:Y44" si="189">X21/$E21-1</f>
        <v>-4.7743282024523936E-2</v>
      </c>
      <c r="Y44" s="68">
        <f t="shared" si="189"/>
        <v>-4.5134359509522604E-2</v>
      </c>
      <c r="Z44" s="68">
        <f t="shared" ref="Z44" si="190">Z21/$E21-1</f>
        <v>-4.5134359509522604E-2</v>
      </c>
      <c r="AA44" s="68">
        <f t="shared" ref="AA44:AC44" si="191">AA21/$E21-1</f>
        <v>-4.5134359509522604E-2</v>
      </c>
      <c r="AB44" s="68">
        <f t="shared" si="191"/>
        <v>-4.2525436994521382E-2</v>
      </c>
      <c r="AC44" s="68">
        <f t="shared" si="191"/>
        <v>-3.7307591964518716E-2</v>
      </c>
      <c r="AD44" s="68">
        <f t="shared" ref="AD44:AE44" si="192">AD21/$E21-1</f>
        <v>-3.7307591964518716E-2</v>
      </c>
      <c r="AE44" s="68">
        <f t="shared" si="192"/>
        <v>-4.2525436994521382E-2</v>
      </c>
      <c r="AF44" s="68">
        <f t="shared" ref="AF44:AG44" si="193">AF21/$E21-1</f>
        <v>-3.4698669449517383E-2</v>
      </c>
      <c r="AG44" s="68">
        <f t="shared" si="193"/>
        <v>-3.7307591964518716E-2</v>
      </c>
      <c r="AH44" s="68">
        <f t="shared" ref="AH44:AI44" si="194">AH21/$E21-1</f>
        <v>-2.165405687451083E-2</v>
      </c>
      <c r="AI44" s="68">
        <f t="shared" si="194"/>
        <v>-2.6871901904513495E-2</v>
      </c>
      <c r="AJ44" s="68">
        <f t="shared" ref="AJ44:AK44" si="195">AJ21/$E21-1</f>
        <v>-1.6436211844508275E-2</v>
      </c>
      <c r="AK44" s="68">
        <f t="shared" si="195"/>
        <v>-1.6436211844508275E-2</v>
      </c>
      <c r="AL44" s="68">
        <f t="shared" ref="AL44:AM44" si="196">AL21/$E21-1</f>
        <v>-1.1218366814505609E-2</v>
      </c>
      <c r="AM44" s="68">
        <f t="shared" si="196"/>
        <v>-1.1218366814505609E-2</v>
      </c>
      <c r="AN44" s="68">
        <f t="shared" ref="AN44:AO44" si="197">AN21/$E21-1</f>
        <v>-2.165405687451083E-2</v>
      </c>
      <c r="AO44" s="68">
        <f t="shared" si="197"/>
        <v>-1.3827289329507053E-2</v>
      </c>
      <c r="AP44" s="68">
        <f t="shared" ref="AP44" si="198">AP21/$E21-1</f>
        <v>-2.165405687451083E-2</v>
      </c>
      <c r="AQ44" s="68">
        <f t="shared" ref="AQ44:AR44" si="199">AQ21/$E21-1</f>
        <v>-7.8267675450038876E-4</v>
      </c>
      <c r="AR44" s="68">
        <f t="shared" si="199"/>
        <v>-3.3915992695018327E-3</v>
      </c>
      <c r="AS44" s="68">
        <f t="shared" ref="AS44:AT44" si="200">AS21/$E21-1</f>
        <v>-3.208974693451605E-2</v>
      </c>
      <c r="AT44" s="68">
        <f t="shared" si="200"/>
        <v>-3.208974693451605E-2</v>
      </c>
      <c r="AU44" s="68">
        <f t="shared" ref="AU44:AV44" si="201">AU21/$E21-1</f>
        <v>-2.9480824419514717E-2</v>
      </c>
      <c r="AV44" s="68">
        <f t="shared" si="201"/>
        <v>-2.165405687451083E-2</v>
      </c>
      <c r="AW44" s="68">
        <f t="shared" ref="AW44:BD44" si="202">AW21/$E21-1</f>
        <v>-2.9480824419514717E-2</v>
      </c>
      <c r="AX44" s="68">
        <f t="shared" si="202"/>
        <v>-2.165405687451083E-2</v>
      </c>
      <c r="AY44" s="68">
        <f t="shared" si="202"/>
        <v>-2.165405687451083E-2</v>
      </c>
      <c r="AZ44" s="68">
        <f t="shared" si="202"/>
        <v>-2.6871901904513495E-2</v>
      </c>
      <c r="BA44" s="68">
        <f t="shared" si="202"/>
        <v>-2.9480824419514717E-2</v>
      </c>
      <c r="BB44" s="68">
        <f t="shared" si="202"/>
        <v>-1</v>
      </c>
      <c r="BC44" s="68">
        <f t="shared" si="202"/>
        <v>-1</v>
      </c>
      <c r="BD44" s="68">
        <f t="shared" si="202"/>
        <v>-1</v>
      </c>
      <c r="BE44" s="68">
        <f t="shared" ref="BE44:BF44" si="203">BE21/$E21-1</f>
        <v>-1</v>
      </c>
      <c r="BF44" s="68">
        <f t="shared" si="203"/>
        <v>-1</v>
      </c>
    </row>
    <row r="45" spans="4:58" x14ac:dyDescent="0.2">
      <c r="D45" s="30">
        <v>160</v>
      </c>
      <c r="E45" s="71" t="e">
        <f>#REF!/$E22-1</f>
        <v>#REF!</v>
      </c>
      <c r="F45" s="138">
        <f t="shared" ref="F45" si="204">(E22/F22) - 1</f>
        <v>3.2571428571428473E-2</v>
      </c>
      <c r="G45" s="138">
        <f t="shared" si="21"/>
        <v>6.6852367688021719E-3</v>
      </c>
      <c r="H45" s="138">
        <f t="shared" si="22"/>
        <v>2.3796033994334387E-2</v>
      </c>
      <c r="I45" s="138">
        <f t="shared" si="23"/>
        <v>3.5530085959885271E-2</v>
      </c>
      <c r="J45" s="138">
        <f t="shared" si="24"/>
        <v>3.7015781922525193E-2</v>
      </c>
      <c r="K45" s="68">
        <f t="shared" si="25"/>
        <v>-2.877697841726623E-2</v>
      </c>
      <c r="L45" s="68">
        <f t="shared" si="25"/>
        <v>-3.4311012728278856E-2</v>
      </c>
      <c r="M45" s="68"/>
      <c r="N45" s="68">
        <f t="shared" ref="N45:R45" si="205">N22/$E22-1</f>
        <v>-3.9845047039291592E-2</v>
      </c>
      <c r="O45" s="68">
        <f t="shared" si="205"/>
        <v>-3.4311012728278856E-2</v>
      </c>
      <c r="P45" s="68">
        <f t="shared" si="205"/>
        <v>-3.9845047039291592E-2</v>
      </c>
      <c r="Q45" s="68">
        <f t="shared" si="205"/>
        <v>-4.5379081350304329E-2</v>
      </c>
      <c r="R45" s="68">
        <f t="shared" si="205"/>
        <v>-4.8146098505810753E-2</v>
      </c>
      <c r="S45" s="68">
        <f t="shared" ref="S45:T45" si="206">S22/$E22-1</f>
        <v>-5.6447149972329802E-2</v>
      </c>
      <c r="T45" s="68">
        <f t="shared" si="206"/>
        <v>-5.0913115661317065E-2</v>
      </c>
      <c r="U45" s="68">
        <f t="shared" ref="U45" si="207">U22/$E22-1</f>
        <v>-3.1543995572772543E-2</v>
      </c>
      <c r="V45" s="68">
        <f t="shared" ref="V45:W45" si="208">V22/$E22-1</f>
        <v>-4.5379081350304329E-2</v>
      </c>
      <c r="W45" s="68">
        <f t="shared" si="208"/>
        <v>-4.8146098505810753E-2</v>
      </c>
      <c r="X45" s="68">
        <f t="shared" ref="X45:Y45" si="209">X22/$E22-1</f>
        <v>-4.5379081350304329E-2</v>
      </c>
      <c r="Y45" s="68">
        <f t="shared" si="209"/>
        <v>-4.5379081350304329E-2</v>
      </c>
      <c r="Z45" s="68">
        <f t="shared" ref="Z45" si="210">Z22/$E22-1</f>
        <v>-4.5379081350304329E-2</v>
      </c>
      <c r="AA45" s="68">
        <f t="shared" ref="AA45:AC45" si="211">AA22/$E22-1</f>
        <v>-4.5379081350304329E-2</v>
      </c>
      <c r="AB45" s="68">
        <f t="shared" si="211"/>
        <v>-3.9845047039291592E-2</v>
      </c>
      <c r="AC45" s="68">
        <f t="shared" si="211"/>
        <v>-3.1543995572772543E-2</v>
      </c>
      <c r="AD45" s="68">
        <f t="shared" ref="AD45:AE45" si="212">AD22/$E22-1</f>
        <v>-3.707802988378528E-2</v>
      </c>
      <c r="AE45" s="68">
        <f t="shared" si="212"/>
        <v>-3.9845047039291592E-2</v>
      </c>
      <c r="AF45" s="68">
        <f t="shared" ref="AF45:AG45" si="213">AF22/$E22-1</f>
        <v>-3.1543995572772543E-2</v>
      </c>
      <c r="AG45" s="68">
        <f t="shared" si="213"/>
        <v>-3.707802988378528E-2</v>
      </c>
      <c r="AH45" s="68">
        <f t="shared" ref="AH45:AI45" si="214">AH22/$E22-1</f>
        <v>-2.3242944106253494E-2</v>
      </c>
      <c r="AI45" s="68">
        <f t="shared" si="214"/>
        <v>-2.3242944106253494E-2</v>
      </c>
      <c r="AJ45" s="68">
        <f t="shared" ref="AJ45:AK45" si="215">AJ22/$E22-1</f>
        <v>-9.4078583287215967E-3</v>
      </c>
      <c r="AK45" s="68">
        <f t="shared" si="215"/>
        <v>-1.217487548422802E-2</v>
      </c>
      <c r="AL45" s="68">
        <f t="shared" ref="AL45:AM45" si="216">AL22/$E22-1</f>
        <v>-6.6408411732152839E-3</v>
      </c>
      <c r="AM45" s="68">
        <f t="shared" si="216"/>
        <v>-3.8738240177088601E-3</v>
      </c>
      <c r="AN45" s="68">
        <f t="shared" ref="AN45:AO45" si="217">AN22/$E22-1</f>
        <v>-1.7708909795240757E-2</v>
      </c>
      <c r="AO45" s="68">
        <f t="shared" si="217"/>
        <v>-1.217487548422802E-2</v>
      </c>
      <c r="AP45" s="68">
        <f t="shared" ref="AP45" si="218">AP22/$E22-1</f>
        <v>-1.7708909795240757E-2</v>
      </c>
      <c r="AQ45" s="68">
        <f t="shared" ref="AQ45:AR45" si="219">AQ22/$E22-1</f>
        <v>9.9612617598228148E-3</v>
      </c>
      <c r="AR45" s="68">
        <f t="shared" si="219"/>
        <v>4.4272274488101893E-3</v>
      </c>
      <c r="AS45" s="68">
        <f t="shared" ref="AS45:AT45" si="220">AS22/$E22-1</f>
        <v>-3.4311012728278856E-2</v>
      </c>
      <c r="AT45" s="68">
        <f t="shared" si="220"/>
        <v>-3.707802988378528E-2</v>
      </c>
      <c r="AU45" s="68">
        <f t="shared" ref="AU45:AV45" si="221">AU22/$E22-1</f>
        <v>-3.1543995572772543E-2</v>
      </c>
      <c r="AV45" s="68">
        <f t="shared" si="221"/>
        <v>-2.3242944106253494E-2</v>
      </c>
      <c r="AW45" s="68">
        <f t="shared" ref="AW45:BD45" si="222">AW22/$E22-1</f>
        <v>-3.4311012728278856E-2</v>
      </c>
      <c r="AX45" s="68">
        <f t="shared" si="222"/>
        <v>-2.6009961261759806E-2</v>
      </c>
      <c r="AY45" s="68">
        <f t="shared" si="222"/>
        <v>-2.6009961261759806E-2</v>
      </c>
      <c r="AZ45" s="68">
        <f t="shared" si="222"/>
        <v>-2.877697841726623E-2</v>
      </c>
      <c r="BA45" s="68">
        <f t="shared" si="222"/>
        <v>-3.4311012728278856E-2</v>
      </c>
      <c r="BB45" s="68">
        <f t="shared" si="222"/>
        <v>-1</v>
      </c>
      <c r="BC45" s="68">
        <f t="shared" si="222"/>
        <v>-1</v>
      </c>
      <c r="BD45" s="68">
        <f t="shared" si="222"/>
        <v>-1</v>
      </c>
      <c r="BE45" s="68">
        <f t="shared" ref="BE45:BF45" si="223">BE22/$E22-1</f>
        <v>-1</v>
      </c>
      <c r="BF45" s="68">
        <f t="shared" si="223"/>
        <v>-1</v>
      </c>
    </row>
    <row r="46" spans="4:58" x14ac:dyDescent="0.2">
      <c r="D46" s="30">
        <v>170</v>
      </c>
      <c r="E46" s="71" t="e">
        <f>#REF!/$E23-1</f>
        <v>#REF!</v>
      </c>
      <c r="F46" s="138">
        <f t="shared" ref="F46" si="224">(E23/F23) - 1</f>
        <v>2.9850746268656803E-2</v>
      </c>
      <c r="G46" s="138">
        <f t="shared" si="21"/>
        <v>0</v>
      </c>
      <c r="H46" s="138">
        <f t="shared" si="22"/>
        <v>2.0710059171597628E-2</v>
      </c>
      <c r="I46" s="138">
        <f t="shared" si="23"/>
        <v>4.2296072507552962E-2</v>
      </c>
      <c r="J46" s="138">
        <f t="shared" si="24"/>
        <v>3.5725007505253759E-2</v>
      </c>
      <c r="K46" s="68">
        <f t="shared" si="25"/>
        <v>-3.1884057971014568E-2</v>
      </c>
      <c r="L46" s="68">
        <f t="shared" si="25"/>
        <v>-2.8985507246376829E-2</v>
      </c>
      <c r="M46" s="68"/>
      <c r="N46" s="68">
        <f t="shared" ref="N46:R46" si="225">N23/$E23-1</f>
        <v>-3.7681159420289934E-2</v>
      </c>
      <c r="O46" s="68">
        <f t="shared" si="225"/>
        <v>-3.7681159420289934E-2</v>
      </c>
      <c r="P46" s="68">
        <f t="shared" si="225"/>
        <v>-3.7681159420289934E-2</v>
      </c>
      <c r="Q46" s="68">
        <f t="shared" si="225"/>
        <v>-4.3478260869565299E-2</v>
      </c>
      <c r="R46" s="68">
        <f t="shared" si="225"/>
        <v>-5.2173913043478293E-2</v>
      </c>
      <c r="S46" s="68">
        <f t="shared" ref="S46:T46" si="226">S23/$E23-1</f>
        <v>-6.0869565217391286E-2</v>
      </c>
      <c r="T46" s="68">
        <f t="shared" si="226"/>
        <v>-5.5072463768116031E-2</v>
      </c>
      <c r="U46" s="68">
        <f t="shared" ref="U46" si="227">U23/$E23-1</f>
        <v>-3.1884057971014568E-2</v>
      </c>
      <c r="V46" s="68">
        <f t="shared" ref="V46:W46" si="228">V23/$E23-1</f>
        <v>-4.6376811594202927E-2</v>
      </c>
      <c r="W46" s="68">
        <f t="shared" si="228"/>
        <v>-5.5072463768116031E-2</v>
      </c>
      <c r="X46" s="68">
        <f t="shared" ref="X46:Y46" si="229">X23/$E23-1</f>
        <v>-4.3478260869565299E-2</v>
      </c>
      <c r="Y46" s="68">
        <f t="shared" si="229"/>
        <v>-4.6376811594202927E-2</v>
      </c>
      <c r="Z46" s="68">
        <f t="shared" ref="Z46" si="230">Z23/$E23-1</f>
        <v>-4.6376811594202927E-2</v>
      </c>
      <c r="AA46" s="68">
        <f t="shared" ref="AA46:AC46" si="231">AA23/$E23-1</f>
        <v>-4.3478260869565299E-2</v>
      </c>
      <c r="AB46" s="68">
        <f t="shared" si="231"/>
        <v>-4.0579710144927561E-2</v>
      </c>
      <c r="AC46" s="68">
        <f t="shared" si="231"/>
        <v>-3.4782608695652195E-2</v>
      </c>
      <c r="AD46" s="68">
        <f t="shared" ref="AD46:AE46" si="232">AD23/$E23-1</f>
        <v>-3.4782608695652195E-2</v>
      </c>
      <c r="AE46" s="68">
        <f t="shared" si="232"/>
        <v>-4.0579710144927561E-2</v>
      </c>
      <c r="AF46" s="68">
        <f t="shared" ref="AF46:AG46" si="233">AF23/$E23-1</f>
        <v>-3.1884057971014568E-2</v>
      </c>
      <c r="AG46" s="68">
        <f t="shared" si="233"/>
        <v>-3.7681159420289934E-2</v>
      </c>
      <c r="AH46" s="68">
        <f t="shared" ref="AH46:AI46" si="234">AH23/$E23-1</f>
        <v>-2.0289855072463836E-2</v>
      </c>
      <c r="AI46" s="68">
        <f t="shared" si="234"/>
        <v>-2.3188405797101463E-2</v>
      </c>
      <c r="AJ46" s="68">
        <f t="shared" ref="AJ46:AK46" si="235">AJ23/$E23-1</f>
        <v>-8.6956521739131043E-3</v>
      </c>
      <c r="AK46" s="68">
        <f t="shared" si="235"/>
        <v>-8.6956521739131043E-3</v>
      </c>
      <c r="AL46" s="68">
        <f t="shared" ref="AL46:AM46" si="236">AL23/$E23-1</f>
        <v>-5.7971014492753659E-3</v>
      </c>
      <c r="AM46" s="68">
        <f t="shared" si="236"/>
        <v>0</v>
      </c>
      <c r="AN46" s="68">
        <f t="shared" ref="AN46:AO46" si="237">AN23/$E23-1</f>
        <v>-1.7391304347826098E-2</v>
      </c>
      <c r="AO46" s="68">
        <f t="shared" si="237"/>
        <v>-1.1594202898550732E-2</v>
      </c>
      <c r="AP46" s="68">
        <f t="shared" ref="AP46" si="238">AP23/$E23-1</f>
        <v>-1.449275362318847E-2</v>
      </c>
      <c r="AQ46" s="68">
        <f t="shared" ref="AQ46:AR46" si="239">AQ23/$E23-1</f>
        <v>1.7391304347825987E-2</v>
      </c>
      <c r="AR46" s="68">
        <f t="shared" si="239"/>
        <v>8.6956521739129933E-3</v>
      </c>
      <c r="AS46" s="68">
        <f t="shared" ref="AS46:AT46" si="240">AS23/$E23-1</f>
        <v>-3.7681159420289934E-2</v>
      </c>
      <c r="AT46" s="68">
        <f t="shared" si="240"/>
        <v>-4.0579710144927561E-2</v>
      </c>
      <c r="AU46" s="68">
        <f t="shared" ref="AU46:AV46" si="241">AU23/$E23-1</f>
        <v>-3.7681159420289934E-2</v>
      </c>
      <c r="AV46" s="68">
        <f t="shared" si="241"/>
        <v>-2.3188405797101463E-2</v>
      </c>
      <c r="AW46" s="68">
        <f t="shared" ref="AW46:BD46" si="242">AW23/$E23-1</f>
        <v>-3.7681159420289934E-2</v>
      </c>
      <c r="AX46" s="68">
        <f t="shared" si="242"/>
        <v>-2.6086956521739202E-2</v>
      </c>
      <c r="AY46" s="68">
        <f t="shared" si="242"/>
        <v>-2.3188405797101463E-2</v>
      </c>
      <c r="AZ46" s="68">
        <f t="shared" si="242"/>
        <v>-3.1884057971014568E-2</v>
      </c>
      <c r="BA46" s="68">
        <f t="shared" si="242"/>
        <v>-3.7681159420289934E-2</v>
      </c>
      <c r="BB46" s="68">
        <f t="shared" si="242"/>
        <v>-1</v>
      </c>
      <c r="BC46" s="68">
        <f t="shared" si="242"/>
        <v>-1</v>
      </c>
      <c r="BD46" s="68">
        <f t="shared" si="242"/>
        <v>-1</v>
      </c>
      <c r="BE46" s="68">
        <f t="shared" ref="BE46:BF46" si="243">BE23/$E23-1</f>
        <v>-1</v>
      </c>
      <c r="BF46" s="68">
        <f t="shared" si="243"/>
        <v>-1</v>
      </c>
    </row>
    <row r="47" spans="4:58" x14ac:dyDescent="0.2">
      <c r="D47" s="30">
        <v>180</v>
      </c>
      <c r="E47" s="71" t="e">
        <f>#REF!/$E24-1</f>
        <v>#REF!</v>
      </c>
      <c r="F47" s="138">
        <f t="shared" ref="F47" si="244">(E24/F24) - 1</f>
        <v>2.8971962616822333E-2</v>
      </c>
      <c r="G47" s="138">
        <f t="shared" si="21"/>
        <v>-4.2608695652173956E-2</v>
      </c>
      <c r="H47" s="138">
        <f t="shared" si="22"/>
        <v>2.2600619195046523E-2</v>
      </c>
      <c r="I47" s="138">
        <f t="shared" si="23"/>
        <v>3.8679245283018693E-2</v>
      </c>
      <c r="J47" s="138">
        <f t="shared" si="24"/>
        <v>3.7700282752120673E-2</v>
      </c>
      <c r="K47" s="68">
        <f t="shared" si="25"/>
        <v>-3.1183772328186476E-2</v>
      </c>
      <c r="L47" s="68">
        <f t="shared" si="25"/>
        <v>-3.1183772328186476E-2</v>
      </c>
      <c r="M47" s="68"/>
      <c r="N47" s="68">
        <f t="shared" ref="N47:R47" si="245">N24/$E24-1</f>
        <v>-4.0266424462609751E-2</v>
      </c>
      <c r="O47" s="68">
        <f t="shared" si="245"/>
        <v>-3.4211323039660901E-2</v>
      </c>
      <c r="P47" s="68">
        <f t="shared" si="245"/>
        <v>-3.7238873751135215E-2</v>
      </c>
      <c r="Q47" s="68">
        <f t="shared" si="245"/>
        <v>-4.6321525885558601E-2</v>
      </c>
      <c r="R47" s="68">
        <f t="shared" si="245"/>
        <v>-5.5404178019981765E-2</v>
      </c>
      <c r="S47" s="68">
        <f t="shared" ref="S47:T47" si="246">S24/$E24-1</f>
        <v>-6.7514380865879464E-2</v>
      </c>
      <c r="T47" s="68">
        <f t="shared" si="246"/>
        <v>-5.8431728731456301E-2</v>
      </c>
      <c r="U47" s="68">
        <f t="shared" ref="U47" si="247">U24/$E24-1</f>
        <v>-3.1183772328186476E-2</v>
      </c>
      <c r="V47" s="68">
        <f t="shared" ref="V47:W47" si="248">V24/$E24-1</f>
        <v>-4.9349076597032915E-2</v>
      </c>
      <c r="W47" s="68">
        <f t="shared" si="248"/>
        <v>-5.5404178019981765E-2</v>
      </c>
      <c r="X47" s="68">
        <f t="shared" ref="X47:Y47" si="249">X24/$E24-1</f>
        <v>-4.3293975174084065E-2</v>
      </c>
      <c r="Y47" s="68">
        <f t="shared" si="249"/>
        <v>-4.9349076597032915E-2</v>
      </c>
      <c r="Z47" s="68">
        <f t="shared" ref="Z47" si="250">Z24/$E24-1</f>
        <v>-4.6321525885558601E-2</v>
      </c>
      <c r="AA47" s="68">
        <f t="shared" ref="AA47:AC47" si="251">AA24/$E24-1</f>
        <v>-4.9349076597032915E-2</v>
      </c>
      <c r="AB47" s="68">
        <f t="shared" si="251"/>
        <v>-4.0266424462609751E-2</v>
      </c>
      <c r="AC47" s="68">
        <f t="shared" si="251"/>
        <v>-3.4211323039660901E-2</v>
      </c>
      <c r="AD47" s="68">
        <f t="shared" ref="AD47:AE47" si="252">AD24/$E24-1</f>
        <v>-3.4211323039660901E-2</v>
      </c>
      <c r="AE47" s="68">
        <f t="shared" si="252"/>
        <v>-4.6321525885558601E-2</v>
      </c>
      <c r="AF47" s="68">
        <f t="shared" ref="AF47:AG47" si="253">AF24/$E24-1</f>
        <v>-2.8156221616712052E-2</v>
      </c>
      <c r="AG47" s="68">
        <f t="shared" si="253"/>
        <v>-3.4211323039660901E-2</v>
      </c>
      <c r="AH47" s="68">
        <f t="shared" ref="AH47:AI47" si="254">AH24/$E24-1</f>
        <v>-1.6046018770814352E-2</v>
      </c>
      <c r="AI47" s="68">
        <f t="shared" si="254"/>
        <v>-1.9073569482288777E-2</v>
      </c>
      <c r="AJ47" s="68">
        <f t="shared" ref="AJ47:AK47" si="255">AJ24/$E24-1</f>
        <v>-3.9358159249167635E-3</v>
      </c>
      <c r="AK47" s="68">
        <f t="shared" si="255"/>
        <v>-3.9358159249167635E-3</v>
      </c>
      <c r="AL47" s="68">
        <f t="shared" ref="AL47:AM47" si="256">AL24/$E24-1</f>
        <v>-9.0826521344233857E-4</v>
      </c>
      <c r="AM47" s="68">
        <f t="shared" si="256"/>
        <v>2.1192854980320863E-3</v>
      </c>
      <c r="AN47" s="68">
        <f t="shared" ref="AN47:AO47" si="257">AN24/$E24-1</f>
        <v>-1.6046018770814352E-2</v>
      </c>
      <c r="AO47" s="68">
        <f t="shared" si="257"/>
        <v>-6.9633666363911884E-3</v>
      </c>
      <c r="AP47" s="68">
        <f t="shared" ref="AP47" si="258">AP24/$E24-1</f>
        <v>-1.3018468059340038E-2</v>
      </c>
      <c r="AQ47" s="68">
        <f t="shared" ref="AQ47:AR47" si="259">AQ24/$E24-1</f>
        <v>2.331214047835295E-2</v>
      </c>
      <c r="AR47" s="68">
        <f t="shared" si="259"/>
        <v>2.0284589766878636E-2</v>
      </c>
      <c r="AS47" s="68">
        <f t="shared" ref="AS47:AT47" si="260">AS24/$E24-1</f>
        <v>-4.6321525885558601E-2</v>
      </c>
      <c r="AT47" s="68">
        <f t="shared" si="260"/>
        <v>-4.9349076597032915E-2</v>
      </c>
      <c r="AU47" s="68">
        <f t="shared" ref="AU47:AV47" si="261">AU24/$E24-1</f>
        <v>-4.0266424462609751E-2</v>
      </c>
      <c r="AV47" s="68">
        <f t="shared" si="261"/>
        <v>-2.8156221616712052E-2</v>
      </c>
      <c r="AW47" s="68">
        <f t="shared" ref="AW47:BD47" si="262">AW24/$E24-1</f>
        <v>-4.3293975174084065E-2</v>
      </c>
      <c r="AX47" s="68">
        <f t="shared" si="262"/>
        <v>-2.8156221616712052E-2</v>
      </c>
      <c r="AY47" s="68">
        <f t="shared" si="262"/>
        <v>-2.5128670905237627E-2</v>
      </c>
      <c r="AZ47" s="68">
        <f t="shared" si="262"/>
        <v>-3.7238873751135215E-2</v>
      </c>
      <c r="BA47" s="68">
        <f t="shared" si="262"/>
        <v>-3.7238873751135215E-2</v>
      </c>
      <c r="BB47" s="68">
        <f t="shared" si="262"/>
        <v>-1</v>
      </c>
      <c r="BC47" s="68">
        <f t="shared" si="262"/>
        <v>-1</v>
      </c>
      <c r="BD47" s="68">
        <f t="shared" si="262"/>
        <v>-1</v>
      </c>
      <c r="BE47" s="68">
        <f t="shared" ref="BE47:BF47" si="263">BE24/$E24-1</f>
        <v>-1</v>
      </c>
      <c r="BF47" s="68">
        <f t="shared" si="263"/>
        <v>-1</v>
      </c>
    </row>
    <row r="48" spans="4:58" x14ac:dyDescent="0.2">
      <c r="D48" s="30">
        <v>190</v>
      </c>
      <c r="E48" s="71" t="e">
        <f>#REF!/$E25-1</f>
        <v>#REF!</v>
      </c>
      <c r="F48" s="138">
        <f t="shared" ref="F48" si="264">(E25/F25) - 1</f>
        <v>1.07936507936508E-2</v>
      </c>
      <c r="G48" s="138">
        <f t="shared" si="21"/>
        <v>-5.5192878338278906E-2</v>
      </c>
      <c r="H48" s="138">
        <f t="shared" si="22"/>
        <v>1.4012738853503182E-2</v>
      </c>
      <c r="I48" s="138">
        <f t="shared" si="23"/>
        <v>2.3794212218649635E-2</v>
      </c>
      <c r="J48" s="138">
        <f t="shared" si="24"/>
        <v>3.0087350372047794E-2</v>
      </c>
      <c r="K48" s="68">
        <f t="shared" si="25"/>
        <v>-2.6381909547738669E-2</v>
      </c>
      <c r="L48" s="68">
        <f t="shared" si="25"/>
        <v>-2.9522613065326775E-2</v>
      </c>
      <c r="M48" s="68"/>
      <c r="N48" s="68">
        <f t="shared" ref="N48:R48" si="265">N25/$E25-1</f>
        <v>-3.5804020100502654E-2</v>
      </c>
      <c r="O48" s="68">
        <f t="shared" si="265"/>
        <v>-3.2663316582914548E-2</v>
      </c>
      <c r="P48" s="68">
        <f t="shared" si="265"/>
        <v>-2.9522613065326775E-2</v>
      </c>
      <c r="Q48" s="68">
        <f t="shared" si="265"/>
        <v>-3.8944723618090538E-2</v>
      </c>
      <c r="R48" s="68">
        <f t="shared" si="265"/>
        <v>-5.7788944723618174E-2</v>
      </c>
      <c r="S48" s="68">
        <f t="shared" ref="S48:T48" si="266">S25/$E25-1</f>
        <v>-6.7211055276381937E-2</v>
      </c>
      <c r="T48" s="68">
        <f t="shared" si="266"/>
        <v>-6.0929648241206058E-2</v>
      </c>
      <c r="U48" s="68">
        <f t="shared" ref="U48" si="267">U25/$E25-1</f>
        <v>-2.3241206030150896E-2</v>
      </c>
      <c r="V48" s="68">
        <f t="shared" ref="V48:W48" si="268">V25/$E25-1</f>
        <v>-4.8366834170854411E-2</v>
      </c>
      <c r="W48" s="68">
        <f t="shared" si="268"/>
        <v>-5.1507537688442295E-2</v>
      </c>
      <c r="X48" s="68">
        <f t="shared" ref="X48:Y48" si="269">X25/$E25-1</f>
        <v>-3.8944723618090538E-2</v>
      </c>
      <c r="Y48" s="68">
        <f t="shared" si="269"/>
        <v>-3.8944723618090538E-2</v>
      </c>
      <c r="Z48" s="68">
        <f t="shared" ref="Z48" si="270">Z25/$E25-1</f>
        <v>-4.2085427135678533E-2</v>
      </c>
      <c r="AA48" s="68">
        <f t="shared" ref="AA48:AC48" si="271">AA25/$E25-1</f>
        <v>-4.2085427135678533E-2</v>
      </c>
      <c r="AB48" s="68">
        <f t="shared" si="271"/>
        <v>-3.2663316582914548E-2</v>
      </c>
      <c r="AC48" s="68">
        <f t="shared" si="271"/>
        <v>-2.9522613065326775E-2</v>
      </c>
      <c r="AD48" s="68">
        <f t="shared" ref="AD48:AE48" si="272">AD25/$E25-1</f>
        <v>-2.9522613065326775E-2</v>
      </c>
      <c r="AE48" s="68">
        <f t="shared" si="272"/>
        <v>-3.8944723618090538E-2</v>
      </c>
      <c r="AF48" s="68">
        <f t="shared" ref="AF48:AG48" si="273">AF25/$E25-1</f>
        <v>-2.010050251256279E-2</v>
      </c>
      <c r="AG48" s="68">
        <f t="shared" si="273"/>
        <v>-3.2663316582914548E-2</v>
      </c>
      <c r="AH48" s="68">
        <f t="shared" ref="AH48:AI48" si="274">AH25/$E25-1</f>
        <v>-1.6959798994974906E-2</v>
      </c>
      <c r="AI48" s="68">
        <f t="shared" si="274"/>
        <v>-1.6959798994974906E-2</v>
      </c>
      <c r="AJ48" s="68">
        <f t="shared" ref="AJ48:AK48" si="275">AJ25/$E25-1</f>
        <v>1.8844221105527303E-3</v>
      </c>
      <c r="AK48" s="68">
        <f t="shared" si="275"/>
        <v>1.8844221105527303E-3</v>
      </c>
      <c r="AL48" s="68">
        <f t="shared" ref="AL48:AM48" si="276">AL25/$E25-1</f>
        <v>1.1306532663316604E-2</v>
      </c>
      <c r="AM48" s="68">
        <f t="shared" si="276"/>
        <v>1.4447236180904488E-2</v>
      </c>
      <c r="AN48" s="68">
        <f t="shared" ref="AN48:AO48" si="277">AN25/$E25-1</f>
        <v>-7.5376884422110324E-3</v>
      </c>
      <c r="AO48" s="68">
        <f t="shared" si="277"/>
        <v>1.8844221105527303E-3</v>
      </c>
      <c r="AP48" s="68">
        <f t="shared" ref="AP48" si="278">AP25/$E25-1</f>
        <v>-1.0678391959799027E-2</v>
      </c>
      <c r="AQ48" s="68">
        <f t="shared" ref="AQ48:AR48" si="279">AQ25/$E25-1</f>
        <v>3.9572864321608003E-2</v>
      </c>
      <c r="AR48" s="68">
        <f t="shared" si="279"/>
        <v>2.7010050251256246E-2</v>
      </c>
      <c r="AS48" s="68">
        <f t="shared" ref="AS48:AT48" si="280">AS25/$E25-1</f>
        <v>-4.5226130653266416E-2</v>
      </c>
      <c r="AT48" s="68">
        <f t="shared" si="280"/>
        <v>-4.8366834170854411E-2</v>
      </c>
      <c r="AU48" s="68">
        <f t="shared" ref="AU48:AV48" si="281">AU25/$E25-1</f>
        <v>-3.5804020100502654E-2</v>
      </c>
      <c r="AV48" s="68">
        <f t="shared" si="281"/>
        <v>-2.010050251256279E-2</v>
      </c>
      <c r="AW48" s="68">
        <f t="shared" ref="AW48:BD48" si="282">AW25/$E25-1</f>
        <v>-3.8944723618090538E-2</v>
      </c>
      <c r="AX48" s="68">
        <f t="shared" si="282"/>
        <v>-1.0678391959799027E-2</v>
      </c>
      <c r="AY48" s="68">
        <f t="shared" si="282"/>
        <v>-1.6959798994974906E-2</v>
      </c>
      <c r="AZ48" s="68">
        <f t="shared" si="282"/>
        <v>-2.9522613065326775E-2</v>
      </c>
      <c r="BA48" s="68">
        <f t="shared" si="282"/>
        <v>-4.2085427135678533E-2</v>
      </c>
      <c r="BB48" s="68">
        <f t="shared" si="282"/>
        <v>-1</v>
      </c>
      <c r="BC48" s="68">
        <f t="shared" si="282"/>
        <v>-1</v>
      </c>
      <c r="BD48" s="68">
        <f t="shared" si="282"/>
        <v>-1</v>
      </c>
      <c r="BE48" s="68">
        <f t="shared" ref="BE48:BF48" si="283">BE25/$E25-1</f>
        <v>-1</v>
      </c>
      <c r="BF48" s="68">
        <f t="shared" si="283"/>
        <v>-1</v>
      </c>
    </row>
    <row r="49" spans="4:58" x14ac:dyDescent="0.2">
      <c r="D49" s="30">
        <v>200</v>
      </c>
      <c r="E49" s="71" t="e">
        <f>#REF!/$E26-1</f>
        <v>#REF!</v>
      </c>
      <c r="F49" s="138">
        <f t="shared" ref="F49" si="284">(E26/F26) - 1</f>
        <v>2.2727272727272041E-3</v>
      </c>
      <c r="G49" s="138">
        <f t="shared" si="21"/>
        <v>-5.8841463414634032E-2</v>
      </c>
      <c r="H49" s="138">
        <f t="shared" si="22"/>
        <v>2.2727272727272041E-3</v>
      </c>
      <c r="I49" s="138">
        <f t="shared" si="23"/>
        <v>2.2185430463576239E-2</v>
      </c>
      <c r="J49" s="138">
        <f t="shared" si="24"/>
        <v>2.490039840637448E-2</v>
      </c>
      <c r="K49" s="68">
        <f t="shared" si="25"/>
        <v>-2.818270165208947E-2</v>
      </c>
      <c r="L49" s="68">
        <f t="shared" si="25"/>
        <v>-1.8464528668610369E-2</v>
      </c>
      <c r="M49" s="68"/>
      <c r="N49" s="68">
        <f t="shared" ref="N49:R49" si="285">N26/$E26-1</f>
        <v>-3.790087463556846E-2</v>
      </c>
      <c r="O49" s="68">
        <f t="shared" si="285"/>
        <v>-3.4661483641075574E-2</v>
      </c>
      <c r="P49" s="68">
        <f t="shared" si="285"/>
        <v>-2.818270165208947E-2</v>
      </c>
      <c r="Q49" s="68">
        <f t="shared" si="285"/>
        <v>-3.1422092646582467E-2</v>
      </c>
      <c r="R49" s="68">
        <f t="shared" si="285"/>
        <v>-5.7337220602526773E-2</v>
      </c>
      <c r="S49" s="68">
        <f t="shared" ref="S49:T49" si="286">S26/$E26-1</f>
        <v>-7.029478458049887E-2</v>
      </c>
      <c r="T49" s="68">
        <f t="shared" si="286"/>
        <v>-6.3816002591512766E-2</v>
      </c>
      <c r="U49" s="68">
        <f t="shared" ref="U49" si="287">U26/$E26-1</f>
        <v>-2.1703919663103366E-2</v>
      </c>
      <c r="V49" s="68">
        <f t="shared" ref="V49:W49" si="288">V26/$E26-1</f>
        <v>-4.4379656624554564E-2</v>
      </c>
      <c r="W49" s="68">
        <f t="shared" si="288"/>
        <v>-4.7619047619047672E-2</v>
      </c>
      <c r="X49" s="68">
        <f t="shared" ref="X49:Y49" si="289">X26/$E26-1</f>
        <v>-3.4661483641075574E-2</v>
      </c>
      <c r="Y49" s="68">
        <f t="shared" si="289"/>
        <v>-4.1140265630061568E-2</v>
      </c>
      <c r="Z49" s="68">
        <f t="shared" ref="Z49" si="290">Z26/$E26-1</f>
        <v>-3.790087463556846E-2</v>
      </c>
      <c r="AA49" s="68">
        <f t="shared" ref="AA49:AC49" si="291">AA26/$E26-1</f>
        <v>-4.4379656624554564E-2</v>
      </c>
      <c r="AB49" s="68">
        <f t="shared" si="291"/>
        <v>-3.1422092646582467E-2</v>
      </c>
      <c r="AC49" s="68">
        <f t="shared" si="291"/>
        <v>-2.1703919663103366E-2</v>
      </c>
      <c r="AD49" s="68">
        <f t="shared" ref="AD49:AE49" si="292">AD26/$E26-1</f>
        <v>-2.1703919663103366E-2</v>
      </c>
      <c r="AE49" s="68">
        <f t="shared" si="292"/>
        <v>-3.4661483641075574E-2</v>
      </c>
      <c r="AF49" s="68">
        <f t="shared" ref="AF49:AG49" si="293">AF26/$E26-1</f>
        <v>-5.5069646906382719E-3</v>
      </c>
      <c r="AG49" s="68">
        <f t="shared" si="293"/>
        <v>-3.1422092646582467E-2</v>
      </c>
      <c r="AH49" s="68">
        <f t="shared" ref="AH49:AI49" si="294">AH26/$E26-1</f>
        <v>-1.1985746679624376E-2</v>
      </c>
      <c r="AI49" s="68">
        <f t="shared" si="294"/>
        <v>-1.1985746679624376E-2</v>
      </c>
      <c r="AJ49" s="68">
        <f t="shared" ref="AJ49:AK49" si="295">AJ26/$E26-1</f>
        <v>7.4505992873339366E-3</v>
      </c>
      <c r="AK49" s="68">
        <f t="shared" si="295"/>
        <v>1.0689990281826933E-2</v>
      </c>
      <c r="AL49" s="68">
        <f t="shared" ref="AL49:AM49" si="296">AL26/$E26-1</f>
        <v>2.3647554259799142E-2</v>
      </c>
      <c r="AM49" s="68">
        <f t="shared" si="296"/>
        <v>2.6886945254292138E-2</v>
      </c>
      <c r="AN49" s="68">
        <f t="shared" ref="AN49:AO49" si="297">AN26/$E26-1</f>
        <v>9.7181729834772135E-4</v>
      </c>
      <c r="AO49" s="68">
        <f t="shared" si="297"/>
        <v>7.4505992873339366E-3</v>
      </c>
      <c r="AP49" s="68">
        <f t="shared" ref="AP49" si="298">AP26/$E26-1</f>
        <v>-5.5069646906382719E-3</v>
      </c>
      <c r="AQ49" s="68">
        <f t="shared" ref="AQ49:AR49" si="299">AQ26/$E26-1</f>
        <v>5.604146420472933E-2</v>
      </c>
      <c r="AR49" s="68">
        <f t="shared" si="299"/>
        <v>4.3083900226757343E-2</v>
      </c>
      <c r="AS49" s="68">
        <f t="shared" ref="AS49:AT49" si="300">AS26/$E26-1</f>
        <v>-4.1140265630061568E-2</v>
      </c>
      <c r="AT49" s="68">
        <f t="shared" si="300"/>
        <v>-5.0858438613540669E-2</v>
      </c>
      <c r="AU49" s="68">
        <f t="shared" ref="AU49:AV49" si="301">AU26/$E26-1</f>
        <v>-3.4661483641075574E-2</v>
      </c>
      <c r="AV49" s="68">
        <f t="shared" si="301"/>
        <v>-1.1985746679624376E-2</v>
      </c>
      <c r="AW49" s="68">
        <f t="shared" ref="AW49:BD49" si="302">AW26/$E26-1</f>
        <v>-3.4661483641075574E-2</v>
      </c>
      <c r="AX49" s="68">
        <f t="shared" si="302"/>
        <v>-2.2675736961451642E-3</v>
      </c>
      <c r="AY49" s="68">
        <f t="shared" si="302"/>
        <v>-8.7463556851312685E-3</v>
      </c>
      <c r="AZ49" s="68">
        <f t="shared" si="302"/>
        <v>-2.4943310657596474E-2</v>
      </c>
      <c r="BA49" s="68">
        <f t="shared" si="302"/>
        <v>-3.790087463556846E-2</v>
      </c>
      <c r="BB49" s="68">
        <f t="shared" si="302"/>
        <v>-1</v>
      </c>
      <c r="BC49" s="68">
        <f t="shared" si="302"/>
        <v>-1</v>
      </c>
      <c r="BD49" s="68">
        <f t="shared" si="302"/>
        <v>-1</v>
      </c>
      <c r="BE49" s="68">
        <f t="shared" ref="BE49:BF49" si="303">BE26/$E26-1</f>
        <v>-1</v>
      </c>
      <c r="BF49" s="68">
        <f t="shared" si="303"/>
        <v>-1</v>
      </c>
    </row>
    <row r="50" spans="4:58" x14ac:dyDescent="0.2">
      <c r="D50" s="30">
        <v>210</v>
      </c>
      <c r="E50" s="71" t="e">
        <f>#REF!/$E27-1</f>
        <v>#REF!</v>
      </c>
      <c r="F50" s="138">
        <f t="shared" ref="F50" si="304">(E27/F27) - 1</f>
        <v>-2.4671052631578982E-2</v>
      </c>
      <c r="G50" s="138">
        <f t="shared" si="21"/>
        <v>-4.0453074433656977E-2</v>
      </c>
      <c r="H50" s="138">
        <f t="shared" si="22"/>
        <v>-4.3548387096774221E-2</v>
      </c>
      <c r="I50" s="138">
        <f t="shared" si="23"/>
        <v>-1.6835016835018424E-3</v>
      </c>
      <c r="J50" s="138">
        <f t="shared" si="24"/>
        <v>5.0847457627116732E-3</v>
      </c>
      <c r="K50" s="68">
        <f t="shared" si="25"/>
        <v>-1.1804384485666009E-2</v>
      </c>
      <c r="L50" s="68">
        <f t="shared" si="25"/>
        <v>-1.1804384485666009E-2</v>
      </c>
      <c r="M50" s="68"/>
      <c r="N50" s="68">
        <f t="shared" ref="N50:R50" si="305">N27/$E27-1</f>
        <v>-1.8549747048903775E-2</v>
      </c>
      <c r="O50" s="68">
        <f t="shared" si="305"/>
        <v>-1.1804384485666009E-2</v>
      </c>
      <c r="P50" s="68">
        <f t="shared" si="305"/>
        <v>1.686340640809636E-3</v>
      </c>
      <c r="Q50" s="68">
        <f t="shared" si="305"/>
        <v>-1.8549747048903775E-2</v>
      </c>
      <c r="R50" s="68">
        <f t="shared" si="305"/>
        <v>-4.5531197301854953E-2</v>
      </c>
      <c r="S50" s="68">
        <f t="shared" ref="S50:T50" si="306">S27/$E27-1</f>
        <v>-5.9021922428330487E-2</v>
      </c>
      <c r="T50" s="68">
        <f t="shared" si="306"/>
        <v>-5.227655986509272E-2</v>
      </c>
      <c r="U50" s="68">
        <f t="shared" ref="U50" si="307">U27/$E27-1</f>
        <v>-5.0590219224282418E-3</v>
      </c>
      <c r="V50" s="68">
        <f t="shared" ref="V50:W50" si="308">V27/$E27-1</f>
        <v>-2.1922428330522714E-2</v>
      </c>
      <c r="W50" s="68">
        <f t="shared" si="308"/>
        <v>-2.8667790893760481E-2</v>
      </c>
      <c r="X50" s="68">
        <f t="shared" ref="X50:Y50" si="309">X27/$E27-1</f>
        <v>-1.5177065767284947E-2</v>
      </c>
      <c r="Y50" s="68">
        <f t="shared" si="309"/>
        <v>-2.1922428330522714E-2</v>
      </c>
      <c r="Z50" s="68">
        <f t="shared" ref="Z50" si="310">Z27/$E27-1</f>
        <v>-2.1922428330522714E-2</v>
      </c>
      <c r="AA50" s="68">
        <f t="shared" ref="AA50:AC50" si="311">AA27/$E27-1</f>
        <v>-1.8549747048903775E-2</v>
      </c>
      <c r="AB50" s="68">
        <f t="shared" si="311"/>
        <v>-1.1804384485666009E-2</v>
      </c>
      <c r="AC50" s="68">
        <f t="shared" si="311"/>
        <v>-1.6863406408094139E-3</v>
      </c>
      <c r="AD50" s="68">
        <f t="shared" ref="AD50:AE50" si="312">AD27/$E27-1</f>
        <v>-1.6863406408094139E-3</v>
      </c>
      <c r="AE50" s="68">
        <f t="shared" si="312"/>
        <v>-1.8549747048903775E-2</v>
      </c>
      <c r="AF50" s="68">
        <f t="shared" ref="AF50:AG50" si="313">AF27/$E27-1</f>
        <v>1.5177065767284947E-2</v>
      </c>
      <c r="AG50" s="68">
        <f t="shared" si="313"/>
        <v>-1.8549747048903775E-2</v>
      </c>
      <c r="AH50" s="68">
        <f t="shared" ref="AH50:AI50" si="314">AH27/$E27-1</f>
        <v>8.4317032040472917E-3</v>
      </c>
      <c r="AI50" s="68">
        <f t="shared" si="314"/>
        <v>1.180438448566612E-2</v>
      </c>
      <c r="AJ50" s="68">
        <f t="shared" ref="AJ50:AK50" si="315">AJ27/$E27-1</f>
        <v>4.2158516020236014E-2</v>
      </c>
      <c r="AK50" s="68">
        <f t="shared" si="315"/>
        <v>4.5531197301855064E-2</v>
      </c>
      <c r="AL50" s="68">
        <f t="shared" ref="AL50:AM50" si="316">AL27/$E27-1</f>
        <v>4.8903878583473892E-2</v>
      </c>
      <c r="AM50" s="68">
        <f t="shared" si="316"/>
        <v>5.2276559865092942E-2</v>
      </c>
      <c r="AN50" s="68">
        <f t="shared" ref="AN50:AO50" si="317">AN27/$E27-1</f>
        <v>2.5295109612141653E-2</v>
      </c>
      <c r="AO50" s="68">
        <f t="shared" si="317"/>
        <v>3.2040472175379531E-2</v>
      </c>
      <c r="AP50" s="68">
        <f t="shared" ref="AP50" si="318">AP27/$E27-1</f>
        <v>1.5177065767284947E-2</v>
      </c>
      <c r="AQ50" s="68">
        <f t="shared" ref="AQ50:AR50" si="319">AQ27/$E27-1</f>
        <v>8.9376053962900492E-2</v>
      </c>
      <c r="AR50" s="68">
        <f t="shared" si="319"/>
        <v>6.9139966273187303E-2</v>
      </c>
      <c r="AS50" s="68">
        <f t="shared" ref="AS50:AT50" si="320">AS27/$E27-1</f>
        <v>-2.1922428330522714E-2</v>
      </c>
      <c r="AT50" s="68">
        <f t="shared" si="320"/>
        <v>-2.5295109612141542E-2</v>
      </c>
      <c r="AU50" s="68">
        <f t="shared" ref="AU50:AV50" si="321">AU27/$E27-1</f>
        <v>-1.1804384485666009E-2</v>
      </c>
      <c r="AV50" s="68">
        <f t="shared" si="321"/>
        <v>1.180438448566612E-2</v>
      </c>
      <c r="AW50" s="68">
        <f t="shared" ref="AW50:BD50" si="322">AW27/$E27-1</f>
        <v>-1.8549747048903775E-2</v>
      </c>
      <c r="AX50" s="68">
        <f t="shared" si="322"/>
        <v>2.8667790893760481E-2</v>
      </c>
      <c r="AY50" s="68">
        <f t="shared" si="322"/>
        <v>1.5177065767284947E-2</v>
      </c>
      <c r="AZ50" s="68">
        <f t="shared" si="322"/>
        <v>-5.0590219224282418E-3</v>
      </c>
      <c r="BA50" s="68">
        <f t="shared" si="322"/>
        <v>-1.5177065767284947E-2</v>
      </c>
      <c r="BB50" s="68">
        <f t="shared" si="322"/>
        <v>-1</v>
      </c>
      <c r="BC50" s="68">
        <f t="shared" si="322"/>
        <v>-1</v>
      </c>
      <c r="BD50" s="68">
        <f t="shared" si="322"/>
        <v>-1</v>
      </c>
      <c r="BE50" s="68">
        <f t="shared" ref="BE50:BF50" si="323">BE27/$E27-1</f>
        <v>-1</v>
      </c>
      <c r="BF50" s="68">
        <f t="shared" si="323"/>
        <v>-1</v>
      </c>
    </row>
    <row r="51" spans="4:58" x14ac:dyDescent="0.2">
      <c r="D51" s="30">
        <v>220</v>
      </c>
      <c r="E51" s="71" t="e">
        <f>#REF!/$E28-1</f>
        <v>#REF!</v>
      </c>
      <c r="F51" s="138">
        <f t="shared" ref="F51" si="324">(E28/F28) - 1</f>
        <v>-4.053156146179393E-2</v>
      </c>
      <c r="G51" s="138">
        <f t="shared" si="21"/>
        <v>-3.411371237458205E-2</v>
      </c>
      <c r="H51" s="138">
        <f t="shared" si="22"/>
        <v>-3.411371237458205E-2</v>
      </c>
      <c r="I51" s="138">
        <f t="shared" si="23"/>
        <v>-7.5601374570447577E-3</v>
      </c>
      <c r="J51" s="138">
        <f t="shared" si="24"/>
        <v>4.5217391304348542E-3</v>
      </c>
      <c r="K51" s="68">
        <f t="shared" si="25"/>
        <v>1.1080332409972415E-2</v>
      </c>
      <c r="L51" s="68">
        <f t="shared" si="25"/>
        <v>-9.6952908587257802E-3</v>
      </c>
      <c r="M51" s="68"/>
      <c r="N51" s="68">
        <f t="shared" ref="N51:R51" si="325">N28/$E28-1</f>
        <v>-9.6952908587257802E-3</v>
      </c>
      <c r="O51" s="68">
        <f t="shared" si="325"/>
        <v>7.6177285318559385E-3</v>
      </c>
      <c r="P51" s="68">
        <f t="shared" si="325"/>
        <v>1.454293628808867E-2</v>
      </c>
      <c r="Q51" s="68">
        <f t="shared" si="325"/>
        <v>4.1551246537396835E-3</v>
      </c>
      <c r="R51" s="68">
        <f t="shared" si="325"/>
        <v>-3.0470914127423865E-2</v>
      </c>
      <c r="S51" s="68">
        <f t="shared" ref="S51:T51" si="326">S28/$E28-1</f>
        <v>-4.4321329639889218E-2</v>
      </c>
      <c r="T51" s="68">
        <f t="shared" si="326"/>
        <v>-3.7396121883656597E-2</v>
      </c>
      <c r="U51" s="68">
        <f t="shared" ref="U51" si="327">U28/$E28-1</f>
        <v>1.1080332409972415E-2</v>
      </c>
      <c r="V51" s="68">
        <f t="shared" ref="V51:W51" si="328">V28/$E28-1</f>
        <v>-6.2326869806093033E-3</v>
      </c>
      <c r="W51" s="68">
        <f t="shared" si="328"/>
        <v>-1.3157894736842035E-2</v>
      </c>
      <c r="X51" s="68">
        <f t="shared" ref="X51:Y51" si="329">X28/$E28-1</f>
        <v>1.1080332409972415E-2</v>
      </c>
      <c r="Y51" s="68">
        <f t="shared" si="329"/>
        <v>-2.7700831024930483E-3</v>
      </c>
      <c r="Z51" s="68">
        <f t="shared" ref="Z51" si="330">Z28/$E28-1</f>
        <v>-2.7700831024930483E-3</v>
      </c>
      <c r="AA51" s="68">
        <f t="shared" ref="AA51:AC51" si="331">AA28/$E28-1</f>
        <v>6.9252077562342862E-4</v>
      </c>
      <c r="AB51" s="68">
        <f t="shared" si="331"/>
        <v>1.1080332409972415E-2</v>
      </c>
      <c r="AC51" s="68">
        <f t="shared" si="331"/>
        <v>2.1468144044321402E-2</v>
      </c>
      <c r="AD51" s="68">
        <f t="shared" ref="AD51:AE51" si="332">AD28/$E28-1</f>
        <v>1.8005540166204925E-2</v>
      </c>
      <c r="AE51" s="68">
        <f t="shared" si="332"/>
        <v>4.1551246537396835E-3</v>
      </c>
      <c r="AF51" s="68">
        <f t="shared" ref="AF51:AG51" si="333">AF28/$E28-1</f>
        <v>4.2243767313019376E-2</v>
      </c>
      <c r="AG51" s="68">
        <f t="shared" si="333"/>
        <v>-2.7700831024930483E-3</v>
      </c>
      <c r="AH51" s="68">
        <f t="shared" ref="AH51:AI51" si="334">AH28/$E28-1</f>
        <v>3.1855955678670389E-2</v>
      </c>
      <c r="AI51" s="68">
        <f t="shared" si="334"/>
        <v>3.5318559556786866E-2</v>
      </c>
      <c r="AJ51" s="68">
        <f t="shared" ref="AJ51:AK51" si="335">AJ28/$E28-1</f>
        <v>6.3019390581717349E-2</v>
      </c>
      <c r="AK51" s="68">
        <f t="shared" si="335"/>
        <v>6.9944598337950081E-2</v>
      </c>
      <c r="AL51" s="68">
        <f t="shared" ref="AL51:AM51" si="336">AL28/$E28-1</f>
        <v>8.033240997229929E-2</v>
      </c>
      <c r="AM51" s="68">
        <f t="shared" si="336"/>
        <v>9.0720221606648277E-2</v>
      </c>
      <c r="AN51" s="68">
        <f t="shared" ref="AN51:AO51" si="337">AN28/$E28-1</f>
        <v>6.3019390581717349E-2</v>
      </c>
      <c r="AO51" s="68">
        <f t="shared" si="337"/>
        <v>5.2631578947368363E-2</v>
      </c>
      <c r="AP51" s="68">
        <f t="shared" ref="AP51" si="338">AP28/$E28-1</f>
        <v>2.8393351800554134E-2</v>
      </c>
      <c r="AQ51" s="68">
        <f t="shared" ref="AQ51:AR51" si="339">AQ28/$E28-1</f>
        <v>0.12880886426592797</v>
      </c>
      <c r="AR51" s="68">
        <f t="shared" si="339"/>
        <v>0.11149584487534625</v>
      </c>
      <c r="AS51" s="68">
        <f t="shared" ref="AS51:AT51" si="340">AS28/$E28-1</f>
        <v>1.454293628808867E-2</v>
      </c>
      <c r="AT51" s="68">
        <f t="shared" si="340"/>
        <v>7.6177285318559385E-3</v>
      </c>
      <c r="AU51" s="68">
        <f t="shared" ref="AU51:AV51" si="341">AU28/$E28-1</f>
        <v>2.1468144044321402E-2</v>
      </c>
      <c r="AV51" s="68">
        <f t="shared" si="341"/>
        <v>4.2243767313019376E-2</v>
      </c>
      <c r="AW51" s="68">
        <f t="shared" ref="AW51:BD51" si="342">AW28/$E28-1</f>
        <v>1.454293628808867E-2</v>
      </c>
      <c r="AX51" s="68">
        <f t="shared" si="342"/>
        <v>6.6481994459833826E-2</v>
      </c>
      <c r="AY51" s="68">
        <f t="shared" si="342"/>
        <v>5.2631578947368363E-2</v>
      </c>
      <c r="AZ51" s="68">
        <f t="shared" si="342"/>
        <v>2.4930747922437657E-2</v>
      </c>
      <c r="BA51" s="68">
        <f t="shared" si="342"/>
        <v>2.1468144044321402E-2</v>
      </c>
      <c r="BB51" s="68">
        <f t="shared" si="342"/>
        <v>-1</v>
      </c>
      <c r="BC51" s="68">
        <f t="shared" si="342"/>
        <v>-1</v>
      </c>
      <c r="BD51" s="68">
        <f t="shared" si="342"/>
        <v>-1</v>
      </c>
      <c r="BE51" s="68">
        <f t="shared" ref="BE51:BF51" si="343">BE28/$E28-1</f>
        <v>-1</v>
      </c>
      <c r="BF51" s="68">
        <f t="shared" si="343"/>
        <v>-1</v>
      </c>
    </row>
    <row r="52" spans="4:58" ht="16" thickBot="1" x14ac:dyDescent="0.25">
      <c r="D52" s="31">
        <v>226</v>
      </c>
      <c r="E52" s="72" t="e">
        <f>#REF!/$E29-1</f>
        <v>#REF!</v>
      </c>
      <c r="F52" s="139">
        <f t="shared" ref="F52" si="344">(E29/F29) - 1</f>
        <v>-3.6544850498338777E-2</v>
      </c>
      <c r="G52" s="139">
        <f t="shared" si="21"/>
        <v>-2.684563758389269E-2</v>
      </c>
      <c r="H52" s="139">
        <f t="shared" si="22"/>
        <v>-2.684563758389269E-2</v>
      </c>
      <c r="I52" s="139">
        <f t="shared" si="23"/>
        <v>-6.8493150684931781E-3</v>
      </c>
      <c r="J52" s="139">
        <f t="shared" si="24"/>
        <v>1.7271157167528806E-3</v>
      </c>
      <c r="K52" s="69">
        <f t="shared" si="25"/>
        <v>-3.4482758620688614E-3</v>
      </c>
      <c r="L52" s="69">
        <f t="shared" si="25"/>
        <v>0</v>
      </c>
      <c r="M52" s="69"/>
      <c r="N52" s="69">
        <f t="shared" ref="N52:R52" si="345">N29/$E29-1</f>
        <v>-1.0344827586206806E-2</v>
      </c>
      <c r="O52" s="69">
        <f t="shared" si="345"/>
        <v>1.0344827586207028E-2</v>
      </c>
      <c r="P52" s="69">
        <f t="shared" si="345"/>
        <v>3.4482758620689724E-2</v>
      </c>
      <c r="Q52" s="69">
        <f t="shared" si="345"/>
        <v>-3.4482758620688614E-3</v>
      </c>
      <c r="R52" s="69">
        <f t="shared" si="345"/>
        <v>-2.7586206896551779E-2</v>
      </c>
      <c r="S52" s="69">
        <f t="shared" ref="S52:T52" si="346">S29/$E29-1</f>
        <v>-5.1724137931034475E-2</v>
      </c>
      <c r="T52" s="69">
        <f t="shared" si="346"/>
        <v>-3.7931034482758585E-2</v>
      </c>
      <c r="U52" s="69">
        <f t="shared" ref="U52" si="347">U29/$E29-1</f>
        <v>1.379310344827589E-2</v>
      </c>
      <c r="V52" s="69">
        <f t="shared" ref="V52:W52" si="348">V29/$E29-1</f>
        <v>-3.4482758620688614E-3</v>
      </c>
      <c r="W52" s="69">
        <f t="shared" si="348"/>
        <v>-1.379310344827589E-2</v>
      </c>
      <c r="X52" s="69">
        <f t="shared" ref="X52:Y52" si="349">X29/$E29-1</f>
        <v>1.379310344827589E-2</v>
      </c>
      <c r="Y52" s="69">
        <f t="shared" si="349"/>
        <v>0</v>
      </c>
      <c r="Z52" s="69">
        <f t="shared" ref="Z52" si="350">Z29/$E29-1</f>
        <v>0</v>
      </c>
      <c r="AA52" s="69">
        <f t="shared" ref="AA52:AC52" si="351">AA29/$E29-1</f>
        <v>3.4482758620690834E-3</v>
      </c>
      <c r="AB52" s="69">
        <f t="shared" si="351"/>
        <v>1.379310344827589E-2</v>
      </c>
      <c r="AC52" s="69">
        <f t="shared" si="351"/>
        <v>2.7586206896551779E-2</v>
      </c>
      <c r="AD52" s="69">
        <f t="shared" ref="AD52:AE52" si="352">AD29/$E29-1</f>
        <v>2.7586206896551779E-2</v>
      </c>
      <c r="AE52" s="69">
        <f t="shared" si="352"/>
        <v>3.4482758620690834E-3</v>
      </c>
      <c r="AF52" s="69">
        <f t="shared" ref="AF52:AG52" si="353">AF29/$E29-1</f>
        <v>5.1724137931034475E-2</v>
      </c>
      <c r="AG52" s="69">
        <f t="shared" si="353"/>
        <v>3.4482758620690834E-3</v>
      </c>
      <c r="AH52" s="69">
        <f t="shared" ref="AH52:AI52" si="354">AH29/$E29-1</f>
        <v>3.1034482758620863E-2</v>
      </c>
      <c r="AI52" s="69">
        <f t="shared" si="354"/>
        <v>3.7931034482758585E-2</v>
      </c>
      <c r="AJ52" s="69">
        <f t="shared" ref="AJ52:AK52" si="355">AJ29/$E29-1</f>
        <v>7.241379310344831E-2</v>
      </c>
      <c r="AK52" s="69">
        <f t="shared" si="355"/>
        <v>7.5862068965517393E-2</v>
      </c>
      <c r="AL52" s="69">
        <f t="shared" ref="AL52:AM52" si="356">AL29/$E29-1</f>
        <v>8.6206896551724199E-2</v>
      </c>
      <c r="AM52" s="69">
        <f t="shared" si="356"/>
        <v>0.10000000000000009</v>
      </c>
      <c r="AN52" s="69">
        <f t="shared" ref="AN52:AO52" si="357">AN29/$E29-1</f>
        <v>7.241379310344831E-2</v>
      </c>
      <c r="AO52" s="69">
        <f t="shared" si="357"/>
        <v>6.5517241379310365E-2</v>
      </c>
      <c r="AP52" s="69">
        <f t="shared" ref="AP52" si="358">AP29/$E29-1</f>
        <v>2.7586206896551779E-2</v>
      </c>
      <c r="AQ52" s="69">
        <f t="shared" ref="AQ52:AR52" si="359">AQ29/$E29-1</f>
        <v>0.12413793103448278</v>
      </c>
      <c r="AR52" s="69">
        <f t="shared" si="359"/>
        <v>0.10689655172413803</v>
      </c>
      <c r="AS52" s="69">
        <f t="shared" ref="AS52:AT52" si="360">AS29/$E29-1</f>
        <v>2.4137931034482918E-2</v>
      </c>
      <c r="AT52" s="69">
        <f t="shared" si="360"/>
        <v>1.7241379310344973E-2</v>
      </c>
      <c r="AU52" s="69">
        <f t="shared" ref="AU52:AV52" si="361">AU29/$E29-1</f>
        <v>3.7931034482758585E-2</v>
      </c>
      <c r="AV52" s="69">
        <f t="shared" si="361"/>
        <v>5.5172413793103559E-2</v>
      </c>
      <c r="AW52" s="69">
        <f t="shared" ref="AW52:BD52" si="362">AW29/$E29-1</f>
        <v>2.4137931034482918E-2</v>
      </c>
      <c r="AX52" s="69">
        <f t="shared" si="362"/>
        <v>7.5862068965517393E-2</v>
      </c>
      <c r="AY52" s="69">
        <f t="shared" si="362"/>
        <v>5.5172413793103559E-2</v>
      </c>
      <c r="AZ52" s="69">
        <f t="shared" si="362"/>
        <v>3.7931034482758585E-2</v>
      </c>
      <c r="BA52" s="69">
        <f t="shared" si="362"/>
        <v>3.1034482758620863E-2</v>
      </c>
      <c r="BB52" s="69">
        <f t="shared" si="362"/>
        <v>-1</v>
      </c>
      <c r="BC52" s="69">
        <f t="shared" si="362"/>
        <v>-1</v>
      </c>
      <c r="BD52" s="69">
        <f t="shared" si="362"/>
        <v>-1</v>
      </c>
      <c r="BE52" s="69">
        <f t="shared" ref="BE52:BF52" si="363">BE29/$E29-1</f>
        <v>-1</v>
      </c>
      <c r="BF52" s="69">
        <f t="shared" si="363"/>
        <v>-1</v>
      </c>
    </row>
    <row r="53" spans="4:58" ht="16" thickTop="1" x14ac:dyDescent="0.2">
      <c r="K53" s="2"/>
      <c r="L53" s="2"/>
    </row>
  </sheetData>
  <mergeCells count="2">
    <mergeCell ref="D9:D11"/>
    <mergeCell ref="D32:D34"/>
  </mergeCells>
  <conditionalFormatting sqref="A35:C52 E35:XFD52">
    <cfRule type="cellIs" dxfId="35" priority="253" operator="greaterThanOrEqual">
      <formula>0.1</formula>
    </cfRule>
    <cfRule type="cellIs" dxfId="34" priority="254" operator="lessThanOrEqual">
      <formula>-0.1</formula>
    </cfRule>
    <cfRule type="cellIs" dxfId="33" priority="255" operator="lessThanOrEqual">
      <formula>-0.08</formula>
    </cfRule>
    <cfRule type="cellIs" dxfId="32" priority="256" operator="greaterThanOrEqual">
      <formula>0.08</formula>
    </cfRule>
    <cfRule type="cellIs" dxfId="31" priority="257" operator="greaterThanOrEqual">
      <formula>0.05</formula>
    </cfRule>
    <cfRule type="cellIs" dxfId="30" priority="258" operator="lessThanOrEqual">
      <formula>-0.05</formula>
    </cfRule>
  </conditionalFormatting>
  <conditionalFormatting sqref="C5:C6">
    <cfRule type="cellIs" dxfId="29" priority="217" operator="greaterThanOrEqual">
      <formula>0.1</formula>
    </cfRule>
    <cfRule type="cellIs" dxfId="28" priority="218" operator="lessThanOrEqual">
      <formula>-0.1</formula>
    </cfRule>
    <cfRule type="cellIs" dxfId="27" priority="219" operator="lessThanOrEqual">
      <formula>-0.08</formula>
    </cfRule>
    <cfRule type="cellIs" dxfId="26" priority="220" operator="greaterThanOrEqual">
      <formula>0.08</formula>
    </cfRule>
    <cfRule type="cellIs" dxfId="25" priority="221" operator="greaterThanOrEqual">
      <formula>0.05</formula>
    </cfRule>
    <cfRule type="cellIs" dxfId="24" priority="222" operator="lessThanOrEqual">
      <formula>-0.05</formula>
    </cfRule>
  </conditionalFormatting>
  <conditionalFormatting sqref="D1:O8">
    <cfRule type="cellIs" dxfId="23" priority="259" operator="greaterThan">
      <formula>1</formula>
    </cfRule>
    <cfRule type="cellIs" dxfId="22" priority="260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53"/>
  <sheetViews>
    <sheetView zoomScale="80" zoomScaleNormal="80" workbookViewId="0">
      <pane xSplit="4" ySplit="11" topLeftCell="E12" activePane="bottomRight" state="frozen"/>
      <selection pane="topRight" activeCell="G1" sqref="G1"/>
      <selection pane="bottomLeft" activeCell="A12" sqref="A12"/>
      <selection pane="bottomRight" activeCell="F12" sqref="F12"/>
    </sheetView>
  </sheetViews>
  <sheetFormatPr baseColWidth="10" defaultColWidth="8.83203125" defaultRowHeight="15" x14ac:dyDescent="0.2"/>
  <cols>
    <col min="4" max="4" width="53.6640625" customWidth="1"/>
    <col min="5" max="10" width="11" customWidth="1"/>
    <col min="11" max="12" width="12" bestFit="1" customWidth="1"/>
    <col min="13" max="13" width="12" customWidth="1"/>
    <col min="14" max="14" width="12" bestFit="1" customWidth="1"/>
    <col min="15" max="15" width="11.6640625" customWidth="1"/>
    <col min="16" max="21" width="12" bestFit="1" customWidth="1"/>
    <col min="22" max="22" width="10.6640625" customWidth="1"/>
    <col min="23" max="24" width="10.33203125" bestFit="1" customWidth="1"/>
    <col min="25" max="25" width="16" bestFit="1" customWidth="1"/>
    <col min="26" max="27" width="14" bestFit="1" customWidth="1"/>
    <col min="28" max="28" width="14.33203125" customWidth="1"/>
    <col min="29" max="29" width="13.6640625" style="73" bestFit="1" customWidth="1"/>
    <col min="30" max="30" width="11.5" style="73" customWidth="1"/>
    <col min="31" max="31" width="11.5" style="73" bestFit="1" customWidth="1"/>
    <col min="32" max="32" width="13.6640625" style="73" bestFit="1" customWidth="1"/>
    <col min="33" max="33" width="12.5" style="73" customWidth="1"/>
    <col min="34" max="34" width="14" style="73" customWidth="1"/>
    <col min="35" max="35" width="13.6640625" style="73" bestFit="1" customWidth="1"/>
    <col min="36" max="36" width="14.5" style="73" bestFit="1" customWidth="1"/>
    <col min="37" max="40" width="13.6640625" style="73" bestFit="1" customWidth="1"/>
    <col min="41" max="42" width="14.5" style="73" bestFit="1" customWidth="1"/>
    <col min="43" max="43" width="13.6640625" style="73" hidden="1" customWidth="1"/>
    <col min="44" max="44" width="13.6640625" style="73" bestFit="1" customWidth="1"/>
    <col min="45" max="45" width="14.5" style="73" bestFit="1" customWidth="1"/>
    <col min="46" max="50" width="13.6640625" style="73" bestFit="1" customWidth="1"/>
    <col min="51" max="52" width="14.5" style="73" bestFit="1" customWidth="1"/>
    <col min="53" max="53" width="15.6640625" style="73" customWidth="1"/>
    <col min="54" max="54" width="14.5" style="73" bestFit="1" customWidth="1"/>
    <col min="55" max="56" width="9.1640625" style="73"/>
  </cols>
  <sheetData>
    <row r="1" spans="1:56" ht="29" x14ac:dyDescent="0.35">
      <c r="A1" s="3" t="s">
        <v>9</v>
      </c>
      <c r="B1" s="3"/>
      <c r="T1" s="1"/>
      <c r="U1" s="1"/>
    </row>
    <row r="2" spans="1:56" ht="19" x14ac:dyDescent="0.25">
      <c r="A2" s="4" t="s">
        <v>5</v>
      </c>
      <c r="B2" s="4"/>
      <c r="T2" s="1"/>
      <c r="U2" s="1"/>
      <c r="Z2" s="1"/>
    </row>
    <row r="3" spans="1:56" x14ac:dyDescent="0.2">
      <c r="T3" s="1"/>
      <c r="U3" s="1"/>
      <c r="Z3" s="1"/>
    </row>
    <row r="4" spans="1:56" x14ac:dyDescent="0.2">
      <c r="T4" s="1"/>
      <c r="U4" s="1"/>
      <c r="Z4" s="1"/>
    </row>
    <row r="5" spans="1:56" x14ac:dyDescent="0.2">
      <c r="C5" s="5"/>
      <c r="D5" s="5"/>
      <c r="T5" s="1"/>
      <c r="U5" s="1"/>
      <c r="Z5" s="1"/>
    </row>
    <row r="6" spans="1:56" x14ac:dyDescent="0.2">
      <c r="A6" t="s">
        <v>6</v>
      </c>
      <c r="C6" s="6">
        <v>0.08</v>
      </c>
      <c r="D6" s="7"/>
      <c r="T6" s="1"/>
      <c r="U6" s="1"/>
      <c r="Z6" s="1"/>
    </row>
    <row r="7" spans="1:56" x14ac:dyDescent="0.2">
      <c r="A7" t="s">
        <v>7</v>
      </c>
      <c r="C7" s="8">
        <v>0.1</v>
      </c>
      <c r="D7" s="7"/>
      <c r="T7" s="1"/>
      <c r="U7" s="1"/>
      <c r="Z7" s="1"/>
    </row>
    <row r="8" spans="1:56" ht="16" thickBot="1" x14ac:dyDescent="0.25">
      <c r="T8" s="1"/>
      <c r="U8" s="1"/>
      <c r="Z8" s="1"/>
      <c r="AQ8" s="73" t="s">
        <v>31</v>
      </c>
    </row>
    <row r="9" spans="1:56" ht="16" thickTop="1" x14ac:dyDescent="0.2">
      <c r="D9" s="140" t="s">
        <v>0</v>
      </c>
      <c r="E9" s="146" t="s">
        <v>2</v>
      </c>
      <c r="F9" s="12"/>
      <c r="G9" s="11"/>
      <c r="H9" s="11"/>
      <c r="I9" s="11" t="s">
        <v>33</v>
      </c>
      <c r="J9" s="11"/>
      <c r="K9" s="12"/>
      <c r="L9" s="12"/>
      <c r="M9" s="11"/>
      <c r="N9" s="11"/>
      <c r="O9" s="11"/>
      <c r="P9" s="11"/>
      <c r="Q9" s="11"/>
      <c r="R9" s="11"/>
      <c r="S9" s="11"/>
      <c r="T9" s="11"/>
      <c r="U9" s="11"/>
      <c r="V9" s="11" t="s">
        <v>22</v>
      </c>
      <c r="W9" s="11"/>
      <c r="X9" s="11"/>
      <c r="Y9" s="11" t="s">
        <v>23</v>
      </c>
      <c r="Z9" s="13"/>
      <c r="AA9" s="13" t="s">
        <v>25</v>
      </c>
      <c r="AB9" s="13"/>
      <c r="AC9" s="60"/>
      <c r="AD9" s="60"/>
      <c r="AE9" s="60"/>
      <c r="AF9" s="60"/>
      <c r="AG9" s="60" t="s">
        <v>27</v>
      </c>
      <c r="AH9" s="60" t="s">
        <v>27</v>
      </c>
      <c r="AI9" s="60" t="s">
        <v>30</v>
      </c>
      <c r="AJ9" s="60" t="s">
        <v>30</v>
      </c>
      <c r="AK9" s="60"/>
      <c r="AL9" s="60"/>
      <c r="AM9" s="60"/>
      <c r="AN9" s="112" t="s">
        <v>30</v>
      </c>
      <c r="AO9" s="112" t="s">
        <v>30</v>
      </c>
      <c r="AP9" s="112" t="s">
        <v>30</v>
      </c>
      <c r="AQ9" s="112" t="s">
        <v>30</v>
      </c>
      <c r="AR9" s="112" t="s">
        <v>30</v>
      </c>
      <c r="AS9" s="112" t="s">
        <v>30</v>
      </c>
      <c r="AT9" s="112" t="s">
        <v>30</v>
      </c>
      <c r="AU9" s="112" t="s">
        <v>30</v>
      </c>
      <c r="AV9" s="112" t="s">
        <v>30</v>
      </c>
      <c r="AW9" s="112" t="s">
        <v>30</v>
      </c>
      <c r="AX9" s="112" t="s">
        <v>30</v>
      </c>
      <c r="AY9" s="112" t="s">
        <v>30</v>
      </c>
      <c r="AZ9" s="112" t="s">
        <v>30</v>
      </c>
      <c r="BA9" s="112" t="s">
        <v>30</v>
      </c>
      <c r="BB9" s="112" t="s">
        <v>30</v>
      </c>
      <c r="BC9" s="112"/>
      <c r="BD9" s="112"/>
    </row>
    <row r="10" spans="1:56" x14ac:dyDescent="0.2">
      <c r="D10" s="141"/>
      <c r="E10" s="147"/>
      <c r="F10" s="15">
        <v>43475</v>
      </c>
      <c r="G10" s="85">
        <v>43522</v>
      </c>
      <c r="H10" s="24">
        <v>43565</v>
      </c>
      <c r="I10" s="85">
        <v>43577</v>
      </c>
      <c r="J10" s="85">
        <v>43629</v>
      </c>
      <c r="K10" s="15">
        <v>43684</v>
      </c>
      <c r="L10" s="15">
        <v>43719</v>
      </c>
      <c r="M10" s="55">
        <v>43781</v>
      </c>
      <c r="N10" s="55">
        <v>43863</v>
      </c>
      <c r="O10" s="55">
        <v>43915</v>
      </c>
      <c r="P10" s="55">
        <v>43956</v>
      </c>
      <c r="Q10" s="55">
        <v>43984</v>
      </c>
      <c r="R10" s="55">
        <v>44040</v>
      </c>
      <c r="S10" s="55">
        <v>44075</v>
      </c>
      <c r="T10" s="55">
        <v>44110</v>
      </c>
      <c r="U10" s="55">
        <v>44115</v>
      </c>
      <c r="V10" s="85">
        <v>44153</v>
      </c>
      <c r="W10" s="85">
        <v>44175</v>
      </c>
      <c r="X10" s="85">
        <v>44201</v>
      </c>
      <c r="Y10" s="85">
        <v>44207</v>
      </c>
      <c r="Z10" s="93">
        <v>44231</v>
      </c>
      <c r="AA10" s="93">
        <v>44241</v>
      </c>
      <c r="AB10" s="93">
        <v>44264</v>
      </c>
      <c r="AC10" s="92">
        <v>44292</v>
      </c>
      <c r="AD10" s="92">
        <v>44369</v>
      </c>
      <c r="AE10" s="92">
        <v>44397</v>
      </c>
      <c r="AF10" s="92">
        <v>44425</v>
      </c>
      <c r="AG10" s="92">
        <v>44481</v>
      </c>
      <c r="AH10" s="92">
        <v>44486</v>
      </c>
      <c r="AI10" s="121">
        <v>44508</v>
      </c>
      <c r="AJ10" s="92">
        <v>44539</v>
      </c>
      <c r="AK10" s="92">
        <v>44582</v>
      </c>
      <c r="AL10" s="92">
        <v>44600</v>
      </c>
      <c r="AM10" s="121">
        <v>44628</v>
      </c>
      <c r="AN10" s="107">
        <v>44633</v>
      </c>
      <c r="AO10" s="107">
        <v>44655</v>
      </c>
      <c r="AP10" s="55">
        <v>44697</v>
      </c>
      <c r="AQ10" s="55">
        <v>44750</v>
      </c>
      <c r="AR10" s="92">
        <v>44754</v>
      </c>
      <c r="AS10" s="107">
        <v>44803</v>
      </c>
      <c r="AT10" s="92">
        <v>44843</v>
      </c>
      <c r="AU10" s="92">
        <v>44873</v>
      </c>
      <c r="AV10" s="92">
        <v>44896</v>
      </c>
      <c r="AW10" s="92">
        <v>44961</v>
      </c>
      <c r="AX10" s="92">
        <v>44995</v>
      </c>
      <c r="AY10" s="92">
        <v>45005</v>
      </c>
      <c r="AZ10" s="55">
        <v>45038</v>
      </c>
      <c r="BA10" s="92">
        <v>45073</v>
      </c>
      <c r="BB10" s="107">
        <v>45097</v>
      </c>
      <c r="BC10" s="92"/>
      <c r="BD10" s="92"/>
    </row>
    <row r="11" spans="1:56" s="9" customFormat="1" ht="28.5" customHeight="1" thickBot="1" x14ac:dyDescent="0.25">
      <c r="D11" s="142"/>
      <c r="E11" s="148"/>
      <c r="F11" s="19" t="s">
        <v>3</v>
      </c>
      <c r="G11" s="19" t="s">
        <v>3</v>
      </c>
      <c r="H11" s="19" t="s">
        <v>3</v>
      </c>
      <c r="I11" s="19" t="s">
        <v>3</v>
      </c>
      <c r="J11" s="19" t="s">
        <v>3</v>
      </c>
      <c r="K11" s="25" t="s">
        <v>3</v>
      </c>
      <c r="L11" s="25" t="s">
        <v>3</v>
      </c>
      <c r="M11" s="25" t="s">
        <v>3</v>
      </c>
      <c r="N11" s="25" t="s">
        <v>3</v>
      </c>
      <c r="O11" s="25" t="s">
        <v>3</v>
      </c>
      <c r="P11" s="25" t="s">
        <v>3</v>
      </c>
      <c r="Q11" s="25" t="s">
        <v>3</v>
      </c>
      <c r="R11" s="25" t="s">
        <v>3</v>
      </c>
      <c r="S11" s="25" t="s">
        <v>3</v>
      </c>
      <c r="T11" s="25" t="s">
        <v>3</v>
      </c>
      <c r="U11" s="25" t="s">
        <v>3</v>
      </c>
      <c r="V11" s="25" t="s">
        <v>3</v>
      </c>
      <c r="W11" s="25" t="s">
        <v>3</v>
      </c>
      <c r="X11" s="25" t="s">
        <v>3</v>
      </c>
      <c r="Y11" s="25" t="s">
        <v>3</v>
      </c>
      <c r="Z11" s="25" t="s">
        <v>3</v>
      </c>
      <c r="AA11" s="25" t="s">
        <v>3</v>
      </c>
      <c r="AB11" s="25" t="s">
        <v>3</v>
      </c>
      <c r="AC11" s="25" t="s">
        <v>3</v>
      </c>
      <c r="AD11" s="25" t="s">
        <v>3</v>
      </c>
      <c r="AE11" s="25" t="s">
        <v>3</v>
      </c>
      <c r="AF11" s="25" t="s">
        <v>3</v>
      </c>
      <c r="AG11" s="25" t="s">
        <v>3</v>
      </c>
      <c r="AH11" s="25" t="s">
        <v>3</v>
      </c>
      <c r="AI11" s="25" t="s">
        <v>3</v>
      </c>
      <c r="AJ11" s="25" t="s">
        <v>3</v>
      </c>
      <c r="AK11" s="25" t="s">
        <v>3</v>
      </c>
      <c r="AL11" s="25" t="s">
        <v>3</v>
      </c>
      <c r="AM11" s="25" t="s">
        <v>3</v>
      </c>
      <c r="AN11" s="104" t="s">
        <v>3</v>
      </c>
      <c r="AO11" s="104" t="s">
        <v>3</v>
      </c>
      <c r="AP11" s="104" t="s">
        <v>3</v>
      </c>
      <c r="AQ11" s="25" t="s">
        <v>3</v>
      </c>
      <c r="AR11" s="25" t="s">
        <v>3</v>
      </c>
      <c r="AS11" s="25" t="s">
        <v>3</v>
      </c>
      <c r="AT11" s="25" t="s">
        <v>3</v>
      </c>
      <c r="AU11" s="25" t="s">
        <v>3</v>
      </c>
      <c r="AV11" s="25" t="s">
        <v>3</v>
      </c>
      <c r="AW11" s="25" t="s">
        <v>3</v>
      </c>
      <c r="AX11" s="25" t="s">
        <v>3</v>
      </c>
      <c r="AY11" s="25" t="s">
        <v>3</v>
      </c>
      <c r="AZ11" s="25" t="s">
        <v>3</v>
      </c>
      <c r="BA11" s="25" t="s">
        <v>3</v>
      </c>
      <c r="BB11" s="25" t="s">
        <v>3</v>
      </c>
      <c r="BC11" s="25" t="s">
        <v>3</v>
      </c>
      <c r="BD11" s="25" t="s">
        <v>3</v>
      </c>
    </row>
    <row r="12" spans="1:56" ht="16" thickTop="1" x14ac:dyDescent="0.2">
      <c r="D12" s="10">
        <v>60</v>
      </c>
      <c r="E12" s="27">
        <v>7.165</v>
      </c>
      <c r="F12" s="20">
        <v>7.13</v>
      </c>
      <c r="G12" s="20">
        <v>7.31</v>
      </c>
      <c r="H12" s="134">
        <v>7.2</v>
      </c>
      <c r="I12" s="20">
        <v>7.26</v>
      </c>
      <c r="J12" s="20">
        <v>7.2119999999999997</v>
      </c>
      <c r="K12" s="58">
        <v>7.49</v>
      </c>
      <c r="L12" s="58">
        <v>7.23</v>
      </c>
      <c r="M12" s="58">
        <v>7.22</v>
      </c>
      <c r="N12" s="58">
        <v>7.12</v>
      </c>
      <c r="O12" s="58">
        <v>7.14</v>
      </c>
      <c r="P12" s="58">
        <v>7.07</v>
      </c>
      <c r="Q12" s="58">
        <v>7.13</v>
      </c>
      <c r="R12" s="58">
        <v>7.12</v>
      </c>
      <c r="S12" s="58">
        <v>7.08</v>
      </c>
      <c r="T12" s="58">
        <v>7.15</v>
      </c>
      <c r="U12" s="58">
        <v>7.24</v>
      </c>
      <c r="V12" s="20">
        <v>7.09</v>
      </c>
      <c r="W12" s="20">
        <v>7.13</v>
      </c>
      <c r="X12" s="20">
        <v>7.16</v>
      </c>
      <c r="Y12" s="89">
        <v>7.13</v>
      </c>
      <c r="Z12" s="21">
        <v>7.14</v>
      </c>
      <c r="AA12" s="98">
        <v>7.13</v>
      </c>
      <c r="AB12" s="98">
        <v>7.11</v>
      </c>
      <c r="AC12" s="100">
        <v>7.12</v>
      </c>
      <c r="AD12" s="100">
        <v>7.16</v>
      </c>
      <c r="AE12" s="100">
        <v>7.17</v>
      </c>
      <c r="AF12" s="100">
        <v>7.17</v>
      </c>
      <c r="AG12" s="100">
        <v>7.13</v>
      </c>
      <c r="AH12" s="100">
        <v>7.17</v>
      </c>
      <c r="AI12" s="100">
        <v>7.15</v>
      </c>
      <c r="AJ12" s="100">
        <v>7.1</v>
      </c>
      <c r="AK12" s="100">
        <v>7.12</v>
      </c>
      <c r="AL12" s="100">
        <v>7.13</v>
      </c>
      <c r="AM12" s="100">
        <v>7.16</v>
      </c>
      <c r="AN12" s="100">
        <v>7.19</v>
      </c>
      <c r="AO12" s="100">
        <v>7.2</v>
      </c>
      <c r="AP12" s="100">
        <v>7.13</v>
      </c>
      <c r="AQ12" s="100">
        <v>7.16</v>
      </c>
      <c r="AR12" s="100">
        <v>7.17</v>
      </c>
      <c r="AS12" s="100">
        <v>7.23</v>
      </c>
      <c r="AT12" s="100">
        <v>7.16</v>
      </c>
      <c r="AU12" s="100">
        <v>7.15</v>
      </c>
      <c r="AV12" s="100">
        <v>7.2</v>
      </c>
      <c r="AW12" s="100">
        <v>7.2</v>
      </c>
      <c r="AX12" s="100">
        <v>7.18</v>
      </c>
      <c r="AY12" s="100">
        <v>7.15</v>
      </c>
      <c r="AZ12" s="100">
        <v>7.18</v>
      </c>
      <c r="BA12" s="100">
        <v>7.23</v>
      </c>
      <c r="BB12" s="100">
        <v>7.2</v>
      </c>
      <c r="BC12" s="100"/>
      <c r="BD12" s="100"/>
    </row>
    <row r="13" spans="1:56" x14ac:dyDescent="0.2">
      <c r="D13" s="14">
        <v>70</v>
      </c>
      <c r="E13" s="28">
        <v>6.4809999999999999</v>
      </c>
      <c r="F13" s="16">
        <v>6.61</v>
      </c>
      <c r="G13" s="16">
        <v>6.55</v>
      </c>
      <c r="H13" s="135">
        <v>6.63</v>
      </c>
      <c r="I13" s="16">
        <v>6.62</v>
      </c>
      <c r="J13" s="16">
        <v>6.6070000000000002</v>
      </c>
      <c r="K13" s="64">
        <v>6.53</v>
      </c>
      <c r="L13" s="64">
        <v>6.62</v>
      </c>
      <c r="M13" s="64">
        <v>6.61</v>
      </c>
      <c r="N13" s="64">
        <v>6.56</v>
      </c>
      <c r="O13" s="64">
        <v>6.57</v>
      </c>
      <c r="P13" s="64">
        <v>6.61</v>
      </c>
      <c r="Q13" s="64">
        <v>6.55</v>
      </c>
      <c r="R13" s="64">
        <v>6.56</v>
      </c>
      <c r="S13" s="64">
        <v>6.52</v>
      </c>
      <c r="T13" s="64">
        <v>6.55</v>
      </c>
      <c r="U13" s="64">
        <v>6.64</v>
      </c>
      <c r="V13" s="16">
        <v>6.56</v>
      </c>
      <c r="W13" s="16">
        <v>6.58</v>
      </c>
      <c r="X13" s="16">
        <v>6.55</v>
      </c>
      <c r="Y13" s="90">
        <v>6.55</v>
      </c>
      <c r="Z13" s="17">
        <v>6.52</v>
      </c>
      <c r="AA13" s="50">
        <v>6.49</v>
      </c>
      <c r="AB13" s="50">
        <v>6.53</v>
      </c>
      <c r="AC13" s="101">
        <v>6.55</v>
      </c>
      <c r="AD13" s="101">
        <v>6.61</v>
      </c>
      <c r="AE13" s="101">
        <v>6.58</v>
      </c>
      <c r="AF13" s="101">
        <v>6.56</v>
      </c>
      <c r="AG13" s="101">
        <v>6.56</v>
      </c>
      <c r="AH13" s="101">
        <v>6.56</v>
      </c>
      <c r="AI13" s="101">
        <v>6.6</v>
      </c>
      <c r="AJ13" s="101">
        <v>6.55</v>
      </c>
      <c r="AK13" s="101">
        <v>6.57</v>
      </c>
      <c r="AL13" s="101">
        <v>6.57</v>
      </c>
      <c r="AM13" s="101">
        <v>6.59</v>
      </c>
      <c r="AN13" s="101">
        <v>6.61</v>
      </c>
      <c r="AO13" s="101">
        <v>6.58</v>
      </c>
      <c r="AP13" s="101">
        <v>6.61</v>
      </c>
      <c r="AQ13" s="101">
        <v>6.54</v>
      </c>
      <c r="AR13" s="101">
        <v>6.57</v>
      </c>
      <c r="AS13" s="101">
        <v>6.62</v>
      </c>
      <c r="AT13" s="101">
        <v>6.59</v>
      </c>
      <c r="AU13" s="101">
        <v>6.57</v>
      </c>
      <c r="AV13" s="101">
        <v>6.59</v>
      </c>
      <c r="AW13" s="101">
        <v>6.61</v>
      </c>
      <c r="AX13" s="101">
        <v>6.58</v>
      </c>
      <c r="AY13" s="101">
        <v>6.58</v>
      </c>
      <c r="AZ13" s="101">
        <v>6.58</v>
      </c>
      <c r="BA13" s="101">
        <v>6.6</v>
      </c>
      <c r="BB13" s="101">
        <v>6.6</v>
      </c>
      <c r="BC13" s="101"/>
      <c r="BD13" s="101"/>
    </row>
    <row r="14" spans="1:56" x14ac:dyDescent="0.2">
      <c r="D14" s="14">
        <v>80</v>
      </c>
      <c r="E14" s="28">
        <v>5.6790000000000003</v>
      </c>
      <c r="F14" s="16">
        <v>5.68</v>
      </c>
      <c r="G14" s="16">
        <v>5.83</v>
      </c>
      <c r="H14" s="135">
        <v>5.69</v>
      </c>
      <c r="I14" s="16">
        <v>5.67</v>
      </c>
      <c r="J14" s="16">
        <v>5.673</v>
      </c>
      <c r="K14" s="64">
        <v>5.78</v>
      </c>
      <c r="L14" s="64">
        <v>5.72</v>
      </c>
      <c r="M14" s="64">
        <v>5.67</v>
      </c>
      <c r="N14" s="64">
        <v>5.62</v>
      </c>
      <c r="O14" s="64">
        <v>5.62</v>
      </c>
      <c r="P14" s="64">
        <v>5.57</v>
      </c>
      <c r="Q14" s="64">
        <v>5.62</v>
      </c>
      <c r="R14" s="64">
        <v>5.66</v>
      </c>
      <c r="S14" s="64">
        <v>5.61</v>
      </c>
      <c r="T14" s="64">
        <v>5.62</v>
      </c>
      <c r="U14" s="64">
        <v>5.67</v>
      </c>
      <c r="V14" s="16">
        <v>5.61</v>
      </c>
      <c r="W14" s="16">
        <v>5.62</v>
      </c>
      <c r="X14" s="16">
        <v>5.59</v>
      </c>
      <c r="Y14" s="90">
        <v>5.62</v>
      </c>
      <c r="Z14" s="17">
        <v>5.67</v>
      </c>
      <c r="AA14" s="50">
        <v>5.64</v>
      </c>
      <c r="AB14" s="50">
        <v>5.62</v>
      </c>
      <c r="AC14" s="101">
        <v>5.66</v>
      </c>
      <c r="AD14" s="101">
        <v>5.65</v>
      </c>
      <c r="AE14" s="101">
        <v>5.66</v>
      </c>
      <c r="AF14" s="101">
        <v>5.62</v>
      </c>
      <c r="AG14" s="101">
        <v>5.57</v>
      </c>
      <c r="AH14" s="101">
        <v>5.64</v>
      </c>
      <c r="AI14" s="101">
        <v>5.66</v>
      </c>
      <c r="AJ14" s="101">
        <v>5.63</v>
      </c>
      <c r="AK14" s="101">
        <v>5.65</v>
      </c>
      <c r="AL14" s="101">
        <v>5.66</v>
      </c>
      <c r="AM14" s="101">
        <v>5.67</v>
      </c>
      <c r="AN14" s="101">
        <v>5.68</v>
      </c>
      <c r="AO14" s="101">
        <v>5.66</v>
      </c>
      <c r="AP14" s="101">
        <v>5.66</v>
      </c>
      <c r="AQ14" s="101">
        <v>5.66</v>
      </c>
      <c r="AR14" s="101">
        <v>5.68</v>
      </c>
      <c r="AS14" s="101">
        <v>5.67</v>
      </c>
      <c r="AT14" s="101">
        <v>5.62</v>
      </c>
      <c r="AU14" s="101">
        <v>5.63</v>
      </c>
      <c r="AV14" s="101">
        <v>5.67</v>
      </c>
      <c r="AW14" s="101">
        <v>5.66</v>
      </c>
      <c r="AX14" s="101">
        <v>5.64</v>
      </c>
      <c r="AY14" s="101">
        <v>5.64</v>
      </c>
      <c r="AZ14" s="101">
        <v>5.66</v>
      </c>
      <c r="BA14" s="101">
        <v>5.66</v>
      </c>
      <c r="BB14" s="101">
        <v>5.65</v>
      </c>
      <c r="BC14" s="101"/>
      <c r="BD14" s="101"/>
    </row>
    <row r="15" spans="1:56" x14ac:dyDescent="0.2">
      <c r="D15" s="14">
        <v>90</v>
      </c>
      <c r="E15" s="28">
        <v>5.4530000000000003</v>
      </c>
      <c r="F15" s="16">
        <v>5.33</v>
      </c>
      <c r="G15" s="16">
        <v>5.28</v>
      </c>
      <c r="H15" s="135">
        <v>5.36</v>
      </c>
      <c r="I15" s="16">
        <v>5.31</v>
      </c>
      <c r="J15" s="16">
        <v>5.3310000000000004</v>
      </c>
      <c r="K15" s="64">
        <v>5.19</v>
      </c>
      <c r="L15" s="64">
        <v>5.33</v>
      </c>
      <c r="M15" s="64">
        <v>5.3</v>
      </c>
      <c r="N15" s="64">
        <v>5.26</v>
      </c>
      <c r="O15" s="64">
        <v>5.29</v>
      </c>
      <c r="P15" s="64">
        <v>5.26</v>
      </c>
      <c r="Q15" s="64">
        <v>5.25</v>
      </c>
      <c r="R15" s="64">
        <v>5.29</v>
      </c>
      <c r="S15" s="64">
        <v>5.27</v>
      </c>
      <c r="T15" s="64">
        <v>5.28</v>
      </c>
      <c r="U15" s="64">
        <v>5.31</v>
      </c>
      <c r="V15" s="16">
        <v>5.25</v>
      </c>
      <c r="W15" s="16">
        <v>5.25</v>
      </c>
      <c r="X15" s="16">
        <v>5.29</v>
      </c>
      <c r="Y15" s="90">
        <v>5.3</v>
      </c>
      <c r="Z15" s="17">
        <v>5.3</v>
      </c>
      <c r="AA15" s="50">
        <v>5.25</v>
      </c>
      <c r="AB15" s="50">
        <v>5.29</v>
      </c>
      <c r="AC15" s="101">
        <v>5.26</v>
      </c>
      <c r="AD15" s="101">
        <v>5.31</v>
      </c>
      <c r="AE15" s="101">
        <v>5.28</v>
      </c>
      <c r="AF15" s="101">
        <v>5.27</v>
      </c>
      <c r="AG15" s="101">
        <v>5.25</v>
      </c>
      <c r="AH15" s="101">
        <v>5.28</v>
      </c>
      <c r="AI15" s="101">
        <v>5.28</v>
      </c>
      <c r="AJ15" s="101">
        <v>5.29</v>
      </c>
      <c r="AK15" s="101">
        <v>5.28</v>
      </c>
      <c r="AL15" s="101">
        <v>5.29</v>
      </c>
      <c r="AM15" s="101">
        <v>5.29</v>
      </c>
      <c r="AN15" s="101">
        <v>5.3</v>
      </c>
      <c r="AO15" s="101">
        <v>5.31</v>
      </c>
      <c r="AP15" s="101">
        <v>5.28</v>
      </c>
      <c r="AQ15" s="101">
        <v>5.27</v>
      </c>
      <c r="AR15" s="101">
        <v>5.32</v>
      </c>
      <c r="AS15" s="101">
        <v>5.31</v>
      </c>
      <c r="AT15" s="101">
        <v>5.28</v>
      </c>
      <c r="AU15" s="101">
        <v>5.29</v>
      </c>
      <c r="AV15" s="101">
        <v>5.3</v>
      </c>
      <c r="AW15" s="101">
        <v>5.32</v>
      </c>
      <c r="AX15" s="101">
        <v>5.29</v>
      </c>
      <c r="AY15" s="101">
        <v>5.27</v>
      </c>
      <c r="AZ15" s="101">
        <v>5.33</v>
      </c>
      <c r="BA15" s="101">
        <v>5.29</v>
      </c>
      <c r="BB15" s="101">
        <v>5.28</v>
      </c>
      <c r="BC15" s="101"/>
      <c r="BD15" s="101"/>
    </row>
    <row r="16" spans="1:56" x14ac:dyDescent="0.2">
      <c r="D16" s="14">
        <v>100</v>
      </c>
      <c r="E16" s="28">
        <v>5.0970000000000004</v>
      </c>
      <c r="F16" s="16">
        <v>4.96</v>
      </c>
      <c r="G16" s="16">
        <v>5.22</v>
      </c>
      <c r="H16" s="135">
        <v>5.01</v>
      </c>
      <c r="I16" s="16">
        <v>5.01</v>
      </c>
      <c r="J16" s="16">
        <v>4.9820000000000002</v>
      </c>
      <c r="K16" s="64">
        <v>5.37</v>
      </c>
      <c r="L16" s="64">
        <v>5.01</v>
      </c>
      <c r="M16" s="64">
        <v>4.97</v>
      </c>
      <c r="N16" s="64">
        <v>4.9400000000000004</v>
      </c>
      <c r="O16" s="64">
        <v>4.9400000000000004</v>
      </c>
      <c r="P16" s="64">
        <v>4.91</v>
      </c>
      <c r="Q16" s="64">
        <v>4.91</v>
      </c>
      <c r="R16" s="64">
        <v>4.9400000000000004</v>
      </c>
      <c r="S16" s="64">
        <v>4.92</v>
      </c>
      <c r="T16" s="64">
        <v>4.92</v>
      </c>
      <c r="U16" s="64">
        <v>4.99</v>
      </c>
      <c r="V16" s="16">
        <v>4.9400000000000004</v>
      </c>
      <c r="W16" s="16">
        <v>4.93</v>
      </c>
      <c r="X16" s="16">
        <v>4.93</v>
      </c>
      <c r="Y16" s="90">
        <v>4.92</v>
      </c>
      <c r="Z16" s="17">
        <v>4.92</v>
      </c>
      <c r="AA16" s="50">
        <v>4.91</v>
      </c>
      <c r="AB16" s="50">
        <v>4.9400000000000004</v>
      </c>
      <c r="AC16" s="101">
        <v>4.9400000000000004</v>
      </c>
      <c r="AD16" s="101">
        <v>4.95</v>
      </c>
      <c r="AE16" s="101">
        <v>4.92</v>
      </c>
      <c r="AF16" s="101">
        <v>4.92</v>
      </c>
      <c r="AG16" s="101">
        <v>4.93</v>
      </c>
      <c r="AH16" s="101">
        <v>4.91</v>
      </c>
      <c r="AI16" s="101">
        <v>4.95</v>
      </c>
      <c r="AJ16" s="101">
        <v>4.9400000000000004</v>
      </c>
      <c r="AK16" s="101">
        <v>4.9400000000000004</v>
      </c>
      <c r="AL16" s="101">
        <v>4.95</v>
      </c>
      <c r="AM16" s="101">
        <v>4.95</v>
      </c>
      <c r="AN16" s="101">
        <v>4.96</v>
      </c>
      <c r="AO16" s="101">
        <v>4.95</v>
      </c>
      <c r="AP16" s="101">
        <v>4.96</v>
      </c>
      <c r="AQ16" s="101">
        <v>4.93</v>
      </c>
      <c r="AR16" s="101">
        <v>4.9800000000000004</v>
      </c>
      <c r="AS16" s="101">
        <v>4.97</v>
      </c>
      <c r="AT16" s="101">
        <v>4.9400000000000004</v>
      </c>
      <c r="AU16" s="101">
        <v>4.92</v>
      </c>
      <c r="AV16" s="101">
        <v>4.9400000000000004</v>
      </c>
      <c r="AW16" s="101">
        <v>4.96</v>
      </c>
      <c r="AX16" s="101">
        <v>4.95</v>
      </c>
      <c r="AY16" s="101">
        <v>4.93</v>
      </c>
      <c r="AZ16" s="101">
        <v>4.95</v>
      </c>
      <c r="BA16" s="101">
        <v>4.93</v>
      </c>
      <c r="BB16" s="101">
        <v>4.95</v>
      </c>
      <c r="BC16" s="101"/>
      <c r="BD16" s="101"/>
    </row>
    <row r="17" spans="1:56" x14ac:dyDescent="0.2">
      <c r="D17" s="14">
        <v>110</v>
      </c>
      <c r="E17" s="28">
        <v>4.7389999999999999</v>
      </c>
      <c r="F17" s="16">
        <v>4.6500000000000004</v>
      </c>
      <c r="G17" s="16">
        <v>4.83</v>
      </c>
      <c r="H17" s="135">
        <v>4.6500000000000004</v>
      </c>
      <c r="I17" s="16">
        <v>4.6399999999999997</v>
      </c>
      <c r="J17" s="16">
        <v>4.6319999999999997</v>
      </c>
      <c r="K17" s="64">
        <v>5.01</v>
      </c>
      <c r="L17" s="64">
        <v>4.6500000000000004</v>
      </c>
      <c r="M17" s="64">
        <v>4.63</v>
      </c>
      <c r="N17" s="64">
        <v>4.5999999999999996</v>
      </c>
      <c r="O17" s="64">
        <v>4.5999999999999996</v>
      </c>
      <c r="P17" s="64">
        <v>4.5999999999999996</v>
      </c>
      <c r="Q17" s="64">
        <v>4.59</v>
      </c>
      <c r="R17" s="64">
        <v>4.6100000000000003</v>
      </c>
      <c r="S17" s="64">
        <v>4.5599999999999996</v>
      </c>
      <c r="T17" s="64">
        <v>4.5999999999999996</v>
      </c>
      <c r="U17" s="64">
        <v>4.6399999999999997</v>
      </c>
      <c r="V17" s="16">
        <v>4.5999999999999996</v>
      </c>
      <c r="W17" s="16">
        <v>4.57</v>
      </c>
      <c r="X17" s="16">
        <v>4.59</v>
      </c>
      <c r="Y17" s="90">
        <v>4.57</v>
      </c>
      <c r="Z17" s="17">
        <v>4.58</v>
      </c>
      <c r="AA17" s="50">
        <v>4.58</v>
      </c>
      <c r="AB17" s="50">
        <v>4.5999999999999996</v>
      </c>
      <c r="AC17" s="101">
        <v>4.6100000000000003</v>
      </c>
      <c r="AD17" s="101">
        <v>4.5999999999999996</v>
      </c>
      <c r="AE17" s="101">
        <v>4.5999999999999996</v>
      </c>
      <c r="AF17" s="101">
        <v>4.6100000000000003</v>
      </c>
      <c r="AG17" s="101">
        <v>4.58</v>
      </c>
      <c r="AH17" s="101">
        <v>4.58</v>
      </c>
      <c r="AI17" s="101">
        <v>4.5999999999999996</v>
      </c>
      <c r="AJ17" s="101">
        <v>4.5999999999999996</v>
      </c>
      <c r="AK17" s="101">
        <v>4.62</v>
      </c>
      <c r="AL17" s="101">
        <v>4.62</v>
      </c>
      <c r="AM17" s="101">
        <v>4.63</v>
      </c>
      <c r="AN17" s="101">
        <v>4.62</v>
      </c>
      <c r="AO17" s="101">
        <v>4.63</v>
      </c>
      <c r="AP17" s="101">
        <v>4.63</v>
      </c>
      <c r="AQ17" s="101">
        <v>4.5999999999999996</v>
      </c>
      <c r="AR17" s="101">
        <v>4.6399999999999997</v>
      </c>
      <c r="AS17" s="101">
        <v>4.6399999999999997</v>
      </c>
      <c r="AT17" s="101">
        <v>4.62</v>
      </c>
      <c r="AU17" s="101">
        <v>4.59</v>
      </c>
      <c r="AV17" s="101">
        <v>4.62</v>
      </c>
      <c r="AW17" s="101">
        <v>4.6399999999999997</v>
      </c>
      <c r="AX17" s="101">
        <v>4.6100000000000003</v>
      </c>
      <c r="AY17" s="101">
        <v>4.5999999999999996</v>
      </c>
      <c r="AZ17" s="101">
        <v>4.62</v>
      </c>
      <c r="BA17" s="101">
        <v>4.62</v>
      </c>
      <c r="BB17" s="101">
        <v>4.62</v>
      </c>
      <c r="BC17" s="101"/>
      <c r="BD17" s="101"/>
    </row>
    <row r="18" spans="1:56" x14ac:dyDescent="0.2">
      <c r="D18" s="14">
        <v>120</v>
      </c>
      <c r="E18" s="28">
        <v>4.4109999999999996</v>
      </c>
      <c r="F18" s="16">
        <v>4.3499999999999996</v>
      </c>
      <c r="G18" s="16">
        <v>4.58</v>
      </c>
      <c r="H18" s="135">
        <v>4.4000000000000004</v>
      </c>
      <c r="I18" s="16">
        <v>4.33</v>
      </c>
      <c r="J18" s="16">
        <v>4.3570000000000002</v>
      </c>
      <c r="K18" s="64">
        <v>4.6500000000000004</v>
      </c>
      <c r="L18" s="64">
        <v>4.37</v>
      </c>
      <c r="M18" s="64">
        <v>4.3099999999999996</v>
      </c>
      <c r="N18" s="64">
        <v>4.28</v>
      </c>
      <c r="O18" s="64">
        <v>4.29</v>
      </c>
      <c r="P18" s="64">
        <v>4.28</v>
      </c>
      <c r="Q18" s="64">
        <v>4.26</v>
      </c>
      <c r="R18" s="64">
        <v>4.28</v>
      </c>
      <c r="S18" s="64">
        <v>4.25</v>
      </c>
      <c r="T18" s="64">
        <v>4.2699999999999996</v>
      </c>
      <c r="U18" s="64">
        <v>4.33</v>
      </c>
      <c r="V18" s="16">
        <v>4.2699999999999996</v>
      </c>
      <c r="W18" s="16">
        <v>4.29</v>
      </c>
      <c r="X18" s="16">
        <v>4.28</v>
      </c>
      <c r="Y18" s="90">
        <v>4.29</v>
      </c>
      <c r="Z18" s="17">
        <v>4.28</v>
      </c>
      <c r="AA18" s="50">
        <v>4.25</v>
      </c>
      <c r="AB18" s="50">
        <v>4.28</v>
      </c>
      <c r="AC18" s="101">
        <v>4.29</v>
      </c>
      <c r="AD18" s="101">
        <v>4.3</v>
      </c>
      <c r="AE18" s="101">
        <v>4.29</v>
      </c>
      <c r="AF18" s="101">
        <v>4.29</v>
      </c>
      <c r="AG18" s="101">
        <v>4.3</v>
      </c>
      <c r="AH18" s="101">
        <v>4.2699999999999996</v>
      </c>
      <c r="AI18" s="101">
        <v>4.28</v>
      </c>
      <c r="AJ18" s="101">
        <v>4.26</v>
      </c>
      <c r="AK18" s="101">
        <v>4.3</v>
      </c>
      <c r="AL18" s="101">
        <v>4.3</v>
      </c>
      <c r="AM18" s="101">
        <v>4.3099999999999996</v>
      </c>
      <c r="AN18" s="101">
        <v>4.3099999999999996</v>
      </c>
      <c r="AO18" s="101">
        <v>4.3099999999999996</v>
      </c>
      <c r="AP18" s="101">
        <v>4.3</v>
      </c>
      <c r="AQ18" s="101">
        <v>4.2699999999999996</v>
      </c>
      <c r="AR18" s="101">
        <v>4.3600000000000003</v>
      </c>
      <c r="AS18" s="101">
        <v>4.3499999999999996</v>
      </c>
      <c r="AT18" s="101">
        <v>4.2699999999999996</v>
      </c>
      <c r="AU18" s="101">
        <v>4.26</v>
      </c>
      <c r="AV18" s="101">
        <v>4.3</v>
      </c>
      <c r="AW18" s="101">
        <v>4.32</v>
      </c>
      <c r="AX18" s="101">
        <v>4.3</v>
      </c>
      <c r="AY18" s="101">
        <v>4.29</v>
      </c>
      <c r="AZ18" s="101">
        <v>4.3</v>
      </c>
      <c r="BA18" s="101">
        <v>4.29</v>
      </c>
      <c r="BB18" s="101">
        <v>4.28</v>
      </c>
      <c r="BC18" s="101"/>
      <c r="BD18" s="101"/>
    </row>
    <row r="19" spans="1:56" x14ac:dyDescent="0.2">
      <c r="D19" s="14">
        <v>130</v>
      </c>
      <c r="E19" s="28">
        <v>4.1449999999999996</v>
      </c>
      <c r="F19" s="16">
        <v>4.0599999999999996</v>
      </c>
      <c r="G19" s="16">
        <v>4.04</v>
      </c>
      <c r="H19" s="135">
        <v>4.0999999999999996</v>
      </c>
      <c r="I19" s="16">
        <v>4.04</v>
      </c>
      <c r="J19" s="16">
        <v>4.0590000000000002</v>
      </c>
      <c r="K19" s="64">
        <v>4</v>
      </c>
      <c r="L19" s="64">
        <v>4.08</v>
      </c>
      <c r="M19" s="64">
        <v>4.0199999999999996</v>
      </c>
      <c r="N19" s="64">
        <v>3.98</v>
      </c>
      <c r="O19" s="64">
        <v>4.01</v>
      </c>
      <c r="P19" s="64">
        <v>4</v>
      </c>
      <c r="Q19" s="64">
        <v>3.99</v>
      </c>
      <c r="R19" s="64">
        <v>4.03</v>
      </c>
      <c r="S19" s="64">
        <v>3.96</v>
      </c>
      <c r="T19" s="64">
        <v>3.98</v>
      </c>
      <c r="U19" s="64">
        <v>4.07</v>
      </c>
      <c r="V19" s="16">
        <v>3.99</v>
      </c>
      <c r="W19" s="16">
        <v>3.96</v>
      </c>
      <c r="X19" s="16">
        <v>4.0199999999999996</v>
      </c>
      <c r="Y19" s="90">
        <v>4</v>
      </c>
      <c r="Z19" s="17">
        <v>3.98</v>
      </c>
      <c r="AA19" s="50">
        <v>3.97</v>
      </c>
      <c r="AB19" s="50">
        <v>4.01</v>
      </c>
      <c r="AC19" s="101">
        <v>4.01</v>
      </c>
      <c r="AD19" s="101">
        <v>4.0199999999999996</v>
      </c>
      <c r="AE19" s="101">
        <v>4.0199999999999996</v>
      </c>
      <c r="AF19" s="101">
        <v>4.0199999999999996</v>
      </c>
      <c r="AG19" s="101">
        <v>4</v>
      </c>
      <c r="AH19" s="101">
        <v>4</v>
      </c>
      <c r="AI19" s="101">
        <v>4</v>
      </c>
      <c r="AJ19" s="101">
        <v>3.99</v>
      </c>
      <c r="AK19" s="101">
        <v>4.0199999999999996</v>
      </c>
      <c r="AL19" s="101">
        <v>4.03</v>
      </c>
      <c r="AM19" s="101">
        <v>4.05</v>
      </c>
      <c r="AN19" s="101">
        <v>4.03</v>
      </c>
      <c r="AO19" s="101">
        <v>4.04</v>
      </c>
      <c r="AP19" s="101">
        <v>4.03</v>
      </c>
      <c r="AQ19" s="101">
        <v>3.99</v>
      </c>
      <c r="AR19" s="101">
        <v>4.0999999999999996</v>
      </c>
      <c r="AS19" s="101">
        <v>4.08</v>
      </c>
      <c r="AT19" s="101">
        <v>4</v>
      </c>
      <c r="AU19" s="101">
        <v>4</v>
      </c>
      <c r="AV19" s="101">
        <v>4.01</v>
      </c>
      <c r="AW19" s="101">
        <v>4.04</v>
      </c>
      <c r="AX19" s="101">
        <v>4.01</v>
      </c>
      <c r="AY19" s="101">
        <v>4.0199999999999996</v>
      </c>
      <c r="AZ19" s="101">
        <v>4.01</v>
      </c>
      <c r="BA19" s="101">
        <v>4.01</v>
      </c>
      <c r="BB19" s="101">
        <v>4.01</v>
      </c>
      <c r="BC19" s="101"/>
      <c r="BD19" s="101"/>
    </row>
    <row r="20" spans="1:56" x14ac:dyDescent="0.2">
      <c r="D20" s="14">
        <v>140</v>
      </c>
      <c r="E20" s="28">
        <v>3.919</v>
      </c>
      <c r="F20" s="16">
        <v>3.89</v>
      </c>
      <c r="G20" s="16">
        <v>3.86</v>
      </c>
      <c r="H20" s="135">
        <v>3.92</v>
      </c>
      <c r="I20" s="16">
        <v>3.86</v>
      </c>
      <c r="J20" s="16">
        <v>3.8460000000000001</v>
      </c>
      <c r="K20" s="64">
        <v>3.77</v>
      </c>
      <c r="L20" s="64">
        <v>3.89</v>
      </c>
      <c r="M20" s="64">
        <v>3.85</v>
      </c>
      <c r="N20" s="64">
        <v>3.78</v>
      </c>
      <c r="O20" s="64">
        <v>3.79</v>
      </c>
      <c r="P20" s="64">
        <v>3.8</v>
      </c>
      <c r="Q20" s="64">
        <v>3.79</v>
      </c>
      <c r="R20" s="64">
        <v>3.81</v>
      </c>
      <c r="S20" s="64">
        <v>3.76</v>
      </c>
      <c r="T20" s="64">
        <v>3.77</v>
      </c>
      <c r="U20" s="64">
        <v>3.85</v>
      </c>
      <c r="V20" s="16">
        <v>3.79</v>
      </c>
      <c r="W20" s="16">
        <v>3.8</v>
      </c>
      <c r="X20" s="16">
        <v>3.79</v>
      </c>
      <c r="Y20" s="90">
        <v>3.81</v>
      </c>
      <c r="Z20" s="17">
        <v>3.79</v>
      </c>
      <c r="AA20" s="50">
        <v>3.78</v>
      </c>
      <c r="AB20" s="50">
        <v>3.8</v>
      </c>
      <c r="AC20" s="101">
        <v>3.82</v>
      </c>
      <c r="AD20" s="101">
        <v>3.84</v>
      </c>
      <c r="AE20" s="101">
        <v>3.81</v>
      </c>
      <c r="AF20" s="101">
        <v>3.82</v>
      </c>
      <c r="AG20" s="101">
        <v>3.82</v>
      </c>
      <c r="AH20" s="101">
        <v>3.79</v>
      </c>
      <c r="AI20" s="101">
        <v>3.79</v>
      </c>
      <c r="AJ20" s="101">
        <v>3.78</v>
      </c>
      <c r="AK20" s="101">
        <v>3.81</v>
      </c>
      <c r="AL20" s="101">
        <v>3.81</v>
      </c>
      <c r="AM20" s="101">
        <v>3.85</v>
      </c>
      <c r="AN20" s="101">
        <v>3.86</v>
      </c>
      <c r="AO20" s="101">
        <v>3.84</v>
      </c>
      <c r="AP20" s="101">
        <v>3.83</v>
      </c>
      <c r="AQ20" s="101">
        <v>3.79</v>
      </c>
      <c r="AR20" s="101">
        <v>3.92</v>
      </c>
      <c r="AS20" s="101">
        <v>3.9</v>
      </c>
      <c r="AT20" s="101">
        <v>3.78</v>
      </c>
      <c r="AU20" s="101">
        <v>3.77</v>
      </c>
      <c r="AV20" s="101">
        <v>3.8</v>
      </c>
      <c r="AW20" s="101">
        <v>3.84</v>
      </c>
      <c r="AX20" s="101">
        <v>3.79</v>
      </c>
      <c r="AY20" s="101">
        <v>3.8</v>
      </c>
      <c r="AZ20" s="101">
        <v>3.8</v>
      </c>
      <c r="BA20" s="101">
        <v>3.8</v>
      </c>
      <c r="BB20" s="101">
        <v>3.79</v>
      </c>
      <c r="BC20" s="101"/>
      <c r="BD20" s="101"/>
    </row>
    <row r="21" spans="1:56" x14ac:dyDescent="0.2">
      <c r="D21" s="14">
        <v>150</v>
      </c>
      <c r="E21" s="28">
        <v>3.7480000000000002</v>
      </c>
      <c r="F21" s="16">
        <v>3.73</v>
      </c>
      <c r="G21" s="16">
        <v>3.63</v>
      </c>
      <c r="H21" s="135">
        <v>3.76</v>
      </c>
      <c r="I21" s="16">
        <v>3.7</v>
      </c>
      <c r="J21" s="16">
        <v>3.6840000000000002</v>
      </c>
      <c r="K21" s="64">
        <v>3.56</v>
      </c>
      <c r="L21" s="64">
        <v>3.7</v>
      </c>
      <c r="M21" s="64">
        <v>3.67</v>
      </c>
      <c r="N21" s="64">
        <v>3.6</v>
      </c>
      <c r="O21" s="64">
        <v>3.63</v>
      </c>
      <c r="P21" s="64">
        <v>3.62</v>
      </c>
      <c r="Q21" s="64">
        <v>3.59</v>
      </c>
      <c r="R21" s="64">
        <v>3.63</v>
      </c>
      <c r="S21" s="64">
        <v>3.58</v>
      </c>
      <c r="T21" s="64">
        <v>3.6</v>
      </c>
      <c r="U21" s="64">
        <v>3.69</v>
      </c>
      <c r="V21" s="16">
        <v>3.62</v>
      </c>
      <c r="W21" s="16">
        <v>3.64</v>
      </c>
      <c r="X21" s="16">
        <v>3.64</v>
      </c>
      <c r="Y21" s="90">
        <v>3.64</v>
      </c>
      <c r="Z21" s="17">
        <v>3.63</v>
      </c>
      <c r="AA21" s="50">
        <v>3.6</v>
      </c>
      <c r="AB21" s="50">
        <v>3.64</v>
      </c>
      <c r="AC21" s="101">
        <v>3.65</v>
      </c>
      <c r="AD21" s="101">
        <v>3.67</v>
      </c>
      <c r="AE21" s="101">
        <v>3.66</v>
      </c>
      <c r="AF21" s="101">
        <v>3.63</v>
      </c>
      <c r="AG21" s="101">
        <v>3.64</v>
      </c>
      <c r="AH21" s="101">
        <v>3.63</v>
      </c>
      <c r="AI21" s="101">
        <v>3.62</v>
      </c>
      <c r="AJ21" s="101">
        <v>3.61</v>
      </c>
      <c r="AK21" s="101">
        <v>3.65</v>
      </c>
      <c r="AL21" s="101">
        <v>3.66</v>
      </c>
      <c r="AM21" s="101">
        <v>3.69</v>
      </c>
      <c r="AN21" s="101">
        <v>3.69</v>
      </c>
      <c r="AO21" s="101">
        <v>3.68</v>
      </c>
      <c r="AP21" s="101">
        <v>3.68</v>
      </c>
      <c r="AQ21" s="101">
        <v>3.62</v>
      </c>
      <c r="AR21" s="101">
        <v>3.76</v>
      </c>
      <c r="AS21" s="101">
        <v>3.74</v>
      </c>
      <c r="AT21" s="101">
        <v>3.62</v>
      </c>
      <c r="AU21" s="101">
        <v>3.6</v>
      </c>
      <c r="AV21" s="101">
        <v>3.63</v>
      </c>
      <c r="AW21" s="101">
        <v>3.67</v>
      </c>
      <c r="AX21" s="101">
        <v>3.62</v>
      </c>
      <c r="AY21" s="101">
        <v>3.64</v>
      </c>
      <c r="AZ21" s="101">
        <v>3.65</v>
      </c>
      <c r="BA21" s="101">
        <v>3.62</v>
      </c>
      <c r="BB21" s="101">
        <v>3.62</v>
      </c>
      <c r="BC21" s="101"/>
      <c r="BD21" s="101"/>
    </row>
    <row r="22" spans="1:56" x14ac:dyDescent="0.2">
      <c r="D22" s="14">
        <v>160</v>
      </c>
      <c r="E22" s="28">
        <v>3.552</v>
      </c>
      <c r="F22" s="16">
        <v>3.56</v>
      </c>
      <c r="G22" s="16">
        <v>3.41</v>
      </c>
      <c r="H22" s="135">
        <v>3.58</v>
      </c>
      <c r="I22" s="16">
        <v>3.49</v>
      </c>
      <c r="J22" s="16">
        <v>3.4689999999999999</v>
      </c>
      <c r="K22" s="64">
        <v>3.3</v>
      </c>
      <c r="L22" s="64">
        <v>3.53</v>
      </c>
      <c r="M22" s="64">
        <v>3.48</v>
      </c>
      <c r="N22" s="64">
        <v>3.4</v>
      </c>
      <c r="O22" s="64">
        <v>3.42</v>
      </c>
      <c r="P22" s="64">
        <v>3.42</v>
      </c>
      <c r="Q22" s="64">
        <v>3.41</v>
      </c>
      <c r="R22" s="64">
        <v>3.42</v>
      </c>
      <c r="S22" s="64">
        <v>3.38</v>
      </c>
      <c r="T22" s="64">
        <v>3.39</v>
      </c>
      <c r="U22" s="64">
        <v>3.47</v>
      </c>
      <c r="V22" s="16">
        <v>3.42</v>
      </c>
      <c r="W22" s="16">
        <v>3.42</v>
      </c>
      <c r="X22" s="16">
        <v>3.43</v>
      </c>
      <c r="Y22" s="90">
        <v>3.43</v>
      </c>
      <c r="Z22" s="17">
        <v>3.42</v>
      </c>
      <c r="AA22" s="50">
        <v>3.39</v>
      </c>
      <c r="AB22" s="50">
        <v>3.44</v>
      </c>
      <c r="AC22" s="101">
        <v>3.45</v>
      </c>
      <c r="AD22" s="101">
        <v>3.47</v>
      </c>
      <c r="AE22" s="101">
        <v>3.44</v>
      </c>
      <c r="AF22" s="101">
        <v>3.43</v>
      </c>
      <c r="AG22" s="101">
        <v>3.44</v>
      </c>
      <c r="AH22" s="101">
        <v>3.43</v>
      </c>
      <c r="AI22" s="101">
        <v>3.43</v>
      </c>
      <c r="AJ22" s="101">
        <v>3.41</v>
      </c>
      <c r="AK22" s="101">
        <v>3.46</v>
      </c>
      <c r="AL22" s="101">
        <v>3.48</v>
      </c>
      <c r="AM22" s="101">
        <v>3.5</v>
      </c>
      <c r="AN22" s="101">
        <v>3.51</v>
      </c>
      <c r="AO22" s="101">
        <v>3.5</v>
      </c>
      <c r="AP22" s="101">
        <v>3.49</v>
      </c>
      <c r="AQ22" s="101">
        <v>3.43</v>
      </c>
      <c r="AR22" s="101">
        <v>3.58</v>
      </c>
      <c r="AS22" s="101">
        <v>3.56</v>
      </c>
      <c r="AT22" s="101">
        <v>3.4</v>
      </c>
      <c r="AU22" s="101">
        <v>3.39</v>
      </c>
      <c r="AV22" s="101">
        <v>3.42</v>
      </c>
      <c r="AW22" s="101">
        <v>3.47</v>
      </c>
      <c r="AX22" s="101">
        <v>3.42</v>
      </c>
      <c r="AY22" s="101">
        <v>3.43</v>
      </c>
      <c r="AZ22" s="101">
        <v>3.43</v>
      </c>
      <c r="BA22" s="101">
        <v>3.42</v>
      </c>
      <c r="BB22" s="101">
        <v>3.41</v>
      </c>
      <c r="BC22" s="101"/>
      <c r="BD22" s="101"/>
    </row>
    <row r="23" spans="1:56" x14ac:dyDescent="0.2">
      <c r="D23" s="14">
        <v>170</v>
      </c>
      <c r="E23" s="28">
        <v>3.3580000000000001</v>
      </c>
      <c r="F23" s="16">
        <v>3.38</v>
      </c>
      <c r="G23" s="16">
        <v>3.26</v>
      </c>
      <c r="H23" s="135">
        <v>3.39</v>
      </c>
      <c r="I23" s="16">
        <v>3.31</v>
      </c>
      <c r="J23" s="16">
        <v>3.2930000000000001</v>
      </c>
      <c r="K23" s="64">
        <v>3.12</v>
      </c>
      <c r="L23" s="64">
        <v>3.35</v>
      </c>
      <c r="M23" s="64">
        <v>3.3</v>
      </c>
      <c r="N23" s="64">
        <v>3.22</v>
      </c>
      <c r="O23" s="64">
        <v>3.25</v>
      </c>
      <c r="P23" s="64">
        <v>3.26</v>
      </c>
      <c r="Q23" s="64">
        <v>3.22</v>
      </c>
      <c r="R23" s="64">
        <v>3.25</v>
      </c>
      <c r="S23" s="64">
        <v>3.19</v>
      </c>
      <c r="T23" s="64">
        <v>3.21</v>
      </c>
      <c r="U23" s="64">
        <v>3.28</v>
      </c>
      <c r="V23" s="16">
        <v>3.23</v>
      </c>
      <c r="W23" s="16">
        <v>3.25</v>
      </c>
      <c r="X23" s="16">
        <v>3.27</v>
      </c>
      <c r="Y23" s="90">
        <v>3.26</v>
      </c>
      <c r="Z23" s="17">
        <v>3.24</v>
      </c>
      <c r="AA23" s="50">
        <v>3.21</v>
      </c>
      <c r="AB23" s="50">
        <v>3.25</v>
      </c>
      <c r="AC23" s="101">
        <v>3.28</v>
      </c>
      <c r="AD23" s="101">
        <v>3.29</v>
      </c>
      <c r="AE23" s="101">
        <v>3.28</v>
      </c>
      <c r="AF23" s="101">
        <v>3.26</v>
      </c>
      <c r="AG23" s="101">
        <v>3.27</v>
      </c>
      <c r="AH23" s="101">
        <v>3.24</v>
      </c>
      <c r="AI23" s="101">
        <v>3.25</v>
      </c>
      <c r="AJ23" s="101">
        <v>3.24</v>
      </c>
      <c r="AK23" s="101">
        <v>3.3</v>
      </c>
      <c r="AL23" s="101">
        <v>3.28</v>
      </c>
      <c r="AM23" s="101">
        <v>3.33</v>
      </c>
      <c r="AN23" s="101">
        <v>3.34</v>
      </c>
      <c r="AO23" s="101">
        <v>3.32</v>
      </c>
      <c r="AP23" s="101">
        <v>3.31</v>
      </c>
      <c r="AQ23" s="101">
        <v>3.25</v>
      </c>
      <c r="AR23" s="101">
        <v>3.42</v>
      </c>
      <c r="AS23" s="101">
        <v>3.41</v>
      </c>
      <c r="AT23" s="101">
        <v>3.23</v>
      </c>
      <c r="AU23" s="101">
        <v>3.22</v>
      </c>
      <c r="AV23" s="101">
        <v>3.24</v>
      </c>
      <c r="AW23" s="101">
        <v>3.29</v>
      </c>
      <c r="AX23" s="101">
        <v>3.25</v>
      </c>
      <c r="AY23" s="101">
        <v>3.26</v>
      </c>
      <c r="AZ23" s="101">
        <v>3.27</v>
      </c>
      <c r="BA23" s="101">
        <v>3.25</v>
      </c>
      <c r="BB23" s="101">
        <v>3.24</v>
      </c>
      <c r="BC23" s="101"/>
      <c r="BD23" s="101"/>
    </row>
    <row r="24" spans="1:56" x14ac:dyDescent="0.2">
      <c r="D24" s="14">
        <v>180</v>
      </c>
      <c r="E24" s="28">
        <v>3.246</v>
      </c>
      <c r="F24" s="16">
        <v>3.29</v>
      </c>
      <c r="G24" s="16">
        <v>3.11</v>
      </c>
      <c r="H24" s="135">
        <v>3.3</v>
      </c>
      <c r="I24" s="16">
        <v>3.21</v>
      </c>
      <c r="J24" s="16">
        <v>3.19</v>
      </c>
      <c r="K24" s="64">
        <v>2.95</v>
      </c>
      <c r="L24" s="64">
        <v>3.23</v>
      </c>
      <c r="M24" s="64">
        <v>3.2</v>
      </c>
      <c r="N24" s="64">
        <v>3.1</v>
      </c>
      <c r="O24" s="64">
        <v>3.14</v>
      </c>
      <c r="P24" s="64">
        <v>3.14</v>
      </c>
      <c r="Q24" s="64">
        <v>3.11</v>
      </c>
      <c r="R24" s="64">
        <v>3.12</v>
      </c>
      <c r="S24" s="64">
        <v>3.07</v>
      </c>
      <c r="T24" s="64">
        <v>3.09</v>
      </c>
      <c r="U24" s="64">
        <v>3.17</v>
      </c>
      <c r="V24" s="16">
        <v>3.13</v>
      </c>
      <c r="W24" s="16">
        <v>3.13</v>
      </c>
      <c r="X24" s="16">
        <v>3.15</v>
      </c>
      <c r="Y24" s="90">
        <v>3.15</v>
      </c>
      <c r="Z24" s="17">
        <v>3.13</v>
      </c>
      <c r="AA24" s="50">
        <v>3.09</v>
      </c>
      <c r="AB24" s="50">
        <v>3.15</v>
      </c>
      <c r="AC24" s="101">
        <v>3.17</v>
      </c>
      <c r="AD24" s="101">
        <v>3.18</v>
      </c>
      <c r="AE24" s="101">
        <v>3.16</v>
      </c>
      <c r="AF24" s="101">
        <v>3.14</v>
      </c>
      <c r="AG24" s="101">
        <v>3.17</v>
      </c>
      <c r="AH24" s="101">
        <v>3.13</v>
      </c>
      <c r="AI24" s="101">
        <v>3.13</v>
      </c>
      <c r="AJ24" s="101">
        <v>3.11</v>
      </c>
      <c r="AK24" s="101">
        <v>3.18</v>
      </c>
      <c r="AL24" s="101">
        <v>3.18</v>
      </c>
      <c r="AM24" s="101">
        <v>3.22</v>
      </c>
      <c r="AN24" s="101">
        <v>3.22</v>
      </c>
      <c r="AO24" s="101">
        <v>3.2</v>
      </c>
      <c r="AP24" s="101">
        <v>3.19</v>
      </c>
      <c r="AQ24" s="101">
        <v>3.13</v>
      </c>
      <c r="AR24" s="101">
        <v>3.33</v>
      </c>
      <c r="AS24" s="101">
        <v>3.29</v>
      </c>
      <c r="AT24" s="101">
        <v>3.11</v>
      </c>
      <c r="AU24" s="101">
        <v>3.1</v>
      </c>
      <c r="AV24" s="101">
        <v>3.12</v>
      </c>
      <c r="AW24" s="101">
        <v>3.17</v>
      </c>
      <c r="AX24" s="101">
        <v>3.13</v>
      </c>
      <c r="AY24" s="101">
        <v>3.15</v>
      </c>
      <c r="AZ24" s="101">
        <v>3.16</v>
      </c>
      <c r="BA24" s="101">
        <v>3.13</v>
      </c>
      <c r="BB24" s="101">
        <v>3.12</v>
      </c>
      <c r="BC24" s="101"/>
      <c r="BD24" s="101"/>
    </row>
    <row r="25" spans="1:56" x14ac:dyDescent="0.2">
      <c r="D25" s="14">
        <v>190</v>
      </c>
      <c r="E25" s="28">
        <v>3.1419999999999999</v>
      </c>
      <c r="F25" s="16">
        <v>3.2</v>
      </c>
      <c r="G25" s="16">
        <v>2.99</v>
      </c>
      <c r="H25" s="135">
        <v>3.21</v>
      </c>
      <c r="I25" s="16">
        <v>3.12</v>
      </c>
      <c r="J25" s="16">
        <v>3.09</v>
      </c>
      <c r="K25" s="64">
        <v>2.81</v>
      </c>
      <c r="L25" s="64">
        <v>3.12</v>
      </c>
      <c r="M25" s="64">
        <v>3.1</v>
      </c>
      <c r="N25" s="64">
        <v>3</v>
      </c>
      <c r="O25" s="64">
        <v>3.02</v>
      </c>
      <c r="P25" s="64">
        <v>3.03</v>
      </c>
      <c r="Q25" s="64">
        <v>2.99</v>
      </c>
      <c r="R25" s="64">
        <v>3</v>
      </c>
      <c r="S25" s="64">
        <v>2.96</v>
      </c>
      <c r="T25" s="64">
        <v>2.97</v>
      </c>
      <c r="U25" s="64">
        <v>3.07</v>
      </c>
      <c r="V25" s="16">
        <v>3.02</v>
      </c>
      <c r="W25" s="16">
        <v>3.03</v>
      </c>
      <c r="X25" s="16">
        <v>3.05</v>
      </c>
      <c r="Y25" s="90">
        <v>3.04</v>
      </c>
      <c r="Z25" s="17">
        <v>3.03</v>
      </c>
      <c r="AA25" s="50">
        <v>2.99</v>
      </c>
      <c r="AB25" s="50">
        <v>3.04</v>
      </c>
      <c r="AC25" s="101">
        <v>3.06</v>
      </c>
      <c r="AD25" s="101">
        <v>3.08</v>
      </c>
      <c r="AE25" s="101">
        <v>3.07</v>
      </c>
      <c r="AF25" s="101">
        <v>3.03</v>
      </c>
      <c r="AG25" s="101">
        <v>3.07</v>
      </c>
      <c r="AH25" s="101">
        <v>3.02</v>
      </c>
      <c r="AI25" s="101">
        <v>3.01</v>
      </c>
      <c r="AJ25" s="101">
        <v>3.01</v>
      </c>
      <c r="AK25" s="101">
        <v>3.06</v>
      </c>
      <c r="AL25" s="101">
        <v>3.07</v>
      </c>
      <c r="AM25" s="101">
        <v>3.12</v>
      </c>
      <c r="AN25" s="101">
        <v>3.12</v>
      </c>
      <c r="AO25" s="101">
        <v>3.09</v>
      </c>
      <c r="AP25" s="101">
        <v>3.1</v>
      </c>
      <c r="AQ25" s="101">
        <v>3.02</v>
      </c>
      <c r="AR25" s="101">
        <v>3.23</v>
      </c>
      <c r="AS25" s="101">
        <v>3.21</v>
      </c>
      <c r="AT25" s="101">
        <v>3</v>
      </c>
      <c r="AU25" s="101">
        <v>2.98</v>
      </c>
      <c r="AV25" s="101">
        <v>3.02</v>
      </c>
      <c r="AW25" s="101">
        <v>3.08</v>
      </c>
      <c r="AX25" s="101">
        <v>3.03</v>
      </c>
      <c r="AY25" s="101">
        <v>3.08</v>
      </c>
      <c r="AZ25" s="101">
        <v>3.06</v>
      </c>
      <c r="BA25" s="101">
        <v>3.03</v>
      </c>
      <c r="BB25" s="101">
        <v>3.01</v>
      </c>
      <c r="BC25" s="101"/>
      <c r="BD25" s="101"/>
    </row>
    <row r="26" spans="1:56" x14ac:dyDescent="0.2">
      <c r="D26" s="14">
        <v>200</v>
      </c>
      <c r="E26" s="28">
        <v>3.0590000000000002</v>
      </c>
      <c r="F26" s="16">
        <v>3.2</v>
      </c>
      <c r="G26" s="16">
        <v>2.94</v>
      </c>
      <c r="H26" s="135">
        <v>3.2</v>
      </c>
      <c r="I26" s="16">
        <v>3.09</v>
      </c>
      <c r="J26" s="16">
        <v>3.0390000000000001</v>
      </c>
      <c r="K26" s="64">
        <v>2.66</v>
      </c>
      <c r="L26" s="64">
        <v>3.09</v>
      </c>
      <c r="M26" s="64">
        <v>3.06</v>
      </c>
      <c r="N26" s="64">
        <v>2.92</v>
      </c>
      <c r="O26" s="64">
        <v>2.95</v>
      </c>
      <c r="P26" s="64">
        <v>2.98</v>
      </c>
      <c r="Q26" s="64">
        <v>2.92</v>
      </c>
      <c r="R26" s="64">
        <v>2.9</v>
      </c>
      <c r="S26" s="64">
        <v>2.86</v>
      </c>
      <c r="T26" s="64">
        <v>2.88</v>
      </c>
      <c r="U26" s="64">
        <v>3</v>
      </c>
      <c r="V26" s="16">
        <v>2.95</v>
      </c>
      <c r="W26" s="16">
        <v>2.95</v>
      </c>
      <c r="X26" s="16">
        <v>2.99</v>
      </c>
      <c r="Y26" s="90">
        <v>2.96</v>
      </c>
      <c r="Z26" s="17">
        <v>2.96</v>
      </c>
      <c r="AA26" s="50">
        <v>2.91</v>
      </c>
      <c r="AB26" s="50">
        <v>2.95</v>
      </c>
      <c r="AC26" s="101">
        <v>2.99</v>
      </c>
      <c r="AD26" s="101">
        <v>3.01</v>
      </c>
      <c r="AE26" s="101">
        <v>2.99</v>
      </c>
      <c r="AF26" s="101">
        <v>2.96</v>
      </c>
      <c r="AG26" s="101">
        <v>3.03</v>
      </c>
      <c r="AH26" s="101">
        <v>2.92</v>
      </c>
      <c r="AI26" s="101">
        <v>2.94</v>
      </c>
      <c r="AJ26" s="101">
        <v>2.93</v>
      </c>
      <c r="AK26" s="101">
        <v>3.02</v>
      </c>
      <c r="AL26" s="101">
        <v>3.02</v>
      </c>
      <c r="AM26" s="101">
        <v>3.06</v>
      </c>
      <c r="AN26" s="101">
        <v>3.07</v>
      </c>
      <c r="AO26" s="101">
        <v>3.04</v>
      </c>
      <c r="AP26" s="101">
        <v>3.02</v>
      </c>
      <c r="AQ26" s="101">
        <v>2.93</v>
      </c>
      <c r="AR26" s="101">
        <v>3.24</v>
      </c>
      <c r="AS26" s="101">
        <v>3.19</v>
      </c>
      <c r="AT26" s="101">
        <v>2.9</v>
      </c>
      <c r="AU26" s="101">
        <v>2.89</v>
      </c>
      <c r="AV26" s="101">
        <v>2.93</v>
      </c>
      <c r="AW26" s="101">
        <v>3.01</v>
      </c>
      <c r="AX26" s="101">
        <v>2.94</v>
      </c>
      <c r="AY26" s="101">
        <v>3</v>
      </c>
      <c r="AZ26" s="101">
        <v>2.99</v>
      </c>
      <c r="BA26" s="101">
        <v>2.95</v>
      </c>
      <c r="BB26" s="101">
        <v>2.93</v>
      </c>
      <c r="BC26" s="101"/>
      <c r="BD26" s="101"/>
    </row>
    <row r="27" spans="1:56" x14ac:dyDescent="0.2">
      <c r="D27" s="14">
        <v>210</v>
      </c>
      <c r="E27" s="28">
        <v>2.9289999999999998</v>
      </c>
      <c r="F27" s="16">
        <v>3.15</v>
      </c>
      <c r="G27" s="16">
        <v>2.91</v>
      </c>
      <c r="H27" s="135">
        <v>3.19</v>
      </c>
      <c r="I27" s="16">
        <v>3.01</v>
      </c>
      <c r="J27" s="16">
        <v>2.9510000000000001</v>
      </c>
      <c r="K27" s="64">
        <v>2.52</v>
      </c>
      <c r="L27" s="64">
        <v>3</v>
      </c>
      <c r="M27" s="64">
        <v>2.95</v>
      </c>
      <c r="N27" s="64">
        <v>2.79</v>
      </c>
      <c r="O27" s="64">
        <v>2.83</v>
      </c>
      <c r="P27" s="64">
        <v>2.88</v>
      </c>
      <c r="Q27" s="64">
        <v>2.82</v>
      </c>
      <c r="R27" s="64">
        <v>2.76</v>
      </c>
      <c r="S27" s="64">
        <v>2.72</v>
      </c>
      <c r="T27" s="64">
        <v>2.75</v>
      </c>
      <c r="U27" s="64">
        <v>2.86</v>
      </c>
      <c r="V27" s="16">
        <v>2.82</v>
      </c>
      <c r="W27" s="16">
        <v>2.83</v>
      </c>
      <c r="X27" s="16">
        <v>2.86</v>
      </c>
      <c r="Y27" s="90">
        <v>2.84</v>
      </c>
      <c r="Z27" s="17">
        <v>2.82</v>
      </c>
      <c r="AA27" s="50">
        <v>2.78</v>
      </c>
      <c r="AB27" s="50">
        <v>2.84</v>
      </c>
      <c r="AC27" s="101">
        <v>2.88</v>
      </c>
      <c r="AD27" s="101">
        <v>2.9</v>
      </c>
      <c r="AE27" s="101">
        <v>2.89</v>
      </c>
      <c r="AF27" s="101">
        <v>2.84</v>
      </c>
      <c r="AG27" s="101">
        <v>2.93</v>
      </c>
      <c r="AH27" s="101">
        <v>2.8</v>
      </c>
      <c r="AI27" s="101">
        <v>2.8</v>
      </c>
      <c r="AJ27" s="101">
        <v>2.8</v>
      </c>
      <c r="AK27" s="101">
        <v>2.91</v>
      </c>
      <c r="AL27" s="101">
        <v>2.9</v>
      </c>
      <c r="AM27" s="101">
        <v>2.98</v>
      </c>
      <c r="AN27" s="101">
        <v>2.98</v>
      </c>
      <c r="AO27" s="101">
        <v>2.95</v>
      </c>
      <c r="AP27" s="101">
        <v>2.91</v>
      </c>
      <c r="AQ27" s="101">
        <v>2.8</v>
      </c>
      <c r="AR27" s="101">
        <v>3.22</v>
      </c>
      <c r="AS27" s="101">
        <v>3.15</v>
      </c>
      <c r="AT27" s="101">
        <v>2.77</v>
      </c>
      <c r="AU27" s="101">
        <v>2.76</v>
      </c>
      <c r="AV27" s="101">
        <v>2.81</v>
      </c>
      <c r="AW27" s="101">
        <v>2.89</v>
      </c>
      <c r="AX27" s="101">
        <v>2.81</v>
      </c>
      <c r="AY27" s="101">
        <v>2.9</v>
      </c>
      <c r="AZ27" s="101">
        <v>2.88</v>
      </c>
      <c r="BA27" s="101">
        <v>2.82</v>
      </c>
      <c r="BB27" s="101">
        <v>2.8</v>
      </c>
      <c r="BC27" s="101"/>
      <c r="BD27" s="101"/>
    </row>
    <row r="28" spans="1:56" x14ac:dyDescent="0.2">
      <c r="D28" s="14">
        <v>220</v>
      </c>
      <c r="E28" s="28">
        <v>2.831</v>
      </c>
      <c r="F28" s="16">
        <v>3.18</v>
      </c>
      <c r="G28" s="16">
        <v>2.97</v>
      </c>
      <c r="H28" s="135">
        <v>3.18</v>
      </c>
      <c r="I28" s="16">
        <v>2.97</v>
      </c>
      <c r="J28" s="16">
        <v>2.9039999999999999</v>
      </c>
      <c r="K28" s="64">
        <v>2.5099999999999998</v>
      </c>
      <c r="L28" s="64">
        <v>2.99</v>
      </c>
      <c r="M28" s="64">
        <v>2.91</v>
      </c>
      <c r="N28" s="64">
        <v>2.7</v>
      </c>
      <c r="O28" s="64">
        <v>2.77</v>
      </c>
      <c r="P28" s="64">
        <v>2.83</v>
      </c>
      <c r="Q28" s="64">
        <v>2.75</v>
      </c>
      <c r="R28" s="64">
        <v>2.68</v>
      </c>
      <c r="S28" s="64">
        <v>2.63</v>
      </c>
      <c r="T28" s="64">
        <v>2.66</v>
      </c>
      <c r="U28" s="64">
        <v>2.79</v>
      </c>
      <c r="V28" s="16">
        <v>2.74</v>
      </c>
      <c r="W28" s="16">
        <v>2.75</v>
      </c>
      <c r="X28" s="16">
        <v>2.8</v>
      </c>
      <c r="Y28" s="90">
        <v>2.76</v>
      </c>
      <c r="Z28" s="17">
        <v>2.75</v>
      </c>
      <c r="AA28" s="50">
        <v>2.69</v>
      </c>
      <c r="AB28" s="50">
        <v>2.78</v>
      </c>
      <c r="AC28" s="101">
        <v>2.82</v>
      </c>
      <c r="AD28" s="101">
        <v>2.84</v>
      </c>
      <c r="AE28" s="101">
        <v>2.83</v>
      </c>
      <c r="AF28" s="101">
        <v>2.78</v>
      </c>
      <c r="AG28" s="101">
        <v>2.9</v>
      </c>
      <c r="AH28" s="101">
        <v>2.71</v>
      </c>
      <c r="AI28" s="101">
        <v>2.73</v>
      </c>
      <c r="AJ28" s="101">
        <v>2.74</v>
      </c>
      <c r="AK28" s="101">
        <v>2.89</v>
      </c>
      <c r="AL28" s="101">
        <v>2.87</v>
      </c>
      <c r="AM28" s="101">
        <v>2.97</v>
      </c>
      <c r="AN28" s="101">
        <v>2.96</v>
      </c>
      <c r="AO28" s="101">
        <v>2.93</v>
      </c>
      <c r="AP28" s="101">
        <v>2.88</v>
      </c>
      <c r="AQ28" s="101">
        <v>2.71</v>
      </c>
      <c r="AR28" s="101">
        <v>3.33</v>
      </c>
      <c r="AS28" s="101">
        <v>3.26</v>
      </c>
      <c r="AT28" s="101">
        <v>2.74</v>
      </c>
      <c r="AU28" s="101">
        <v>2.72</v>
      </c>
      <c r="AV28" s="101">
        <v>2.79</v>
      </c>
      <c r="AW28" s="101">
        <v>2.85</v>
      </c>
      <c r="AX28" s="101">
        <v>2.75</v>
      </c>
      <c r="AY28" s="101">
        <v>2.87</v>
      </c>
      <c r="AZ28" s="101">
        <v>2.85</v>
      </c>
      <c r="BA28" s="101">
        <v>2.77</v>
      </c>
      <c r="BB28" s="101">
        <v>2.78</v>
      </c>
      <c r="BC28" s="101"/>
      <c r="BD28" s="101"/>
    </row>
    <row r="29" spans="1:56" ht="16" thickBot="1" x14ac:dyDescent="0.25">
      <c r="D29" s="26">
        <v>226</v>
      </c>
      <c r="E29" s="29">
        <v>2.76</v>
      </c>
      <c r="F29" s="22">
        <v>3.19</v>
      </c>
      <c r="G29" s="22">
        <v>3.01</v>
      </c>
      <c r="H29" s="136">
        <v>3.17</v>
      </c>
      <c r="I29" s="22">
        <v>2.95</v>
      </c>
      <c r="J29" s="22">
        <v>2.895</v>
      </c>
      <c r="K29" s="66">
        <v>2.52</v>
      </c>
      <c r="L29" s="66">
        <v>2.96</v>
      </c>
      <c r="M29" s="66">
        <v>2.94</v>
      </c>
      <c r="N29" s="66">
        <v>2.69</v>
      </c>
      <c r="O29" s="66">
        <v>2.77</v>
      </c>
      <c r="P29" s="66">
        <v>2.85</v>
      </c>
      <c r="Q29" s="66">
        <v>2.72</v>
      </c>
      <c r="R29" s="66">
        <v>2.65</v>
      </c>
      <c r="S29" s="66">
        <v>2.59</v>
      </c>
      <c r="T29" s="66">
        <v>2.64</v>
      </c>
      <c r="U29" s="66">
        <v>2.79</v>
      </c>
      <c r="V29" s="22">
        <v>2.73</v>
      </c>
      <c r="W29" s="22">
        <v>2.73</v>
      </c>
      <c r="X29" s="22">
        <v>2.8</v>
      </c>
      <c r="Y29" s="91">
        <v>2.76</v>
      </c>
      <c r="Z29" s="23">
        <v>2.73</v>
      </c>
      <c r="AA29" s="99">
        <v>2.66</v>
      </c>
      <c r="AB29" s="99">
        <v>2.77</v>
      </c>
      <c r="AC29" s="102">
        <v>2.81</v>
      </c>
      <c r="AD29" s="102">
        <v>2.84</v>
      </c>
      <c r="AE29" s="102">
        <v>2.82</v>
      </c>
      <c r="AF29" s="102">
        <v>2.76</v>
      </c>
      <c r="AG29" s="102">
        <v>2.89</v>
      </c>
      <c r="AH29" s="102">
        <v>2.71</v>
      </c>
      <c r="AI29" s="102">
        <v>2.7</v>
      </c>
      <c r="AJ29" s="102">
        <v>2.72</v>
      </c>
      <c r="AK29" s="102">
        <v>2.89</v>
      </c>
      <c r="AL29" s="102">
        <v>2.89</v>
      </c>
      <c r="AM29" s="102">
        <v>2.97</v>
      </c>
      <c r="AN29" s="102">
        <v>2.96</v>
      </c>
      <c r="AO29" s="102">
        <v>2.94</v>
      </c>
      <c r="AP29" s="102">
        <v>2.89</v>
      </c>
      <c r="AQ29" s="102">
        <v>2.7</v>
      </c>
      <c r="AR29" s="102">
        <v>3.4</v>
      </c>
      <c r="AS29" s="102">
        <v>3.32</v>
      </c>
      <c r="AT29" s="102">
        <v>2.72</v>
      </c>
      <c r="AU29" s="102">
        <v>2.7</v>
      </c>
      <c r="AV29" s="102">
        <v>2.77</v>
      </c>
      <c r="AW29" s="102">
        <v>2.83</v>
      </c>
      <c r="AX29" s="102">
        <v>2.72</v>
      </c>
      <c r="AY29" s="102">
        <v>2.85</v>
      </c>
      <c r="AZ29" s="102">
        <v>2.85</v>
      </c>
      <c r="BA29" s="102">
        <v>2.75</v>
      </c>
      <c r="BB29" s="102">
        <v>2.76</v>
      </c>
      <c r="BC29" s="102"/>
      <c r="BD29" s="102"/>
    </row>
    <row r="30" spans="1:56" ht="16" thickTop="1" x14ac:dyDescent="0.2"/>
    <row r="31" spans="1:56" ht="30" thickBot="1" x14ac:dyDescent="0.4">
      <c r="A31" s="33" t="s">
        <v>8</v>
      </c>
    </row>
    <row r="32" spans="1:56" ht="16" thickTop="1" x14ac:dyDescent="0.2">
      <c r="D32" s="143" t="s">
        <v>0</v>
      </c>
      <c r="E32" s="12" t="s">
        <v>4</v>
      </c>
      <c r="F32" s="12"/>
      <c r="G32" s="12"/>
      <c r="H32" s="12"/>
      <c r="I32" s="12"/>
      <c r="J32" s="12"/>
      <c r="K32" s="12"/>
      <c r="L32" s="58"/>
      <c r="M32" s="59"/>
      <c r="N32" s="59"/>
      <c r="O32" s="59"/>
      <c r="P32" s="59"/>
      <c r="Q32" s="59"/>
      <c r="R32" s="59"/>
      <c r="S32" s="59"/>
      <c r="T32" s="59"/>
      <c r="U32" s="59"/>
      <c r="V32" s="11" t="s">
        <v>22</v>
      </c>
      <c r="W32" s="11"/>
      <c r="X32" s="11"/>
      <c r="Y32" s="11" t="s">
        <v>23</v>
      </c>
      <c r="Z32" s="13"/>
      <c r="AA32" s="13" t="s">
        <v>25</v>
      </c>
      <c r="AB32" s="13"/>
      <c r="AC32" s="60"/>
      <c r="AD32" s="60"/>
      <c r="AE32" s="60"/>
      <c r="AF32" s="60"/>
      <c r="AG32" s="60"/>
      <c r="AH32" s="60"/>
      <c r="AI32" s="60"/>
      <c r="AJ32" s="60"/>
      <c r="AK32" s="60"/>
      <c r="AL32" s="112"/>
      <c r="AM32" s="112"/>
      <c r="AN32" s="112"/>
      <c r="AO32" s="112"/>
      <c r="AP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  <c r="BD32" s="112"/>
    </row>
    <row r="33" spans="4:56" x14ac:dyDescent="0.2">
      <c r="D33" s="144"/>
      <c r="E33" s="15">
        <v>43249</v>
      </c>
      <c r="F33" s="15"/>
      <c r="G33" s="15"/>
      <c r="H33" s="15"/>
      <c r="I33" s="15"/>
      <c r="J33" s="15"/>
      <c r="K33" s="15">
        <f>L10</f>
        <v>43719</v>
      </c>
      <c r="L33" s="15">
        <f>M10</f>
        <v>43781</v>
      </c>
      <c r="M33" s="15">
        <f>N10</f>
        <v>43863</v>
      </c>
      <c r="N33" s="15"/>
      <c r="O33" s="55">
        <f>O10</f>
        <v>43915</v>
      </c>
      <c r="P33" s="55">
        <f>P10</f>
        <v>43956</v>
      </c>
      <c r="Q33" s="55">
        <f>Q10</f>
        <v>43984</v>
      </c>
      <c r="R33" s="55">
        <f>R10</f>
        <v>44040</v>
      </c>
      <c r="S33" s="55">
        <f>IF(S10="","",S10)</f>
        <v>44075</v>
      </c>
      <c r="T33" s="55">
        <v>44110</v>
      </c>
      <c r="U33" s="55">
        <f>IF(U10="","",U10)</f>
        <v>44115</v>
      </c>
      <c r="V33" s="55">
        <f>IF(V10="","",V10)</f>
        <v>44153</v>
      </c>
      <c r="W33" s="85">
        <v>44175</v>
      </c>
      <c r="X33" s="85">
        <v>44201</v>
      </c>
      <c r="Y33" s="85">
        <v>44207</v>
      </c>
      <c r="Z33" s="93">
        <v>44231</v>
      </c>
      <c r="AA33" s="93">
        <v>44241</v>
      </c>
      <c r="AB33" s="93">
        <v>44264</v>
      </c>
      <c r="AC33" s="92">
        <v>44292</v>
      </c>
      <c r="AD33" s="92">
        <v>44369</v>
      </c>
      <c r="AE33" s="92">
        <v>44397</v>
      </c>
      <c r="AF33" s="92">
        <v>44425</v>
      </c>
      <c r="AG33" s="92">
        <v>44481</v>
      </c>
      <c r="AH33" s="92">
        <f>AH10</f>
        <v>44486</v>
      </c>
      <c r="AI33" s="121">
        <v>44508</v>
      </c>
      <c r="AJ33" s="92">
        <v>44539</v>
      </c>
      <c r="AK33" s="92">
        <v>44582</v>
      </c>
      <c r="AL33" s="107">
        <v>44600</v>
      </c>
      <c r="AM33" s="107">
        <f t="shared" ref="AM33:BD33" si="0">AM10</f>
        <v>44628</v>
      </c>
      <c r="AN33" s="107">
        <f t="shared" si="0"/>
        <v>44633</v>
      </c>
      <c r="AO33" s="107">
        <f t="shared" si="0"/>
        <v>44655</v>
      </c>
      <c r="AP33" s="107">
        <f t="shared" si="0"/>
        <v>44697</v>
      </c>
      <c r="AQ33" s="107">
        <f t="shared" si="0"/>
        <v>44750</v>
      </c>
      <c r="AR33" s="107">
        <f t="shared" si="0"/>
        <v>44754</v>
      </c>
      <c r="AS33" s="107">
        <f t="shared" si="0"/>
        <v>44803</v>
      </c>
      <c r="AT33" s="107">
        <f t="shared" si="0"/>
        <v>44843</v>
      </c>
      <c r="AU33" s="107">
        <f t="shared" si="0"/>
        <v>44873</v>
      </c>
      <c r="AV33" s="107">
        <f t="shared" si="0"/>
        <v>44896</v>
      </c>
      <c r="AW33" s="107">
        <f t="shared" si="0"/>
        <v>44961</v>
      </c>
      <c r="AX33" s="107">
        <f t="shared" si="0"/>
        <v>44995</v>
      </c>
      <c r="AY33" s="107">
        <f t="shared" si="0"/>
        <v>45005</v>
      </c>
      <c r="AZ33" s="107">
        <f t="shared" si="0"/>
        <v>45038</v>
      </c>
      <c r="BA33" s="107">
        <f t="shared" si="0"/>
        <v>45073</v>
      </c>
      <c r="BB33" s="107">
        <f t="shared" si="0"/>
        <v>45097</v>
      </c>
      <c r="BC33" s="107">
        <f t="shared" si="0"/>
        <v>0</v>
      </c>
      <c r="BD33" s="107">
        <f t="shared" si="0"/>
        <v>0</v>
      </c>
    </row>
    <row r="34" spans="4:56" s="9" customFormat="1" ht="33" thickBot="1" x14ac:dyDescent="0.25">
      <c r="D34" s="145"/>
      <c r="E34" s="25" t="s">
        <v>3</v>
      </c>
      <c r="F34" s="25"/>
      <c r="G34" s="25"/>
      <c r="H34" s="25"/>
      <c r="I34" s="25"/>
      <c r="J34" s="25"/>
      <c r="K34" s="25" t="s">
        <v>3</v>
      </c>
      <c r="L34" s="25" t="s">
        <v>3</v>
      </c>
      <c r="M34" s="25" t="s">
        <v>3</v>
      </c>
      <c r="N34" s="25"/>
      <c r="O34" s="25" t="s">
        <v>3</v>
      </c>
      <c r="P34" s="25" t="s">
        <v>3</v>
      </c>
      <c r="Q34" s="25" t="s">
        <v>3</v>
      </c>
      <c r="R34" s="25" t="s">
        <v>3</v>
      </c>
      <c r="S34" s="25" t="s">
        <v>3</v>
      </c>
      <c r="T34" s="25" t="s">
        <v>3</v>
      </c>
      <c r="U34" s="25" t="s">
        <v>3</v>
      </c>
      <c r="V34" s="25" t="s">
        <v>3</v>
      </c>
      <c r="W34" s="18" t="str">
        <f>IF(W11="","",W11)</f>
        <v>sigma y [mm]</v>
      </c>
      <c r="X34" s="25" t="s">
        <v>3</v>
      </c>
      <c r="Y34" s="25" t="s">
        <v>3</v>
      </c>
      <c r="Z34" s="97" t="str">
        <f>IF(Z11="","",Z11)</f>
        <v>sigma y [mm]</v>
      </c>
      <c r="AA34" s="97" t="str">
        <f>IF(AA11="","",AA11)</f>
        <v>sigma y [mm]</v>
      </c>
      <c r="AB34" s="97" t="s">
        <v>3</v>
      </c>
      <c r="AC34" s="122" t="s">
        <v>3</v>
      </c>
      <c r="AD34" s="122" t="s">
        <v>3</v>
      </c>
      <c r="AE34" s="122" t="s">
        <v>3</v>
      </c>
      <c r="AF34" s="122" t="s">
        <v>3</v>
      </c>
      <c r="AG34" s="122" t="s">
        <v>3</v>
      </c>
      <c r="AH34" s="122" t="s">
        <v>3</v>
      </c>
      <c r="AI34" s="122" t="s">
        <v>3</v>
      </c>
      <c r="AJ34" s="122" t="s">
        <v>3</v>
      </c>
      <c r="AK34" s="122" t="s">
        <v>3</v>
      </c>
      <c r="AL34" s="123" t="s">
        <v>3</v>
      </c>
      <c r="AM34" s="123" t="s">
        <v>3</v>
      </c>
      <c r="AN34" s="123" t="s">
        <v>3</v>
      </c>
      <c r="AO34" s="123" t="s">
        <v>3</v>
      </c>
      <c r="AP34" s="123" t="s">
        <v>3</v>
      </c>
      <c r="AQ34" s="123" t="s">
        <v>3</v>
      </c>
      <c r="AR34" s="123" t="s">
        <v>3</v>
      </c>
      <c r="AS34" s="123" t="s">
        <v>3</v>
      </c>
      <c r="AT34" s="123" t="s">
        <v>3</v>
      </c>
      <c r="AU34" s="123" t="s">
        <v>3</v>
      </c>
      <c r="AV34" s="123" t="s">
        <v>3</v>
      </c>
      <c r="AW34" s="123" t="s">
        <v>3</v>
      </c>
      <c r="AX34" s="123" t="s">
        <v>3</v>
      </c>
      <c r="AY34" s="123" t="s">
        <v>3</v>
      </c>
      <c r="AZ34" s="123" t="s">
        <v>3</v>
      </c>
      <c r="BA34" s="123" t="s">
        <v>3</v>
      </c>
      <c r="BB34" s="123" t="s">
        <v>3</v>
      </c>
      <c r="BC34" s="123" t="s">
        <v>3</v>
      </c>
      <c r="BD34" s="123" t="s">
        <v>3</v>
      </c>
    </row>
    <row r="35" spans="4:56" ht="16" thickTop="1" x14ac:dyDescent="0.2">
      <c r="D35" s="30">
        <v>60</v>
      </c>
      <c r="E35" s="70" t="e">
        <f>#REF!/$E12-1</f>
        <v>#REF!</v>
      </c>
      <c r="F35" s="137"/>
      <c r="G35" s="137"/>
      <c r="H35" s="137"/>
      <c r="I35" s="137"/>
      <c r="J35" s="137"/>
      <c r="K35" s="67">
        <f t="shared" ref="K35:M44" si="1">L12/$E12-1</f>
        <v>9.0718771807396514E-3</v>
      </c>
      <c r="L35" s="67">
        <f t="shared" si="1"/>
        <v>7.6762037683182349E-3</v>
      </c>
      <c r="M35" s="67">
        <f t="shared" si="1"/>
        <v>-6.2805303558967074E-3</v>
      </c>
      <c r="N35" s="67"/>
      <c r="O35" s="67">
        <f t="shared" ref="O35:BD35" si="2">O12/$E12-1</f>
        <v>-3.4891835310537633E-3</v>
      </c>
      <c r="P35" s="67">
        <f t="shared" si="2"/>
        <v>-1.3258897418004123E-2</v>
      </c>
      <c r="Q35" s="67">
        <f t="shared" si="2"/>
        <v>-4.8848569434752909E-3</v>
      </c>
      <c r="R35" s="67">
        <f t="shared" si="2"/>
        <v>-6.2805303558967074E-3</v>
      </c>
      <c r="S35" s="67">
        <f t="shared" si="2"/>
        <v>-1.1863224005582707E-2</v>
      </c>
      <c r="T35" s="67">
        <f t="shared" si="2"/>
        <v>-2.0935101186322358E-3</v>
      </c>
      <c r="U35" s="67">
        <f t="shared" si="2"/>
        <v>1.046755059316129E-2</v>
      </c>
      <c r="V35" s="67">
        <f t="shared" si="2"/>
        <v>-1.0467550593161179E-2</v>
      </c>
      <c r="W35" s="67">
        <f t="shared" si="2"/>
        <v>-4.8848569434752909E-3</v>
      </c>
      <c r="X35" s="67">
        <f t="shared" si="2"/>
        <v>-6.9783670621070826E-4</v>
      </c>
      <c r="Y35" s="67">
        <f t="shared" si="2"/>
        <v>-4.8848569434752909E-3</v>
      </c>
      <c r="Z35" s="67">
        <f t="shared" si="2"/>
        <v>-3.4891835310537633E-3</v>
      </c>
      <c r="AA35" s="67">
        <f t="shared" si="2"/>
        <v>-4.8848569434752909E-3</v>
      </c>
      <c r="AB35" s="67">
        <f t="shared" si="2"/>
        <v>-7.6762037683181239E-3</v>
      </c>
      <c r="AC35" s="67">
        <f t="shared" si="2"/>
        <v>-6.2805303558967074E-3</v>
      </c>
      <c r="AD35" s="67">
        <f t="shared" si="2"/>
        <v>-6.9783670621070826E-4</v>
      </c>
      <c r="AE35" s="67">
        <f t="shared" si="2"/>
        <v>6.9783670621070826E-4</v>
      </c>
      <c r="AF35" s="67">
        <f t="shared" si="2"/>
        <v>6.9783670621070826E-4</v>
      </c>
      <c r="AG35" s="67">
        <f t="shared" si="2"/>
        <v>-4.8848569434752909E-3</v>
      </c>
      <c r="AH35" s="67">
        <f t="shared" si="2"/>
        <v>6.9783670621070826E-4</v>
      </c>
      <c r="AI35" s="67">
        <f t="shared" si="2"/>
        <v>-2.0935101186322358E-3</v>
      </c>
      <c r="AJ35" s="67">
        <f t="shared" si="2"/>
        <v>-9.0718771807397625E-3</v>
      </c>
      <c r="AK35" s="67">
        <f t="shared" si="2"/>
        <v>-6.2805303558967074E-3</v>
      </c>
      <c r="AL35" s="67">
        <f t="shared" si="2"/>
        <v>-4.8848569434752909E-3</v>
      </c>
      <c r="AM35" s="67">
        <f t="shared" si="2"/>
        <v>-6.9783670621070826E-4</v>
      </c>
      <c r="AN35" s="67">
        <f t="shared" si="2"/>
        <v>3.4891835310537633E-3</v>
      </c>
      <c r="AO35" s="67">
        <f t="shared" si="2"/>
        <v>4.8848569434751798E-3</v>
      </c>
      <c r="AP35" s="67">
        <f t="shared" si="2"/>
        <v>-4.8848569434752909E-3</v>
      </c>
      <c r="AQ35" s="67">
        <f t="shared" si="2"/>
        <v>-6.9783670621070826E-4</v>
      </c>
      <c r="AR35" s="67">
        <f t="shared" si="2"/>
        <v>6.9783670621070826E-4</v>
      </c>
      <c r="AS35" s="67">
        <f t="shared" si="2"/>
        <v>9.0718771807396514E-3</v>
      </c>
      <c r="AT35" s="67">
        <f t="shared" si="2"/>
        <v>-6.9783670621070826E-4</v>
      </c>
      <c r="AU35" s="67">
        <f t="shared" si="2"/>
        <v>-2.0935101186322358E-3</v>
      </c>
      <c r="AV35" s="67">
        <f t="shared" si="2"/>
        <v>4.8848569434751798E-3</v>
      </c>
      <c r="AW35" s="67">
        <f t="shared" si="2"/>
        <v>4.8848569434751798E-3</v>
      </c>
      <c r="AX35" s="67">
        <f t="shared" si="2"/>
        <v>2.0935101186321248E-3</v>
      </c>
      <c r="AY35" s="67">
        <f t="shared" si="2"/>
        <v>-2.0935101186322358E-3</v>
      </c>
      <c r="AZ35" s="67">
        <f t="shared" si="2"/>
        <v>2.0935101186321248E-3</v>
      </c>
      <c r="BA35" s="67">
        <f t="shared" si="2"/>
        <v>9.0718771807396514E-3</v>
      </c>
      <c r="BB35" s="67">
        <f t="shared" si="2"/>
        <v>4.8848569434751798E-3</v>
      </c>
      <c r="BC35" s="67">
        <f t="shared" si="2"/>
        <v>-1</v>
      </c>
      <c r="BD35" s="67">
        <f t="shared" si="2"/>
        <v>-1</v>
      </c>
    </row>
    <row r="36" spans="4:56" x14ac:dyDescent="0.2">
      <c r="D36" s="30">
        <v>70</v>
      </c>
      <c r="E36" s="71" t="e">
        <f>#REF!/$E13-1</f>
        <v>#REF!</v>
      </c>
      <c r="F36" s="138"/>
      <c r="G36" s="138"/>
      <c r="H36" s="138"/>
      <c r="I36" s="138"/>
      <c r="J36" s="138"/>
      <c r="K36" s="68">
        <f t="shared" si="1"/>
        <v>2.1447307514272484E-2</v>
      </c>
      <c r="L36" s="68">
        <f t="shared" si="1"/>
        <v>1.9904335750655866E-2</v>
      </c>
      <c r="M36" s="68">
        <f t="shared" si="1"/>
        <v>1.2189476932572108E-2</v>
      </c>
      <c r="N36" s="68"/>
      <c r="O36" s="68">
        <f t="shared" ref="O36:BD36" si="3">O13/$E13-1</f>
        <v>1.3732448696188948E-2</v>
      </c>
      <c r="P36" s="68">
        <f t="shared" si="3"/>
        <v>1.9904335750655866E-2</v>
      </c>
      <c r="Q36" s="68">
        <f t="shared" si="3"/>
        <v>1.0646505168955489E-2</v>
      </c>
      <c r="R36" s="68">
        <f t="shared" si="3"/>
        <v>1.2189476932572108E-2</v>
      </c>
      <c r="S36" s="68">
        <f t="shared" si="3"/>
        <v>6.0175898781051895E-3</v>
      </c>
      <c r="T36" s="68">
        <f t="shared" si="3"/>
        <v>1.0646505168955489E-2</v>
      </c>
      <c r="U36" s="68">
        <f t="shared" si="3"/>
        <v>2.4533251041505943E-2</v>
      </c>
      <c r="V36" s="68">
        <f t="shared" si="3"/>
        <v>1.2189476932572108E-2</v>
      </c>
      <c r="W36" s="68">
        <f t="shared" si="3"/>
        <v>1.5275420459805567E-2</v>
      </c>
      <c r="X36" s="68">
        <f t="shared" si="3"/>
        <v>1.0646505168955489E-2</v>
      </c>
      <c r="Y36" s="68">
        <f t="shared" si="3"/>
        <v>1.0646505168955489E-2</v>
      </c>
      <c r="Z36" s="68">
        <f t="shared" si="3"/>
        <v>6.0175898781051895E-3</v>
      </c>
      <c r="AA36" s="68">
        <f t="shared" si="3"/>
        <v>1.3886745872551121E-3</v>
      </c>
      <c r="AB36" s="68">
        <f t="shared" si="3"/>
        <v>7.56056164172203E-3</v>
      </c>
      <c r="AC36" s="68">
        <f t="shared" si="3"/>
        <v>1.0646505168955489E-2</v>
      </c>
      <c r="AD36" s="68">
        <f t="shared" si="3"/>
        <v>1.9904335750655866E-2</v>
      </c>
      <c r="AE36" s="68">
        <f t="shared" si="3"/>
        <v>1.5275420459805567E-2</v>
      </c>
      <c r="AF36" s="68">
        <f t="shared" si="3"/>
        <v>1.2189476932572108E-2</v>
      </c>
      <c r="AG36" s="68">
        <f t="shared" si="3"/>
        <v>1.2189476932572108E-2</v>
      </c>
      <c r="AH36" s="68">
        <f t="shared" si="3"/>
        <v>1.2189476932572108E-2</v>
      </c>
      <c r="AI36" s="68">
        <f t="shared" si="3"/>
        <v>1.8361363987039026E-2</v>
      </c>
      <c r="AJ36" s="68">
        <f t="shared" si="3"/>
        <v>1.0646505168955489E-2</v>
      </c>
      <c r="AK36" s="68">
        <f t="shared" si="3"/>
        <v>1.3732448696188948E-2</v>
      </c>
      <c r="AL36" s="68">
        <f t="shared" si="3"/>
        <v>1.3732448696188948E-2</v>
      </c>
      <c r="AM36" s="68">
        <f t="shared" si="3"/>
        <v>1.6818392223422407E-2</v>
      </c>
      <c r="AN36" s="68">
        <f t="shared" si="3"/>
        <v>1.9904335750655866E-2</v>
      </c>
      <c r="AO36" s="68">
        <f t="shared" si="3"/>
        <v>1.5275420459805567E-2</v>
      </c>
      <c r="AP36" s="68">
        <f t="shared" si="3"/>
        <v>1.9904335750655866E-2</v>
      </c>
      <c r="AQ36" s="68">
        <f t="shared" si="3"/>
        <v>9.1035334053386485E-3</v>
      </c>
      <c r="AR36" s="68">
        <f t="shared" si="3"/>
        <v>1.3732448696188948E-2</v>
      </c>
      <c r="AS36" s="68">
        <f t="shared" si="3"/>
        <v>2.1447307514272484E-2</v>
      </c>
      <c r="AT36" s="68">
        <f t="shared" si="3"/>
        <v>1.6818392223422407E-2</v>
      </c>
      <c r="AU36" s="68">
        <f t="shared" si="3"/>
        <v>1.3732448696188948E-2</v>
      </c>
      <c r="AV36" s="68">
        <f t="shared" si="3"/>
        <v>1.6818392223422407E-2</v>
      </c>
      <c r="AW36" s="68">
        <f t="shared" si="3"/>
        <v>1.9904335750655866E-2</v>
      </c>
      <c r="AX36" s="68">
        <f t="shared" si="3"/>
        <v>1.5275420459805567E-2</v>
      </c>
      <c r="AY36" s="68">
        <f t="shared" si="3"/>
        <v>1.5275420459805567E-2</v>
      </c>
      <c r="AZ36" s="68">
        <f t="shared" si="3"/>
        <v>1.5275420459805567E-2</v>
      </c>
      <c r="BA36" s="68">
        <f t="shared" si="3"/>
        <v>1.8361363987039026E-2</v>
      </c>
      <c r="BB36" s="68">
        <f t="shared" si="3"/>
        <v>1.8361363987039026E-2</v>
      </c>
      <c r="BC36" s="68">
        <f t="shared" si="3"/>
        <v>-1</v>
      </c>
      <c r="BD36" s="68">
        <f t="shared" si="3"/>
        <v>-1</v>
      </c>
    </row>
    <row r="37" spans="4:56" x14ac:dyDescent="0.2">
      <c r="D37" s="30">
        <v>80</v>
      </c>
      <c r="E37" s="71" t="e">
        <f>#REF!/$E14-1</f>
        <v>#REF!</v>
      </c>
      <c r="F37" s="138"/>
      <c r="G37" s="138"/>
      <c r="H37" s="138"/>
      <c r="I37" s="138"/>
      <c r="J37" s="138"/>
      <c r="K37" s="68">
        <f t="shared" si="1"/>
        <v>7.2195809121322618E-3</v>
      </c>
      <c r="L37" s="68">
        <f t="shared" si="1"/>
        <v>-1.5847860538827918E-3</v>
      </c>
      <c r="M37" s="68">
        <f t="shared" si="1"/>
        <v>-1.0389153019897845E-2</v>
      </c>
      <c r="N37" s="68"/>
      <c r="O37" s="68">
        <f t="shared" ref="O37:BD37" si="4">O14/$E14-1</f>
        <v>-1.0389153019897845E-2</v>
      </c>
      <c r="P37" s="68">
        <f t="shared" si="4"/>
        <v>-1.919351998591301E-2</v>
      </c>
      <c r="Q37" s="68">
        <f t="shared" si="4"/>
        <v>-1.0389153019897845E-2</v>
      </c>
      <c r="R37" s="68">
        <f t="shared" si="4"/>
        <v>-3.3456594470857581E-3</v>
      </c>
      <c r="S37" s="68">
        <f t="shared" si="4"/>
        <v>-1.2150026413100923E-2</v>
      </c>
      <c r="T37" s="68">
        <f t="shared" si="4"/>
        <v>-1.0389153019897845E-2</v>
      </c>
      <c r="U37" s="68">
        <f t="shared" si="4"/>
        <v>-1.5847860538827918E-3</v>
      </c>
      <c r="V37" s="68">
        <f t="shared" si="4"/>
        <v>-1.2150026413100923E-2</v>
      </c>
      <c r="W37" s="68">
        <f t="shared" si="4"/>
        <v>-1.0389153019897845E-2</v>
      </c>
      <c r="X37" s="68">
        <f t="shared" si="4"/>
        <v>-1.5671773199507077E-2</v>
      </c>
      <c r="Y37" s="68">
        <f t="shared" si="4"/>
        <v>-1.0389153019897845E-2</v>
      </c>
      <c r="Z37" s="68">
        <f t="shared" si="4"/>
        <v>-1.5847860538827918E-3</v>
      </c>
      <c r="AA37" s="68">
        <f t="shared" si="4"/>
        <v>-6.8674062334919128E-3</v>
      </c>
      <c r="AB37" s="68">
        <f t="shared" si="4"/>
        <v>-1.0389153019897845E-2</v>
      </c>
      <c r="AC37" s="68">
        <f t="shared" si="4"/>
        <v>-3.3456594470857581E-3</v>
      </c>
      <c r="AD37" s="68">
        <f t="shared" si="4"/>
        <v>-5.1065328402887245E-3</v>
      </c>
      <c r="AE37" s="68">
        <f t="shared" si="4"/>
        <v>-3.3456594470857581E-3</v>
      </c>
      <c r="AF37" s="68">
        <f t="shared" si="4"/>
        <v>-1.0389153019897845E-2</v>
      </c>
      <c r="AG37" s="68">
        <f t="shared" si="4"/>
        <v>-1.919351998591301E-2</v>
      </c>
      <c r="AH37" s="68">
        <f t="shared" si="4"/>
        <v>-6.8674062334919128E-3</v>
      </c>
      <c r="AI37" s="68">
        <f t="shared" si="4"/>
        <v>-3.3456594470857581E-3</v>
      </c>
      <c r="AJ37" s="68">
        <f t="shared" si="4"/>
        <v>-8.6282796266948791E-3</v>
      </c>
      <c r="AK37" s="68">
        <f t="shared" si="4"/>
        <v>-5.1065328402887245E-3</v>
      </c>
      <c r="AL37" s="68">
        <f t="shared" si="4"/>
        <v>-3.3456594470857581E-3</v>
      </c>
      <c r="AM37" s="68">
        <f t="shared" si="4"/>
        <v>-1.5847860538827918E-3</v>
      </c>
      <c r="AN37" s="68">
        <f t="shared" si="4"/>
        <v>1.7608733932017451E-4</v>
      </c>
      <c r="AO37" s="68">
        <f t="shared" si="4"/>
        <v>-3.3456594470857581E-3</v>
      </c>
      <c r="AP37" s="68">
        <f t="shared" si="4"/>
        <v>-3.3456594470857581E-3</v>
      </c>
      <c r="AQ37" s="68">
        <f t="shared" si="4"/>
        <v>-3.3456594470857581E-3</v>
      </c>
      <c r="AR37" s="68">
        <f t="shared" si="4"/>
        <v>1.7608733932017451E-4</v>
      </c>
      <c r="AS37" s="68">
        <f t="shared" si="4"/>
        <v>-1.5847860538827918E-3</v>
      </c>
      <c r="AT37" s="68">
        <f t="shared" si="4"/>
        <v>-1.0389153019897845E-2</v>
      </c>
      <c r="AU37" s="68">
        <f t="shared" si="4"/>
        <v>-8.6282796266948791E-3</v>
      </c>
      <c r="AV37" s="68">
        <f t="shared" si="4"/>
        <v>-1.5847860538827918E-3</v>
      </c>
      <c r="AW37" s="68">
        <f t="shared" si="4"/>
        <v>-3.3456594470857581E-3</v>
      </c>
      <c r="AX37" s="68">
        <f t="shared" si="4"/>
        <v>-6.8674062334919128E-3</v>
      </c>
      <c r="AY37" s="68">
        <f t="shared" si="4"/>
        <v>-6.8674062334919128E-3</v>
      </c>
      <c r="AZ37" s="68">
        <f t="shared" si="4"/>
        <v>-3.3456594470857581E-3</v>
      </c>
      <c r="BA37" s="68">
        <f t="shared" si="4"/>
        <v>-3.3456594470857581E-3</v>
      </c>
      <c r="BB37" s="68">
        <f t="shared" si="4"/>
        <v>-5.1065328402887245E-3</v>
      </c>
      <c r="BC37" s="68">
        <f t="shared" si="4"/>
        <v>-1</v>
      </c>
      <c r="BD37" s="68">
        <f t="shared" si="4"/>
        <v>-1</v>
      </c>
    </row>
    <row r="38" spans="4:56" x14ac:dyDescent="0.2">
      <c r="D38" s="30">
        <v>90</v>
      </c>
      <c r="E38" s="71" t="e">
        <f>#REF!/$E15-1</f>
        <v>#REF!</v>
      </c>
      <c r="F38" s="138"/>
      <c r="G38" s="138"/>
      <c r="H38" s="138"/>
      <c r="I38" s="138"/>
      <c r="J38" s="138"/>
      <c r="K38" s="68">
        <f t="shared" si="1"/>
        <v>-2.2556390977443663E-2</v>
      </c>
      <c r="L38" s="68">
        <f t="shared" si="1"/>
        <v>-2.8057949752429923E-2</v>
      </c>
      <c r="M38" s="68">
        <f t="shared" si="1"/>
        <v>-3.5393361452411565E-2</v>
      </c>
      <c r="N38" s="68"/>
      <c r="O38" s="68">
        <f t="shared" ref="O38:BD38" si="5">O15/$E15-1</f>
        <v>-2.9891802677425305E-2</v>
      </c>
      <c r="P38" s="68">
        <f t="shared" si="5"/>
        <v>-3.5393361452411565E-2</v>
      </c>
      <c r="Q38" s="68">
        <f t="shared" si="5"/>
        <v>-3.7227214377406947E-2</v>
      </c>
      <c r="R38" s="68">
        <f t="shared" si="5"/>
        <v>-2.9891802677425305E-2</v>
      </c>
      <c r="S38" s="68">
        <f t="shared" si="5"/>
        <v>-3.3559508527416182E-2</v>
      </c>
      <c r="T38" s="68">
        <f t="shared" si="5"/>
        <v>-3.1725655602420688E-2</v>
      </c>
      <c r="U38" s="68">
        <f t="shared" si="5"/>
        <v>-2.622409682743454E-2</v>
      </c>
      <c r="V38" s="68">
        <f t="shared" si="5"/>
        <v>-3.7227214377406947E-2</v>
      </c>
      <c r="W38" s="68">
        <f t="shared" si="5"/>
        <v>-3.7227214377406947E-2</v>
      </c>
      <c r="X38" s="68">
        <f t="shared" si="5"/>
        <v>-2.9891802677425305E-2</v>
      </c>
      <c r="Y38" s="68">
        <f t="shared" si="5"/>
        <v>-2.8057949752429923E-2</v>
      </c>
      <c r="Z38" s="68">
        <f t="shared" si="5"/>
        <v>-2.8057949752429923E-2</v>
      </c>
      <c r="AA38" s="68">
        <f t="shared" si="5"/>
        <v>-3.7227214377406947E-2</v>
      </c>
      <c r="AB38" s="68">
        <f t="shared" si="5"/>
        <v>-2.9891802677425305E-2</v>
      </c>
      <c r="AC38" s="68">
        <f t="shared" si="5"/>
        <v>-3.5393361452411565E-2</v>
      </c>
      <c r="AD38" s="68">
        <f t="shared" si="5"/>
        <v>-2.622409682743454E-2</v>
      </c>
      <c r="AE38" s="68">
        <f t="shared" si="5"/>
        <v>-3.1725655602420688E-2</v>
      </c>
      <c r="AF38" s="68">
        <f t="shared" si="5"/>
        <v>-3.3559508527416182E-2</v>
      </c>
      <c r="AG38" s="68">
        <f t="shared" si="5"/>
        <v>-3.7227214377406947E-2</v>
      </c>
      <c r="AH38" s="68">
        <f t="shared" si="5"/>
        <v>-3.1725655602420688E-2</v>
      </c>
      <c r="AI38" s="68">
        <f t="shared" si="5"/>
        <v>-3.1725655602420688E-2</v>
      </c>
      <c r="AJ38" s="68">
        <f t="shared" si="5"/>
        <v>-2.9891802677425305E-2</v>
      </c>
      <c r="AK38" s="68">
        <f t="shared" si="5"/>
        <v>-3.1725655602420688E-2</v>
      </c>
      <c r="AL38" s="68">
        <f t="shared" si="5"/>
        <v>-2.9891802677425305E-2</v>
      </c>
      <c r="AM38" s="68">
        <f t="shared" si="5"/>
        <v>-2.9891802677425305E-2</v>
      </c>
      <c r="AN38" s="68">
        <f t="shared" si="5"/>
        <v>-2.8057949752429923E-2</v>
      </c>
      <c r="AO38" s="68">
        <f t="shared" si="5"/>
        <v>-2.622409682743454E-2</v>
      </c>
      <c r="AP38" s="68">
        <f t="shared" si="5"/>
        <v>-3.1725655602420688E-2</v>
      </c>
      <c r="AQ38" s="68">
        <f t="shared" si="5"/>
        <v>-3.3559508527416182E-2</v>
      </c>
      <c r="AR38" s="68">
        <f t="shared" si="5"/>
        <v>-2.4390243902439046E-2</v>
      </c>
      <c r="AS38" s="68">
        <f t="shared" si="5"/>
        <v>-2.622409682743454E-2</v>
      </c>
      <c r="AT38" s="68">
        <f t="shared" si="5"/>
        <v>-3.1725655602420688E-2</v>
      </c>
      <c r="AU38" s="68">
        <f t="shared" si="5"/>
        <v>-2.9891802677425305E-2</v>
      </c>
      <c r="AV38" s="68">
        <f t="shared" si="5"/>
        <v>-2.8057949752429923E-2</v>
      </c>
      <c r="AW38" s="68">
        <f t="shared" si="5"/>
        <v>-2.4390243902439046E-2</v>
      </c>
      <c r="AX38" s="68">
        <f t="shared" si="5"/>
        <v>-2.9891802677425305E-2</v>
      </c>
      <c r="AY38" s="68">
        <f t="shared" si="5"/>
        <v>-3.3559508527416182E-2</v>
      </c>
      <c r="AZ38" s="68">
        <f t="shared" si="5"/>
        <v>-2.2556390977443663E-2</v>
      </c>
      <c r="BA38" s="68">
        <f t="shared" si="5"/>
        <v>-2.9891802677425305E-2</v>
      </c>
      <c r="BB38" s="68">
        <f t="shared" si="5"/>
        <v>-3.1725655602420688E-2</v>
      </c>
      <c r="BC38" s="68">
        <f t="shared" si="5"/>
        <v>-1</v>
      </c>
      <c r="BD38" s="68">
        <f t="shared" si="5"/>
        <v>-1</v>
      </c>
    </row>
    <row r="39" spans="4:56" x14ac:dyDescent="0.2">
      <c r="D39" s="30">
        <v>100</v>
      </c>
      <c r="E39" s="71" t="e">
        <f>#REF!/$E16-1</f>
        <v>#REF!</v>
      </c>
      <c r="F39" s="138"/>
      <c r="G39" s="138"/>
      <c r="H39" s="138"/>
      <c r="I39" s="138"/>
      <c r="J39" s="138"/>
      <c r="K39" s="68">
        <f t="shared" si="1"/>
        <v>-1.7068864037669385E-2</v>
      </c>
      <c r="L39" s="68">
        <f t="shared" si="1"/>
        <v>-2.491661761820696E-2</v>
      </c>
      <c r="M39" s="68">
        <f t="shared" si="1"/>
        <v>-3.0802432803609947E-2</v>
      </c>
      <c r="N39" s="68"/>
      <c r="O39" s="68">
        <f t="shared" ref="O39:BD39" si="6">O16/$E16-1</f>
        <v>-3.0802432803609947E-2</v>
      </c>
      <c r="P39" s="68">
        <f t="shared" si="6"/>
        <v>-3.6688247989013156E-2</v>
      </c>
      <c r="Q39" s="68">
        <f t="shared" si="6"/>
        <v>-3.6688247989013156E-2</v>
      </c>
      <c r="R39" s="68">
        <f t="shared" si="6"/>
        <v>-3.0802432803609947E-2</v>
      </c>
      <c r="S39" s="68">
        <f t="shared" si="6"/>
        <v>-3.472630959387879E-2</v>
      </c>
      <c r="T39" s="68">
        <f t="shared" si="6"/>
        <v>-3.472630959387879E-2</v>
      </c>
      <c r="U39" s="68">
        <f t="shared" si="6"/>
        <v>-2.0992740827938006E-2</v>
      </c>
      <c r="V39" s="68">
        <f t="shared" si="6"/>
        <v>-3.0802432803609947E-2</v>
      </c>
      <c r="W39" s="68">
        <f t="shared" si="6"/>
        <v>-3.2764371198744535E-2</v>
      </c>
      <c r="X39" s="68">
        <f t="shared" si="6"/>
        <v>-3.2764371198744535E-2</v>
      </c>
      <c r="Y39" s="68">
        <f t="shared" si="6"/>
        <v>-3.472630959387879E-2</v>
      </c>
      <c r="Z39" s="68">
        <f t="shared" si="6"/>
        <v>-3.472630959387879E-2</v>
      </c>
      <c r="AA39" s="68">
        <f t="shared" si="6"/>
        <v>-3.6688247989013156E-2</v>
      </c>
      <c r="AB39" s="68">
        <f t="shared" si="6"/>
        <v>-3.0802432803609947E-2</v>
      </c>
      <c r="AC39" s="68">
        <f t="shared" si="6"/>
        <v>-3.0802432803609947E-2</v>
      </c>
      <c r="AD39" s="68">
        <f t="shared" si="6"/>
        <v>-2.8840494408475581E-2</v>
      </c>
      <c r="AE39" s="68">
        <f t="shared" si="6"/>
        <v>-3.472630959387879E-2</v>
      </c>
      <c r="AF39" s="68">
        <f t="shared" si="6"/>
        <v>-3.472630959387879E-2</v>
      </c>
      <c r="AG39" s="68">
        <f t="shared" si="6"/>
        <v>-3.2764371198744535E-2</v>
      </c>
      <c r="AH39" s="68">
        <f t="shared" si="6"/>
        <v>-3.6688247989013156E-2</v>
      </c>
      <c r="AI39" s="68">
        <f t="shared" si="6"/>
        <v>-2.8840494408475581E-2</v>
      </c>
      <c r="AJ39" s="68">
        <f t="shared" si="6"/>
        <v>-3.0802432803609947E-2</v>
      </c>
      <c r="AK39" s="68">
        <f t="shared" si="6"/>
        <v>-3.0802432803609947E-2</v>
      </c>
      <c r="AL39" s="68">
        <f t="shared" si="6"/>
        <v>-2.8840494408475581E-2</v>
      </c>
      <c r="AM39" s="68">
        <f t="shared" si="6"/>
        <v>-2.8840494408475581E-2</v>
      </c>
      <c r="AN39" s="68">
        <f t="shared" si="6"/>
        <v>-2.6878556013341215E-2</v>
      </c>
      <c r="AO39" s="68">
        <f t="shared" si="6"/>
        <v>-2.8840494408475581E-2</v>
      </c>
      <c r="AP39" s="68">
        <f t="shared" si="6"/>
        <v>-2.6878556013341215E-2</v>
      </c>
      <c r="AQ39" s="68">
        <f t="shared" si="6"/>
        <v>-3.2764371198744535E-2</v>
      </c>
      <c r="AR39" s="68">
        <f t="shared" si="6"/>
        <v>-2.2954679223072372E-2</v>
      </c>
      <c r="AS39" s="68">
        <f t="shared" si="6"/>
        <v>-2.491661761820696E-2</v>
      </c>
      <c r="AT39" s="68">
        <f t="shared" si="6"/>
        <v>-3.0802432803609947E-2</v>
      </c>
      <c r="AU39" s="68">
        <f t="shared" si="6"/>
        <v>-3.472630959387879E-2</v>
      </c>
      <c r="AV39" s="68">
        <f t="shared" si="6"/>
        <v>-3.0802432803609947E-2</v>
      </c>
      <c r="AW39" s="68">
        <f t="shared" si="6"/>
        <v>-2.6878556013341215E-2</v>
      </c>
      <c r="AX39" s="68">
        <f t="shared" si="6"/>
        <v>-2.8840494408475581E-2</v>
      </c>
      <c r="AY39" s="68">
        <f t="shared" si="6"/>
        <v>-3.2764371198744535E-2</v>
      </c>
      <c r="AZ39" s="68">
        <f t="shared" si="6"/>
        <v>-2.8840494408475581E-2</v>
      </c>
      <c r="BA39" s="68">
        <f t="shared" si="6"/>
        <v>-3.2764371198744535E-2</v>
      </c>
      <c r="BB39" s="68">
        <f t="shared" si="6"/>
        <v>-2.8840494408475581E-2</v>
      </c>
      <c r="BC39" s="68">
        <f t="shared" si="6"/>
        <v>-1</v>
      </c>
      <c r="BD39" s="68">
        <f t="shared" si="6"/>
        <v>-1</v>
      </c>
    </row>
    <row r="40" spans="4:56" x14ac:dyDescent="0.2">
      <c r="D40" s="30">
        <v>110</v>
      </c>
      <c r="E40" s="71" t="e">
        <f>#REF!/$E17-1</f>
        <v>#REF!</v>
      </c>
      <c r="F40" s="138"/>
      <c r="G40" s="138"/>
      <c r="H40" s="138"/>
      <c r="I40" s="138"/>
      <c r="J40" s="138"/>
      <c r="K40" s="68">
        <f t="shared" si="1"/>
        <v>-1.8780333403671579E-2</v>
      </c>
      <c r="L40" s="68">
        <f t="shared" si="1"/>
        <v>-2.300063304494615E-2</v>
      </c>
      <c r="M40" s="68">
        <f t="shared" si="1"/>
        <v>-2.9331082506858008E-2</v>
      </c>
      <c r="N40" s="68"/>
      <c r="O40" s="68">
        <f t="shared" ref="O40:BD40" si="7">O17/$E17-1</f>
        <v>-2.9331082506858008E-2</v>
      </c>
      <c r="P40" s="68">
        <f t="shared" si="7"/>
        <v>-2.9331082506858008E-2</v>
      </c>
      <c r="Q40" s="68">
        <f t="shared" si="7"/>
        <v>-3.1441232327495294E-2</v>
      </c>
      <c r="R40" s="68">
        <f t="shared" si="7"/>
        <v>-2.7220932686220611E-2</v>
      </c>
      <c r="S40" s="68">
        <f t="shared" si="7"/>
        <v>-3.7771681789407152E-2</v>
      </c>
      <c r="T40" s="68">
        <f t="shared" si="7"/>
        <v>-2.9331082506858008E-2</v>
      </c>
      <c r="U40" s="68">
        <f t="shared" si="7"/>
        <v>-2.0890483224308976E-2</v>
      </c>
      <c r="V40" s="68">
        <f t="shared" si="7"/>
        <v>-2.9331082506858008E-2</v>
      </c>
      <c r="W40" s="68">
        <f t="shared" si="7"/>
        <v>-3.5661531968769644E-2</v>
      </c>
      <c r="X40" s="68">
        <f t="shared" si="7"/>
        <v>-3.1441232327495294E-2</v>
      </c>
      <c r="Y40" s="68">
        <f t="shared" si="7"/>
        <v>-3.5661531968769644E-2</v>
      </c>
      <c r="Z40" s="68">
        <f t="shared" si="7"/>
        <v>-3.3551382148132469E-2</v>
      </c>
      <c r="AA40" s="68">
        <f t="shared" si="7"/>
        <v>-3.3551382148132469E-2</v>
      </c>
      <c r="AB40" s="68">
        <f t="shared" si="7"/>
        <v>-2.9331082506858008E-2</v>
      </c>
      <c r="AC40" s="68">
        <f t="shared" si="7"/>
        <v>-2.7220932686220611E-2</v>
      </c>
      <c r="AD40" s="68">
        <f t="shared" si="7"/>
        <v>-2.9331082506858008E-2</v>
      </c>
      <c r="AE40" s="68">
        <f t="shared" si="7"/>
        <v>-2.9331082506858008E-2</v>
      </c>
      <c r="AF40" s="68">
        <f t="shared" si="7"/>
        <v>-2.7220932686220611E-2</v>
      </c>
      <c r="AG40" s="68">
        <f t="shared" si="7"/>
        <v>-3.3551382148132469E-2</v>
      </c>
      <c r="AH40" s="68">
        <f t="shared" si="7"/>
        <v>-3.3551382148132469E-2</v>
      </c>
      <c r="AI40" s="68">
        <f t="shared" si="7"/>
        <v>-2.9331082506858008E-2</v>
      </c>
      <c r="AJ40" s="68">
        <f t="shared" si="7"/>
        <v>-2.9331082506858008E-2</v>
      </c>
      <c r="AK40" s="68">
        <f t="shared" si="7"/>
        <v>-2.5110782865583436E-2</v>
      </c>
      <c r="AL40" s="68">
        <f t="shared" si="7"/>
        <v>-2.5110782865583436E-2</v>
      </c>
      <c r="AM40" s="68">
        <f t="shared" si="7"/>
        <v>-2.300063304494615E-2</v>
      </c>
      <c r="AN40" s="68">
        <f t="shared" si="7"/>
        <v>-2.5110782865583436E-2</v>
      </c>
      <c r="AO40" s="68">
        <f t="shared" si="7"/>
        <v>-2.300063304494615E-2</v>
      </c>
      <c r="AP40" s="68">
        <f t="shared" si="7"/>
        <v>-2.300063304494615E-2</v>
      </c>
      <c r="AQ40" s="68">
        <f t="shared" si="7"/>
        <v>-2.9331082506858008E-2</v>
      </c>
      <c r="AR40" s="68">
        <f t="shared" si="7"/>
        <v>-2.0890483224308976E-2</v>
      </c>
      <c r="AS40" s="68">
        <f t="shared" si="7"/>
        <v>-2.0890483224308976E-2</v>
      </c>
      <c r="AT40" s="68">
        <f t="shared" si="7"/>
        <v>-2.5110782865583436E-2</v>
      </c>
      <c r="AU40" s="68">
        <f t="shared" si="7"/>
        <v>-3.1441232327495294E-2</v>
      </c>
      <c r="AV40" s="68">
        <f t="shared" si="7"/>
        <v>-2.5110782865583436E-2</v>
      </c>
      <c r="AW40" s="68">
        <f t="shared" si="7"/>
        <v>-2.0890483224308976E-2</v>
      </c>
      <c r="AX40" s="68">
        <f t="shared" si="7"/>
        <v>-2.7220932686220611E-2</v>
      </c>
      <c r="AY40" s="68">
        <f t="shared" si="7"/>
        <v>-2.9331082506858008E-2</v>
      </c>
      <c r="AZ40" s="68">
        <f t="shared" si="7"/>
        <v>-2.5110782865583436E-2</v>
      </c>
      <c r="BA40" s="68">
        <f t="shared" si="7"/>
        <v>-2.5110782865583436E-2</v>
      </c>
      <c r="BB40" s="68">
        <f t="shared" si="7"/>
        <v>-2.5110782865583436E-2</v>
      </c>
      <c r="BC40" s="68">
        <f t="shared" si="7"/>
        <v>-1</v>
      </c>
      <c r="BD40" s="68">
        <f t="shared" si="7"/>
        <v>-1</v>
      </c>
    </row>
    <row r="41" spans="4:56" x14ac:dyDescent="0.2">
      <c r="D41" s="30">
        <v>120</v>
      </c>
      <c r="E41" s="71" t="e">
        <f>#REF!/$E18-1</f>
        <v>#REF!</v>
      </c>
      <c r="F41" s="138"/>
      <c r="G41" s="138"/>
      <c r="H41" s="138"/>
      <c r="I41" s="138"/>
      <c r="J41" s="138"/>
      <c r="K41" s="68">
        <f t="shared" si="1"/>
        <v>-9.2949444570391559E-3</v>
      </c>
      <c r="L41" s="68">
        <f t="shared" si="1"/>
        <v>-2.2897302199047842E-2</v>
      </c>
      <c r="M41" s="68">
        <f t="shared" si="1"/>
        <v>-2.9698481070052019E-2</v>
      </c>
      <c r="N41" s="68"/>
      <c r="O41" s="68">
        <f t="shared" ref="O41:BD41" si="8">O18/$E18-1</f>
        <v>-2.7431421446383886E-2</v>
      </c>
      <c r="P41" s="68">
        <f t="shared" si="8"/>
        <v>-2.9698481070052019E-2</v>
      </c>
      <c r="Q41" s="68">
        <f t="shared" si="8"/>
        <v>-3.4232600317388284E-2</v>
      </c>
      <c r="R41" s="68">
        <f t="shared" si="8"/>
        <v>-2.9698481070052019E-2</v>
      </c>
      <c r="S41" s="68">
        <f t="shared" si="8"/>
        <v>-3.6499659941056306E-2</v>
      </c>
      <c r="T41" s="68">
        <f t="shared" si="8"/>
        <v>-3.1965540693720262E-2</v>
      </c>
      <c r="U41" s="68">
        <f t="shared" si="8"/>
        <v>-1.8363182951711576E-2</v>
      </c>
      <c r="V41" s="68">
        <f t="shared" si="8"/>
        <v>-3.1965540693720262E-2</v>
      </c>
      <c r="W41" s="68">
        <f t="shared" si="8"/>
        <v>-2.7431421446383886E-2</v>
      </c>
      <c r="X41" s="68">
        <f t="shared" si="8"/>
        <v>-2.9698481070052019E-2</v>
      </c>
      <c r="Y41" s="68">
        <f t="shared" si="8"/>
        <v>-2.7431421446383886E-2</v>
      </c>
      <c r="Z41" s="68">
        <f t="shared" si="8"/>
        <v>-2.9698481070052019E-2</v>
      </c>
      <c r="AA41" s="68">
        <f t="shared" si="8"/>
        <v>-3.6499659941056306E-2</v>
      </c>
      <c r="AB41" s="68">
        <f t="shared" si="8"/>
        <v>-2.9698481070052019E-2</v>
      </c>
      <c r="AC41" s="68">
        <f t="shared" si="8"/>
        <v>-2.7431421446383886E-2</v>
      </c>
      <c r="AD41" s="68">
        <f t="shared" si="8"/>
        <v>-2.5164361822715864E-2</v>
      </c>
      <c r="AE41" s="68">
        <f t="shared" si="8"/>
        <v>-2.7431421446383886E-2</v>
      </c>
      <c r="AF41" s="68">
        <f t="shared" si="8"/>
        <v>-2.7431421446383886E-2</v>
      </c>
      <c r="AG41" s="68">
        <f t="shared" si="8"/>
        <v>-2.5164361822715864E-2</v>
      </c>
      <c r="AH41" s="68">
        <f t="shared" si="8"/>
        <v>-3.1965540693720262E-2</v>
      </c>
      <c r="AI41" s="68">
        <f t="shared" si="8"/>
        <v>-2.9698481070052019E-2</v>
      </c>
      <c r="AJ41" s="68">
        <f t="shared" si="8"/>
        <v>-3.4232600317388284E-2</v>
      </c>
      <c r="AK41" s="68">
        <f t="shared" si="8"/>
        <v>-2.5164361822715864E-2</v>
      </c>
      <c r="AL41" s="68">
        <f t="shared" si="8"/>
        <v>-2.5164361822715864E-2</v>
      </c>
      <c r="AM41" s="68">
        <f t="shared" si="8"/>
        <v>-2.2897302199047842E-2</v>
      </c>
      <c r="AN41" s="68">
        <f t="shared" si="8"/>
        <v>-2.2897302199047842E-2</v>
      </c>
      <c r="AO41" s="68">
        <f t="shared" si="8"/>
        <v>-2.2897302199047842E-2</v>
      </c>
      <c r="AP41" s="68">
        <f t="shared" si="8"/>
        <v>-2.5164361822715864E-2</v>
      </c>
      <c r="AQ41" s="68">
        <f t="shared" si="8"/>
        <v>-3.1965540693720262E-2</v>
      </c>
      <c r="AR41" s="68">
        <f t="shared" si="8"/>
        <v>-1.1562004080707178E-2</v>
      </c>
      <c r="AS41" s="68">
        <f t="shared" si="8"/>
        <v>-1.3829063704375422E-2</v>
      </c>
      <c r="AT41" s="68">
        <f t="shared" si="8"/>
        <v>-3.1965540693720262E-2</v>
      </c>
      <c r="AU41" s="68">
        <f t="shared" si="8"/>
        <v>-3.4232600317388284E-2</v>
      </c>
      <c r="AV41" s="68">
        <f t="shared" si="8"/>
        <v>-2.5164361822715864E-2</v>
      </c>
      <c r="AW41" s="68">
        <f t="shared" si="8"/>
        <v>-2.0630242575379598E-2</v>
      </c>
      <c r="AX41" s="68">
        <f t="shared" si="8"/>
        <v>-2.5164361822715864E-2</v>
      </c>
      <c r="AY41" s="68">
        <f t="shared" si="8"/>
        <v>-2.7431421446383886E-2</v>
      </c>
      <c r="AZ41" s="68">
        <f t="shared" si="8"/>
        <v>-2.5164361822715864E-2</v>
      </c>
      <c r="BA41" s="68">
        <f t="shared" si="8"/>
        <v>-2.7431421446383886E-2</v>
      </c>
      <c r="BB41" s="68">
        <f t="shared" si="8"/>
        <v>-2.9698481070052019E-2</v>
      </c>
      <c r="BC41" s="68">
        <f t="shared" si="8"/>
        <v>-1</v>
      </c>
      <c r="BD41" s="68">
        <f t="shared" si="8"/>
        <v>-1</v>
      </c>
    </row>
    <row r="42" spans="4:56" x14ac:dyDescent="0.2">
      <c r="D42" s="30">
        <v>130</v>
      </c>
      <c r="E42" s="71" t="e">
        <f>#REF!/$E19-1</f>
        <v>#REF!</v>
      </c>
      <c r="F42" s="138"/>
      <c r="G42" s="138"/>
      <c r="H42" s="138"/>
      <c r="I42" s="138"/>
      <c r="J42" s="138"/>
      <c r="K42" s="68">
        <f t="shared" si="1"/>
        <v>-1.5681544028950389E-2</v>
      </c>
      <c r="L42" s="68">
        <f t="shared" si="1"/>
        <v>-3.0156815440289475E-2</v>
      </c>
      <c r="M42" s="68">
        <f t="shared" si="1"/>
        <v>-3.9806996381182014E-2</v>
      </c>
      <c r="N42" s="68"/>
      <c r="O42" s="68">
        <f t="shared" ref="O42:BD42" si="9">O19/$E19-1</f>
        <v>-3.2569360675512637E-2</v>
      </c>
      <c r="P42" s="68">
        <f t="shared" si="9"/>
        <v>-3.4981905910735689E-2</v>
      </c>
      <c r="Q42" s="68">
        <f t="shared" si="9"/>
        <v>-3.7394451145958851E-2</v>
      </c>
      <c r="R42" s="68">
        <f t="shared" si="9"/>
        <v>-2.7744270205066202E-2</v>
      </c>
      <c r="S42" s="68">
        <f t="shared" si="9"/>
        <v>-4.4632086851628339E-2</v>
      </c>
      <c r="T42" s="68">
        <f t="shared" si="9"/>
        <v>-3.9806996381182014E-2</v>
      </c>
      <c r="U42" s="68">
        <f t="shared" si="9"/>
        <v>-1.8094089264173552E-2</v>
      </c>
      <c r="V42" s="68">
        <f t="shared" si="9"/>
        <v>-3.7394451145958851E-2</v>
      </c>
      <c r="W42" s="68">
        <f t="shared" si="9"/>
        <v>-4.4632086851628339E-2</v>
      </c>
      <c r="X42" s="68">
        <f t="shared" si="9"/>
        <v>-3.0156815440289475E-2</v>
      </c>
      <c r="Y42" s="68">
        <f t="shared" si="9"/>
        <v>-3.4981905910735689E-2</v>
      </c>
      <c r="Z42" s="68">
        <f t="shared" si="9"/>
        <v>-3.9806996381182014E-2</v>
      </c>
      <c r="AA42" s="68">
        <f t="shared" si="9"/>
        <v>-4.2219541616405176E-2</v>
      </c>
      <c r="AB42" s="68">
        <f t="shared" si="9"/>
        <v>-3.2569360675512637E-2</v>
      </c>
      <c r="AC42" s="68">
        <f t="shared" si="9"/>
        <v>-3.2569360675512637E-2</v>
      </c>
      <c r="AD42" s="68">
        <f t="shared" si="9"/>
        <v>-3.0156815440289475E-2</v>
      </c>
      <c r="AE42" s="68">
        <f t="shared" si="9"/>
        <v>-3.0156815440289475E-2</v>
      </c>
      <c r="AF42" s="68">
        <f t="shared" si="9"/>
        <v>-3.0156815440289475E-2</v>
      </c>
      <c r="AG42" s="68">
        <f t="shared" si="9"/>
        <v>-3.4981905910735689E-2</v>
      </c>
      <c r="AH42" s="68">
        <f t="shared" si="9"/>
        <v>-3.4981905910735689E-2</v>
      </c>
      <c r="AI42" s="68">
        <f t="shared" si="9"/>
        <v>-3.4981905910735689E-2</v>
      </c>
      <c r="AJ42" s="68">
        <f t="shared" si="9"/>
        <v>-3.7394451145958851E-2</v>
      </c>
      <c r="AK42" s="68">
        <f t="shared" si="9"/>
        <v>-3.0156815440289475E-2</v>
      </c>
      <c r="AL42" s="68">
        <f t="shared" si="9"/>
        <v>-2.7744270205066202E-2</v>
      </c>
      <c r="AM42" s="68">
        <f t="shared" si="9"/>
        <v>-2.2919179734619988E-2</v>
      </c>
      <c r="AN42" s="68">
        <f t="shared" si="9"/>
        <v>-2.7744270205066202E-2</v>
      </c>
      <c r="AO42" s="68">
        <f t="shared" si="9"/>
        <v>-2.5331724969843039E-2</v>
      </c>
      <c r="AP42" s="68">
        <f t="shared" si="9"/>
        <v>-2.7744270205066202E-2</v>
      </c>
      <c r="AQ42" s="68">
        <f t="shared" si="9"/>
        <v>-3.7394451145958851E-2</v>
      </c>
      <c r="AR42" s="68">
        <f t="shared" si="9"/>
        <v>-1.0856453558504175E-2</v>
      </c>
      <c r="AS42" s="68">
        <f t="shared" si="9"/>
        <v>-1.5681544028950389E-2</v>
      </c>
      <c r="AT42" s="68">
        <f t="shared" si="9"/>
        <v>-3.4981905910735689E-2</v>
      </c>
      <c r="AU42" s="68">
        <f t="shared" si="9"/>
        <v>-3.4981905910735689E-2</v>
      </c>
      <c r="AV42" s="68">
        <f t="shared" si="9"/>
        <v>-3.2569360675512637E-2</v>
      </c>
      <c r="AW42" s="68">
        <f t="shared" si="9"/>
        <v>-2.5331724969843039E-2</v>
      </c>
      <c r="AX42" s="68">
        <f t="shared" si="9"/>
        <v>-3.2569360675512637E-2</v>
      </c>
      <c r="AY42" s="68">
        <f t="shared" si="9"/>
        <v>-3.0156815440289475E-2</v>
      </c>
      <c r="AZ42" s="68">
        <f t="shared" si="9"/>
        <v>-3.2569360675512637E-2</v>
      </c>
      <c r="BA42" s="68">
        <f t="shared" si="9"/>
        <v>-3.2569360675512637E-2</v>
      </c>
      <c r="BB42" s="68">
        <f t="shared" si="9"/>
        <v>-3.2569360675512637E-2</v>
      </c>
      <c r="BC42" s="68">
        <f t="shared" si="9"/>
        <v>-1</v>
      </c>
      <c r="BD42" s="68">
        <f t="shared" si="9"/>
        <v>-1</v>
      </c>
    </row>
    <row r="43" spans="4:56" x14ac:dyDescent="0.2">
      <c r="D43" s="30">
        <v>140</v>
      </c>
      <c r="E43" s="71" t="e">
        <f>#REF!/$E20-1</f>
        <v>#REF!</v>
      </c>
      <c r="F43" s="138"/>
      <c r="G43" s="138"/>
      <c r="H43" s="138"/>
      <c r="I43" s="138"/>
      <c r="J43" s="138"/>
      <c r="K43" s="68">
        <f t="shared" si="1"/>
        <v>-7.3998468997192868E-3</v>
      </c>
      <c r="L43" s="68">
        <f t="shared" si="1"/>
        <v>-1.7606532278642506E-2</v>
      </c>
      <c r="M43" s="68">
        <f t="shared" si="1"/>
        <v>-3.5468231691758167E-2</v>
      </c>
      <c r="N43" s="68"/>
      <c r="O43" s="68">
        <f t="shared" ref="O43:BD43" si="10">O20/$E20-1</f>
        <v>-3.2916560347027279E-2</v>
      </c>
      <c r="P43" s="68">
        <f t="shared" si="10"/>
        <v>-3.0364889002296613E-2</v>
      </c>
      <c r="Q43" s="68">
        <f t="shared" si="10"/>
        <v>-3.2916560347027279E-2</v>
      </c>
      <c r="R43" s="68">
        <f t="shared" si="10"/>
        <v>-2.7813217657565725E-2</v>
      </c>
      <c r="S43" s="68">
        <f t="shared" si="10"/>
        <v>-4.0571574381219722E-2</v>
      </c>
      <c r="T43" s="68">
        <f t="shared" si="10"/>
        <v>-3.8019903036488945E-2</v>
      </c>
      <c r="U43" s="68">
        <f t="shared" si="10"/>
        <v>-1.7606532278642506E-2</v>
      </c>
      <c r="V43" s="68">
        <f t="shared" si="10"/>
        <v>-3.2916560347027279E-2</v>
      </c>
      <c r="W43" s="68">
        <f t="shared" si="10"/>
        <v>-3.0364889002296613E-2</v>
      </c>
      <c r="X43" s="68">
        <f t="shared" si="10"/>
        <v>-3.2916560347027279E-2</v>
      </c>
      <c r="Y43" s="68">
        <f t="shared" si="10"/>
        <v>-2.7813217657565725E-2</v>
      </c>
      <c r="Z43" s="68">
        <f t="shared" si="10"/>
        <v>-3.2916560347027279E-2</v>
      </c>
      <c r="AA43" s="68">
        <f t="shared" si="10"/>
        <v>-3.5468231691758167E-2</v>
      </c>
      <c r="AB43" s="68">
        <f t="shared" si="10"/>
        <v>-3.0364889002296613E-2</v>
      </c>
      <c r="AC43" s="68">
        <f t="shared" si="10"/>
        <v>-2.5261546312834948E-2</v>
      </c>
      <c r="AD43" s="68">
        <f t="shared" si="10"/>
        <v>-2.0158203623373394E-2</v>
      </c>
      <c r="AE43" s="68">
        <f t="shared" si="10"/>
        <v>-2.7813217657565725E-2</v>
      </c>
      <c r="AF43" s="68">
        <f t="shared" si="10"/>
        <v>-2.5261546312834948E-2</v>
      </c>
      <c r="AG43" s="68">
        <f t="shared" si="10"/>
        <v>-2.5261546312834948E-2</v>
      </c>
      <c r="AH43" s="68">
        <f t="shared" si="10"/>
        <v>-3.2916560347027279E-2</v>
      </c>
      <c r="AI43" s="68">
        <f t="shared" si="10"/>
        <v>-3.2916560347027279E-2</v>
      </c>
      <c r="AJ43" s="68">
        <f t="shared" si="10"/>
        <v>-3.5468231691758167E-2</v>
      </c>
      <c r="AK43" s="68">
        <f t="shared" si="10"/>
        <v>-2.7813217657565725E-2</v>
      </c>
      <c r="AL43" s="68">
        <f t="shared" si="10"/>
        <v>-2.7813217657565725E-2</v>
      </c>
      <c r="AM43" s="68">
        <f t="shared" si="10"/>
        <v>-1.7606532278642506E-2</v>
      </c>
      <c r="AN43" s="68">
        <f t="shared" si="10"/>
        <v>-1.5054860933911729E-2</v>
      </c>
      <c r="AO43" s="68">
        <f t="shared" si="10"/>
        <v>-2.0158203623373394E-2</v>
      </c>
      <c r="AP43" s="68">
        <f t="shared" si="10"/>
        <v>-2.270987496810406E-2</v>
      </c>
      <c r="AQ43" s="68">
        <f t="shared" si="10"/>
        <v>-3.2916560347027279E-2</v>
      </c>
      <c r="AR43" s="68">
        <f t="shared" si="10"/>
        <v>2.551671344730444E-4</v>
      </c>
      <c r="AS43" s="68">
        <f t="shared" si="10"/>
        <v>-4.8481755549885097E-3</v>
      </c>
      <c r="AT43" s="68">
        <f t="shared" si="10"/>
        <v>-3.5468231691758167E-2</v>
      </c>
      <c r="AU43" s="68">
        <f t="shared" si="10"/>
        <v>-3.8019903036488945E-2</v>
      </c>
      <c r="AV43" s="68">
        <f t="shared" si="10"/>
        <v>-3.0364889002296613E-2</v>
      </c>
      <c r="AW43" s="68">
        <f t="shared" si="10"/>
        <v>-2.0158203623373394E-2</v>
      </c>
      <c r="AX43" s="68">
        <f t="shared" si="10"/>
        <v>-3.2916560347027279E-2</v>
      </c>
      <c r="AY43" s="68">
        <f t="shared" si="10"/>
        <v>-3.0364889002296613E-2</v>
      </c>
      <c r="AZ43" s="68">
        <f t="shared" si="10"/>
        <v>-3.0364889002296613E-2</v>
      </c>
      <c r="BA43" s="68">
        <f t="shared" si="10"/>
        <v>-3.0364889002296613E-2</v>
      </c>
      <c r="BB43" s="68">
        <f t="shared" si="10"/>
        <v>-3.2916560347027279E-2</v>
      </c>
      <c r="BC43" s="68">
        <f t="shared" si="10"/>
        <v>-1</v>
      </c>
      <c r="BD43" s="68">
        <f t="shared" si="10"/>
        <v>-1</v>
      </c>
    </row>
    <row r="44" spans="4:56" x14ac:dyDescent="0.2">
      <c r="D44" s="30">
        <v>150</v>
      </c>
      <c r="E44" s="71" t="e">
        <f>#REF!/$E21-1</f>
        <v>#REF!</v>
      </c>
      <c r="F44" s="138"/>
      <c r="G44" s="138"/>
      <c r="H44" s="138"/>
      <c r="I44" s="138"/>
      <c r="J44" s="138"/>
      <c r="K44" s="68">
        <f t="shared" si="1"/>
        <v>-1.2806830309498363E-2</v>
      </c>
      <c r="L44" s="68">
        <f t="shared" si="1"/>
        <v>-2.0811099252935006E-2</v>
      </c>
      <c r="M44" s="68">
        <f t="shared" si="1"/>
        <v>-3.9487726787620137E-2</v>
      </c>
      <c r="N44" s="68"/>
      <c r="O44" s="68">
        <f t="shared" ref="O44:BD44" si="11">O21/$E21-1</f>
        <v>-3.1483457844183604E-2</v>
      </c>
      <c r="P44" s="68">
        <f t="shared" si="11"/>
        <v>-3.4151547491995782E-2</v>
      </c>
      <c r="Q44" s="68">
        <f t="shared" si="11"/>
        <v>-4.2155816435432314E-2</v>
      </c>
      <c r="R44" s="68">
        <f t="shared" si="11"/>
        <v>-3.1483457844183604E-2</v>
      </c>
      <c r="S44" s="68">
        <f t="shared" si="11"/>
        <v>-4.482390608324438E-2</v>
      </c>
      <c r="T44" s="68">
        <f t="shared" si="11"/>
        <v>-3.9487726787620137E-2</v>
      </c>
      <c r="U44" s="68">
        <f t="shared" si="11"/>
        <v>-1.5474919957310651E-2</v>
      </c>
      <c r="V44" s="68">
        <f t="shared" si="11"/>
        <v>-3.4151547491995782E-2</v>
      </c>
      <c r="W44" s="68">
        <f t="shared" si="11"/>
        <v>-2.8815368196371427E-2</v>
      </c>
      <c r="X44" s="68">
        <f t="shared" si="11"/>
        <v>-2.8815368196371427E-2</v>
      </c>
      <c r="Y44" s="68">
        <f t="shared" si="11"/>
        <v>-2.8815368196371427E-2</v>
      </c>
      <c r="Z44" s="68">
        <f t="shared" si="11"/>
        <v>-3.1483457844183604E-2</v>
      </c>
      <c r="AA44" s="68">
        <f t="shared" si="11"/>
        <v>-3.9487726787620137E-2</v>
      </c>
      <c r="AB44" s="68">
        <f t="shared" si="11"/>
        <v>-2.8815368196371427E-2</v>
      </c>
      <c r="AC44" s="68">
        <f t="shared" si="11"/>
        <v>-2.6147278548559361E-2</v>
      </c>
      <c r="AD44" s="68">
        <f t="shared" si="11"/>
        <v>-2.0811099252935006E-2</v>
      </c>
      <c r="AE44" s="68">
        <f t="shared" si="11"/>
        <v>-2.3479188900747072E-2</v>
      </c>
      <c r="AF44" s="68">
        <f t="shared" si="11"/>
        <v>-3.1483457844183604E-2</v>
      </c>
      <c r="AG44" s="68">
        <f t="shared" si="11"/>
        <v>-2.8815368196371427E-2</v>
      </c>
      <c r="AH44" s="68">
        <f t="shared" si="11"/>
        <v>-3.1483457844183604E-2</v>
      </c>
      <c r="AI44" s="68">
        <f t="shared" si="11"/>
        <v>-3.4151547491995782E-2</v>
      </c>
      <c r="AJ44" s="68">
        <f t="shared" si="11"/>
        <v>-3.6819637139807959E-2</v>
      </c>
      <c r="AK44" s="68">
        <f t="shared" si="11"/>
        <v>-2.6147278548559361E-2</v>
      </c>
      <c r="AL44" s="68">
        <f t="shared" si="11"/>
        <v>-2.3479188900747072E-2</v>
      </c>
      <c r="AM44" s="68">
        <f t="shared" si="11"/>
        <v>-1.5474919957310651E-2</v>
      </c>
      <c r="AN44" s="68">
        <f t="shared" si="11"/>
        <v>-1.5474919957310651E-2</v>
      </c>
      <c r="AO44" s="68">
        <f t="shared" si="11"/>
        <v>-1.8143009605122717E-2</v>
      </c>
      <c r="AP44" s="68">
        <f t="shared" si="11"/>
        <v>-1.8143009605122717E-2</v>
      </c>
      <c r="AQ44" s="68">
        <f t="shared" si="11"/>
        <v>-3.4151547491995782E-2</v>
      </c>
      <c r="AR44" s="68">
        <f t="shared" si="11"/>
        <v>3.2017075773744796E-3</v>
      </c>
      <c r="AS44" s="68">
        <f t="shared" si="11"/>
        <v>-2.1344717182497641E-3</v>
      </c>
      <c r="AT44" s="68">
        <f t="shared" si="11"/>
        <v>-3.4151547491995782E-2</v>
      </c>
      <c r="AU44" s="68">
        <f t="shared" si="11"/>
        <v>-3.9487726787620137E-2</v>
      </c>
      <c r="AV44" s="68">
        <f t="shared" si="11"/>
        <v>-3.1483457844183604E-2</v>
      </c>
      <c r="AW44" s="68">
        <f t="shared" si="11"/>
        <v>-2.0811099252935006E-2</v>
      </c>
      <c r="AX44" s="68">
        <f t="shared" si="11"/>
        <v>-3.4151547491995782E-2</v>
      </c>
      <c r="AY44" s="68">
        <f t="shared" si="11"/>
        <v>-2.8815368196371427E-2</v>
      </c>
      <c r="AZ44" s="68">
        <f t="shared" si="11"/>
        <v>-2.6147278548559361E-2</v>
      </c>
      <c r="BA44" s="68">
        <f t="shared" si="11"/>
        <v>-3.4151547491995782E-2</v>
      </c>
      <c r="BB44" s="68">
        <f t="shared" si="11"/>
        <v>-3.4151547491995782E-2</v>
      </c>
      <c r="BC44" s="68">
        <f t="shared" si="11"/>
        <v>-1</v>
      </c>
      <c r="BD44" s="68">
        <f t="shared" si="11"/>
        <v>-1</v>
      </c>
    </row>
    <row r="45" spans="4:56" x14ac:dyDescent="0.2">
      <c r="D45" s="30">
        <v>160</v>
      </c>
      <c r="E45" s="71" t="e">
        <f>#REF!/$E22-1</f>
        <v>#REF!</v>
      </c>
      <c r="F45" s="138"/>
      <c r="G45" s="138"/>
      <c r="H45" s="138"/>
      <c r="I45" s="138"/>
      <c r="J45" s="138"/>
      <c r="K45" s="68">
        <f t="shared" ref="K45:M52" si="12">L22/$E22-1</f>
        <v>-6.1936936936937137E-3</v>
      </c>
      <c r="L45" s="68">
        <f t="shared" si="12"/>
        <v>-2.0270270270270285E-2</v>
      </c>
      <c r="M45" s="68">
        <f t="shared" si="12"/>
        <v>-4.27927927927928E-2</v>
      </c>
      <c r="N45" s="68"/>
      <c r="O45" s="68">
        <f t="shared" ref="O45:P52" si="13">O22/$E22-1</f>
        <v>-3.7162162162162171E-2</v>
      </c>
      <c r="P45" s="68">
        <f t="shared" si="13"/>
        <v>-3.7162162162162171E-2</v>
      </c>
      <c r="Q45" s="68">
        <f t="shared" ref="Q45" si="14">Q22/$E22-1</f>
        <v>-3.9977477477477485E-2</v>
      </c>
      <c r="R45" s="68">
        <f t="shared" ref="R45:S45" si="15">R22/$E22-1</f>
        <v>-3.7162162162162171E-2</v>
      </c>
      <c r="S45" s="68">
        <f t="shared" si="15"/>
        <v>-4.8423423423423428E-2</v>
      </c>
      <c r="T45" s="68">
        <f t="shared" ref="T45:U45" si="16">T22/$E22-1</f>
        <v>-4.5608108108108114E-2</v>
      </c>
      <c r="U45" s="68">
        <f t="shared" si="16"/>
        <v>-2.3085585585585489E-2</v>
      </c>
      <c r="V45" s="68">
        <f t="shared" ref="V45" si="17">V22/$E22-1</f>
        <v>-3.7162162162162171E-2</v>
      </c>
      <c r="W45" s="68">
        <f t="shared" ref="W45:X45" si="18">W22/$E22-1</f>
        <v>-3.7162162162162171E-2</v>
      </c>
      <c r="X45" s="68">
        <f t="shared" si="18"/>
        <v>-3.4346846846846857E-2</v>
      </c>
      <c r="Y45" s="68">
        <f t="shared" ref="Y45:Z45" si="19">Y22/$E22-1</f>
        <v>-3.4346846846846857E-2</v>
      </c>
      <c r="Z45" s="68">
        <f t="shared" si="19"/>
        <v>-3.7162162162162171E-2</v>
      </c>
      <c r="AA45" s="68">
        <f t="shared" ref="AA45" si="20">AA22/$E22-1</f>
        <v>-4.5608108108108114E-2</v>
      </c>
      <c r="AB45" s="68">
        <f t="shared" ref="AB45:AD45" si="21">AB22/$E22-1</f>
        <v>-3.1531531531531543E-2</v>
      </c>
      <c r="AC45" s="68">
        <f t="shared" si="21"/>
        <v>-2.8716216216216228E-2</v>
      </c>
      <c r="AD45" s="68">
        <f t="shared" si="21"/>
        <v>-2.3085585585585489E-2</v>
      </c>
      <c r="AE45" s="68">
        <f t="shared" ref="AE45:AG45" si="22">AE22/$E22-1</f>
        <v>-3.1531531531531543E-2</v>
      </c>
      <c r="AF45" s="68">
        <f t="shared" si="22"/>
        <v>-3.4346846846846857E-2</v>
      </c>
      <c r="AG45" s="68">
        <f t="shared" si="22"/>
        <v>-3.1531531531531543E-2</v>
      </c>
      <c r="AH45" s="68">
        <f t="shared" ref="AH45:AI45" si="23">AH22/$E22-1</f>
        <v>-3.4346846846846857E-2</v>
      </c>
      <c r="AI45" s="68">
        <f t="shared" si="23"/>
        <v>-3.4346846846846857E-2</v>
      </c>
      <c r="AJ45" s="68">
        <f t="shared" ref="AJ45:AK45" si="24">AJ22/$E22-1</f>
        <v>-3.9977477477477485E-2</v>
      </c>
      <c r="AK45" s="68">
        <f t="shared" si="24"/>
        <v>-2.5900900900900914E-2</v>
      </c>
      <c r="AL45" s="68">
        <f t="shared" ref="AL45:AM45" si="25">AL22/$E22-1</f>
        <v>-2.0270270270270285E-2</v>
      </c>
      <c r="AM45" s="68">
        <f t="shared" si="25"/>
        <v>-1.4639639639639657E-2</v>
      </c>
      <c r="AN45" s="68">
        <f t="shared" ref="AN45:AP45" si="26">AN22/$E22-1</f>
        <v>-1.1824324324324342E-2</v>
      </c>
      <c r="AO45" s="68">
        <f t="shared" si="26"/>
        <v>-1.4639639639639657E-2</v>
      </c>
      <c r="AP45" s="68">
        <f t="shared" si="26"/>
        <v>-1.745495495495486E-2</v>
      </c>
      <c r="AQ45" s="68">
        <f t="shared" ref="AQ45:AR45" si="27">AQ22/$E22-1</f>
        <v>-3.4346846846846857E-2</v>
      </c>
      <c r="AR45" s="68">
        <f t="shared" si="27"/>
        <v>7.8828828828829689E-3</v>
      </c>
      <c r="AS45" s="68">
        <f t="shared" ref="AS45:AT45" si="28">AS22/$E22-1</f>
        <v>2.2522522522523403E-3</v>
      </c>
      <c r="AT45" s="68">
        <f t="shared" si="28"/>
        <v>-4.27927927927928E-2</v>
      </c>
      <c r="AU45" s="68">
        <f t="shared" ref="AU45:AV45" si="29">AU22/$E22-1</f>
        <v>-4.5608108108108114E-2</v>
      </c>
      <c r="AV45" s="68">
        <f t="shared" si="29"/>
        <v>-3.7162162162162171E-2</v>
      </c>
      <c r="AW45" s="68">
        <f t="shared" ref="AW45:AX45" si="30">AW22/$E22-1</f>
        <v>-2.3085585585585489E-2</v>
      </c>
      <c r="AX45" s="68">
        <f t="shared" si="30"/>
        <v>-3.7162162162162171E-2</v>
      </c>
      <c r="AY45" s="68">
        <f t="shared" ref="AY45:AZ45" si="31">AY22/$E22-1</f>
        <v>-3.4346846846846857E-2</v>
      </c>
      <c r="AZ45" s="68">
        <f t="shared" si="31"/>
        <v>-3.4346846846846857E-2</v>
      </c>
      <c r="BA45" s="68">
        <f t="shared" ref="BA45:BD45" si="32">BA22/$E22-1</f>
        <v>-3.7162162162162171E-2</v>
      </c>
      <c r="BB45" s="68">
        <f t="shared" si="32"/>
        <v>-3.9977477477477485E-2</v>
      </c>
      <c r="BC45" s="68">
        <f t="shared" si="32"/>
        <v>-1</v>
      </c>
      <c r="BD45" s="68">
        <f t="shared" si="32"/>
        <v>-1</v>
      </c>
    </row>
    <row r="46" spans="4:56" x14ac:dyDescent="0.2">
      <c r="D46" s="30">
        <v>170</v>
      </c>
      <c r="E46" s="71" t="e">
        <f>#REF!/$E23-1</f>
        <v>#REF!</v>
      </c>
      <c r="F46" s="138"/>
      <c r="G46" s="138"/>
      <c r="H46" s="138"/>
      <c r="I46" s="138"/>
      <c r="J46" s="138"/>
      <c r="K46" s="68">
        <f t="shared" si="12"/>
        <v>-2.3823704586063421E-3</v>
      </c>
      <c r="L46" s="68">
        <f t="shared" si="12"/>
        <v>-1.7272185824895869E-2</v>
      </c>
      <c r="M46" s="68">
        <f t="shared" si="12"/>
        <v>-4.1095890410958846E-2</v>
      </c>
      <c r="N46" s="68"/>
      <c r="O46" s="68">
        <f t="shared" si="13"/>
        <v>-3.2162001191185285E-2</v>
      </c>
      <c r="P46" s="68">
        <f t="shared" si="13"/>
        <v>-2.9184038117927469E-2</v>
      </c>
      <c r="Q46" s="68">
        <f t="shared" ref="Q46" si="33">Q23/$E23-1</f>
        <v>-4.1095890410958846E-2</v>
      </c>
      <c r="R46" s="68">
        <f t="shared" ref="R46:S46" si="34">R23/$E23-1</f>
        <v>-3.2162001191185285E-2</v>
      </c>
      <c r="S46" s="68">
        <f t="shared" si="34"/>
        <v>-5.0029779630732629E-2</v>
      </c>
      <c r="T46" s="68">
        <f t="shared" ref="T46:U46" si="35">T23/$E23-1</f>
        <v>-4.4073853484216885E-2</v>
      </c>
      <c r="U46" s="68">
        <f t="shared" si="35"/>
        <v>-2.3228111971411614E-2</v>
      </c>
      <c r="V46" s="68">
        <f t="shared" ref="V46" si="36">V23/$E23-1</f>
        <v>-3.811792733770103E-2</v>
      </c>
      <c r="W46" s="68">
        <f t="shared" ref="W46:X46" si="37">W23/$E23-1</f>
        <v>-3.2162001191185285E-2</v>
      </c>
      <c r="X46" s="68">
        <f t="shared" si="37"/>
        <v>-2.620607504466943E-2</v>
      </c>
      <c r="Y46" s="68">
        <f t="shared" ref="Y46:Z46" si="38">Y23/$E23-1</f>
        <v>-2.9184038117927469E-2</v>
      </c>
      <c r="Z46" s="68">
        <f t="shared" si="38"/>
        <v>-3.5139964264443102E-2</v>
      </c>
      <c r="AA46" s="68">
        <f t="shared" ref="AA46" si="39">AA23/$E23-1</f>
        <v>-4.4073853484216885E-2</v>
      </c>
      <c r="AB46" s="68">
        <f t="shared" ref="AB46:AD46" si="40">AB23/$E23-1</f>
        <v>-3.2162001191185285E-2</v>
      </c>
      <c r="AC46" s="68">
        <f t="shared" si="40"/>
        <v>-2.3228111971411614E-2</v>
      </c>
      <c r="AD46" s="68">
        <f t="shared" si="40"/>
        <v>-2.0250148898153686E-2</v>
      </c>
      <c r="AE46" s="68">
        <f t="shared" ref="AE46:AG46" si="41">AE23/$E23-1</f>
        <v>-2.3228111971411614E-2</v>
      </c>
      <c r="AF46" s="68">
        <f t="shared" si="41"/>
        <v>-2.9184038117927469E-2</v>
      </c>
      <c r="AG46" s="68">
        <f t="shared" si="41"/>
        <v>-2.620607504466943E-2</v>
      </c>
      <c r="AH46" s="68">
        <f t="shared" ref="AH46:AI46" si="42">AH23/$E23-1</f>
        <v>-3.5139964264443102E-2</v>
      </c>
      <c r="AI46" s="68">
        <f t="shared" si="42"/>
        <v>-3.2162001191185285E-2</v>
      </c>
      <c r="AJ46" s="68">
        <f t="shared" ref="AJ46:AK46" si="43">AJ23/$E23-1</f>
        <v>-3.5139964264443102E-2</v>
      </c>
      <c r="AK46" s="68">
        <f t="shared" si="43"/>
        <v>-1.7272185824895869E-2</v>
      </c>
      <c r="AL46" s="68">
        <f t="shared" ref="AL46:AM46" si="44">AL23/$E23-1</f>
        <v>-2.3228111971411614E-2</v>
      </c>
      <c r="AM46" s="68">
        <f t="shared" si="44"/>
        <v>-8.3382966051220864E-3</v>
      </c>
      <c r="AN46" s="68">
        <f t="shared" ref="AN46:AP46" si="45">AN23/$E23-1</f>
        <v>-5.3603335318642698E-3</v>
      </c>
      <c r="AO46" s="68">
        <f t="shared" si="45"/>
        <v>-1.1316259678380014E-2</v>
      </c>
      <c r="AP46" s="68">
        <f t="shared" si="45"/>
        <v>-1.4294222751637942E-2</v>
      </c>
      <c r="AQ46" s="68">
        <f t="shared" ref="AQ46:AR46" si="46">AQ23/$E23-1</f>
        <v>-3.2162001191185285E-2</v>
      </c>
      <c r="AR46" s="68">
        <f t="shared" si="46"/>
        <v>1.8463371054198818E-2</v>
      </c>
      <c r="AS46" s="68">
        <f t="shared" ref="AS46:AT46" si="47">AS23/$E23-1</f>
        <v>1.5485407980941002E-2</v>
      </c>
      <c r="AT46" s="68">
        <f t="shared" si="47"/>
        <v>-3.811792733770103E-2</v>
      </c>
      <c r="AU46" s="68">
        <f t="shared" ref="AU46:AV46" si="48">AU23/$E23-1</f>
        <v>-4.1095890410958846E-2</v>
      </c>
      <c r="AV46" s="68">
        <f t="shared" si="48"/>
        <v>-3.5139964264443102E-2</v>
      </c>
      <c r="AW46" s="68">
        <f t="shared" ref="AW46:AX46" si="49">AW23/$E23-1</f>
        <v>-2.0250148898153686E-2</v>
      </c>
      <c r="AX46" s="68">
        <f t="shared" si="49"/>
        <v>-3.2162001191185285E-2</v>
      </c>
      <c r="AY46" s="68">
        <f t="shared" ref="AY46:AZ46" si="50">AY23/$E23-1</f>
        <v>-2.9184038117927469E-2</v>
      </c>
      <c r="AZ46" s="68">
        <f t="shared" si="50"/>
        <v>-2.620607504466943E-2</v>
      </c>
      <c r="BA46" s="68">
        <f t="shared" ref="BA46:BD46" si="51">BA23/$E23-1</f>
        <v>-3.2162001191185285E-2</v>
      </c>
      <c r="BB46" s="68">
        <f t="shared" si="51"/>
        <v>-3.5139964264443102E-2</v>
      </c>
      <c r="BC46" s="68">
        <f t="shared" si="51"/>
        <v>-1</v>
      </c>
      <c r="BD46" s="68">
        <f t="shared" si="51"/>
        <v>-1</v>
      </c>
    </row>
    <row r="47" spans="4:56" x14ac:dyDescent="0.2">
      <c r="D47" s="30">
        <v>180</v>
      </c>
      <c r="E47" s="71" t="e">
        <f>#REF!/$E24-1</f>
        <v>#REF!</v>
      </c>
      <c r="F47" s="138"/>
      <c r="G47" s="138"/>
      <c r="H47" s="138"/>
      <c r="I47" s="138"/>
      <c r="J47" s="138"/>
      <c r="K47" s="68">
        <f t="shared" si="12"/>
        <v>-4.9291435613062484E-3</v>
      </c>
      <c r="L47" s="68">
        <f t="shared" si="12"/>
        <v>-1.4171287738755312E-2</v>
      </c>
      <c r="M47" s="68">
        <f t="shared" si="12"/>
        <v>-4.4978434996919225E-2</v>
      </c>
      <c r="N47" s="68"/>
      <c r="O47" s="68">
        <f t="shared" si="13"/>
        <v>-3.265557609365366E-2</v>
      </c>
      <c r="P47" s="68">
        <f t="shared" si="13"/>
        <v>-3.265557609365366E-2</v>
      </c>
      <c r="Q47" s="68">
        <f t="shared" ref="Q47" si="52">Q24/$E24-1</f>
        <v>-4.1897720271102945E-2</v>
      </c>
      <c r="R47" s="68">
        <f t="shared" ref="R47:S47" si="53">R24/$E24-1</f>
        <v>-3.8817005545286443E-2</v>
      </c>
      <c r="S47" s="68">
        <f t="shared" si="53"/>
        <v>-5.4220579174368511E-2</v>
      </c>
      <c r="T47" s="68">
        <f t="shared" ref="T47:U47" si="54">T24/$E24-1</f>
        <v>-4.8059149722735728E-2</v>
      </c>
      <c r="U47" s="68">
        <f t="shared" si="54"/>
        <v>-2.3413431916204597E-2</v>
      </c>
      <c r="V47" s="68">
        <f t="shared" ref="V47" si="55">V24/$E24-1</f>
        <v>-3.5736290819470162E-2</v>
      </c>
      <c r="W47" s="68">
        <f t="shared" ref="W47:X47" si="56">W24/$E24-1</f>
        <v>-3.5736290819470162E-2</v>
      </c>
      <c r="X47" s="68">
        <f t="shared" si="56"/>
        <v>-2.957486136783738E-2</v>
      </c>
      <c r="Y47" s="68">
        <f t="shared" ref="Y47:Z47" si="57">Y24/$E24-1</f>
        <v>-2.957486136783738E-2</v>
      </c>
      <c r="Z47" s="68">
        <f t="shared" si="57"/>
        <v>-3.5736290819470162E-2</v>
      </c>
      <c r="AA47" s="68">
        <f t="shared" ref="AA47" si="58">AA24/$E24-1</f>
        <v>-4.8059149722735728E-2</v>
      </c>
      <c r="AB47" s="68">
        <f t="shared" ref="AB47:AD47" si="59">AB24/$E24-1</f>
        <v>-2.957486136783738E-2</v>
      </c>
      <c r="AC47" s="68">
        <f t="shared" si="59"/>
        <v>-2.3413431916204597E-2</v>
      </c>
      <c r="AD47" s="68">
        <f t="shared" si="59"/>
        <v>-2.0332717190388094E-2</v>
      </c>
      <c r="AE47" s="68">
        <f t="shared" ref="AE47:AG47" si="60">AE24/$E24-1</f>
        <v>-2.6494146642020877E-2</v>
      </c>
      <c r="AF47" s="68">
        <f t="shared" si="60"/>
        <v>-3.265557609365366E-2</v>
      </c>
      <c r="AG47" s="68">
        <f t="shared" si="60"/>
        <v>-2.3413431916204597E-2</v>
      </c>
      <c r="AH47" s="68">
        <f t="shared" ref="AH47:AI47" si="61">AH24/$E24-1</f>
        <v>-3.5736290819470162E-2</v>
      </c>
      <c r="AI47" s="68">
        <f t="shared" si="61"/>
        <v>-3.5736290819470162E-2</v>
      </c>
      <c r="AJ47" s="68">
        <f t="shared" ref="AJ47:AK47" si="62">AJ24/$E24-1</f>
        <v>-4.1897720271102945E-2</v>
      </c>
      <c r="AK47" s="68">
        <f t="shared" si="62"/>
        <v>-2.0332717190388094E-2</v>
      </c>
      <c r="AL47" s="68">
        <f t="shared" ref="AL47:AM47" si="63">AL24/$E24-1</f>
        <v>-2.0332717190388094E-2</v>
      </c>
      <c r="AM47" s="68">
        <f t="shared" si="63"/>
        <v>-8.0098582871225288E-3</v>
      </c>
      <c r="AN47" s="68">
        <f t="shared" ref="AN47:AP47" si="64">AN24/$E24-1</f>
        <v>-8.0098582871225288E-3</v>
      </c>
      <c r="AO47" s="68">
        <f t="shared" si="64"/>
        <v>-1.4171287738755312E-2</v>
      </c>
      <c r="AP47" s="68">
        <f t="shared" si="64"/>
        <v>-1.7252002464571814E-2</v>
      </c>
      <c r="AQ47" s="68">
        <f t="shared" ref="AQ47:AR47" si="65">AQ24/$E24-1</f>
        <v>-3.5736290819470162E-2</v>
      </c>
      <c r="AR47" s="68">
        <f t="shared" si="65"/>
        <v>2.5878003696857776E-2</v>
      </c>
      <c r="AS47" s="68">
        <f t="shared" ref="AS47:AT47" si="66">AS24/$E24-1</f>
        <v>1.3555144793592211E-2</v>
      </c>
      <c r="AT47" s="68">
        <f t="shared" si="66"/>
        <v>-4.1897720271102945E-2</v>
      </c>
      <c r="AU47" s="68">
        <f t="shared" ref="AU47:AV47" si="67">AU24/$E24-1</f>
        <v>-4.4978434996919225E-2</v>
      </c>
      <c r="AV47" s="68">
        <f t="shared" si="67"/>
        <v>-3.8817005545286443E-2</v>
      </c>
      <c r="AW47" s="68">
        <f t="shared" ref="AW47:AX47" si="68">AW24/$E24-1</f>
        <v>-2.3413431916204597E-2</v>
      </c>
      <c r="AX47" s="68">
        <f t="shared" si="68"/>
        <v>-3.5736290819470162E-2</v>
      </c>
      <c r="AY47" s="68">
        <f t="shared" ref="AY47:AZ47" si="69">AY24/$E24-1</f>
        <v>-2.957486136783738E-2</v>
      </c>
      <c r="AZ47" s="68">
        <f t="shared" si="69"/>
        <v>-2.6494146642020877E-2</v>
      </c>
      <c r="BA47" s="68">
        <f t="shared" ref="BA47:BD47" si="70">BA24/$E24-1</f>
        <v>-3.5736290819470162E-2</v>
      </c>
      <c r="BB47" s="68">
        <f t="shared" si="70"/>
        <v>-3.8817005545286443E-2</v>
      </c>
      <c r="BC47" s="68">
        <f t="shared" si="70"/>
        <v>-1</v>
      </c>
      <c r="BD47" s="68">
        <f t="shared" si="70"/>
        <v>-1</v>
      </c>
    </row>
    <row r="48" spans="4:56" x14ac:dyDescent="0.2">
      <c r="D48" s="30">
        <v>190</v>
      </c>
      <c r="E48" s="71" t="e">
        <f>#REF!/$E25-1</f>
        <v>#REF!</v>
      </c>
      <c r="F48" s="138"/>
      <c r="G48" s="138"/>
      <c r="H48" s="138"/>
      <c r="I48" s="138"/>
      <c r="J48" s="138"/>
      <c r="K48" s="68">
        <f t="shared" si="12"/>
        <v>-7.0019096117122093E-3</v>
      </c>
      <c r="L48" s="68">
        <f t="shared" si="12"/>
        <v>-1.3367281985996127E-2</v>
      </c>
      <c r="M48" s="68">
        <f t="shared" si="12"/>
        <v>-4.5194143857415603E-2</v>
      </c>
      <c r="N48" s="68"/>
      <c r="O48" s="68">
        <f t="shared" si="13"/>
        <v>-3.8828771483131685E-2</v>
      </c>
      <c r="P48" s="68">
        <f t="shared" si="13"/>
        <v>-3.5646085295989893E-2</v>
      </c>
      <c r="Q48" s="68">
        <f t="shared" ref="Q48" si="71">Q25/$E25-1</f>
        <v>-4.8376830044557506E-2</v>
      </c>
      <c r="R48" s="68">
        <f t="shared" ref="R48:S48" si="72">R25/$E25-1</f>
        <v>-4.5194143857415603E-2</v>
      </c>
      <c r="S48" s="68">
        <f t="shared" si="72"/>
        <v>-5.7924888605983438E-2</v>
      </c>
      <c r="T48" s="68">
        <f t="shared" ref="T48:U48" si="73">T25/$E25-1</f>
        <v>-5.4742202418841424E-2</v>
      </c>
      <c r="U48" s="68">
        <f t="shared" si="73"/>
        <v>-2.2915340547422058E-2</v>
      </c>
      <c r="V48" s="68">
        <f t="shared" ref="V48" si="74">V25/$E25-1</f>
        <v>-3.8828771483131685E-2</v>
      </c>
      <c r="W48" s="68">
        <f t="shared" ref="W48:X48" si="75">W25/$E25-1</f>
        <v>-3.5646085295989893E-2</v>
      </c>
      <c r="X48" s="68">
        <f t="shared" si="75"/>
        <v>-2.9280712921705976E-2</v>
      </c>
      <c r="Y48" s="68">
        <f t="shared" ref="Y48:Z48" si="76">Y25/$E25-1</f>
        <v>-3.2463399108847879E-2</v>
      </c>
      <c r="Z48" s="68">
        <f t="shared" si="76"/>
        <v>-3.5646085295989893E-2</v>
      </c>
      <c r="AA48" s="68">
        <f t="shared" ref="AA48" si="77">AA25/$E25-1</f>
        <v>-4.8376830044557506E-2</v>
      </c>
      <c r="AB48" s="68">
        <f t="shared" ref="AB48:AD48" si="78">AB25/$E25-1</f>
        <v>-3.2463399108847879E-2</v>
      </c>
      <c r="AC48" s="68">
        <f t="shared" si="78"/>
        <v>-2.6098026734563962E-2</v>
      </c>
      <c r="AD48" s="68">
        <f t="shared" si="78"/>
        <v>-1.9732654360280044E-2</v>
      </c>
      <c r="AE48" s="68">
        <f t="shared" ref="AE48:AG48" si="79">AE25/$E25-1</f>
        <v>-2.2915340547422058E-2</v>
      </c>
      <c r="AF48" s="68">
        <f t="shared" si="79"/>
        <v>-3.5646085295989893E-2</v>
      </c>
      <c r="AG48" s="68">
        <f t="shared" si="79"/>
        <v>-2.2915340547422058E-2</v>
      </c>
      <c r="AH48" s="68">
        <f t="shared" ref="AH48:AI48" si="80">AH25/$E25-1</f>
        <v>-3.8828771483131685E-2</v>
      </c>
      <c r="AI48" s="68">
        <f t="shared" si="80"/>
        <v>-4.20114576702737E-2</v>
      </c>
      <c r="AJ48" s="68">
        <f t="shared" ref="AJ48:AK48" si="81">AJ25/$E25-1</f>
        <v>-4.20114576702737E-2</v>
      </c>
      <c r="AK48" s="68">
        <f t="shared" si="81"/>
        <v>-2.6098026734563962E-2</v>
      </c>
      <c r="AL48" s="68">
        <f t="shared" ref="AL48:AM48" si="82">AL25/$E25-1</f>
        <v>-2.2915340547422058E-2</v>
      </c>
      <c r="AM48" s="68">
        <f t="shared" si="82"/>
        <v>-7.0019096117122093E-3</v>
      </c>
      <c r="AN48" s="68">
        <f t="shared" ref="AN48:AP48" si="83">AN25/$E25-1</f>
        <v>-7.0019096117122093E-3</v>
      </c>
      <c r="AO48" s="68">
        <f t="shared" si="83"/>
        <v>-1.6549968173138141E-2</v>
      </c>
      <c r="AP48" s="68">
        <f t="shared" si="83"/>
        <v>-1.3367281985996127E-2</v>
      </c>
      <c r="AQ48" s="68">
        <f t="shared" ref="AQ48:AR48" si="84">AQ25/$E25-1</f>
        <v>-3.8828771483131685E-2</v>
      </c>
      <c r="AR48" s="68">
        <f t="shared" si="84"/>
        <v>2.8007638446849059E-2</v>
      </c>
      <c r="AS48" s="68">
        <f t="shared" ref="AS48:AT48" si="85">AS25/$E25-1</f>
        <v>2.1642266072565253E-2</v>
      </c>
      <c r="AT48" s="68">
        <f t="shared" si="85"/>
        <v>-4.5194143857415603E-2</v>
      </c>
      <c r="AU48" s="68">
        <f t="shared" ref="AU48:AV48" si="86">AU25/$E25-1</f>
        <v>-5.155951623169952E-2</v>
      </c>
      <c r="AV48" s="68">
        <f t="shared" si="86"/>
        <v>-3.8828771483131685E-2</v>
      </c>
      <c r="AW48" s="68">
        <f t="shared" ref="AW48:AX48" si="87">AW25/$E25-1</f>
        <v>-1.9732654360280044E-2</v>
      </c>
      <c r="AX48" s="68">
        <f t="shared" si="87"/>
        <v>-3.5646085295989893E-2</v>
      </c>
      <c r="AY48" s="68">
        <f t="shared" ref="AY48:AZ48" si="88">AY25/$E25-1</f>
        <v>-1.9732654360280044E-2</v>
      </c>
      <c r="AZ48" s="68">
        <f t="shared" si="88"/>
        <v>-2.6098026734563962E-2</v>
      </c>
      <c r="BA48" s="68">
        <f t="shared" ref="BA48:BD48" si="89">BA25/$E25-1</f>
        <v>-3.5646085295989893E-2</v>
      </c>
      <c r="BB48" s="68">
        <f t="shared" si="89"/>
        <v>-4.20114576702737E-2</v>
      </c>
      <c r="BC48" s="68">
        <f t="shared" si="89"/>
        <v>-1</v>
      </c>
      <c r="BD48" s="68">
        <f t="shared" si="89"/>
        <v>-1</v>
      </c>
    </row>
    <row r="49" spans="4:56" x14ac:dyDescent="0.2">
      <c r="D49" s="30">
        <v>200</v>
      </c>
      <c r="E49" s="71" t="e">
        <f>#REF!/$E26-1</f>
        <v>#REF!</v>
      </c>
      <c r="F49" s="138"/>
      <c r="G49" s="138"/>
      <c r="H49" s="138"/>
      <c r="I49" s="138"/>
      <c r="J49" s="138"/>
      <c r="K49" s="68">
        <f t="shared" si="12"/>
        <v>1.0134030728996324E-2</v>
      </c>
      <c r="L49" s="68">
        <f t="shared" si="12"/>
        <v>3.2690421706438322E-4</v>
      </c>
      <c r="M49" s="68">
        <f t="shared" si="12"/>
        <v>-4.543968617195171E-2</v>
      </c>
      <c r="N49" s="68"/>
      <c r="O49" s="68">
        <f t="shared" si="13"/>
        <v>-3.5632559660019658E-2</v>
      </c>
      <c r="P49" s="68">
        <f t="shared" si="13"/>
        <v>-2.5825433148087718E-2</v>
      </c>
      <c r="Q49" s="68">
        <f t="shared" ref="Q49" si="90">Q26/$E26-1</f>
        <v>-4.543968617195171E-2</v>
      </c>
      <c r="R49" s="68">
        <f t="shared" ref="R49:S49" si="91">R26/$E26-1</f>
        <v>-5.1977770513239707E-2</v>
      </c>
      <c r="S49" s="68">
        <f t="shared" si="91"/>
        <v>-6.5053939195815702E-2</v>
      </c>
      <c r="T49" s="68">
        <f t="shared" ref="T49:U49" si="92">T26/$E26-1</f>
        <v>-5.8515854854527705E-2</v>
      </c>
      <c r="U49" s="68">
        <f t="shared" si="92"/>
        <v>-1.9287348806799609E-2</v>
      </c>
      <c r="V49" s="68">
        <f t="shared" ref="V49" si="93">V26/$E26-1</f>
        <v>-3.5632559660019658E-2</v>
      </c>
      <c r="W49" s="68">
        <f t="shared" ref="W49:X49" si="94">W26/$E26-1</f>
        <v>-3.5632559660019658E-2</v>
      </c>
      <c r="X49" s="68">
        <f t="shared" si="94"/>
        <v>-2.2556390977443552E-2</v>
      </c>
      <c r="Y49" s="68">
        <f t="shared" ref="Y49:Z49" si="95">Y26/$E26-1</f>
        <v>-3.2363517489375715E-2</v>
      </c>
      <c r="Z49" s="68">
        <f t="shared" si="95"/>
        <v>-3.2363517489375715E-2</v>
      </c>
      <c r="AA49" s="68">
        <f t="shared" ref="AA49" si="96">AA26/$E26-1</f>
        <v>-4.8708728342595653E-2</v>
      </c>
      <c r="AB49" s="68">
        <f t="shared" ref="AB49:AD49" si="97">AB26/$E26-1</f>
        <v>-3.5632559660019658E-2</v>
      </c>
      <c r="AC49" s="68">
        <f t="shared" si="97"/>
        <v>-2.2556390977443552E-2</v>
      </c>
      <c r="AD49" s="68">
        <f t="shared" si="97"/>
        <v>-1.6018306636155777E-2</v>
      </c>
      <c r="AE49" s="68">
        <f t="shared" ref="AE49:AG49" si="98">AE26/$E26-1</f>
        <v>-2.2556390977443552E-2</v>
      </c>
      <c r="AF49" s="68">
        <f t="shared" si="98"/>
        <v>-3.2363517489375715E-2</v>
      </c>
      <c r="AG49" s="68">
        <f t="shared" si="98"/>
        <v>-9.4802222948676684E-3</v>
      </c>
      <c r="AH49" s="68">
        <f t="shared" ref="AH49:AI49" si="99">AH26/$E26-1</f>
        <v>-4.543968617195171E-2</v>
      </c>
      <c r="AI49" s="68">
        <f t="shared" si="99"/>
        <v>-3.8901601830663712E-2</v>
      </c>
      <c r="AJ49" s="68">
        <f t="shared" ref="AJ49:AK49" si="100">AJ26/$E26-1</f>
        <v>-4.2170644001307656E-2</v>
      </c>
      <c r="AK49" s="68">
        <f t="shared" si="100"/>
        <v>-1.2749264465511612E-2</v>
      </c>
      <c r="AL49" s="68">
        <f t="shared" ref="AL49:AM49" si="101">AL26/$E26-1</f>
        <v>-1.2749264465511612E-2</v>
      </c>
      <c r="AM49" s="68">
        <f t="shared" si="101"/>
        <v>3.2690421706438322E-4</v>
      </c>
      <c r="AN49" s="68">
        <f t="shared" ref="AN49:AP49" si="102">AN26/$E26-1</f>
        <v>3.5959463877082154E-3</v>
      </c>
      <c r="AO49" s="68">
        <f t="shared" si="102"/>
        <v>-6.2111801242236142E-3</v>
      </c>
      <c r="AP49" s="68">
        <f t="shared" si="102"/>
        <v>-1.2749264465511612E-2</v>
      </c>
      <c r="AQ49" s="68">
        <f t="shared" ref="AQ49:AR49" si="103">AQ26/$E26-1</f>
        <v>-4.2170644001307656E-2</v>
      </c>
      <c r="AR49" s="68">
        <f t="shared" si="103"/>
        <v>5.9169663288656471E-2</v>
      </c>
      <c r="AS49" s="68">
        <f t="shared" ref="AS49:AT49" si="104">AS26/$E26-1</f>
        <v>4.2824452435436422E-2</v>
      </c>
      <c r="AT49" s="68">
        <f t="shared" si="104"/>
        <v>-5.1977770513239707E-2</v>
      </c>
      <c r="AU49" s="68">
        <f t="shared" ref="AU49:AV49" si="105">AU26/$E26-1</f>
        <v>-5.524681268388365E-2</v>
      </c>
      <c r="AV49" s="68">
        <f t="shared" si="105"/>
        <v>-4.2170644001307656E-2</v>
      </c>
      <c r="AW49" s="68">
        <f t="shared" ref="AW49:AX49" si="106">AW26/$E26-1</f>
        <v>-1.6018306636155777E-2</v>
      </c>
      <c r="AX49" s="68">
        <f t="shared" si="106"/>
        <v>-3.8901601830663712E-2</v>
      </c>
      <c r="AY49" s="68">
        <f t="shared" ref="AY49:AZ49" si="107">AY26/$E26-1</f>
        <v>-1.9287348806799609E-2</v>
      </c>
      <c r="AZ49" s="68">
        <f t="shared" si="107"/>
        <v>-2.2556390977443552E-2</v>
      </c>
      <c r="BA49" s="68">
        <f t="shared" ref="BA49:BD49" si="108">BA26/$E26-1</f>
        <v>-3.5632559660019658E-2</v>
      </c>
      <c r="BB49" s="68">
        <f t="shared" si="108"/>
        <v>-4.2170644001307656E-2</v>
      </c>
      <c r="BC49" s="68">
        <f t="shared" si="108"/>
        <v>-1</v>
      </c>
      <c r="BD49" s="68">
        <f t="shared" si="108"/>
        <v>-1</v>
      </c>
    </row>
    <row r="50" spans="4:56" x14ac:dyDescent="0.2">
      <c r="D50" s="30">
        <v>210</v>
      </c>
      <c r="E50" s="71" t="e">
        <f>#REF!/$E27-1</f>
        <v>#REF!</v>
      </c>
      <c r="F50" s="138"/>
      <c r="G50" s="138"/>
      <c r="H50" s="138"/>
      <c r="I50" s="138"/>
      <c r="J50" s="138"/>
      <c r="K50" s="68">
        <f t="shared" si="12"/>
        <v>2.4240355069989894E-2</v>
      </c>
      <c r="L50" s="68">
        <f t="shared" si="12"/>
        <v>7.1696824854901031E-3</v>
      </c>
      <c r="M50" s="68">
        <f t="shared" si="12"/>
        <v>-4.7456469784909472E-2</v>
      </c>
      <c r="N50" s="68"/>
      <c r="O50" s="68">
        <f t="shared" si="13"/>
        <v>-3.379993171730955E-2</v>
      </c>
      <c r="P50" s="68">
        <f t="shared" si="13"/>
        <v>-1.672925913280976E-2</v>
      </c>
      <c r="Q50" s="68">
        <f t="shared" ref="Q50" si="109">Q27/$E27-1</f>
        <v>-3.7214066234209642E-2</v>
      </c>
      <c r="R50" s="68">
        <f t="shared" ref="R50:S50" si="110">R27/$E27-1</f>
        <v>-5.7698873335609413E-2</v>
      </c>
      <c r="S50" s="68">
        <f t="shared" si="110"/>
        <v>-7.1355411403209112E-2</v>
      </c>
      <c r="T50" s="68">
        <f t="shared" ref="T50:U50" si="111">T27/$E27-1</f>
        <v>-6.1113007852509282E-2</v>
      </c>
      <c r="U50" s="68">
        <f t="shared" si="111"/>
        <v>-2.355752816660972E-2</v>
      </c>
      <c r="V50" s="68">
        <f t="shared" ref="V50" si="112">V27/$E27-1</f>
        <v>-3.7214066234209642E-2</v>
      </c>
      <c r="W50" s="68">
        <f t="shared" ref="W50:X50" si="113">W27/$E27-1</f>
        <v>-3.379993171730955E-2</v>
      </c>
      <c r="X50" s="68">
        <f t="shared" si="113"/>
        <v>-2.355752816660972E-2</v>
      </c>
      <c r="Y50" s="68">
        <f t="shared" ref="Y50:Z50" si="114">Y27/$E27-1</f>
        <v>-3.0385797200409681E-2</v>
      </c>
      <c r="Z50" s="68">
        <f t="shared" si="114"/>
        <v>-3.7214066234209642E-2</v>
      </c>
      <c r="AA50" s="68">
        <f t="shared" ref="AA50" si="115">AA27/$E27-1</f>
        <v>-5.0870604301809452E-2</v>
      </c>
      <c r="AB50" s="68">
        <f t="shared" ref="AB50:AD50" si="116">AB27/$E27-1</f>
        <v>-3.0385797200409681E-2</v>
      </c>
      <c r="AC50" s="68">
        <f t="shared" si="116"/>
        <v>-1.672925913280976E-2</v>
      </c>
      <c r="AD50" s="68">
        <f t="shared" si="116"/>
        <v>-9.9009900990099098E-3</v>
      </c>
      <c r="AE50" s="68">
        <f t="shared" ref="AE50:AG50" si="117">AE27/$E27-1</f>
        <v>-1.3315124615909779E-2</v>
      </c>
      <c r="AF50" s="68">
        <f t="shared" si="117"/>
        <v>-3.0385797200409681E-2</v>
      </c>
      <c r="AG50" s="68">
        <f t="shared" si="117"/>
        <v>3.4141345169014237E-4</v>
      </c>
      <c r="AH50" s="68">
        <f t="shared" ref="AH50:AI50" si="118">AH27/$E27-1</f>
        <v>-4.4042335268009603E-2</v>
      </c>
      <c r="AI50" s="68">
        <f t="shared" si="118"/>
        <v>-4.4042335268009603E-2</v>
      </c>
      <c r="AJ50" s="68">
        <f t="shared" ref="AJ50:AK50" si="119">AJ27/$E27-1</f>
        <v>-4.4042335268009603E-2</v>
      </c>
      <c r="AK50" s="68">
        <f t="shared" si="119"/>
        <v>-6.4868555821098184E-3</v>
      </c>
      <c r="AL50" s="68">
        <f t="shared" ref="AL50:AM50" si="120">AL27/$E27-1</f>
        <v>-9.9009900990099098E-3</v>
      </c>
      <c r="AM50" s="68">
        <f t="shared" si="120"/>
        <v>1.7412086036189933E-2</v>
      </c>
      <c r="AN50" s="68">
        <f t="shared" ref="AN50:AP50" si="121">AN27/$E27-1</f>
        <v>1.7412086036189933E-2</v>
      </c>
      <c r="AO50" s="68">
        <f t="shared" si="121"/>
        <v>7.1696824854901031E-3</v>
      </c>
      <c r="AP50" s="68">
        <f t="shared" si="121"/>
        <v>-6.4868555821098184E-3</v>
      </c>
      <c r="AQ50" s="68">
        <f t="shared" ref="AQ50:AR50" si="122">AQ27/$E27-1</f>
        <v>-4.4042335268009603E-2</v>
      </c>
      <c r="AR50" s="68">
        <f t="shared" si="122"/>
        <v>9.935131444178924E-2</v>
      </c>
      <c r="AS50" s="68">
        <f t="shared" ref="AS50:AT50" si="123">AS27/$E27-1</f>
        <v>7.5452372823489267E-2</v>
      </c>
      <c r="AT50" s="68">
        <f t="shared" si="123"/>
        <v>-5.4284738818709433E-2</v>
      </c>
      <c r="AU50" s="68">
        <f t="shared" ref="AU50:AV50" si="124">AU27/$E27-1</f>
        <v>-5.7698873335609413E-2</v>
      </c>
      <c r="AV50" s="68">
        <f t="shared" si="124"/>
        <v>-4.0628200751109511E-2</v>
      </c>
      <c r="AW50" s="68">
        <f t="shared" ref="AW50:AX50" si="125">AW27/$E27-1</f>
        <v>-1.3315124615909779E-2</v>
      </c>
      <c r="AX50" s="68">
        <f t="shared" si="125"/>
        <v>-4.0628200751109511E-2</v>
      </c>
      <c r="AY50" s="68">
        <f t="shared" ref="AY50:AZ50" si="126">AY27/$E27-1</f>
        <v>-9.9009900990099098E-3</v>
      </c>
      <c r="AZ50" s="68">
        <f t="shared" si="126"/>
        <v>-1.672925913280976E-2</v>
      </c>
      <c r="BA50" s="68">
        <f t="shared" ref="BA50:BD50" si="127">BA27/$E27-1</f>
        <v>-3.7214066234209642E-2</v>
      </c>
      <c r="BB50" s="68">
        <f t="shared" si="127"/>
        <v>-4.4042335268009603E-2</v>
      </c>
      <c r="BC50" s="68">
        <f t="shared" si="127"/>
        <v>-1</v>
      </c>
      <c r="BD50" s="68">
        <f t="shared" si="127"/>
        <v>-1</v>
      </c>
    </row>
    <row r="51" spans="4:56" x14ac:dyDescent="0.2">
      <c r="D51" s="30">
        <v>220</v>
      </c>
      <c r="E51" s="71" t="e">
        <f>#REF!/$E28-1</f>
        <v>#REF!</v>
      </c>
      <c r="F51" s="138"/>
      <c r="G51" s="138"/>
      <c r="H51" s="138"/>
      <c r="I51" s="138"/>
      <c r="J51" s="138"/>
      <c r="K51" s="68">
        <f t="shared" si="12"/>
        <v>5.6163899682091234E-2</v>
      </c>
      <c r="L51" s="68">
        <f t="shared" si="12"/>
        <v>2.7905333804309596E-2</v>
      </c>
      <c r="M51" s="68">
        <f t="shared" si="12"/>
        <v>-4.6273401624867483E-2</v>
      </c>
      <c r="N51" s="68"/>
      <c r="O51" s="68">
        <f t="shared" si="13"/>
        <v>-2.1547156481808494E-2</v>
      </c>
      <c r="P51" s="68">
        <f t="shared" si="13"/>
        <v>-3.5323207347226493E-4</v>
      </c>
      <c r="Q51" s="68">
        <f t="shared" ref="Q51" si="128">Q28/$E28-1</f>
        <v>-2.8611797951254014E-2</v>
      </c>
      <c r="R51" s="68">
        <f t="shared" ref="R51:S51" si="129">R28/$E28-1</f>
        <v>-5.3338043094312892E-2</v>
      </c>
      <c r="S51" s="68">
        <f t="shared" si="129"/>
        <v>-7.0999646767926583E-2</v>
      </c>
      <c r="T51" s="68">
        <f t="shared" ref="T51:U51" si="130">T28/$E28-1</f>
        <v>-6.0402684563758302E-2</v>
      </c>
      <c r="U51" s="68">
        <f t="shared" si="130"/>
        <v>-1.4482515012363084E-2</v>
      </c>
      <c r="V51" s="68">
        <f t="shared" ref="V51" si="131">V28/$E28-1</f>
        <v>-3.2144118685976553E-2</v>
      </c>
      <c r="W51" s="68">
        <f t="shared" ref="W51:X51" si="132">W28/$E28-1</f>
        <v>-2.8611797951254014E-2</v>
      </c>
      <c r="X51" s="68">
        <f t="shared" si="132"/>
        <v>-1.0950194277640435E-2</v>
      </c>
      <c r="Y51" s="68">
        <f t="shared" ref="Y51:Z51" si="133">Y28/$E28-1</f>
        <v>-2.5079477216531365E-2</v>
      </c>
      <c r="Z51" s="68">
        <f t="shared" si="133"/>
        <v>-2.8611797951254014E-2</v>
      </c>
      <c r="AA51" s="68">
        <f t="shared" ref="AA51" si="134">AA28/$E28-1</f>
        <v>-4.9805722359590243E-2</v>
      </c>
      <c r="AB51" s="68">
        <f t="shared" ref="AB51:AD51" si="135">AB28/$E28-1</f>
        <v>-1.8014835747085844E-2</v>
      </c>
      <c r="AC51" s="68">
        <f t="shared" si="135"/>
        <v>-3.8855528081950252E-3</v>
      </c>
      <c r="AD51" s="68">
        <f t="shared" si="135"/>
        <v>3.1790886612503844E-3</v>
      </c>
      <c r="AE51" s="68">
        <f t="shared" ref="AE51:AG52" si="136">AE28/$E28-1</f>
        <v>-3.5323207347226493E-4</v>
      </c>
      <c r="AF51" s="68">
        <f t="shared" si="136"/>
        <v>-1.8014835747085844E-2</v>
      </c>
      <c r="AG51" s="68">
        <f t="shared" si="136"/>
        <v>2.4373013069586724E-2</v>
      </c>
      <c r="AH51" s="68">
        <f t="shared" ref="AH51:AI51" si="137">AH28/$E28-1</f>
        <v>-4.2741080890144834E-2</v>
      </c>
      <c r="AI51" s="68">
        <f t="shared" si="137"/>
        <v>-3.5676439420699424E-2</v>
      </c>
      <c r="AJ51" s="68">
        <f t="shared" ref="AJ51:AK51" si="138">AJ28/$E28-1</f>
        <v>-3.2144118685976553E-2</v>
      </c>
      <c r="AK51" s="68">
        <f t="shared" si="138"/>
        <v>2.0840692334864075E-2</v>
      </c>
      <c r="AL51" s="68">
        <f t="shared" ref="AL51:AM51" si="139">AL28/$E28-1</f>
        <v>1.3776050865418554E-2</v>
      </c>
      <c r="AM51" s="68">
        <f t="shared" si="139"/>
        <v>4.9099258212645713E-2</v>
      </c>
      <c r="AN51" s="68">
        <f t="shared" ref="AN51:AP51" si="140">AN28/$E28-1</f>
        <v>4.5566937477923064E-2</v>
      </c>
      <c r="AO51" s="68">
        <f t="shared" si="140"/>
        <v>3.4969975273754894E-2</v>
      </c>
      <c r="AP51" s="68">
        <f t="shared" si="140"/>
        <v>1.7308371600141204E-2</v>
      </c>
      <c r="AQ51" s="68">
        <f t="shared" ref="AQ51:AR51" si="141">AQ28/$E28-1</f>
        <v>-4.2741080890144834E-2</v>
      </c>
      <c r="AR51" s="68">
        <f t="shared" si="141"/>
        <v>0.17626280466266331</v>
      </c>
      <c r="AS51" s="68">
        <f t="shared" ref="AS51:AT51" si="142">AS28/$E28-1</f>
        <v>0.15153655951960432</v>
      </c>
      <c r="AT51" s="68">
        <f t="shared" si="142"/>
        <v>-3.2144118685976553E-2</v>
      </c>
      <c r="AU51" s="68">
        <f t="shared" ref="AU51:AV51" si="143">AU28/$E28-1</f>
        <v>-3.9208760155422073E-2</v>
      </c>
      <c r="AV51" s="68">
        <f t="shared" si="143"/>
        <v>-1.4482515012363084E-2</v>
      </c>
      <c r="AW51" s="68">
        <f t="shared" ref="AW51:AX51" si="144">AW28/$E28-1</f>
        <v>6.7114093959732557E-3</v>
      </c>
      <c r="AX51" s="68">
        <f t="shared" si="144"/>
        <v>-2.8611797951254014E-2</v>
      </c>
      <c r="AY51" s="68">
        <f t="shared" ref="AY51:AZ51" si="145">AY28/$E28-1</f>
        <v>1.3776050865418554E-2</v>
      </c>
      <c r="AZ51" s="68">
        <f t="shared" si="145"/>
        <v>6.7114093959732557E-3</v>
      </c>
      <c r="BA51" s="68">
        <f t="shared" ref="BA51:BD51" si="146">BA28/$E28-1</f>
        <v>-2.1547156481808494E-2</v>
      </c>
      <c r="BB51" s="68">
        <f t="shared" si="146"/>
        <v>-1.8014835747085844E-2</v>
      </c>
      <c r="BC51" s="68">
        <f t="shared" si="146"/>
        <v>-1</v>
      </c>
      <c r="BD51" s="68">
        <f t="shared" si="146"/>
        <v>-1</v>
      </c>
    </row>
    <row r="52" spans="4:56" ht="16" thickBot="1" x14ac:dyDescent="0.25">
      <c r="D52" s="31">
        <v>226</v>
      </c>
      <c r="E52" s="72" t="e">
        <f>#REF!/$E29-1</f>
        <v>#REF!</v>
      </c>
      <c r="F52" s="139"/>
      <c r="G52" s="139"/>
      <c r="H52" s="139"/>
      <c r="I52" s="139"/>
      <c r="J52" s="139"/>
      <c r="K52" s="69">
        <f t="shared" si="12"/>
        <v>7.2463768115942129E-2</v>
      </c>
      <c r="L52" s="69">
        <f t="shared" si="12"/>
        <v>6.5217391304347894E-2</v>
      </c>
      <c r="M52" s="69">
        <f t="shared" si="12"/>
        <v>-2.5362318840579601E-2</v>
      </c>
      <c r="N52" s="69"/>
      <c r="O52" s="69">
        <f t="shared" si="13"/>
        <v>3.6231884057971175E-3</v>
      </c>
      <c r="P52" s="69">
        <f t="shared" si="13"/>
        <v>3.2608695652174058E-2</v>
      </c>
      <c r="Q52" s="69">
        <f t="shared" ref="Q52" si="147">Q29/$E29-1</f>
        <v>-1.4492753623188248E-2</v>
      </c>
      <c r="R52" s="69">
        <f t="shared" ref="R52:S52" si="148">R29/$E29-1</f>
        <v>-3.9855072463768071E-2</v>
      </c>
      <c r="S52" s="69">
        <f t="shared" si="148"/>
        <v>-6.1594202898550665E-2</v>
      </c>
      <c r="T52" s="69">
        <f t="shared" ref="T52:U52" si="149">T29/$E29-1</f>
        <v>-4.3478260869565077E-2</v>
      </c>
      <c r="U52" s="69">
        <f t="shared" si="149"/>
        <v>1.0869565217391353E-2</v>
      </c>
      <c r="V52" s="69">
        <f t="shared" ref="V52" si="150">V29/$E29-1</f>
        <v>-1.0869565217391242E-2</v>
      </c>
      <c r="W52" s="69">
        <f t="shared" ref="W52:X52" si="151">W29/$E29-1</f>
        <v>-1.0869565217391242E-2</v>
      </c>
      <c r="X52" s="69">
        <f t="shared" si="151"/>
        <v>1.449275362318847E-2</v>
      </c>
      <c r="Y52" s="69">
        <f t="shared" ref="Y52:Z52" si="152">Y29/$E29-1</f>
        <v>0</v>
      </c>
      <c r="Z52" s="69">
        <f t="shared" si="152"/>
        <v>-1.0869565217391242E-2</v>
      </c>
      <c r="AA52" s="69">
        <f t="shared" ref="AA52" si="153">AA29/$E29-1</f>
        <v>-3.6231884057970842E-2</v>
      </c>
      <c r="AB52" s="69">
        <f t="shared" ref="AB52:AD52" si="154">AB29/$E29-1</f>
        <v>3.6231884057971175E-3</v>
      </c>
      <c r="AC52" s="69">
        <f t="shared" si="154"/>
        <v>1.8115942028985588E-2</v>
      </c>
      <c r="AD52" s="69">
        <f t="shared" si="154"/>
        <v>2.898550724637694E-2</v>
      </c>
      <c r="AE52" s="69">
        <f t="shared" ref="AE52:AF52" si="155">AE29/$E29-1</f>
        <v>2.1739130434782705E-2</v>
      </c>
      <c r="AF52" s="69">
        <f t="shared" si="155"/>
        <v>0</v>
      </c>
      <c r="AG52" s="69">
        <f t="shared" si="136"/>
        <v>4.7101449275362528E-2</v>
      </c>
      <c r="AH52" s="69">
        <f t="shared" ref="AH52:AI52" si="156">AH29/$E29-1</f>
        <v>-1.8115942028985477E-2</v>
      </c>
      <c r="AI52" s="69">
        <f t="shared" si="156"/>
        <v>-2.1739130434782483E-2</v>
      </c>
      <c r="AJ52" s="69">
        <f t="shared" ref="AJ52:AK52" si="157">AJ29/$E29-1</f>
        <v>-1.4492753623188248E-2</v>
      </c>
      <c r="AK52" s="69">
        <f t="shared" si="157"/>
        <v>4.7101449275362528E-2</v>
      </c>
      <c r="AL52" s="69">
        <f t="shared" ref="AL52:AM52" si="158">AL29/$E29-1</f>
        <v>4.7101449275362528E-2</v>
      </c>
      <c r="AM52" s="69">
        <f t="shared" si="158"/>
        <v>7.6086956521739246E-2</v>
      </c>
      <c r="AN52" s="69">
        <f t="shared" ref="AN52:AP52" si="159">AN29/$E29-1</f>
        <v>7.2463768115942129E-2</v>
      </c>
      <c r="AO52" s="69">
        <f t="shared" si="159"/>
        <v>6.5217391304347894E-2</v>
      </c>
      <c r="AP52" s="69">
        <f t="shared" si="159"/>
        <v>4.7101449275362528E-2</v>
      </c>
      <c r="AQ52" s="69">
        <f t="shared" ref="AQ52:AR52" si="160">AQ29/$E29-1</f>
        <v>-2.1739130434782483E-2</v>
      </c>
      <c r="AR52" s="69">
        <f t="shared" si="160"/>
        <v>0.23188405797101463</v>
      </c>
      <c r="AS52" s="69">
        <f t="shared" ref="AS52:AT52" si="161">AS29/$E29-1</f>
        <v>0.20289855072463769</v>
      </c>
      <c r="AT52" s="69">
        <f t="shared" si="161"/>
        <v>-1.4492753623188248E-2</v>
      </c>
      <c r="AU52" s="69">
        <f t="shared" ref="AU52:AV52" si="162">AU29/$E29-1</f>
        <v>-2.1739130434782483E-2</v>
      </c>
      <c r="AV52" s="69">
        <f t="shared" si="162"/>
        <v>3.6231884057971175E-3</v>
      </c>
      <c r="AW52" s="69">
        <f t="shared" ref="AW52:AX52" si="163">AW29/$E29-1</f>
        <v>2.5362318840579823E-2</v>
      </c>
      <c r="AX52" s="69">
        <f t="shared" si="163"/>
        <v>-1.4492753623188248E-2</v>
      </c>
      <c r="AY52" s="69">
        <f t="shared" ref="AY52:AZ52" si="164">AY29/$E29-1</f>
        <v>3.2608695652174058E-2</v>
      </c>
      <c r="AZ52" s="69">
        <f t="shared" si="164"/>
        <v>3.2608695652174058E-2</v>
      </c>
      <c r="BA52" s="69">
        <f t="shared" ref="BA52:BD52" si="165">BA29/$E29-1</f>
        <v>-3.6231884057970065E-3</v>
      </c>
      <c r="BB52" s="69">
        <f t="shared" si="165"/>
        <v>0</v>
      </c>
      <c r="BC52" s="69">
        <f t="shared" si="165"/>
        <v>-1</v>
      </c>
      <c r="BD52" s="69">
        <f t="shared" si="165"/>
        <v>-1</v>
      </c>
    </row>
    <row r="53" spans="4:56" ht="16" thickTop="1" x14ac:dyDescent="0.2">
      <c r="K53" s="2"/>
      <c r="L53" s="2"/>
    </row>
  </sheetData>
  <mergeCells count="3">
    <mergeCell ref="E9:E11"/>
    <mergeCell ref="D9:D11"/>
    <mergeCell ref="D32:D34"/>
  </mergeCells>
  <conditionalFormatting sqref="A35:C52 E35:XFD52">
    <cfRule type="cellIs" dxfId="21" priority="125" operator="greaterThanOrEqual">
      <formula>0.1</formula>
    </cfRule>
    <cfRule type="cellIs" dxfId="20" priority="126" operator="lessThanOrEqual">
      <formula>-0.1</formula>
    </cfRule>
    <cfRule type="cellIs" dxfId="19" priority="127" operator="lessThanOrEqual">
      <formula>-0.08</formula>
    </cfRule>
    <cfRule type="cellIs" dxfId="18" priority="130" operator="greaterThanOrEqual">
      <formula>0.08</formula>
    </cfRule>
  </conditionalFormatting>
  <conditionalFormatting sqref="D1:O8">
    <cfRule type="cellIs" dxfId="17" priority="132" operator="greaterThan">
      <formula>1</formula>
    </cfRule>
    <cfRule type="cellIs" dxfId="16" priority="133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3:BA87"/>
  <sheetViews>
    <sheetView topLeftCell="A13" zoomScaleNormal="100" workbookViewId="0">
      <pane xSplit="3" ySplit="12" topLeftCell="D25" activePane="bottomRight" state="frozen"/>
      <selection activeCell="A13" sqref="A13"/>
      <selection pane="topRight" activeCell="D13" sqref="D13"/>
      <selection pane="bottomLeft" activeCell="A33" sqref="A33"/>
      <selection pane="bottomRight" activeCell="R14" sqref="R14"/>
    </sheetView>
  </sheetViews>
  <sheetFormatPr baseColWidth="10" defaultColWidth="8.83203125" defaultRowHeight="15" x14ac:dyDescent="0.2"/>
  <cols>
    <col min="3" max="3" width="14.83203125" customWidth="1"/>
    <col min="4" max="5" width="11.33203125" bestFit="1" customWidth="1"/>
    <col min="6" max="7" width="10.6640625" bestFit="1" customWidth="1"/>
    <col min="8" max="8" width="10.5" bestFit="1" customWidth="1"/>
    <col min="9" max="11" width="10.6640625" bestFit="1" customWidth="1"/>
    <col min="12" max="12" width="10" bestFit="1" customWidth="1"/>
    <col min="13" max="13" width="9.83203125" customWidth="1"/>
    <col min="14" max="14" width="11.1640625" customWidth="1"/>
    <col min="15" max="15" width="12.6640625" customWidth="1"/>
    <col min="16" max="16" width="19" customWidth="1"/>
    <col min="17" max="18" width="10.1640625" bestFit="1" customWidth="1"/>
    <col min="19" max="19" width="16.6640625" bestFit="1" customWidth="1"/>
    <col min="20" max="21" width="14" bestFit="1" customWidth="1"/>
    <col min="22" max="23" width="10.6640625" bestFit="1" customWidth="1"/>
    <col min="24" max="24" width="12.33203125" customWidth="1"/>
    <col min="25" max="26" width="10.6640625" bestFit="1" customWidth="1"/>
    <col min="27" max="27" width="22.83203125" bestFit="1" customWidth="1"/>
    <col min="28" max="28" width="14.5" style="73" customWidth="1"/>
    <col min="29" max="29" width="10.6640625" style="73" bestFit="1" customWidth="1"/>
    <col min="30" max="31" width="13.5" style="73" bestFit="1" customWidth="1"/>
    <col min="32" max="34" width="10.6640625" style="73" bestFit="1" customWidth="1"/>
    <col min="35" max="35" width="10.5" style="73" bestFit="1" customWidth="1"/>
    <col min="36" max="37" width="10.6640625" style="73" bestFit="1" customWidth="1"/>
    <col min="38" max="38" width="10.5" style="73" hidden="1" customWidth="1"/>
    <col min="39" max="39" width="10.5" style="73" bestFit="1" customWidth="1"/>
    <col min="40" max="40" width="10.6640625" style="73" bestFit="1" customWidth="1"/>
    <col min="41" max="44" width="10.5" style="73" bestFit="1" customWidth="1"/>
    <col min="45" max="45" width="10.6640625" style="73" bestFit="1" customWidth="1"/>
    <col min="46" max="46" width="10.5" style="73" bestFit="1" customWidth="1"/>
    <col min="47" max="47" width="10.6640625" style="73" bestFit="1" customWidth="1"/>
    <col min="48" max="48" width="13.1640625" style="73" customWidth="1"/>
    <col min="49" max="49" width="10.6640625" style="73" bestFit="1" customWidth="1"/>
    <col min="50" max="53" width="9.1640625" style="73"/>
  </cols>
  <sheetData>
    <row r="13" spans="1:21" ht="29" x14ac:dyDescent="0.35">
      <c r="A13" s="3" t="s">
        <v>14</v>
      </c>
      <c r="B13" s="3"/>
      <c r="N13" s="1"/>
      <c r="O13" s="1"/>
    </row>
    <row r="14" spans="1:21" ht="19" x14ac:dyDescent="0.25">
      <c r="A14" s="4" t="s">
        <v>5</v>
      </c>
      <c r="B14" s="4"/>
      <c r="N14" s="1"/>
      <c r="O14" s="1"/>
      <c r="U14" s="1"/>
    </row>
    <row r="15" spans="1:21" x14ac:dyDescent="0.2">
      <c r="N15" s="1"/>
      <c r="O15" s="1"/>
      <c r="U15" s="1"/>
    </row>
    <row r="16" spans="1:21" x14ac:dyDescent="0.2">
      <c r="N16" s="1"/>
      <c r="O16" s="1"/>
      <c r="U16" s="1"/>
    </row>
    <row r="17" spans="1:53" x14ac:dyDescent="0.2">
      <c r="C17" s="5"/>
      <c r="N17" s="1"/>
      <c r="O17" s="1"/>
      <c r="U17" s="1"/>
    </row>
    <row r="18" spans="1:53" x14ac:dyDescent="0.2">
      <c r="A18" t="s">
        <v>6</v>
      </c>
      <c r="C18" s="6"/>
      <c r="N18" s="1"/>
      <c r="O18" s="1"/>
      <c r="U18" s="1"/>
    </row>
    <row r="19" spans="1:53" x14ac:dyDescent="0.2">
      <c r="A19" t="s">
        <v>7</v>
      </c>
      <c r="C19" s="8"/>
      <c r="N19" s="1"/>
      <c r="O19" s="1"/>
      <c r="U19" s="1"/>
    </row>
    <row r="20" spans="1:53" x14ac:dyDescent="0.2">
      <c r="N20" s="1"/>
      <c r="O20" s="1"/>
      <c r="U20" s="1"/>
    </row>
    <row r="22" spans="1:53" ht="34" thickBot="1" x14ac:dyDescent="0.5">
      <c r="A22" s="33" t="s">
        <v>17</v>
      </c>
    </row>
    <row r="23" spans="1:53" ht="17" thickTop="1" thickBot="1" x14ac:dyDescent="0.25">
      <c r="P23" s="11" t="s">
        <v>22</v>
      </c>
      <c r="S23" s="11" t="s">
        <v>23</v>
      </c>
      <c r="T23" s="13" t="s">
        <v>24</v>
      </c>
      <c r="U23" s="13" t="s">
        <v>25</v>
      </c>
      <c r="AA23" s="13" t="s">
        <v>26</v>
      </c>
      <c r="AD23" s="124" t="s">
        <v>30</v>
      </c>
      <c r="AE23" s="124" t="s">
        <v>30</v>
      </c>
      <c r="AL23" s="73" t="s">
        <v>31</v>
      </c>
    </row>
    <row r="24" spans="1:53" ht="18" thickTop="1" thickBot="1" x14ac:dyDescent="0.25">
      <c r="C24" s="41" t="s">
        <v>0</v>
      </c>
      <c r="D24" s="42">
        <v>43475</v>
      </c>
      <c r="E24" s="42">
        <v>43683</v>
      </c>
      <c r="F24" s="44">
        <v>43781</v>
      </c>
      <c r="G24" s="44">
        <v>43863</v>
      </c>
      <c r="H24" s="44">
        <v>43915</v>
      </c>
      <c r="I24" s="45">
        <v>43956</v>
      </c>
      <c r="J24" s="45">
        <v>43984</v>
      </c>
      <c r="K24" s="45">
        <v>44040</v>
      </c>
      <c r="L24" s="45">
        <v>44075</v>
      </c>
      <c r="M24" s="45">
        <v>44110</v>
      </c>
      <c r="N24" s="45">
        <v>44115</v>
      </c>
      <c r="O24" s="45">
        <v>44153</v>
      </c>
      <c r="P24" s="45">
        <v>44153</v>
      </c>
      <c r="Q24" s="45">
        <v>44175</v>
      </c>
      <c r="R24" s="45">
        <v>44201</v>
      </c>
      <c r="S24" s="45">
        <v>44207</v>
      </c>
      <c r="T24" s="45">
        <v>44231</v>
      </c>
      <c r="U24" s="45">
        <v>44241</v>
      </c>
      <c r="V24" s="45">
        <v>44264</v>
      </c>
      <c r="W24" s="45">
        <v>44292</v>
      </c>
      <c r="X24" s="45">
        <v>44369</v>
      </c>
      <c r="Y24" s="45">
        <v>44397</v>
      </c>
      <c r="Z24" s="45">
        <v>44425</v>
      </c>
      <c r="AA24" s="45">
        <v>44460</v>
      </c>
      <c r="AB24" s="108">
        <v>44481</v>
      </c>
      <c r="AC24" s="108">
        <v>44486</v>
      </c>
      <c r="AD24" s="108">
        <v>44508</v>
      </c>
      <c r="AE24" s="108">
        <v>44539</v>
      </c>
      <c r="AF24" s="108">
        <v>44582</v>
      </c>
      <c r="AG24" s="108">
        <v>44600</v>
      </c>
      <c r="AH24" s="108">
        <v>44628</v>
      </c>
      <c r="AI24" s="108">
        <v>44633</v>
      </c>
      <c r="AJ24" s="108">
        <v>44655</v>
      </c>
      <c r="AK24" s="108">
        <v>44697</v>
      </c>
      <c r="AL24" s="108">
        <v>44750</v>
      </c>
      <c r="AM24" s="108">
        <v>44754</v>
      </c>
      <c r="AN24" s="108">
        <v>44803</v>
      </c>
      <c r="AO24" s="108">
        <v>44843</v>
      </c>
      <c r="AP24" s="108">
        <v>44873</v>
      </c>
      <c r="AQ24" s="108">
        <v>44896</v>
      </c>
      <c r="AR24" s="108">
        <v>44961</v>
      </c>
      <c r="AS24" s="108">
        <v>44995</v>
      </c>
      <c r="AT24" s="108">
        <v>45005</v>
      </c>
      <c r="AU24" s="108">
        <v>45038</v>
      </c>
      <c r="AV24" s="108">
        <v>45073</v>
      </c>
      <c r="AW24" s="125">
        <v>45097</v>
      </c>
      <c r="AX24" s="108"/>
      <c r="AY24" s="108"/>
      <c r="AZ24" s="108"/>
      <c r="BA24" s="108"/>
    </row>
    <row r="25" spans="1:53" ht="16" thickTop="1" x14ac:dyDescent="0.2">
      <c r="C25" s="38">
        <v>60</v>
      </c>
      <c r="D25" s="39">
        <v>3.8</v>
      </c>
      <c r="E25" s="39">
        <v>3.5</v>
      </c>
      <c r="F25" s="39">
        <v>4.0999999999999996</v>
      </c>
      <c r="G25" s="39">
        <v>3.7</v>
      </c>
      <c r="H25" s="39">
        <v>3.6</v>
      </c>
      <c r="I25" s="40">
        <v>4.5</v>
      </c>
      <c r="J25" s="40">
        <v>3.8</v>
      </c>
      <c r="K25" s="40">
        <v>3.9</v>
      </c>
      <c r="L25" s="40">
        <v>3.6</v>
      </c>
      <c r="M25" s="40">
        <v>4</v>
      </c>
      <c r="N25" s="40">
        <v>4.0999999999999996</v>
      </c>
      <c r="O25" s="40">
        <v>3.8</v>
      </c>
      <c r="P25" s="40">
        <v>3.5</v>
      </c>
      <c r="Q25" s="52">
        <v>3.7</v>
      </c>
      <c r="R25" s="40">
        <v>3.9</v>
      </c>
      <c r="S25" s="52">
        <v>3.8</v>
      </c>
      <c r="T25" s="52">
        <v>3.8</v>
      </c>
      <c r="U25" s="52">
        <v>4.5999999999999996</v>
      </c>
      <c r="V25" s="52">
        <v>3.706</v>
      </c>
      <c r="W25" s="52">
        <v>3.7410000000000001</v>
      </c>
      <c r="X25" s="52">
        <v>3.7759999999999998</v>
      </c>
      <c r="Y25" s="52">
        <v>4.0190000000000001</v>
      </c>
      <c r="Z25" s="52">
        <v>4.2770000000000001</v>
      </c>
      <c r="AA25" s="52">
        <v>0.40600000000000003</v>
      </c>
      <c r="AB25" s="126">
        <v>4.5119999999999996</v>
      </c>
      <c r="AC25" s="126">
        <v>4.46</v>
      </c>
      <c r="AD25" s="126">
        <v>4.2460000000000004</v>
      </c>
      <c r="AE25" s="126">
        <v>4.0359999999999996</v>
      </c>
      <c r="AF25" s="126">
        <v>4.1399999999999997</v>
      </c>
      <c r="AG25" s="126">
        <v>4.2939999999999996</v>
      </c>
      <c r="AH25" s="126">
        <v>4.2439999999999998</v>
      </c>
      <c r="AI25" s="126">
        <v>4.4050000000000002</v>
      </c>
      <c r="AJ25" s="126">
        <v>4.609</v>
      </c>
      <c r="AK25" s="126">
        <v>4.1509999999999998</v>
      </c>
      <c r="AL25" s="126">
        <v>4.3330000000000002</v>
      </c>
      <c r="AM25" s="126">
        <v>4.3319999999999999</v>
      </c>
      <c r="AN25" s="126">
        <v>4.9009999999999998</v>
      </c>
      <c r="AO25" s="126">
        <v>4.3600000000000003</v>
      </c>
      <c r="AP25" s="126">
        <v>4.4649999999999999</v>
      </c>
      <c r="AQ25" s="126">
        <v>4.5650000000000004</v>
      </c>
      <c r="AR25" s="126">
        <v>4.6059999999999999</v>
      </c>
      <c r="AS25" s="126">
        <v>4.4530000000000003</v>
      </c>
      <c r="AT25" s="126">
        <v>4.4109999999999996</v>
      </c>
      <c r="AU25" s="126">
        <v>4.59</v>
      </c>
      <c r="AV25" s="126">
        <v>5.1109999999999998</v>
      </c>
      <c r="AW25" s="126">
        <v>4.79</v>
      </c>
      <c r="AX25" s="126"/>
      <c r="AY25" s="126"/>
      <c r="AZ25" s="126"/>
      <c r="BA25" s="126"/>
    </row>
    <row r="26" spans="1:53" x14ac:dyDescent="0.2">
      <c r="C26" s="14">
        <v>70</v>
      </c>
      <c r="D26" s="16">
        <v>4.9000000000000004</v>
      </c>
      <c r="E26" s="16">
        <v>4.0999999999999996</v>
      </c>
      <c r="F26" s="16">
        <v>4.8</v>
      </c>
      <c r="G26" s="16">
        <v>4.5</v>
      </c>
      <c r="H26" s="16">
        <v>4.5999999999999996</v>
      </c>
      <c r="I26" s="17">
        <v>5</v>
      </c>
      <c r="J26" s="17">
        <v>4.5999999999999996</v>
      </c>
      <c r="K26" s="17">
        <v>4.8</v>
      </c>
      <c r="L26" s="17">
        <v>4.5</v>
      </c>
      <c r="M26" s="17">
        <v>4.5999999999999996</v>
      </c>
      <c r="N26" s="17">
        <v>4.7</v>
      </c>
      <c r="O26" s="17">
        <v>4.7</v>
      </c>
      <c r="P26" s="17">
        <v>4.5999999999999996</v>
      </c>
      <c r="Q26" s="53">
        <v>5</v>
      </c>
      <c r="R26" s="17">
        <v>4.5</v>
      </c>
      <c r="S26" s="53">
        <v>4.5999999999999996</v>
      </c>
      <c r="T26" s="53">
        <v>4.2</v>
      </c>
      <c r="U26" s="53">
        <v>4.0999999999999996</v>
      </c>
      <c r="V26" s="53">
        <v>4.5810000000000004</v>
      </c>
      <c r="W26" s="53">
        <v>4.5590000000000002</v>
      </c>
      <c r="X26" s="53">
        <v>4.7690000000000001</v>
      </c>
      <c r="Y26" s="53">
        <v>4.8390000000000004</v>
      </c>
      <c r="Z26" s="53">
        <v>4.8949999999999996</v>
      </c>
      <c r="AA26" s="53">
        <v>3.42</v>
      </c>
      <c r="AB26" s="128">
        <v>4.9690000000000003</v>
      </c>
      <c r="AC26" s="128">
        <v>4.8879999999999999</v>
      </c>
      <c r="AD26" s="128">
        <v>5.085</v>
      </c>
      <c r="AE26" s="128">
        <v>4.7869999999999999</v>
      </c>
      <c r="AF26" s="128">
        <v>4.8739999999999997</v>
      </c>
      <c r="AG26" s="128">
        <v>4.8579999999999997</v>
      </c>
      <c r="AH26" s="128">
        <v>4.8259999999999996</v>
      </c>
      <c r="AI26" s="128">
        <v>4.8600000000000003</v>
      </c>
      <c r="AJ26" s="128">
        <v>4.9400000000000004</v>
      </c>
      <c r="AK26" s="128">
        <v>4.7990000000000004</v>
      </c>
      <c r="AL26" s="128">
        <v>4.4960000000000004</v>
      </c>
      <c r="AM26" s="128">
        <v>4.3559999999999999</v>
      </c>
      <c r="AN26" s="128">
        <v>5.0039999999999996</v>
      </c>
      <c r="AO26" s="128">
        <v>5.2590000000000003</v>
      </c>
      <c r="AP26" s="128">
        <v>5.218</v>
      </c>
      <c r="AQ26" s="128">
        <v>5.1589999999999998</v>
      </c>
      <c r="AR26" s="128">
        <v>5.2060000000000004</v>
      </c>
      <c r="AS26" s="128">
        <v>5.0289999999999999</v>
      </c>
      <c r="AT26" s="128">
        <v>5.0279999999999996</v>
      </c>
      <c r="AU26" s="128">
        <v>5.1020000000000003</v>
      </c>
      <c r="AV26" s="128">
        <v>5.3730000000000002</v>
      </c>
      <c r="AW26" s="128">
        <v>5.4880000000000004</v>
      </c>
      <c r="AX26" s="128"/>
      <c r="AY26" s="128"/>
      <c r="AZ26" s="128"/>
      <c r="BA26" s="128"/>
    </row>
    <row r="27" spans="1:53" x14ac:dyDescent="0.2">
      <c r="C27" s="14">
        <v>80</v>
      </c>
      <c r="D27" s="16">
        <v>3.7</v>
      </c>
      <c r="E27" s="16">
        <v>3.4</v>
      </c>
      <c r="F27" s="16">
        <v>3.5</v>
      </c>
      <c r="G27" s="16">
        <v>3.8</v>
      </c>
      <c r="H27" s="16">
        <v>3.8</v>
      </c>
      <c r="I27" s="17">
        <v>4.4000000000000004</v>
      </c>
      <c r="J27" s="17">
        <v>4</v>
      </c>
      <c r="K27" s="17">
        <v>4.3</v>
      </c>
      <c r="L27" s="17">
        <v>4</v>
      </c>
      <c r="M27" s="17">
        <v>3.9</v>
      </c>
      <c r="N27" s="17">
        <v>3.4</v>
      </c>
      <c r="O27" s="17">
        <v>3.9</v>
      </c>
      <c r="P27" s="17">
        <v>3.7</v>
      </c>
      <c r="Q27" s="53">
        <v>3.6</v>
      </c>
      <c r="R27" s="17">
        <v>3.5</v>
      </c>
      <c r="S27" s="53">
        <v>3.9</v>
      </c>
      <c r="T27" s="53">
        <v>4</v>
      </c>
      <c r="U27" s="53">
        <v>1.3</v>
      </c>
      <c r="V27" s="53">
        <v>4.0170000000000003</v>
      </c>
      <c r="W27" s="53">
        <v>4.1319999999999997</v>
      </c>
      <c r="X27" s="53">
        <v>3.7759999999999998</v>
      </c>
      <c r="Y27" s="53">
        <v>4.1929999999999996</v>
      </c>
      <c r="Z27" s="53">
        <v>4.2270000000000003</v>
      </c>
      <c r="AA27" s="53">
        <v>1.3859999999999999</v>
      </c>
      <c r="AB27" s="128">
        <v>4.4249999999999998</v>
      </c>
      <c r="AC27" s="128">
        <v>4.6399999999999997</v>
      </c>
      <c r="AD27" s="128">
        <v>5.1760000000000002</v>
      </c>
      <c r="AE27" s="128">
        <v>5.0030000000000001</v>
      </c>
      <c r="AF27" s="128">
        <v>5.0270000000000001</v>
      </c>
      <c r="AG27" s="128">
        <v>5.2249999999999996</v>
      </c>
      <c r="AH27" s="128">
        <v>4.99</v>
      </c>
      <c r="AI27" s="128">
        <v>4.9219999999999997</v>
      </c>
      <c r="AJ27" s="128">
        <v>5.0949999999999998</v>
      </c>
      <c r="AK27" s="128">
        <v>4.8079999999999998</v>
      </c>
      <c r="AL27" s="128">
        <v>5.07</v>
      </c>
      <c r="AM27" s="128">
        <v>4.7279999999999998</v>
      </c>
      <c r="AN27" s="128">
        <v>4.8479999999999999</v>
      </c>
      <c r="AO27" s="128">
        <v>5.266</v>
      </c>
      <c r="AP27" s="128">
        <v>5.55</v>
      </c>
      <c r="AQ27" s="128">
        <v>5.5019999999999998</v>
      </c>
      <c r="AR27" s="128">
        <v>4.8890000000000002</v>
      </c>
      <c r="AS27" s="128">
        <v>5.0979999999999999</v>
      </c>
      <c r="AT27" s="128">
        <v>5.0010000000000003</v>
      </c>
      <c r="AU27" s="128">
        <v>5.1879999999999997</v>
      </c>
      <c r="AV27" s="128">
        <v>5.2809999999999997</v>
      </c>
      <c r="AW27" s="128">
        <v>5.4029999999999996</v>
      </c>
      <c r="AX27" s="128"/>
      <c r="AY27" s="128"/>
      <c r="AZ27" s="128"/>
      <c r="BA27" s="128"/>
    </row>
    <row r="28" spans="1:53" x14ac:dyDescent="0.2">
      <c r="C28" s="14">
        <v>90</v>
      </c>
      <c r="D28" s="16">
        <v>1</v>
      </c>
      <c r="E28" s="16">
        <v>0.7</v>
      </c>
      <c r="F28" s="16">
        <v>0.8</v>
      </c>
      <c r="G28" s="16">
        <v>1</v>
      </c>
      <c r="H28" s="16">
        <v>1.3</v>
      </c>
      <c r="I28" s="17">
        <v>1.9</v>
      </c>
      <c r="J28" s="17">
        <v>1.3</v>
      </c>
      <c r="K28" s="17">
        <v>1.6</v>
      </c>
      <c r="L28" s="17">
        <v>1.4</v>
      </c>
      <c r="M28" s="17">
        <v>1.1000000000000001</v>
      </c>
      <c r="N28" s="17">
        <v>1.1000000000000001</v>
      </c>
      <c r="O28" s="17">
        <v>1.1000000000000001</v>
      </c>
      <c r="P28" s="17">
        <v>1.1000000000000001</v>
      </c>
      <c r="Q28" s="53">
        <v>1</v>
      </c>
      <c r="R28" s="17">
        <v>1.1000000000000001</v>
      </c>
      <c r="S28" s="53">
        <v>1.3</v>
      </c>
      <c r="T28" s="53">
        <v>1.1000000000000001</v>
      </c>
      <c r="U28" s="53">
        <v>5.3</v>
      </c>
      <c r="V28" s="53">
        <v>1.369</v>
      </c>
      <c r="W28" s="53">
        <v>1.264</v>
      </c>
      <c r="X28" s="53">
        <v>1.216</v>
      </c>
      <c r="Y28" s="53">
        <v>1.33</v>
      </c>
      <c r="Z28" s="53">
        <v>1.29</v>
      </c>
      <c r="AA28" s="53">
        <v>0.80600000000000005</v>
      </c>
      <c r="AB28" s="128">
        <v>1.9450000000000001</v>
      </c>
      <c r="AC28" s="128">
        <v>1.7949999999999999</v>
      </c>
      <c r="AD28" s="128">
        <v>2.3559999999999999</v>
      </c>
      <c r="AE28" s="128">
        <v>2.4420000000000002</v>
      </c>
      <c r="AF28" s="128">
        <v>2.286</v>
      </c>
      <c r="AG28" s="128">
        <v>2.3519999999999999</v>
      </c>
      <c r="AH28" s="128">
        <v>2.2879999999999998</v>
      </c>
      <c r="AI28" s="128">
        <v>2.0979999999999999</v>
      </c>
      <c r="AJ28" s="128">
        <v>2.387</v>
      </c>
      <c r="AK28" s="128">
        <v>2.2690000000000001</v>
      </c>
      <c r="AL28" s="128">
        <v>2.3620000000000001</v>
      </c>
      <c r="AM28" s="128">
        <v>2.0539999999999998</v>
      </c>
      <c r="AN28" s="128">
        <v>2.2519999999999998</v>
      </c>
      <c r="AO28" s="128">
        <v>2.6789999999999998</v>
      </c>
      <c r="AP28" s="128">
        <v>2.8410000000000002</v>
      </c>
      <c r="AQ28" s="128">
        <v>2.79</v>
      </c>
      <c r="AR28" s="128">
        <v>2.3290000000000002</v>
      </c>
      <c r="AS28" s="128">
        <v>2.3559999999999999</v>
      </c>
      <c r="AT28" s="128">
        <v>2.2000000000000002</v>
      </c>
      <c r="AU28" s="128">
        <v>2.7429999999999999</v>
      </c>
      <c r="AV28" s="128">
        <v>2.5310000000000001</v>
      </c>
      <c r="AW28" s="128">
        <v>2.831</v>
      </c>
      <c r="AX28" s="128"/>
      <c r="AY28" s="128"/>
      <c r="AZ28" s="128"/>
      <c r="BA28" s="128"/>
    </row>
    <row r="29" spans="1:53" x14ac:dyDescent="0.2">
      <c r="C29" s="14">
        <v>100</v>
      </c>
      <c r="D29" s="16">
        <v>5.0999999999999996</v>
      </c>
      <c r="E29" s="16">
        <v>4.8</v>
      </c>
      <c r="F29" s="16">
        <v>5</v>
      </c>
      <c r="G29" s="16">
        <v>5.2</v>
      </c>
      <c r="H29" s="16">
        <v>5.3</v>
      </c>
      <c r="I29" s="17">
        <v>6.2</v>
      </c>
      <c r="J29" s="17">
        <v>5.3</v>
      </c>
      <c r="K29" s="17">
        <v>5.9</v>
      </c>
      <c r="L29" s="17">
        <v>5.6</v>
      </c>
      <c r="M29" s="17">
        <v>5.5</v>
      </c>
      <c r="N29" s="17">
        <v>5.0999999999999996</v>
      </c>
      <c r="O29" s="17">
        <v>4.9000000000000004</v>
      </c>
      <c r="P29" s="17">
        <v>5.3</v>
      </c>
      <c r="Q29" s="53">
        <v>5.2</v>
      </c>
      <c r="R29" s="17">
        <v>5.4</v>
      </c>
      <c r="S29" s="53">
        <v>5.3</v>
      </c>
      <c r="T29" s="53">
        <v>5.0999999999999996</v>
      </c>
      <c r="U29" s="53">
        <v>5</v>
      </c>
      <c r="V29" s="53">
        <v>5.8579999999999997</v>
      </c>
      <c r="W29" s="53">
        <v>5.6449999999999996</v>
      </c>
      <c r="X29" s="53">
        <v>5.5940000000000003</v>
      </c>
      <c r="Y29" s="53">
        <v>5.4480000000000004</v>
      </c>
      <c r="Z29" s="53">
        <v>5.4950000000000001</v>
      </c>
      <c r="AA29" s="53">
        <v>1.1040000000000001</v>
      </c>
      <c r="AB29" s="128">
        <v>6.2270000000000003</v>
      </c>
      <c r="AC29" s="128">
        <v>5.9379999999999997</v>
      </c>
      <c r="AD29" s="128">
        <v>6.7430000000000003</v>
      </c>
      <c r="AE29" s="128">
        <v>6.6779999999999999</v>
      </c>
      <c r="AF29" s="128">
        <v>6.5759999999999996</v>
      </c>
      <c r="AG29" s="128">
        <v>6.6989999999999998</v>
      </c>
      <c r="AH29" s="128">
        <v>6.5359999999999996</v>
      </c>
      <c r="AI29" s="128">
        <v>6.524</v>
      </c>
      <c r="AJ29" s="128">
        <v>6.9349999999999996</v>
      </c>
      <c r="AK29" s="128">
        <v>6.6749999999999998</v>
      </c>
      <c r="AL29" s="128">
        <v>6.4710000000000001</v>
      </c>
      <c r="AM29" s="128">
        <v>6.3369999999999997</v>
      </c>
      <c r="AN29" s="128">
        <v>6.548</v>
      </c>
      <c r="AO29" s="128">
        <v>7.1779999999999999</v>
      </c>
      <c r="AP29" s="128">
        <v>7.2779999999999996</v>
      </c>
      <c r="AQ29" s="128">
        <v>7.2430000000000003</v>
      </c>
      <c r="AR29" s="128">
        <v>6.7779999999999996</v>
      </c>
      <c r="AS29" s="128">
        <v>6.7610000000000001</v>
      </c>
      <c r="AT29" s="128">
        <v>6.6449999999999996</v>
      </c>
      <c r="AU29" s="128">
        <v>6.907</v>
      </c>
      <c r="AV29" s="128">
        <v>7.0449999999999999</v>
      </c>
      <c r="AW29" s="128">
        <v>7.4720000000000004</v>
      </c>
      <c r="AX29" s="128"/>
      <c r="AY29" s="128"/>
      <c r="AZ29" s="128"/>
      <c r="BA29" s="128"/>
    </row>
    <row r="30" spans="1:53" x14ac:dyDescent="0.2">
      <c r="C30" s="14">
        <v>110</v>
      </c>
      <c r="D30" s="16">
        <v>5.4</v>
      </c>
      <c r="E30" s="16">
        <v>4.8</v>
      </c>
      <c r="F30" s="16">
        <v>5</v>
      </c>
      <c r="G30" s="16">
        <v>5.2</v>
      </c>
      <c r="H30" s="16">
        <v>5.2</v>
      </c>
      <c r="I30" s="17">
        <v>6</v>
      </c>
      <c r="J30" s="17">
        <v>5.4</v>
      </c>
      <c r="K30" s="17">
        <v>5.9</v>
      </c>
      <c r="L30" s="17">
        <v>5.4</v>
      </c>
      <c r="M30" s="17">
        <v>5.5</v>
      </c>
      <c r="N30" s="17">
        <v>4.9000000000000004</v>
      </c>
      <c r="O30" s="17">
        <v>5.3</v>
      </c>
      <c r="P30" s="17">
        <v>5.3</v>
      </c>
      <c r="Q30" s="53">
        <v>5</v>
      </c>
      <c r="R30" s="17">
        <v>5.2</v>
      </c>
      <c r="S30" s="53">
        <v>5.0999999999999996</v>
      </c>
      <c r="T30" s="53">
        <v>4.5999999999999996</v>
      </c>
      <c r="U30" s="53">
        <v>5.5</v>
      </c>
      <c r="V30" s="53">
        <v>5.601</v>
      </c>
      <c r="W30" s="53">
        <v>5.7469999999999999</v>
      </c>
      <c r="X30" s="53">
        <v>5.2279999999999998</v>
      </c>
      <c r="Y30" s="53">
        <v>5.3019999999999996</v>
      </c>
      <c r="Z30" s="53">
        <v>5.4690000000000003</v>
      </c>
      <c r="AA30" s="53">
        <v>1.3680000000000001</v>
      </c>
      <c r="AB30" s="128">
        <v>6.0250000000000004</v>
      </c>
      <c r="AC30" s="128">
        <v>5.8470000000000004</v>
      </c>
      <c r="AD30" s="128">
        <v>6.5730000000000004</v>
      </c>
      <c r="AE30" s="128">
        <v>6.4969999999999999</v>
      </c>
      <c r="AF30" s="128">
        <v>6.6689999999999996</v>
      </c>
      <c r="AG30" s="128">
        <v>6.64</v>
      </c>
      <c r="AH30" s="128">
        <v>6.3550000000000004</v>
      </c>
      <c r="AI30" s="128">
        <v>6.3730000000000002</v>
      </c>
      <c r="AJ30" s="128">
        <v>6.6289999999999996</v>
      </c>
      <c r="AK30" s="128">
        <v>6.6559999999999997</v>
      </c>
      <c r="AL30" s="128">
        <v>6.3719999999999999</v>
      </c>
      <c r="AM30" s="128">
        <v>6.4180000000000001</v>
      </c>
      <c r="AN30" s="128">
        <v>6.5350000000000001</v>
      </c>
      <c r="AO30" s="128">
        <v>7.0229999999999997</v>
      </c>
      <c r="AP30" s="128">
        <v>7.0780000000000003</v>
      </c>
      <c r="AQ30" s="128">
        <v>7.15</v>
      </c>
      <c r="AR30" s="128">
        <v>6.601</v>
      </c>
      <c r="AS30" s="128">
        <v>6.5679999999999996</v>
      </c>
      <c r="AT30" s="128">
        <v>6.4379999999999997</v>
      </c>
      <c r="AU30" s="128">
        <v>6.7160000000000002</v>
      </c>
      <c r="AV30" s="128">
        <v>6.8209999999999997</v>
      </c>
      <c r="AW30" s="128">
        <v>7.141</v>
      </c>
      <c r="AX30" s="128"/>
      <c r="AY30" s="128"/>
      <c r="AZ30" s="128"/>
      <c r="BA30" s="128"/>
    </row>
    <row r="31" spans="1:53" x14ac:dyDescent="0.2">
      <c r="C31" s="14">
        <v>120</v>
      </c>
      <c r="D31" s="16">
        <v>5.6</v>
      </c>
      <c r="E31" s="16">
        <v>5.2</v>
      </c>
      <c r="F31" s="16">
        <v>5.2</v>
      </c>
      <c r="G31" s="16">
        <v>5.3</v>
      </c>
      <c r="H31" s="16">
        <v>5.4</v>
      </c>
      <c r="I31" s="17">
        <v>6</v>
      </c>
      <c r="J31" s="17">
        <v>5.5</v>
      </c>
      <c r="K31" s="17">
        <v>6.1</v>
      </c>
      <c r="L31" s="17">
        <v>5.9</v>
      </c>
      <c r="M31" s="17">
        <v>5.8</v>
      </c>
      <c r="N31" s="17">
        <v>5.3</v>
      </c>
      <c r="O31" s="17">
        <v>5.3</v>
      </c>
      <c r="P31" s="17">
        <v>5.3</v>
      </c>
      <c r="Q31" s="53">
        <v>5.3</v>
      </c>
      <c r="R31" s="17">
        <v>4.9000000000000004</v>
      </c>
      <c r="S31" s="53">
        <v>5.4</v>
      </c>
      <c r="T31" s="53">
        <v>5.6</v>
      </c>
      <c r="U31" s="53">
        <v>5.8</v>
      </c>
      <c r="V31" s="53">
        <v>5.774</v>
      </c>
      <c r="W31" s="53">
        <v>5.8029999999999999</v>
      </c>
      <c r="X31" s="53">
        <v>5.5140000000000002</v>
      </c>
      <c r="Y31" s="53">
        <v>5.4580000000000002</v>
      </c>
      <c r="Z31" s="53">
        <v>5.5609999999999999</v>
      </c>
      <c r="AA31" s="53">
        <v>1.5649999999999999</v>
      </c>
      <c r="AB31" s="128">
        <v>6.0449999999999999</v>
      </c>
      <c r="AC31" s="128">
        <v>6.04</v>
      </c>
      <c r="AD31" s="128">
        <v>7.165</v>
      </c>
      <c r="AE31" s="128">
        <v>6.718</v>
      </c>
      <c r="AF31" s="128">
        <v>6.7370000000000001</v>
      </c>
      <c r="AG31" s="128">
        <v>6.952</v>
      </c>
      <c r="AH31" s="128">
        <v>6.75</v>
      </c>
      <c r="AI31" s="128">
        <v>6.5640000000000001</v>
      </c>
      <c r="AJ31" s="128">
        <v>6.92</v>
      </c>
      <c r="AK31" s="128">
        <v>7.0060000000000002</v>
      </c>
      <c r="AL31" s="128">
        <v>6.4930000000000003</v>
      </c>
      <c r="AM31" s="128">
        <v>6.508</v>
      </c>
      <c r="AN31" s="128">
        <v>6.8579999999999997</v>
      </c>
      <c r="AO31" s="128">
        <v>7.2939999999999996</v>
      </c>
      <c r="AP31" s="128">
        <v>7.766</v>
      </c>
      <c r="AQ31" s="128">
        <v>7.4560000000000004</v>
      </c>
      <c r="AR31" s="128">
        <v>6.6790000000000003</v>
      </c>
      <c r="AS31" s="128">
        <v>7.173</v>
      </c>
      <c r="AT31" s="128">
        <v>6.7409999999999997</v>
      </c>
      <c r="AU31" s="128">
        <v>6.9530000000000003</v>
      </c>
      <c r="AV31" s="128">
        <v>7.3410000000000002</v>
      </c>
      <c r="AW31" s="128">
        <v>7.4530000000000003</v>
      </c>
      <c r="AX31" s="128"/>
      <c r="AY31" s="128"/>
      <c r="AZ31" s="128"/>
      <c r="BA31" s="128"/>
    </row>
    <row r="32" spans="1:53" x14ac:dyDescent="0.2">
      <c r="C32" s="14">
        <v>130</v>
      </c>
      <c r="D32" s="16">
        <v>2.6</v>
      </c>
      <c r="E32" s="16">
        <v>2.4</v>
      </c>
      <c r="F32" s="16">
        <v>1.9</v>
      </c>
      <c r="G32" s="16">
        <v>2.5</v>
      </c>
      <c r="H32" s="16">
        <v>2.7</v>
      </c>
      <c r="I32" s="17">
        <v>3.4</v>
      </c>
      <c r="J32" s="17">
        <v>2.7</v>
      </c>
      <c r="K32" s="17">
        <v>3.4</v>
      </c>
      <c r="L32" s="17">
        <v>2.8</v>
      </c>
      <c r="M32" s="17">
        <v>2.6</v>
      </c>
      <c r="N32" s="17">
        <v>2.4</v>
      </c>
      <c r="O32" s="17">
        <v>2.4</v>
      </c>
      <c r="P32" s="17">
        <v>2.6</v>
      </c>
      <c r="Q32" s="53">
        <v>2.4</v>
      </c>
      <c r="R32" s="17">
        <v>2</v>
      </c>
      <c r="S32" s="53">
        <v>2.8</v>
      </c>
      <c r="T32" s="53">
        <v>2.7</v>
      </c>
      <c r="U32" s="53">
        <v>2.8</v>
      </c>
      <c r="V32" s="53">
        <v>3.0870000000000002</v>
      </c>
      <c r="W32" s="53">
        <v>2.887</v>
      </c>
      <c r="X32" s="53">
        <v>2.7519999999999998</v>
      </c>
      <c r="Y32" s="53">
        <v>2.6269999999999998</v>
      </c>
      <c r="Z32" s="53">
        <v>2.6379999999999999</v>
      </c>
      <c r="AA32" s="53">
        <v>1.4239999999999999</v>
      </c>
      <c r="AB32" s="128">
        <v>3.383</v>
      </c>
      <c r="AC32" s="128">
        <v>3.0539999999999998</v>
      </c>
      <c r="AD32" s="128">
        <v>4.0220000000000002</v>
      </c>
      <c r="AE32" s="128">
        <v>4.0389999999999997</v>
      </c>
      <c r="AF32" s="128">
        <v>3.9489999999999998</v>
      </c>
      <c r="AG32" s="128">
        <v>4.2220000000000004</v>
      </c>
      <c r="AH32" s="128">
        <v>4.1059999999999999</v>
      </c>
      <c r="AI32" s="128">
        <v>3.7629999999999999</v>
      </c>
      <c r="AJ32" s="128">
        <v>4.1449999999999996</v>
      </c>
      <c r="AK32" s="128">
        <v>3.8069999999999999</v>
      </c>
      <c r="AL32" s="128">
        <v>3.4809999999999999</v>
      </c>
      <c r="AM32" s="128">
        <v>3.9350000000000001</v>
      </c>
      <c r="AN32" s="128">
        <v>4.1660000000000004</v>
      </c>
      <c r="AO32" s="128">
        <v>4.2830000000000004</v>
      </c>
      <c r="AP32" s="128">
        <v>4.5529999999999999</v>
      </c>
      <c r="AQ32" s="128">
        <v>4.3940000000000001</v>
      </c>
      <c r="AR32" s="128">
        <v>4.0140000000000002</v>
      </c>
      <c r="AS32" s="128">
        <v>4.0339999999999998</v>
      </c>
      <c r="AT32" s="128">
        <v>4.0590000000000002</v>
      </c>
      <c r="AU32" s="128">
        <v>4.0890000000000004</v>
      </c>
      <c r="AV32" s="128">
        <v>4.3150000000000004</v>
      </c>
      <c r="AW32" s="128">
        <v>4.5810000000000004</v>
      </c>
      <c r="AX32" s="128"/>
      <c r="AY32" s="128"/>
      <c r="AZ32" s="128"/>
      <c r="BA32" s="128"/>
    </row>
    <row r="33" spans="1:53" x14ac:dyDescent="0.2">
      <c r="C33" s="14">
        <v>140</v>
      </c>
      <c r="D33" s="16">
        <v>1.3</v>
      </c>
      <c r="E33" s="16">
        <v>0.2</v>
      </c>
      <c r="F33" s="16">
        <v>0.3</v>
      </c>
      <c r="G33" s="16">
        <v>0.9</v>
      </c>
      <c r="H33" s="16">
        <v>1.1000000000000001</v>
      </c>
      <c r="I33" s="17">
        <v>1.6</v>
      </c>
      <c r="J33" s="17">
        <v>0.8</v>
      </c>
      <c r="K33" s="17">
        <v>1.4</v>
      </c>
      <c r="L33" s="17">
        <v>1.1000000000000001</v>
      </c>
      <c r="M33" s="17">
        <v>0.9</v>
      </c>
      <c r="N33" s="17">
        <v>0.5</v>
      </c>
      <c r="O33" s="17">
        <v>0.6</v>
      </c>
      <c r="P33" s="17">
        <v>0.8</v>
      </c>
      <c r="Q33" s="53">
        <v>0.8</v>
      </c>
      <c r="R33" s="17">
        <v>0.8</v>
      </c>
      <c r="S33" s="53">
        <v>0.8</v>
      </c>
      <c r="T33" s="53">
        <v>1</v>
      </c>
      <c r="U33" s="53">
        <v>1.1000000000000001</v>
      </c>
      <c r="V33" s="53">
        <v>0.95799999999999996</v>
      </c>
      <c r="W33" s="53">
        <v>1.0089999999999999</v>
      </c>
      <c r="X33" s="53">
        <v>0.77200000000000002</v>
      </c>
      <c r="Y33" s="53">
        <v>0.86199999999999999</v>
      </c>
      <c r="Z33" s="53">
        <v>1.0109999999999999</v>
      </c>
      <c r="AA33" s="53">
        <v>1.4339999999999999</v>
      </c>
      <c r="AB33" s="128">
        <v>1.6240000000000001</v>
      </c>
      <c r="AC33" s="128">
        <v>1.3879999999999999</v>
      </c>
      <c r="AD33" s="128">
        <v>2.645</v>
      </c>
      <c r="AE33" s="128">
        <v>2.536</v>
      </c>
      <c r="AF33" s="128">
        <v>2.57</v>
      </c>
      <c r="AG33" s="128">
        <v>2.7450000000000001</v>
      </c>
      <c r="AH33" s="128">
        <v>2.35</v>
      </c>
      <c r="AI33" s="128">
        <v>2.044</v>
      </c>
      <c r="AJ33" s="128">
        <v>2.2919999999999998</v>
      </c>
      <c r="AK33" s="128">
        <v>2.4460000000000002</v>
      </c>
      <c r="AL33" s="128">
        <v>2.17</v>
      </c>
      <c r="AM33" s="128">
        <v>1.9530000000000001</v>
      </c>
      <c r="AN33" s="128">
        <v>2.375</v>
      </c>
      <c r="AO33" s="128">
        <v>2.7730000000000001</v>
      </c>
      <c r="AP33" s="128">
        <v>3.09</v>
      </c>
      <c r="AQ33" s="128">
        <v>2.988</v>
      </c>
      <c r="AR33" s="128">
        <v>2.1429999999999998</v>
      </c>
      <c r="AS33" s="128">
        <v>2.673</v>
      </c>
      <c r="AT33" s="128">
        <v>2.3570000000000002</v>
      </c>
      <c r="AU33" s="128">
        <v>2.5459999999999998</v>
      </c>
      <c r="AV33" s="128">
        <v>2.6669999999999998</v>
      </c>
      <c r="AW33" s="128">
        <v>2.9329999999999998</v>
      </c>
      <c r="AX33" s="128"/>
      <c r="AY33" s="128"/>
      <c r="AZ33" s="128"/>
      <c r="BA33" s="128"/>
    </row>
    <row r="34" spans="1:53" x14ac:dyDescent="0.2">
      <c r="C34" s="14">
        <v>150</v>
      </c>
      <c r="D34" s="16">
        <v>0.8</v>
      </c>
      <c r="E34" s="16">
        <v>0.9</v>
      </c>
      <c r="F34" s="16">
        <v>1.2</v>
      </c>
      <c r="G34" s="16">
        <v>1.3</v>
      </c>
      <c r="H34" s="16">
        <v>0.7</v>
      </c>
      <c r="I34" s="17">
        <v>0.9</v>
      </c>
      <c r="J34" s="17">
        <v>1</v>
      </c>
      <c r="K34" s="17">
        <v>0.4</v>
      </c>
      <c r="L34" s="17">
        <v>0.7</v>
      </c>
      <c r="M34" s="17">
        <v>0.6</v>
      </c>
      <c r="N34" s="17">
        <v>0.9</v>
      </c>
      <c r="O34" s="17">
        <v>1</v>
      </c>
      <c r="P34" s="17">
        <v>0.7</v>
      </c>
      <c r="Q34" s="53">
        <v>0.6</v>
      </c>
      <c r="R34" s="17">
        <v>0.5</v>
      </c>
      <c r="S34" s="53">
        <v>0.5</v>
      </c>
      <c r="T34" s="53">
        <v>0.6</v>
      </c>
      <c r="U34" s="53">
        <v>0.7</v>
      </c>
      <c r="V34" s="53">
        <v>0.26200000000000001</v>
      </c>
      <c r="W34" s="53">
        <v>0.23699999999999999</v>
      </c>
      <c r="X34" s="53">
        <v>0.45700000000000002</v>
      </c>
      <c r="Y34" s="53">
        <v>0.58299999999999996</v>
      </c>
      <c r="Z34" s="53">
        <v>0.53300000000000003</v>
      </c>
      <c r="AA34" s="53">
        <v>1.171</v>
      </c>
      <c r="AB34" s="128">
        <v>0.93899999999999995</v>
      </c>
      <c r="AC34" s="128">
        <v>0.72699999999999998</v>
      </c>
      <c r="AD34" s="128">
        <v>1.859</v>
      </c>
      <c r="AE34" s="128">
        <v>1.8009999999999999</v>
      </c>
      <c r="AF34" s="128">
        <v>1.802</v>
      </c>
      <c r="AG34" s="128">
        <v>1.821</v>
      </c>
      <c r="AH34" s="128">
        <v>1.375</v>
      </c>
      <c r="AI34" s="128">
        <v>1.365</v>
      </c>
      <c r="AJ34" s="128">
        <v>1.41</v>
      </c>
      <c r="AK34" s="128">
        <v>1.492</v>
      </c>
      <c r="AL34" s="128">
        <v>1.8340000000000001</v>
      </c>
      <c r="AM34" s="128">
        <v>1.22</v>
      </c>
      <c r="AN34" s="128">
        <v>1.6</v>
      </c>
      <c r="AO34" s="128">
        <v>1.6619999999999999</v>
      </c>
      <c r="AP34" s="128">
        <v>1.9079999999999999</v>
      </c>
      <c r="AQ34" s="128">
        <v>1.839</v>
      </c>
      <c r="AR34" s="128">
        <v>1.2250000000000001</v>
      </c>
      <c r="AS34" s="128">
        <v>1.591</v>
      </c>
      <c r="AT34" s="128">
        <v>1.587</v>
      </c>
      <c r="AU34" s="128">
        <v>1.5549999999999999</v>
      </c>
      <c r="AV34" s="128">
        <v>1.7529999999999999</v>
      </c>
      <c r="AW34" s="128">
        <v>1.7250000000000001</v>
      </c>
      <c r="AX34" s="128"/>
      <c r="AY34" s="128"/>
      <c r="AZ34" s="128"/>
      <c r="BA34" s="128"/>
    </row>
    <row r="35" spans="1:53" x14ac:dyDescent="0.2">
      <c r="C35" s="14">
        <v>160</v>
      </c>
      <c r="D35" s="16">
        <v>2.2999999999999998</v>
      </c>
      <c r="E35" s="16">
        <v>2.8</v>
      </c>
      <c r="F35" s="16">
        <v>3.4</v>
      </c>
      <c r="G35" s="16">
        <v>2.4</v>
      </c>
      <c r="H35" s="16">
        <v>2.4</v>
      </c>
      <c r="I35" s="17">
        <v>1.7</v>
      </c>
      <c r="J35" s="17">
        <v>2.2999999999999998</v>
      </c>
      <c r="K35" s="17">
        <v>1.4</v>
      </c>
      <c r="L35" s="17">
        <v>2</v>
      </c>
      <c r="M35" s="17">
        <v>2</v>
      </c>
      <c r="N35" s="17">
        <v>2.7</v>
      </c>
      <c r="O35" s="17">
        <v>2.6</v>
      </c>
      <c r="P35" s="17">
        <v>2.4</v>
      </c>
      <c r="Q35" s="53">
        <v>2.2999999999999998</v>
      </c>
      <c r="R35" s="17">
        <v>2.1</v>
      </c>
      <c r="S35" s="53">
        <v>2.2999999999999998</v>
      </c>
      <c r="T35" s="53">
        <v>2.1</v>
      </c>
      <c r="U35" s="53">
        <v>1.7</v>
      </c>
      <c r="V35" s="53">
        <v>1.8160000000000001</v>
      </c>
      <c r="W35" s="53">
        <v>2.0179999999999998</v>
      </c>
      <c r="X35" s="53">
        <v>2.3170000000000002</v>
      </c>
      <c r="Y35" s="53">
        <v>2.335</v>
      </c>
      <c r="Z35" s="53">
        <v>1.9850000000000001</v>
      </c>
      <c r="AA35" s="53">
        <v>1.145</v>
      </c>
      <c r="AB35" s="128">
        <v>1.6850000000000001</v>
      </c>
      <c r="AC35" s="128">
        <v>2.0190000000000001</v>
      </c>
      <c r="AD35" s="128">
        <v>1.5189999999999999</v>
      </c>
      <c r="AE35" s="128">
        <v>1.88</v>
      </c>
      <c r="AF35" s="128">
        <v>1.944</v>
      </c>
      <c r="AG35" s="128">
        <v>1.5549999999999999</v>
      </c>
      <c r="AH35" s="128">
        <v>1.7050000000000001</v>
      </c>
      <c r="AI35" s="128">
        <v>1.835</v>
      </c>
      <c r="AJ35" s="128">
        <v>1.1419999999999999</v>
      </c>
      <c r="AK35" s="128">
        <v>1.6</v>
      </c>
      <c r="AL35" s="128">
        <v>2.4039999999999999</v>
      </c>
      <c r="AM35" s="128">
        <v>1.615</v>
      </c>
      <c r="AN35" s="128">
        <v>1.2170000000000001</v>
      </c>
      <c r="AO35" s="128">
        <v>1.28</v>
      </c>
      <c r="AP35" s="128">
        <v>1.2010000000000001</v>
      </c>
      <c r="AQ35" s="128">
        <v>1.1020000000000001</v>
      </c>
      <c r="AR35" s="128">
        <v>1.6279999999999999</v>
      </c>
      <c r="AS35" s="128">
        <v>1.2170000000000001</v>
      </c>
      <c r="AT35" s="128">
        <v>1.857</v>
      </c>
      <c r="AU35" s="128">
        <v>1.6990000000000001</v>
      </c>
      <c r="AV35" s="128">
        <v>1.425</v>
      </c>
      <c r="AW35" s="128">
        <v>1.1919999999999999</v>
      </c>
      <c r="AX35" s="128"/>
      <c r="AY35" s="128"/>
      <c r="AZ35" s="128"/>
      <c r="BA35" s="128"/>
    </row>
    <row r="36" spans="1:53" x14ac:dyDescent="0.2">
      <c r="C36" s="14">
        <v>170</v>
      </c>
      <c r="D36" s="16">
        <v>3</v>
      </c>
      <c r="E36" s="16">
        <v>3.2</v>
      </c>
      <c r="F36" s="16">
        <v>4.0999999999999996</v>
      </c>
      <c r="G36" s="16">
        <v>3.1</v>
      </c>
      <c r="H36" s="16">
        <v>2.8</v>
      </c>
      <c r="I36" s="17">
        <v>2.1</v>
      </c>
      <c r="J36" s="17">
        <v>3</v>
      </c>
      <c r="K36" s="17">
        <v>1.9</v>
      </c>
      <c r="L36" s="17">
        <v>2.9</v>
      </c>
      <c r="M36" s="17">
        <v>2.7</v>
      </c>
      <c r="N36" s="17">
        <v>3.2</v>
      </c>
      <c r="O36" s="17">
        <v>3.2</v>
      </c>
      <c r="P36" s="17">
        <v>3.1</v>
      </c>
      <c r="Q36" s="53">
        <v>2.5</v>
      </c>
      <c r="R36" s="17">
        <v>2.9</v>
      </c>
      <c r="S36" s="53">
        <v>2.8</v>
      </c>
      <c r="T36" s="53">
        <v>2.8</v>
      </c>
      <c r="U36" s="53">
        <v>2.5</v>
      </c>
      <c r="V36" s="53">
        <v>2.4420000000000002</v>
      </c>
      <c r="W36" s="53">
        <v>2.4580000000000002</v>
      </c>
      <c r="X36" s="53">
        <v>2.8620000000000001</v>
      </c>
      <c r="Y36" s="53">
        <v>3.0590000000000002</v>
      </c>
      <c r="Z36" s="53">
        <v>2.5939999999999999</v>
      </c>
      <c r="AA36" s="53">
        <v>0.86599999999999999</v>
      </c>
      <c r="AB36" s="128">
        <v>2.1179999999999999</v>
      </c>
      <c r="AC36" s="128">
        <v>3.3130000000000002</v>
      </c>
      <c r="AD36" s="128">
        <v>2.5939999999999999</v>
      </c>
      <c r="AE36" s="128">
        <v>2.3879999999999999</v>
      </c>
      <c r="AF36" s="128">
        <v>2.351</v>
      </c>
      <c r="AG36" s="128">
        <v>2.3010000000000002</v>
      </c>
      <c r="AH36" s="128">
        <v>2.5289999999999999</v>
      </c>
      <c r="AI36" s="128">
        <v>2.5259999999999998</v>
      </c>
      <c r="AJ36" s="128">
        <v>1.786</v>
      </c>
      <c r="AK36" s="128">
        <v>2.4039999999999999</v>
      </c>
      <c r="AL36" s="128">
        <v>3.2559999999999998</v>
      </c>
      <c r="AM36" s="128">
        <v>2.0209999999999999</v>
      </c>
      <c r="AN36" s="128">
        <v>1.5680000000000001</v>
      </c>
      <c r="AO36" s="128">
        <v>1.663</v>
      </c>
      <c r="AP36" s="128">
        <v>1.7170000000000001</v>
      </c>
      <c r="AQ36" s="128">
        <v>1.5029999999999999</v>
      </c>
      <c r="AR36" s="128">
        <v>2.2639999999999998</v>
      </c>
      <c r="AS36" s="128">
        <v>1.766</v>
      </c>
      <c r="AT36" s="128">
        <v>2.274</v>
      </c>
      <c r="AU36" s="128">
        <v>2.1549999999999998</v>
      </c>
      <c r="AV36" s="128">
        <v>1.804</v>
      </c>
      <c r="AW36" s="128">
        <v>1.5069999999999999</v>
      </c>
      <c r="AX36" s="128"/>
      <c r="AY36" s="128"/>
      <c r="AZ36" s="128"/>
      <c r="BA36" s="128"/>
    </row>
    <row r="37" spans="1:53" x14ac:dyDescent="0.2">
      <c r="C37" s="14">
        <v>180</v>
      </c>
      <c r="D37" s="16">
        <v>4.7</v>
      </c>
      <c r="E37" s="16">
        <v>5.4</v>
      </c>
      <c r="F37" s="16">
        <v>6.1</v>
      </c>
      <c r="G37" s="16">
        <v>4.5</v>
      </c>
      <c r="H37" s="16">
        <v>4.5</v>
      </c>
      <c r="I37" s="17">
        <v>3.7</v>
      </c>
      <c r="J37" s="17">
        <v>4.5</v>
      </c>
      <c r="K37" s="17">
        <v>3.5</v>
      </c>
      <c r="L37" s="17">
        <v>4.5</v>
      </c>
      <c r="M37" s="17">
        <v>4.2</v>
      </c>
      <c r="N37" s="17">
        <v>4.8</v>
      </c>
      <c r="O37" s="17">
        <v>4.8</v>
      </c>
      <c r="P37" s="17">
        <v>4.7</v>
      </c>
      <c r="Q37" s="53">
        <v>4.5999999999999996</v>
      </c>
      <c r="R37" s="17">
        <v>4.9000000000000004</v>
      </c>
      <c r="S37" s="53">
        <v>4.5</v>
      </c>
      <c r="T37" s="53">
        <v>4.5</v>
      </c>
      <c r="U37" s="53">
        <v>4.3</v>
      </c>
      <c r="V37" s="53">
        <v>4.2060000000000004</v>
      </c>
      <c r="W37" s="53">
        <v>4.4909999999999997</v>
      </c>
      <c r="X37" s="53">
        <v>4.9089999999999998</v>
      </c>
      <c r="Y37" s="53">
        <v>4.931</v>
      </c>
      <c r="Z37" s="53">
        <v>4.5270000000000001</v>
      </c>
      <c r="AA37" s="53">
        <v>0.66900000000000004</v>
      </c>
      <c r="AB37" s="128">
        <v>3.726</v>
      </c>
      <c r="AC37" s="128">
        <v>4.2830000000000004</v>
      </c>
      <c r="AD37" s="128">
        <v>3.4489999999999998</v>
      </c>
      <c r="AE37" s="128">
        <v>3.738</v>
      </c>
      <c r="AF37" s="128">
        <v>3.3170000000000002</v>
      </c>
      <c r="AG37" s="128">
        <v>3.4940000000000002</v>
      </c>
      <c r="AH37" s="128">
        <v>3.9550000000000001</v>
      </c>
      <c r="AI37" s="128">
        <v>4.2030000000000003</v>
      </c>
      <c r="AJ37" s="128">
        <v>3.46</v>
      </c>
      <c r="AK37" s="128">
        <v>3.782</v>
      </c>
      <c r="AL37" s="128">
        <v>4.9450000000000003</v>
      </c>
      <c r="AM37" s="128">
        <v>3.4420000000000002</v>
      </c>
      <c r="AN37" s="128">
        <v>3.411</v>
      </c>
      <c r="AO37" s="128">
        <v>2.8679999999999999</v>
      </c>
      <c r="AP37" s="128">
        <v>2.8380000000000001</v>
      </c>
      <c r="AQ37" s="128">
        <v>2.903</v>
      </c>
      <c r="AR37" s="128">
        <v>3.6989999999999998</v>
      </c>
      <c r="AS37" s="128">
        <v>3.282</v>
      </c>
      <c r="AT37" s="128">
        <v>3.8290000000000002</v>
      </c>
      <c r="AU37" s="128">
        <v>3.718</v>
      </c>
      <c r="AV37" s="128">
        <v>3.3159999999999998</v>
      </c>
      <c r="AW37" s="128">
        <v>3.3889999999999998</v>
      </c>
      <c r="AX37" s="128"/>
      <c r="AY37" s="128"/>
      <c r="AZ37" s="128"/>
      <c r="BA37" s="128"/>
    </row>
    <row r="38" spans="1:53" x14ac:dyDescent="0.2">
      <c r="C38" s="14">
        <v>190</v>
      </c>
      <c r="D38" s="16">
        <v>5.2</v>
      </c>
      <c r="E38" s="16">
        <v>5.7</v>
      </c>
      <c r="F38" s="16">
        <v>7.1</v>
      </c>
      <c r="G38" s="16">
        <v>5.3</v>
      </c>
      <c r="H38" s="16">
        <v>4.9000000000000004</v>
      </c>
      <c r="I38" s="17">
        <v>4.3</v>
      </c>
      <c r="J38" s="17">
        <v>5.5</v>
      </c>
      <c r="K38" s="17">
        <v>4.3</v>
      </c>
      <c r="L38" s="17">
        <v>5.5</v>
      </c>
      <c r="M38" s="17">
        <v>4.5999999999999996</v>
      </c>
      <c r="N38" s="17">
        <v>5.5</v>
      </c>
      <c r="O38" s="17">
        <v>5.7</v>
      </c>
      <c r="P38" s="17">
        <v>5.3</v>
      </c>
      <c r="Q38" s="53">
        <v>4.9000000000000004</v>
      </c>
      <c r="R38" s="17">
        <v>5.6</v>
      </c>
      <c r="S38" s="53">
        <v>5.2</v>
      </c>
      <c r="T38" s="53">
        <v>5</v>
      </c>
      <c r="U38" s="53">
        <v>5.0999999999999996</v>
      </c>
      <c r="V38" s="53">
        <v>4.9400000000000004</v>
      </c>
      <c r="W38" s="53">
        <v>5.21</v>
      </c>
      <c r="X38" s="53">
        <v>5.3780000000000001</v>
      </c>
      <c r="Y38" s="53">
        <v>5.7779999999999996</v>
      </c>
      <c r="Z38" s="53">
        <v>5.0410000000000004</v>
      </c>
      <c r="AA38" s="53">
        <v>0.88100000000000001</v>
      </c>
      <c r="AB38" s="128">
        <v>4.3040000000000003</v>
      </c>
      <c r="AC38" s="128">
        <v>5.15</v>
      </c>
      <c r="AD38" s="128">
        <v>4.2190000000000003</v>
      </c>
      <c r="AE38" s="128">
        <v>4.4560000000000004</v>
      </c>
      <c r="AF38" s="128">
        <v>4.3239999999999998</v>
      </c>
      <c r="AG38" s="128">
        <v>4.2990000000000004</v>
      </c>
      <c r="AH38" s="128">
        <v>5.25</v>
      </c>
      <c r="AI38" s="128">
        <v>5.2590000000000003</v>
      </c>
      <c r="AJ38" s="128">
        <v>3.927</v>
      </c>
      <c r="AK38" s="128">
        <v>4.8239999999999998</v>
      </c>
      <c r="AL38" s="128">
        <v>5.9509999999999996</v>
      </c>
      <c r="AM38" s="128">
        <v>4.1219999999999999</v>
      </c>
      <c r="AN38" s="128">
        <v>3.7839999999999998</v>
      </c>
      <c r="AO38" s="128">
        <v>3.3929999999999998</v>
      </c>
      <c r="AP38" s="128">
        <v>3.254</v>
      </c>
      <c r="AQ38" s="128">
        <v>3.444</v>
      </c>
      <c r="AR38" s="128">
        <v>4.6900000000000004</v>
      </c>
      <c r="AS38" s="128">
        <v>3.8580000000000001</v>
      </c>
      <c r="AT38" s="128">
        <v>4.8739999999999997</v>
      </c>
      <c r="AU38" s="128">
        <v>4.3259999999999996</v>
      </c>
      <c r="AV38" s="128">
        <v>3.9609999999999999</v>
      </c>
      <c r="AW38" s="128">
        <v>3.5840000000000001</v>
      </c>
      <c r="AX38" s="128"/>
      <c r="AY38" s="128"/>
      <c r="AZ38" s="128"/>
      <c r="BA38" s="128"/>
    </row>
    <row r="39" spans="1:53" x14ac:dyDescent="0.2">
      <c r="C39" s="14">
        <v>200</v>
      </c>
      <c r="D39" s="16">
        <v>5.0999999999999996</v>
      </c>
      <c r="E39" s="16">
        <v>5.9</v>
      </c>
      <c r="F39" s="16">
        <v>7.7</v>
      </c>
      <c r="G39" s="16">
        <v>4.9000000000000004</v>
      </c>
      <c r="H39" s="16">
        <v>5</v>
      </c>
      <c r="I39" s="17">
        <v>5</v>
      </c>
      <c r="J39" s="17">
        <v>5.6</v>
      </c>
      <c r="K39" s="17">
        <v>4.2</v>
      </c>
      <c r="L39" s="17">
        <v>5.0999999999999996</v>
      </c>
      <c r="M39" s="17">
        <v>4.5</v>
      </c>
      <c r="N39" s="17">
        <v>5.4</v>
      </c>
      <c r="O39" s="17">
        <v>5.8</v>
      </c>
      <c r="P39" s="17">
        <v>5</v>
      </c>
      <c r="Q39" s="53">
        <v>5</v>
      </c>
      <c r="R39" s="17">
        <v>5.2</v>
      </c>
      <c r="S39" s="53">
        <v>5</v>
      </c>
      <c r="T39" s="53">
        <v>5.2</v>
      </c>
      <c r="U39" s="53">
        <v>4.5999999999999996</v>
      </c>
      <c r="V39" s="53">
        <v>4.8920000000000003</v>
      </c>
      <c r="W39" s="53">
        <v>4.9370000000000003</v>
      </c>
      <c r="X39" s="53">
        <v>5.7320000000000002</v>
      </c>
      <c r="Y39" s="53">
        <v>5.5860000000000003</v>
      </c>
      <c r="Z39" s="53">
        <v>5.2619999999999996</v>
      </c>
      <c r="AA39" s="53">
        <v>0.94299999999999995</v>
      </c>
      <c r="AB39" s="128">
        <v>4.968</v>
      </c>
      <c r="AC39" s="128">
        <v>5.0030000000000001</v>
      </c>
      <c r="AD39" s="128">
        <v>4.0819999999999999</v>
      </c>
      <c r="AE39" s="128">
        <v>4.3109999999999999</v>
      </c>
      <c r="AF39" s="128">
        <v>4.2290000000000001</v>
      </c>
      <c r="AG39" s="128">
        <v>4.3330000000000002</v>
      </c>
      <c r="AH39" s="128">
        <v>5.2560000000000002</v>
      </c>
      <c r="AI39" s="128">
        <v>5.3769999999999998</v>
      </c>
      <c r="AJ39" s="128">
        <v>3.8130000000000002</v>
      </c>
      <c r="AK39" s="128">
        <v>4.7859999999999996</v>
      </c>
      <c r="AL39" s="128">
        <v>6.07</v>
      </c>
      <c r="AM39" s="128">
        <v>4.585</v>
      </c>
      <c r="AN39" s="128">
        <v>3.79</v>
      </c>
      <c r="AO39" s="128">
        <v>3.488</v>
      </c>
      <c r="AP39" s="128">
        <v>3.0369999999999999</v>
      </c>
      <c r="AQ39" s="128">
        <v>3.0110000000000001</v>
      </c>
      <c r="AR39" s="128">
        <v>4.484</v>
      </c>
      <c r="AS39" s="128">
        <v>3.7549999999999999</v>
      </c>
      <c r="AT39" s="128">
        <v>4.49</v>
      </c>
      <c r="AU39" s="128">
        <v>4.2750000000000004</v>
      </c>
      <c r="AV39" s="128">
        <v>3.891</v>
      </c>
      <c r="AW39" s="128">
        <v>3.4159999999999999</v>
      </c>
      <c r="AX39" s="128"/>
      <c r="AY39" s="128"/>
      <c r="AZ39" s="128"/>
      <c r="BA39" s="128"/>
    </row>
    <row r="40" spans="1:53" x14ac:dyDescent="0.2">
      <c r="C40" s="14">
        <v>210</v>
      </c>
      <c r="D40" s="16">
        <v>4.2</v>
      </c>
      <c r="E40" s="16">
        <v>5.7</v>
      </c>
      <c r="F40" s="16">
        <v>6.8</v>
      </c>
      <c r="G40" s="16">
        <v>4.7</v>
      </c>
      <c r="H40" s="16">
        <v>4.7</v>
      </c>
      <c r="I40" s="17">
        <v>4.9000000000000004</v>
      </c>
      <c r="J40" s="17">
        <v>5.0999999999999996</v>
      </c>
      <c r="K40" s="17">
        <v>4.0999999999999996</v>
      </c>
      <c r="L40" s="17">
        <v>5.4</v>
      </c>
      <c r="M40" s="17">
        <v>4.3</v>
      </c>
      <c r="N40" s="17">
        <v>5.0999999999999996</v>
      </c>
      <c r="O40" s="17">
        <v>5.6</v>
      </c>
      <c r="P40" s="17">
        <v>5</v>
      </c>
      <c r="Q40" s="53">
        <v>4.5</v>
      </c>
      <c r="R40" s="17">
        <v>4.8</v>
      </c>
      <c r="S40" s="53">
        <v>5</v>
      </c>
      <c r="T40" s="53">
        <v>5.0999999999999996</v>
      </c>
      <c r="U40" s="53">
        <v>4.9000000000000004</v>
      </c>
      <c r="V40" s="53">
        <v>4.4720000000000004</v>
      </c>
      <c r="W40" s="53">
        <v>4.944</v>
      </c>
      <c r="X40" s="53">
        <v>5.1040000000000001</v>
      </c>
      <c r="Y40" s="53">
        <v>5.6040000000000001</v>
      </c>
      <c r="Z40" s="53">
        <v>5.32</v>
      </c>
      <c r="AA40" s="53">
        <v>0.498</v>
      </c>
      <c r="AB40" s="128">
        <v>4.9260000000000002</v>
      </c>
      <c r="AC40" s="128">
        <v>5.2140000000000004</v>
      </c>
      <c r="AD40" s="128">
        <v>4.843</v>
      </c>
      <c r="AE40" s="128">
        <v>4.76</v>
      </c>
      <c r="AF40" s="128">
        <v>4.4059999999999997</v>
      </c>
      <c r="AG40" s="128">
        <v>4.5979999999999999</v>
      </c>
      <c r="AH40" s="128">
        <v>5.1449999999999996</v>
      </c>
      <c r="AI40" s="128">
        <v>5.3</v>
      </c>
      <c r="AJ40" s="128">
        <v>3.6840000000000002</v>
      </c>
      <c r="AK40" s="128">
        <v>4.782</v>
      </c>
      <c r="AL40" s="128">
        <v>6.492</v>
      </c>
      <c r="AM40" s="128">
        <v>4.2709999999999999</v>
      </c>
      <c r="AN40" s="128">
        <v>3.9609999999999999</v>
      </c>
      <c r="AO40" s="128">
        <v>3.7269999999999999</v>
      </c>
      <c r="AP40" s="128">
        <v>3.3610000000000002</v>
      </c>
      <c r="AQ40" s="128">
        <v>3.5459999999999998</v>
      </c>
      <c r="AR40" s="128">
        <v>4.6130000000000004</v>
      </c>
      <c r="AS40" s="128">
        <v>3.637</v>
      </c>
      <c r="AT40" s="128">
        <v>4.8499999999999996</v>
      </c>
      <c r="AU40" s="128">
        <v>4.5810000000000004</v>
      </c>
      <c r="AV40" s="128">
        <v>4.3239999999999998</v>
      </c>
      <c r="AW40" s="128">
        <v>3.9980000000000002</v>
      </c>
      <c r="AX40" s="128"/>
      <c r="AY40" s="128"/>
      <c r="AZ40" s="128"/>
      <c r="BA40" s="128"/>
    </row>
    <row r="41" spans="1:53" x14ac:dyDescent="0.2">
      <c r="C41" s="14">
        <v>220</v>
      </c>
      <c r="D41" s="16">
        <v>2.8</v>
      </c>
      <c r="E41" s="16">
        <v>2.8</v>
      </c>
      <c r="F41" s="16">
        <v>5.4</v>
      </c>
      <c r="G41" s="16">
        <v>3.1</v>
      </c>
      <c r="H41" s="16">
        <v>3.1</v>
      </c>
      <c r="I41" s="17">
        <v>2.8</v>
      </c>
      <c r="J41" s="17">
        <v>3.8</v>
      </c>
      <c r="K41" s="17">
        <v>2.7</v>
      </c>
      <c r="L41" s="17">
        <v>4.4000000000000004</v>
      </c>
      <c r="M41" s="17">
        <v>2.7</v>
      </c>
      <c r="N41" s="17">
        <v>3.1</v>
      </c>
      <c r="O41" s="17">
        <v>4.0999999999999996</v>
      </c>
      <c r="P41" s="17">
        <v>3.2</v>
      </c>
      <c r="Q41" s="53">
        <v>2.5</v>
      </c>
      <c r="R41" s="17">
        <v>2.8</v>
      </c>
      <c r="S41" s="53">
        <v>3</v>
      </c>
      <c r="T41" s="53">
        <v>3.1</v>
      </c>
      <c r="U41" s="53">
        <v>3.3</v>
      </c>
      <c r="V41" s="53">
        <v>3.2349999999999999</v>
      </c>
      <c r="W41" s="53">
        <v>2.7850000000000001</v>
      </c>
      <c r="X41" s="53">
        <v>2.9329999999999998</v>
      </c>
      <c r="Y41" s="53">
        <v>3.641</v>
      </c>
      <c r="Z41" s="53">
        <v>3.5790000000000002</v>
      </c>
      <c r="AA41" s="53">
        <v>1.9570000000000001</v>
      </c>
      <c r="AB41" s="128">
        <v>2.7989999999999999</v>
      </c>
      <c r="AC41" s="128">
        <v>4.282</v>
      </c>
      <c r="AD41" s="128">
        <v>4.508</v>
      </c>
      <c r="AE41" s="128">
        <v>4.6900000000000004</v>
      </c>
      <c r="AF41" s="128">
        <v>2.9860000000000002</v>
      </c>
      <c r="AG41" s="128">
        <v>3.7480000000000002</v>
      </c>
      <c r="AH41" s="128">
        <v>2.9350000000000001</v>
      </c>
      <c r="AI41" s="128">
        <v>3.5289999999999999</v>
      </c>
      <c r="AJ41" s="128">
        <v>2.3740000000000001</v>
      </c>
      <c r="AK41" s="128">
        <v>3.101</v>
      </c>
      <c r="AL41" s="128">
        <v>5.4260000000000002</v>
      </c>
      <c r="AM41" s="128">
        <v>1.0720000000000001</v>
      </c>
      <c r="AN41" s="128">
        <v>0.999</v>
      </c>
      <c r="AO41" s="128">
        <v>3.3050000000000002</v>
      </c>
      <c r="AP41" s="128">
        <v>3.21</v>
      </c>
      <c r="AQ41" s="128">
        <v>2.8650000000000002</v>
      </c>
      <c r="AR41" s="128">
        <v>3.6349999999999998</v>
      </c>
      <c r="AS41" s="128">
        <v>3.2490000000000001</v>
      </c>
      <c r="AT41" s="128">
        <v>4.125</v>
      </c>
      <c r="AU41" s="128">
        <v>3.4140000000000001</v>
      </c>
      <c r="AV41" s="128">
        <v>3.5659999999999998</v>
      </c>
      <c r="AW41" s="128">
        <v>3.07</v>
      </c>
      <c r="AX41" s="128"/>
      <c r="AY41" s="128"/>
      <c r="AZ41" s="128"/>
      <c r="BA41" s="128"/>
    </row>
    <row r="42" spans="1:53" ht="16" thickBot="1" x14ac:dyDescent="0.25">
      <c r="C42" s="35">
        <v>226</v>
      </c>
      <c r="D42" s="36">
        <v>2.8</v>
      </c>
      <c r="E42" s="36">
        <v>3.3</v>
      </c>
      <c r="F42" s="36">
        <v>5.7</v>
      </c>
      <c r="G42" s="36">
        <v>3.1</v>
      </c>
      <c r="H42" s="36">
        <v>3.4</v>
      </c>
      <c r="I42" s="37">
        <v>3.1</v>
      </c>
      <c r="J42" s="37">
        <v>3.2</v>
      </c>
      <c r="K42" s="37">
        <v>3.7</v>
      </c>
      <c r="L42" s="37">
        <v>4.5999999999999996</v>
      </c>
      <c r="M42" s="37">
        <v>3.5</v>
      </c>
      <c r="N42" s="37">
        <v>3.5</v>
      </c>
      <c r="O42" s="37">
        <v>4.9000000000000004</v>
      </c>
      <c r="P42" s="37">
        <v>4.3</v>
      </c>
      <c r="Q42" s="54">
        <v>2.5</v>
      </c>
      <c r="R42" s="37">
        <v>3.4</v>
      </c>
      <c r="S42" s="54">
        <v>2.7</v>
      </c>
      <c r="T42" s="54">
        <v>4.4000000000000004</v>
      </c>
      <c r="U42" s="54">
        <v>3.3</v>
      </c>
      <c r="V42" s="54">
        <v>3.3420000000000001</v>
      </c>
      <c r="W42" s="54">
        <v>2.6070000000000002</v>
      </c>
      <c r="X42" s="54">
        <v>4.3710000000000004</v>
      </c>
      <c r="Y42" s="54">
        <v>4.2290000000000001</v>
      </c>
      <c r="Z42" s="54">
        <v>4.5519999999999996</v>
      </c>
      <c r="AA42" s="54">
        <v>2.7440000000000002</v>
      </c>
      <c r="AB42" s="129">
        <v>3.089</v>
      </c>
      <c r="AC42" s="129">
        <v>5.093</v>
      </c>
      <c r="AD42" s="129">
        <v>5.5789999999999997</v>
      </c>
      <c r="AE42" s="129">
        <v>5.6369999999999996</v>
      </c>
      <c r="AF42" s="129">
        <v>3.665</v>
      </c>
      <c r="AG42" s="129">
        <v>3.931</v>
      </c>
      <c r="AH42" s="129">
        <v>3.5419999999999998</v>
      </c>
      <c r="AI42" s="129">
        <v>4.9710000000000001</v>
      </c>
      <c r="AJ42" s="129">
        <v>3.407</v>
      </c>
      <c r="AK42" s="129">
        <v>4.0140000000000002</v>
      </c>
      <c r="AL42" s="129">
        <v>7.008</v>
      </c>
      <c r="AM42" s="129">
        <v>2.5680000000000001</v>
      </c>
      <c r="AN42" s="129">
        <v>1.895</v>
      </c>
      <c r="AO42" s="129">
        <v>4.5019999999999998</v>
      </c>
      <c r="AP42" s="129">
        <v>4.4809999999999999</v>
      </c>
      <c r="AQ42" s="129">
        <v>4.319</v>
      </c>
      <c r="AR42" s="129">
        <v>4.5389999999999997</v>
      </c>
      <c r="AS42" s="129">
        <v>4.8170000000000002</v>
      </c>
      <c r="AT42" s="129">
        <v>4.8140000000000001</v>
      </c>
      <c r="AU42" s="129">
        <v>4.3499999999999996</v>
      </c>
      <c r="AV42" s="129">
        <v>5.2720000000000002</v>
      </c>
      <c r="AW42" s="129">
        <v>4.5380000000000003</v>
      </c>
      <c r="AX42" s="129"/>
      <c r="AY42" s="129"/>
      <c r="AZ42" s="129"/>
      <c r="BA42" s="129"/>
    </row>
    <row r="43" spans="1:53" ht="16" thickTop="1" x14ac:dyDescent="0.2"/>
    <row r="44" spans="1:53" ht="29" x14ac:dyDescent="0.35">
      <c r="A44" s="34" t="s">
        <v>13</v>
      </c>
    </row>
    <row r="45" spans="1:53" ht="16" thickBot="1" x14ac:dyDescent="0.25"/>
    <row r="46" spans="1:53" ht="18" thickTop="1" thickBot="1" x14ac:dyDescent="0.25">
      <c r="C46" s="41" t="s">
        <v>0</v>
      </c>
      <c r="D46" s="42">
        <v>43475</v>
      </c>
      <c r="E46" s="42">
        <v>43683</v>
      </c>
      <c r="F46" s="44">
        <v>43781</v>
      </c>
      <c r="G46" s="44">
        <v>43863</v>
      </c>
      <c r="H46" s="44">
        <v>43915</v>
      </c>
      <c r="I46" s="45">
        <v>43956</v>
      </c>
      <c r="J46" s="45">
        <v>43984</v>
      </c>
      <c r="K46" s="45">
        <v>44040</v>
      </c>
      <c r="L46" s="45">
        <v>44075</v>
      </c>
      <c r="M46" s="45">
        <v>44110</v>
      </c>
      <c r="N46" s="45">
        <v>44115</v>
      </c>
      <c r="O46" s="45">
        <v>44153</v>
      </c>
      <c r="P46" s="45">
        <v>44153</v>
      </c>
      <c r="Q46" s="45">
        <v>44175</v>
      </c>
      <c r="R46" s="45">
        <v>44201</v>
      </c>
      <c r="S46" s="45">
        <v>44207</v>
      </c>
      <c r="T46" s="45">
        <v>44231</v>
      </c>
      <c r="U46" s="45">
        <v>44241</v>
      </c>
      <c r="V46" s="45">
        <v>44264</v>
      </c>
      <c r="W46" s="45">
        <v>44292</v>
      </c>
      <c r="X46" s="45">
        <v>44369</v>
      </c>
      <c r="Y46" s="45">
        <v>44397</v>
      </c>
      <c r="Z46" s="45">
        <v>44425</v>
      </c>
      <c r="AA46" s="45">
        <v>44460</v>
      </c>
      <c r="AB46" s="108">
        <v>44481</v>
      </c>
      <c r="AC46" s="108">
        <v>44486</v>
      </c>
      <c r="AD46" s="108">
        <v>44508</v>
      </c>
      <c r="AE46" s="108">
        <v>44539</v>
      </c>
      <c r="AF46" s="108">
        <v>44582</v>
      </c>
      <c r="AG46" s="108">
        <v>44600</v>
      </c>
      <c r="AH46" s="108">
        <v>44628</v>
      </c>
      <c r="AI46" s="108">
        <v>44633</v>
      </c>
      <c r="AJ46" s="108">
        <v>44655</v>
      </c>
      <c r="AK46" s="108">
        <v>44697</v>
      </c>
      <c r="AL46" s="108">
        <v>44750</v>
      </c>
      <c r="AM46" s="108">
        <v>44754</v>
      </c>
      <c r="AN46" s="125">
        <v>44803</v>
      </c>
      <c r="AO46" s="108">
        <v>44843</v>
      </c>
      <c r="AP46" s="108">
        <v>44873</v>
      </c>
      <c r="AQ46" s="108">
        <v>44896</v>
      </c>
      <c r="AR46" s="108">
        <v>44961</v>
      </c>
      <c r="AS46" s="108">
        <v>44995</v>
      </c>
      <c r="AT46" s="108">
        <v>45005</v>
      </c>
      <c r="AU46" s="108">
        <v>45038</v>
      </c>
      <c r="AV46" s="108">
        <v>45073</v>
      </c>
      <c r="AW46" s="125">
        <v>45097</v>
      </c>
      <c r="AX46" s="108"/>
      <c r="AY46" s="108"/>
      <c r="AZ46" s="108"/>
      <c r="BA46" s="108"/>
    </row>
    <row r="47" spans="1:53" ht="16" thickTop="1" x14ac:dyDescent="0.2">
      <c r="C47" s="38">
        <v>60</v>
      </c>
      <c r="D47" s="39">
        <v>6.9000000000000006E-2</v>
      </c>
      <c r="E47" s="39">
        <v>6.5000000000000002E-2</v>
      </c>
      <c r="F47" s="39">
        <v>7.0000000000000007E-2</v>
      </c>
      <c r="G47" s="39">
        <v>6.9000000000000006E-2</v>
      </c>
      <c r="H47" s="39">
        <v>6.7000000000000004E-2</v>
      </c>
      <c r="I47" s="40">
        <v>8.5999999999999993E-2</v>
      </c>
      <c r="J47" s="40">
        <v>7.0999999999999994E-2</v>
      </c>
      <c r="K47" s="40">
        <v>7.3999999999999996E-2</v>
      </c>
      <c r="L47" s="40">
        <v>6.8000000000000005E-2</v>
      </c>
      <c r="M47" s="40">
        <v>7.1999999999999995E-2</v>
      </c>
      <c r="N47" s="40">
        <v>7.2999999999999995E-2</v>
      </c>
      <c r="O47" s="40">
        <v>7.0999999999999994E-2</v>
      </c>
      <c r="P47" s="40">
        <v>6.7000000000000004E-2</v>
      </c>
      <c r="Q47" s="40">
        <v>6.7000000000000004E-2</v>
      </c>
      <c r="R47" s="40">
        <v>7.0999999999999994E-2</v>
      </c>
      <c r="S47" s="40">
        <v>6.9000000000000006E-2</v>
      </c>
      <c r="T47" s="94">
        <v>7.0999999999999994E-2</v>
      </c>
      <c r="U47" s="94">
        <v>5.7000000000000002E-2</v>
      </c>
      <c r="V47" s="94">
        <v>6.9000000000000006E-2</v>
      </c>
      <c r="W47" s="94">
        <v>7.0000000000000007E-2</v>
      </c>
      <c r="X47" s="94">
        <v>7.0000000000000007E-2</v>
      </c>
      <c r="Y47" s="94">
        <v>7.3999999999999996E-2</v>
      </c>
      <c r="Z47" s="94">
        <v>7.6999999999999999E-2</v>
      </c>
      <c r="AA47" s="94">
        <v>-5.0000000000000001E-3</v>
      </c>
      <c r="AB47" s="131">
        <v>8.5999999999999993E-2</v>
      </c>
      <c r="AC47" s="131">
        <v>8.4000000000000005E-2</v>
      </c>
      <c r="AD47" s="131">
        <v>8.3000000000000004E-2</v>
      </c>
      <c r="AE47" s="131">
        <v>7.9000000000000001E-2</v>
      </c>
      <c r="AF47" s="131">
        <v>8.1000000000000003E-2</v>
      </c>
      <c r="AG47" s="131">
        <v>8.3000000000000004E-2</v>
      </c>
      <c r="AH47" s="131">
        <v>8.1000000000000003E-2</v>
      </c>
      <c r="AI47" s="131">
        <v>8.4000000000000005E-2</v>
      </c>
      <c r="AJ47" s="131">
        <v>8.6999999999999994E-2</v>
      </c>
      <c r="AK47" s="131">
        <v>8.1000000000000003E-2</v>
      </c>
      <c r="AL47" s="131">
        <v>8.3000000000000004E-2</v>
      </c>
      <c r="AM47" s="131">
        <v>8.3000000000000004E-2</v>
      </c>
      <c r="AN47" s="131">
        <v>-9.2999999999999999E-2</v>
      </c>
      <c r="AO47" s="131">
        <v>-8.4000000000000005E-2</v>
      </c>
      <c r="AP47" s="131">
        <v>-8.5999999999999993E-2</v>
      </c>
      <c r="AQ47" s="131">
        <v>-8.5999999999999993E-2</v>
      </c>
      <c r="AR47" s="131">
        <v>-8.5999999999999993E-2</v>
      </c>
      <c r="AS47" s="131">
        <v>-8.4000000000000005E-2</v>
      </c>
      <c r="AT47" s="131">
        <v>-8.3000000000000004E-2</v>
      </c>
      <c r="AU47" s="131">
        <v>-8.5999999999999993E-2</v>
      </c>
      <c r="AV47" s="131">
        <v>-9.5000000000000001E-2</v>
      </c>
      <c r="AW47" s="127">
        <v>-0.09</v>
      </c>
      <c r="AX47" s="131"/>
      <c r="AY47" s="131"/>
      <c r="AZ47" s="131"/>
      <c r="BA47" s="131"/>
    </row>
    <row r="48" spans="1:53" x14ac:dyDescent="0.2">
      <c r="C48" s="14">
        <v>70</v>
      </c>
      <c r="D48" s="16">
        <v>5.1999999999999998E-2</v>
      </c>
      <c r="E48" s="16">
        <v>4.5999999999999999E-2</v>
      </c>
      <c r="F48" s="16">
        <v>4.8000000000000001E-2</v>
      </c>
      <c r="G48" s="16">
        <v>5.2999999999999999E-2</v>
      </c>
      <c r="H48" s="16">
        <v>5.5E-2</v>
      </c>
      <c r="I48" s="17">
        <v>6.9000000000000006E-2</v>
      </c>
      <c r="J48" s="17">
        <v>5.5E-2</v>
      </c>
      <c r="K48" s="17">
        <v>6.0999999999999999E-2</v>
      </c>
      <c r="L48" s="17">
        <v>5.3999999999999999E-2</v>
      </c>
      <c r="M48" s="17">
        <v>5.1999999999999998E-2</v>
      </c>
      <c r="N48" s="17">
        <v>5.0999999999999997E-2</v>
      </c>
      <c r="O48" s="17">
        <v>5.5E-2</v>
      </c>
      <c r="P48" s="17">
        <v>5.3999999999999999E-2</v>
      </c>
      <c r="Q48" s="17">
        <v>5.7000000000000002E-2</v>
      </c>
      <c r="R48" s="17">
        <v>5.0999999999999997E-2</v>
      </c>
      <c r="S48" s="17">
        <v>5.1999999999999998E-2</v>
      </c>
      <c r="T48" s="95">
        <v>4.9000000000000002E-2</v>
      </c>
      <c r="U48" s="95">
        <v>8.1000000000000003E-2</v>
      </c>
      <c r="V48" s="95">
        <v>5.5E-2</v>
      </c>
      <c r="W48" s="95">
        <v>5.6000000000000001E-2</v>
      </c>
      <c r="X48" s="95">
        <v>5.7000000000000002E-2</v>
      </c>
      <c r="Y48" s="95">
        <v>5.8000000000000003E-2</v>
      </c>
      <c r="Z48" s="95">
        <v>5.7000000000000002E-2</v>
      </c>
      <c r="AA48" s="95">
        <v>0.01</v>
      </c>
      <c r="AB48" s="132">
        <v>6.9000000000000006E-2</v>
      </c>
      <c r="AC48" s="132">
        <v>6.5000000000000002E-2</v>
      </c>
      <c r="AD48" s="132">
        <v>7.3999999999999996E-2</v>
      </c>
      <c r="AE48" s="132">
        <v>7.0000000000000007E-2</v>
      </c>
      <c r="AF48" s="132">
        <v>7.0999999999999994E-2</v>
      </c>
      <c r="AG48" s="132">
        <v>7.0000000000000007E-2</v>
      </c>
      <c r="AH48" s="132">
        <v>6.7000000000000004E-2</v>
      </c>
      <c r="AI48" s="132">
        <v>6.7000000000000004E-2</v>
      </c>
      <c r="AJ48" s="132">
        <v>7.0999999999999994E-2</v>
      </c>
      <c r="AK48" s="132">
        <v>6.7000000000000004E-2</v>
      </c>
      <c r="AL48" s="132">
        <v>6.6000000000000003E-2</v>
      </c>
      <c r="AM48" s="132">
        <v>6.0999999999999999E-2</v>
      </c>
      <c r="AN48" s="132">
        <v>-7.0000000000000007E-2</v>
      </c>
      <c r="AO48" s="132">
        <v>-7.6999999999999999E-2</v>
      </c>
      <c r="AP48" s="132">
        <v>-7.8E-2</v>
      </c>
      <c r="AQ48" s="132">
        <v>-7.4999999999999997E-2</v>
      </c>
      <c r="AR48" s="132">
        <v>-7.0999999999999994E-2</v>
      </c>
      <c r="AS48" s="132">
        <v>-7.0999999999999994E-2</v>
      </c>
      <c r="AT48" s="132">
        <v>-7.0000000000000007E-2</v>
      </c>
      <c r="AU48" s="132">
        <v>-7.2999999999999995E-2</v>
      </c>
      <c r="AV48" s="132">
        <v>-7.5999999999999998E-2</v>
      </c>
      <c r="AW48" s="64">
        <v>-0.08</v>
      </c>
      <c r="AX48" s="132"/>
      <c r="AY48" s="132"/>
      <c r="AZ48" s="132"/>
      <c r="BA48" s="132"/>
    </row>
    <row r="49" spans="3:53" x14ac:dyDescent="0.2">
      <c r="C49" s="14">
        <v>80</v>
      </c>
      <c r="D49" s="16">
        <v>7.2999999999999995E-2</v>
      </c>
      <c r="E49" s="16">
        <v>6.8000000000000005E-2</v>
      </c>
      <c r="F49" s="16">
        <v>7.0000000000000007E-2</v>
      </c>
      <c r="G49" s="16">
        <v>7.2999999999999995E-2</v>
      </c>
      <c r="H49" s="16">
        <v>7.3999999999999996E-2</v>
      </c>
      <c r="I49" s="17">
        <v>8.1000000000000003E-2</v>
      </c>
      <c r="J49" s="17">
        <v>7.5999999999999998E-2</v>
      </c>
      <c r="K49" s="17">
        <v>8.5000000000000006E-2</v>
      </c>
      <c r="L49" s="17">
        <v>7.6999999999999999E-2</v>
      </c>
      <c r="M49" s="17">
        <v>7.4999999999999997E-2</v>
      </c>
      <c r="N49" s="17">
        <v>6.7000000000000004E-2</v>
      </c>
      <c r="O49" s="17">
        <v>7.5999999999999998E-2</v>
      </c>
      <c r="P49" s="17">
        <v>7.0999999999999994E-2</v>
      </c>
      <c r="Q49" s="17">
        <v>7.0000000000000007E-2</v>
      </c>
      <c r="R49" s="17">
        <v>6.8000000000000005E-2</v>
      </c>
      <c r="S49" s="17">
        <v>7.2999999999999995E-2</v>
      </c>
      <c r="T49" s="95">
        <v>7.9000000000000001E-2</v>
      </c>
      <c r="U49" s="95">
        <v>2.5000000000000001E-2</v>
      </c>
      <c r="V49" s="95">
        <v>7.8E-2</v>
      </c>
      <c r="W49" s="95">
        <v>0.08</v>
      </c>
      <c r="X49" s="95">
        <v>7.2999999999999995E-2</v>
      </c>
      <c r="Y49" s="95">
        <v>8.2000000000000003E-2</v>
      </c>
      <c r="Z49" s="95">
        <v>8.1000000000000003E-2</v>
      </c>
      <c r="AA49" s="95">
        <v>-4.0000000000000001E-3</v>
      </c>
      <c r="AB49" s="132">
        <v>8.1000000000000003E-2</v>
      </c>
      <c r="AC49" s="132">
        <v>8.8999999999999996E-2</v>
      </c>
      <c r="AD49" s="132">
        <v>9.9000000000000005E-2</v>
      </c>
      <c r="AE49" s="132">
        <v>9.7000000000000003E-2</v>
      </c>
      <c r="AF49" s="132">
        <v>9.6000000000000002E-2</v>
      </c>
      <c r="AG49" s="132">
        <v>9.9000000000000005E-2</v>
      </c>
      <c r="AH49" s="132">
        <v>9.5000000000000001E-2</v>
      </c>
      <c r="AI49" s="132">
        <v>9.1999999999999998E-2</v>
      </c>
      <c r="AJ49" s="132">
        <v>9.8000000000000004E-2</v>
      </c>
      <c r="AK49" s="132">
        <v>9.0999999999999998E-2</v>
      </c>
      <c r="AL49" s="132">
        <v>9.7000000000000003E-2</v>
      </c>
      <c r="AM49" s="132">
        <v>8.6999999999999994E-2</v>
      </c>
      <c r="AN49" s="132">
        <v>-0.09</v>
      </c>
      <c r="AO49" s="132">
        <v>-9.8000000000000004E-2</v>
      </c>
      <c r="AP49" s="132">
        <v>-0.105</v>
      </c>
      <c r="AQ49" s="132">
        <v>-0.105</v>
      </c>
      <c r="AR49" s="132">
        <v>-9.2999999999999999E-2</v>
      </c>
      <c r="AS49" s="132">
        <v>-9.5000000000000001E-2</v>
      </c>
      <c r="AT49" s="132">
        <v>-9.5000000000000001E-2</v>
      </c>
      <c r="AU49" s="132">
        <v>-9.9000000000000005E-2</v>
      </c>
      <c r="AV49" s="132">
        <v>-0.10199999999999999</v>
      </c>
      <c r="AW49" s="64">
        <v>-0.105</v>
      </c>
      <c r="AX49" s="132"/>
      <c r="AY49" s="132"/>
      <c r="AZ49" s="132"/>
      <c r="BA49" s="132"/>
    </row>
    <row r="50" spans="3:53" x14ac:dyDescent="0.2">
      <c r="C50" s="14">
        <v>90</v>
      </c>
      <c r="D50" s="16">
        <v>1.7999999999999999E-2</v>
      </c>
      <c r="E50" s="16">
        <v>1.2999999999999999E-2</v>
      </c>
      <c r="F50" s="16">
        <v>1.2E-2</v>
      </c>
      <c r="G50" s="16">
        <v>1.7999999999999999E-2</v>
      </c>
      <c r="H50" s="16">
        <v>2.3E-2</v>
      </c>
      <c r="I50" s="17">
        <v>3.4000000000000002E-2</v>
      </c>
      <c r="J50" s="17">
        <v>2.1999999999999999E-2</v>
      </c>
      <c r="K50" s="17">
        <v>3.2000000000000001E-2</v>
      </c>
      <c r="L50" s="17">
        <v>2.7E-2</v>
      </c>
      <c r="M50" s="17">
        <v>2.1999999999999999E-2</v>
      </c>
      <c r="N50" s="17">
        <v>1.4999999999999999E-2</v>
      </c>
      <c r="O50" s="17">
        <v>2.1999999999999999E-2</v>
      </c>
      <c r="P50" s="17">
        <v>1.4999999999999999E-2</v>
      </c>
      <c r="Q50" s="17">
        <v>1.4E-2</v>
      </c>
      <c r="R50" s="17">
        <v>1.9E-2</v>
      </c>
      <c r="S50" s="17">
        <v>2.5000000000000001E-2</v>
      </c>
      <c r="T50" s="95">
        <v>2.1000000000000001E-2</v>
      </c>
      <c r="U50" s="95">
        <v>0.105</v>
      </c>
      <c r="V50" s="95">
        <v>2.7E-2</v>
      </c>
      <c r="W50" s="95">
        <v>2.1999999999999999E-2</v>
      </c>
      <c r="X50" s="95">
        <v>2.3E-2</v>
      </c>
      <c r="Y50" s="95">
        <v>2.3E-2</v>
      </c>
      <c r="Z50" s="95">
        <v>2.4E-2</v>
      </c>
      <c r="AA50" s="95">
        <v>0.01</v>
      </c>
      <c r="AB50" s="132">
        <v>3.4000000000000002E-2</v>
      </c>
      <c r="AC50" s="132">
        <v>3.3000000000000002E-2</v>
      </c>
      <c r="AD50" s="132">
        <v>4.3999999999999997E-2</v>
      </c>
      <c r="AE50" s="132">
        <v>4.3999999999999997E-2</v>
      </c>
      <c r="AF50" s="132">
        <v>0.04</v>
      </c>
      <c r="AG50" s="132">
        <v>4.2999999999999997E-2</v>
      </c>
      <c r="AH50" s="132">
        <v>3.5999999999999997E-2</v>
      </c>
      <c r="AI50" s="132">
        <v>3.5000000000000003E-2</v>
      </c>
      <c r="AJ50" s="132">
        <v>4.2999999999999997E-2</v>
      </c>
      <c r="AK50" s="132">
        <v>3.6999999999999998E-2</v>
      </c>
      <c r="AL50" s="132">
        <v>3.5999999999999997E-2</v>
      </c>
      <c r="AM50" s="132">
        <v>3.1E-2</v>
      </c>
      <c r="AN50" s="132">
        <v>-3.5999999999999997E-2</v>
      </c>
      <c r="AO50" s="132">
        <v>-4.8000000000000001E-2</v>
      </c>
      <c r="AP50" s="132">
        <v>-5.0999999999999997E-2</v>
      </c>
      <c r="AQ50" s="132">
        <v>-5.1999999999999998E-2</v>
      </c>
      <c r="AR50" s="132">
        <v>-4.1000000000000002E-2</v>
      </c>
      <c r="AS50" s="132">
        <v>-4.2000000000000003E-2</v>
      </c>
      <c r="AT50" s="132">
        <v>-3.9E-2</v>
      </c>
      <c r="AU50" s="132">
        <v>-5.2999999999999999E-2</v>
      </c>
      <c r="AV50" s="132">
        <v>-4.5999999999999999E-2</v>
      </c>
      <c r="AW50" s="64">
        <v>-5.3999999999999999E-2</v>
      </c>
      <c r="AX50" s="132"/>
      <c r="AY50" s="132"/>
      <c r="AZ50" s="132"/>
      <c r="BA50" s="132"/>
    </row>
    <row r="51" spans="3:53" x14ac:dyDescent="0.2">
      <c r="C51" s="14">
        <v>100</v>
      </c>
      <c r="D51" s="16">
        <v>0.10100000000000001</v>
      </c>
      <c r="E51" s="16">
        <v>9.6000000000000002E-2</v>
      </c>
      <c r="F51" s="16">
        <v>0.1</v>
      </c>
      <c r="G51" s="16">
        <v>0.104</v>
      </c>
      <c r="H51" s="16">
        <v>0.105</v>
      </c>
      <c r="I51" s="17">
        <v>0.124</v>
      </c>
      <c r="J51" s="17">
        <v>0.106</v>
      </c>
      <c r="K51" s="17">
        <v>0.11700000000000001</v>
      </c>
      <c r="L51" s="17">
        <v>0.112</v>
      </c>
      <c r="M51" s="17">
        <v>0.109</v>
      </c>
      <c r="N51" s="17">
        <v>0.10199999999999999</v>
      </c>
      <c r="O51" s="17">
        <v>9.8000000000000004E-2</v>
      </c>
      <c r="P51" s="17">
        <v>0.107</v>
      </c>
      <c r="Q51" s="17">
        <v>0.104</v>
      </c>
      <c r="R51" s="17">
        <v>0.108</v>
      </c>
      <c r="S51" s="17">
        <v>0.106</v>
      </c>
      <c r="T51" s="95">
        <v>0.10199999999999999</v>
      </c>
      <c r="U51" s="95">
        <v>0.1</v>
      </c>
      <c r="V51" s="95">
        <v>0.11600000000000001</v>
      </c>
      <c r="W51" s="95">
        <v>0.113</v>
      </c>
      <c r="X51" s="95">
        <v>0.112</v>
      </c>
      <c r="Y51" s="95">
        <v>0.108</v>
      </c>
      <c r="Z51" s="95">
        <v>0.109</v>
      </c>
      <c r="AA51" s="95">
        <v>8.9999999999999993E-3</v>
      </c>
      <c r="AB51" s="132">
        <v>0.124</v>
      </c>
      <c r="AC51" s="132">
        <v>0.11799999999999999</v>
      </c>
      <c r="AD51" s="132">
        <v>0.13300000000000001</v>
      </c>
      <c r="AE51" s="132">
        <v>0.13200000000000001</v>
      </c>
      <c r="AF51" s="132">
        <v>0.13</v>
      </c>
      <c r="AG51" s="132">
        <v>0.13300000000000001</v>
      </c>
      <c r="AH51" s="132">
        <v>0.129</v>
      </c>
      <c r="AI51" s="132">
        <v>0.128</v>
      </c>
      <c r="AJ51" s="132">
        <v>0.13700000000000001</v>
      </c>
      <c r="AK51" s="132">
        <v>0.13200000000000001</v>
      </c>
      <c r="AL51" s="132">
        <v>0.127</v>
      </c>
      <c r="AM51" s="132">
        <v>0.124</v>
      </c>
      <c r="AN51" s="132">
        <v>-0.128</v>
      </c>
      <c r="AO51" s="132">
        <v>-0.14199999999999999</v>
      </c>
      <c r="AP51" s="132">
        <v>-0.14399999999999999</v>
      </c>
      <c r="AQ51" s="132">
        <v>-0.14299999999999999</v>
      </c>
      <c r="AR51" s="132">
        <v>-0.13400000000000001</v>
      </c>
      <c r="AS51" s="132">
        <v>-0.13400000000000001</v>
      </c>
      <c r="AT51" s="132">
        <v>-0.13100000000000001</v>
      </c>
      <c r="AU51" s="132">
        <v>-0.13600000000000001</v>
      </c>
      <c r="AV51" s="132">
        <v>-0.13900000000000001</v>
      </c>
      <c r="AW51" s="64">
        <v>-0.14799999999999999</v>
      </c>
      <c r="AX51" s="132"/>
      <c r="AY51" s="132"/>
      <c r="AZ51" s="132"/>
      <c r="BA51" s="132"/>
    </row>
    <row r="52" spans="3:53" x14ac:dyDescent="0.2">
      <c r="C52" s="14">
        <v>110</v>
      </c>
      <c r="D52" s="16">
        <v>0.106</v>
      </c>
      <c r="E52" s="16">
        <v>9.5000000000000001E-2</v>
      </c>
      <c r="F52" s="16">
        <v>0.1</v>
      </c>
      <c r="G52" s="16">
        <v>0.10299999999999999</v>
      </c>
      <c r="H52" s="16">
        <v>0.105</v>
      </c>
      <c r="I52" s="17">
        <v>0.12</v>
      </c>
      <c r="J52" s="17">
        <v>0.108</v>
      </c>
      <c r="K52" s="17">
        <v>0.11799999999999999</v>
      </c>
      <c r="L52" s="17">
        <v>0.107</v>
      </c>
      <c r="M52" s="17">
        <v>0.109</v>
      </c>
      <c r="N52" s="17">
        <v>9.7000000000000003E-2</v>
      </c>
      <c r="O52" s="17">
        <v>0.105</v>
      </c>
      <c r="P52" s="17">
        <v>0.105</v>
      </c>
      <c r="Q52" s="17">
        <v>0.1</v>
      </c>
      <c r="R52" s="17">
        <v>0.104</v>
      </c>
      <c r="S52" s="17">
        <v>0.10100000000000001</v>
      </c>
      <c r="T52" s="95">
        <v>9.1999999999999998E-2</v>
      </c>
      <c r="U52" s="95">
        <v>0.11</v>
      </c>
      <c r="V52" s="95">
        <v>0.111</v>
      </c>
      <c r="W52" s="95">
        <v>0.114</v>
      </c>
      <c r="X52" s="95">
        <v>0.104</v>
      </c>
      <c r="Y52" s="95">
        <v>0.106</v>
      </c>
      <c r="Z52" s="95">
        <v>0.109</v>
      </c>
      <c r="AA52" s="95">
        <v>1.7999999999999999E-2</v>
      </c>
      <c r="AB52" s="132">
        <v>0.12</v>
      </c>
      <c r="AC52" s="132">
        <v>0.11600000000000001</v>
      </c>
      <c r="AD52" s="132">
        <v>0.13</v>
      </c>
      <c r="AE52" s="132">
        <v>0.129</v>
      </c>
      <c r="AF52" s="132">
        <v>0.13200000000000001</v>
      </c>
      <c r="AG52" s="132">
        <v>0.13100000000000001</v>
      </c>
      <c r="AH52" s="132">
        <v>0.126</v>
      </c>
      <c r="AI52" s="132">
        <v>0.126</v>
      </c>
      <c r="AJ52" s="132">
        <v>0.13100000000000001</v>
      </c>
      <c r="AK52" s="132">
        <v>0.13200000000000001</v>
      </c>
      <c r="AL52" s="132">
        <v>0.126</v>
      </c>
      <c r="AM52" s="132">
        <v>0.127</v>
      </c>
      <c r="AN52" s="132">
        <v>-0.129</v>
      </c>
      <c r="AO52" s="132">
        <v>-0.13900000000000001</v>
      </c>
      <c r="AP52" s="132">
        <v>-0.14000000000000001</v>
      </c>
      <c r="AQ52" s="132">
        <v>-0.14199999999999999</v>
      </c>
      <c r="AR52" s="132">
        <v>-0.13100000000000001</v>
      </c>
      <c r="AS52" s="132">
        <v>-0.13</v>
      </c>
      <c r="AT52" s="132">
        <v>-0.127</v>
      </c>
      <c r="AU52" s="132">
        <v>-0.13300000000000001</v>
      </c>
      <c r="AV52" s="132">
        <v>-0.13500000000000001</v>
      </c>
      <c r="AW52" s="64">
        <v>-0.14199999999999999</v>
      </c>
      <c r="AX52" s="132"/>
      <c r="AY52" s="132"/>
      <c r="AZ52" s="132"/>
      <c r="BA52" s="132"/>
    </row>
    <row r="53" spans="3:53" x14ac:dyDescent="0.2">
      <c r="C53" s="14">
        <v>120</v>
      </c>
      <c r="D53" s="16">
        <v>0.11</v>
      </c>
      <c r="E53" s="16">
        <v>0.104</v>
      </c>
      <c r="F53" s="16">
        <v>0.104</v>
      </c>
      <c r="G53" s="16">
        <v>0.104</v>
      </c>
      <c r="H53" s="16">
        <v>0.108</v>
      </c>
      <c r="I53" s="17">
        <v>0.12</v>
      </c>
      <c r="J53" s="17">
        <v>0.11</v>
      </c>
      <c r="K53" s="17">
        <v>0.121</v>
      </c>
      <c r="L53" s="17">
        <v>0.11700000000000001</v>
      </c>
      <c r="M53" s="17">
        <v>0.115</v>
      </c>
      <c r="N53" s="17">
        <v>0.106</v>
      </c>
      <c r="O53" s="17">
        <v>0.105</v>
      </c>
      <c r="P53" s="17">
        <v>0.105</v>
      </c>
      <c r="Q53" s="17">
        <v>0.105</v>
      </c>
      <c r="R53" s="17">
        <v>9.7000000000000003E-2</v>
      </c>
      <c r="S53" s="17">
        <v>0.108</v>
      </c>
      <c r="T53" s="95">
        <v>0.112</v>
      </c>
      <c r="U53" s="95">
        <v>0.115</v>
      </c>
      <c r="V53" s="95">
        <v>0.115</v>
      </c>
      <c r="W53" s="95">
        <v>0.11600000000000001</v>
      </c>
      <c r="X53" s="95">
        <v>0.11</v>
      </c>
      <c r="Y53" s="95">
        <v>0.108</v>
      </c>
      <c r="Z53" s="95">
        <v>0.111</v>
      </c>
      <c r="AA53" s="95">
        <v>2.3E-2</v>
      </c>
      <c r="AB53" s="132">
        <v>0.12</v>
      </c>
      <c r="AC53" s="132">
        <v>0.11899999999999999</v>
      </c>
      <c r="AD53" s="132">
        <v>0.14000000000000001</v>
      </c>
      <c r="AE53" s="132">
        <v>0.13100000000000001</v>
      </c>
      <c r="AF53" s="132">
        <v>0.13100000000000001</v>
      </c>
      <c r="AG53" s="132">
        <v>0.13600000000000001</v>
      </c>
      <c r="AH53" s="132">
        <v>0.13100000000000001</v>
      </c>
      <c r="AI53" s="132">
        <v>0.127</v>
      </c>
      <c r="AJ53" s="132">
        <v>0.13500000000000001</v>
      </c>
      <c r="AK53" s="132">
        <v>0.13700000000000001</v>
      </c>
      <c r="AL53" s="132">
        <v>0.125</v>
      </c>
      <c r="AM53" s="132">
        <v>0.127</v>
      </c>
      <c r="AN53" s="132">
        <v>-0.13400000000000001</v>
      </c>
      <c r="AO53" s="132">
        <v>-0.14199999999999999</v>
      </c>
      <c r="AP53" s="132">
        <v>-0.152</v>
      </c>
      <c r="AQ53" s="132">
        <v>-0.14599999999999999</v>
      </c>
      <c r="AR53" s="132">
        <v>-0.13100000000000001</v>
      </c>
      <c r="AS53" s="132">
        <v>-0.14099999999999999</v>
      </c>
      <c r="AT53" s="132">
        <v>-0.13200000000000001</v>
      </c>
      <c r="AU53" s="132">
        <v>-0.13600000000000001</v>
      </c>
      <c r="AV53" s="132">
        <v>-0.14399999999999999</v>
      </c>
      <c r="AW53" s="64">
        <v>-0.14599999999999999</v>
      </c>
      <c r="AX53" s="132"/>
      <c r="AY53" s="132"/>
      <c r="AZ53" s="132"/>
      <c r="BA53" s="132"/>
    </row>
    <row r="54" spans="3:53" x14ac:dyDescent="0.2">
      <c r="C54" s="14">
        <v>130</v>
      </c>
      <c r="D54" s="16">
        <v>0.05</v>
      </c>
      <c r="E54" s="16">
        <v>4.8000000000000001E-2</v>
      </c>
      <c r="F54" s="16">
        <v>3.6999999999999998E-2</v>
      </c>
      <c r="G54" s="16">
        <v>4.7E-2</v>
      </c>
      <c r="H54" s="16">
        <v>5.2999999999999999E-2</v>
      </c>
      <c r="I54" s="17">
        <v>6.7000000000000004E-2</v>
      </c>
      <c r="J54" s="17">
        <v>5.2999999999999999E-2</v>
      </c>
      <c r="K54" s="17">
        <v>6.7000000000000004E-2</v>
      </c>
      <c r="L54" s="17">
        <v>5.5E-2</v>
      </c>
      <c r="M54" s="17">
        <v>0.05</v>
      </c>
      <c r="N54" s="17">
        <v>4.8000000000000001E-2</v>
      </c>
      <c r="O54" s="17">
        <v>4.5999999999999999E-2</v>
      </c>
      <c r="P54" s="17">
        <v>0.05</v>
      </c>
      <c r="Q54" s="17">
        <v>4.5999999999999999E-2</v>
      </c>
      <c r="R54" s="17">
        <v>0.04</v>
      </c>
      <c r="S54" s="17">
        <v>5.5E-2</v>
      </c>
      <c r="T54" s="95">
        <v>5.1999999999999998E-2</v>
      </c>
      <c r="U54" s="95">
        <v>5.5E-2</v>
      </c>
      <c r="V54" s="95">
        <v>6.2E-2</v>
      </c>
      <c r="W54" s="95">
        <v>5.8000000000000003E-2</v>
      </c>
      <c r="X54" s="95">
        <v>5.5E-2</v>
      </c>
      <c r="Y54" s="95">
        <v>5.1999999999999998E-2</v>
      </c>
      <c r="Z54" s="95">
        <v>5.1999999999999998E-2</v>
      </c>
      <c r="AA54" s="95">
        <v>2.4E-2</v>
      </c>
      <c r="AB54" s="132">
        <v>6.7000000000000004E-2</v>
      </c>
      <c r="AC54" s="132">
        <v>5.8999999999999997E-2</v>
      </c>
      <c r="AD54" s="132">
        <v>7.4999999999999997E-2</v>
      </c>
      <c r="AE54" s="132">
        <v>7.5999999999999998E-2</v>
      </c>
      <c r="AF54" s="132">
        <v>7.3999999999999996E-2</v>
      </c>
      <c r="AG54" s="132">
        <v>8.1000000000000003E-2</v>
      </c>
      <c r="AH54" s="132">
        <v>7.9000000000000001E-2</v>
      </c>
      <c r="AI54" s="132">
        <v>7.1999999999999995E-2</v>
      </c>
      <c r="AJ54" s="132">
        <v>0.08</v>
      </c>
      <c r="AK54" s="132">
        <v>7.1999999999999995E-2</v>
      </c>
      <c r="AL54" s="132">
        <v>6.0999999999999999E-2</v>
      </c>
      <c r="AM54" s="132">
        <v>7.6999999999999999E-2</v>
      </c>
      <c r="AN54" s="132">
        <v>-8.1000000000000003E-2</v>
      </c>
      <c r="AO54" s="132">
        <v>-8.1000000000000003E-2</v>
      </c>
      <c r="AP54" s="132">
        <v>-8.5999999999999993E-2</v>
      </c>
      <c r="AQ54" s="132">
        <v>-8.4000000000000005E-2</v>
      </c>
      <c r="AR54" s="132">
        <v>-7.8E-2</v>
      </c>
      <c r="AS54" s="132">
        <v>-7.5999999999999998E-2</v>
      </c>
      <c r="AT54" s="132">
        <v>-7.8E-2</v>
      </c>
      <c r="AU54" s="132">
        <v>-7.8E-2</v>
      </c>
      <c r="AV54" s="132">
        <v>-8.2000000000000003E-2</v>
      </c>
      <c r="AW54" s="64">
        <v>-8.7999999999999995E-2</v>
      </c>
      <c r="AX54" s="132"/>
      <c r="AY54" s="132"/>
      <c r="AZ54" s="132"/>
      <c r="BA54" s="132"/>
    </row>
    <row r="55" spans="3:53" x14ac:dyDescent="0.2">
      <c r="C55" s="14">
        <v>140</v>
      </c>
      <c r="D55" s="16">
        <v>1.9E-2</v>
      </c>
      <c r="E55" s="16">
        <v>3.0000000000000001E-3</v>
      </c>
      <c r="F55" s="16">
        <v>-4.0000000000000001E-3</v>
      </c>
      <c r="G55" s="16">
        <v>8.9999999999999993E-3</v>
      </c>
      <c r="H55" s="16">
        <v>1.4999999999999999E-2</v>
      </c>
      <c r="I55" s="17">
        <v>3.1E-2</v>
      </c>
      <c r="J55" s="17">
        <v>1.0999999999999999E-2</v>
      </c>
      <c r="K55" s="17">
        <v>2.8000000000000001E-2</v>
      </c>
      <c r="L55" s="17">
        <v>1.7999999999999999E-2</v>
      </c>
      <c r="M55" s="17">
        <v>1.4E-2</v>
      </c>
      <c r="N55" s="17">
        <v>7.0000000000000001E-3</v>
      </c>
      <c r="O55" s="17">
        <v>8.0000000000000002E-3</v>
      </c>
      <c r="P55" s="17">
        <v>1.2999999999999999E-2</v>
      </c>
      <c r="Q55" s="17">
        <v>1.6E-2</v>
      </c>
      <c r="R55" s="17">
        <v>1.4999999999999999E-2</v>
      </c>
      <c r="S55" s="17">
        <v>1.7000000000000001E-2</v>
      </c>
      <c r="T55" s="95">
        <v>1.7999999999999999E-2</v>
      </c>
      <c r="U55" s="95">
        <v>0.02</v>
      </c>
      <c r="V55" s="95">
        <v>1.9E-2</v>
      </c>
      <c r="W55" s="95">
        <v>0.02</v>
      </c>
      <c r="X55" s="95">
        <v>1.4999999999999999E-2</v>
      </c>
      <c r="Y55" s="95">
        <v>1.4999999999999999E-2</v>
      </c>
      <c r="Z55" s="95">
        <v>1.9E-2</v>
      </c>
      <c r="AA55" s="95">
        <v>1.9E-2</v>
      </c>
      <c r="AB55" s="132">
        <v>3.1E-2</v>
      </c>
      <c r="AC55" s="132">
        <v>2.3E-2</v>
      </c>
      <c r="AD55" s="132">
        <v>4.3999999999999997E-2</v>
      </c>
      <c r="AE55" s="132">
        <v>0.04</v>
      </c>
      <c r="AF55" s="132">
        <v>4.2000000000000003E-2</v>
      </c>
      <c r="AG55" s="132">
        <v>4.8000000000000001E-2</v>
      </c>
      <c r="AH55" s="132">
        <v>4.2000000000000003E-2</v>
      </c>
      <c r="AI55" s="132">
        <v>3.1E-2</v>
      </c>
      <c r="AJ55" s="132">
        <v>4.1000000000000002E-2</v>
      </c>
      <c r="AK55" s="132">
        <v>4.2000000000000003E-2</v>
      </c>
      <c r="AL55" s="132">
        <v>2.7E-2</v>
      </c>
      <c r="AM55" s="132">
        <v>3.4000000000000002E-2</v>
      </c>
      <c r="AN55" s="132">
        <v>-4.2999999999999997E-2</v>
      </c>
      <c r="AO55" s="132">
        <v>-4.7E-2</v>
      </c>
      <c r="AP55" s="132">
        <v>-5.5E-2</v>
      </c>
      <c r="AQ55" s="132">
        <v>-5.3999999999999999E-2</v>
      </c>
      <c r="AR55" s="132">
        <v>-3.7999999999999999E-2</v>
      </c>
      <c r="AS55" s="132">
        <v>-4.7E-2</v>
      </c>
      <c r="AT55" s="132">
        <v>-3.9E-2</v>
      </c>
      <c r="AU55" s="132">
        <v>-4.2000000000000003E-2</v>
      </c>
      <c r="AV55" s="132">
        <v>-4.5999999999999999E-2</v>
      </c>
      <c r="AW55" s="64">
        <v>-5.3999999999999999E-2</v>
      </c>
      <c r="AX55" s="132"/>
      <c r="AY55" s="132"/>
      <c r="AZ55" s="132"/>
      <c r="BA55" s="132"/>
    </row>
    <row r="56" spans="3:53" x14ac:dyDescent="0.2">
      <c r="C56" s="14">
        <v>150</v>
      </c>
      <c r="D56" s="16">
        <v>-8.0000000000000002E-3</v>
      </c>
      <c r="E56" s="16">
        <v>-1.7999999999999999E-2</v>
      </c>
      <c r="F56" s="16">
        <v>-2.4E-2</v>
      </c>
      <c r="G56" s="16">
        <v>-1.2999999999999999E-2</v>
      </c>
      <c r="H56" s="16">
        <v>-8.0000000000000002E-3</v>
      </c>
      <c r="I56" s="17">
        <v>8.9999999999999993E-3</v>
      </c>
      <c r="J56" s="17">
        <v>-8.9999999999999993E-3</v>
      </c>
      <c r="K56" s="17">
        <v>4.0000000000000001E-3</v>
      </c>
      <c r="L56" s="17">
        <v>-7.0000000000000001E-3</v>
      </c>
      <c r="M56" s="17">
        <v>-8.0000000000000002E-3</v>
      </c>
      <c r="N56" s="17">
        <v>-1.6E-2</v>
      </c>
      <c r="O56" s="17">
        <v>-1.7000000000000001E-2</v>
      </c>
      <c r="P56" s="17">
        <v>-0.01</v>
      </c>
      <c r="Q56" s="17">
        <v>-1.0999999999999999E-2</v>
      </c>
      <c r="R56" s="17">
        <v>-8.0000000000000002E-3</v>
      </c>
      <c r="S56" s="17">
        <v>-8.9999999999999993E-3</v>
      </c>
      <c r="T56" s="95">
        <v>-7.0000000000000001E-3</v>
      </c>
      <c r="U56" s="95">
        <v>-7.0000000000000001E-3</v>
      </c>
      <c r="V56" s="95">
        <v>-1E-3</v>
      </c>
      <c r="W56" s="95">
        <v>-3.0000000000000001E-3</v>
      </c>
      <c r="X56" s="95">
        <v>-7.0000000000000001E-3</v>
      </c>
      <c r="Y56" s="95">
        <v>-8.0000000000000002E-3</v>
      </c>
      <c r="Z56" s="95">
        <v>-2E-3</v>
      </c>
      <c r="AA56" s="95">
        <v>1.2999999999999999E-2</v>
      </c>
      <c r="AB56" s="132">
        <v>8.9999999999999993E-3</v>
      </c>
      <c r="AC56" s="132">
        <v>-4.0000000000000001E-3</v>
      </c>
      <c r="AD56" s="132">
        <v>1.4E-2</v>
      </c>
      <c r="AE56" s="132">
        <v>1.6E-2</v>
      </c>
      <c r="AF56" s="132">
        <v>1.7000000000000001E-2</v>
      </c>
      <c r="AG56" s="132">
        <v>2.1999999999999999E-2</v>
      </c>
      <c r="AH56" s="132">
        <v>1.0999999999999999E-2</v>
      </c>
      <c r="AI56" s="132">
        <v>8.9999999999999993E-3</v>
      </c>
      <c r="AJ56" s="132">
        <v>1.9E-2</v>
      </c>
      <c r="AK56" s="132">
        <v>0.01</v>
      </c>
      <c r="AL56" s="132">
        <v>-1E-3</v>
      </c>
      <c r="AM56" s="132">
        <v>1.6E-2</v>
      </c>
      <c r="AN56" s="132">
        <v>-2.4E-2</v>
      </c>
      <c r="AO56" s="132">
        <v>-2.1999999999999999E-2</v>
      </c>
      <c r="AP56" s="132">
        <v>-2.4E-2</v>
      </c>
      <c r="AQ56" s="132">
        <v>-2.8000000000000001E-2</v>
      </c>
      <c r="AR56" s="132">
        <v>-1.2999999999999999E-2</v>
      </c>
      <c r="AS56" s="132">
        <v>-1.7999999999999999E-2</v>
      </c>
      <c r="AT56" s="132">
        <v>-1.4E-2</v>
      </c>
      <c r="AU56" s="132">
        <v>-1.4999999999999999E-2</v>
      </c>
      <c r="AV56" s="132">
        <v>-0.02</v>
      </c>
      <c r="AW56" s="64">
        <v>-2.1999999999999999E-2</v>
      </c>
      <c r="AX56" s="132"/>
      <c r="AY56" s="132"/>
      <c r="AZ56" s="132"/>
      <c r="BA56" s="132"/>
    </row>
    <row r="57" spans="3:53" x14ac:dyDescent="0.2">
      <c r="C57" s="14">
        <v>160</v>
      </c>
      <c r="D57" s="16">
        <v>-4.2999999999999997E-2</v>
      </c>
      <c r="E57" s="16">
        <v>-5.7000000000000002E-2</v>
      </c>
      <c r="F57" s="16">
        <v>-6.8000000000000005E-2</v>
      </c>
      <c r="G57" s="16">
        <v>-4.3999999999999997E-2</v>
      </c>
      <c r="H57" s="16">
        <v>-4.2999999999999997E-2</v>
      </c>
      <c r="I57" s="17">
        <v>-0.03</v>
      </c>
      <c r="J57" s="17">
        <v>-4.3999999999999997E-2</v>
      </c>
      <c r="K57" s="17">
        <v>-2.8000000000000001E-2</v>
      </c>
      <c r="L57" s="17">
        <v>-3.9E-2</v>
      </c>
      <c r="M57" s="17">
        <v>-3.9E-2</v>
      </c>
      <c r="N57" s="17">
        <v>-5.3999999999999999E-2</v>
      </c>
      <c r="O57" s="17">
        <v>-0.05</v>
      </c>
      <c r="P57" s="17">
        <v>-4.5999999999999999E-2</v>
      </c>
      <c r="Q57" s="17">
        <v>-4.4999999999999998E-2</v>
      </c>
      <c r="R57" s="17">
        <v>-4.1000000000000002E-2</v>
      </c>
      <c r="S57" s="17">
        <v>-4.5999999999999999E-2</v>
      </c>
      <c r="T57" s="95">
        <v>-4.1000000000000002E-2</v>
      </c>
      <c r="U57" s="95">
        <v>-3.4000000000000002E-2</v>
      </c>
      <c r="V57" s="95">
        <v>-3.5999999999999997E-2</v>
      </c>
      <c r="W57" s="95">
        <v>-0.04</v>
      </c>
      <c r="X57" s="95">
        <v>-4.5999999999999999E-2</v>
      </c>
      <c r="Y57" s="95">
        <v>-4.5999999999999999E-2</v>
      </c>
      <c r="Z57" s="95">
        <v>-3.7999999999999999E-2</v>
      </c>
      <c r="AA57" s="95">
        <v>1.2E-2</v>
      </c>
      <c r="AB57" s="132">
        <v>-0.03</v>
      </c>
      <c r="AC57" s="132">
        <v>-3.7999999999999999E-2</v>
      </c>
      <c r="AD57" s="132">
        <v>-1.2E-2</v>
      </c>
      <c r="AE57" s="132">
        <v>-1.7999999999999999E-2</v>
      </c>
      <c r="AF57" s="132">
        <v>-1.7000000000000001E-2</v>
      </c>
      <c r="AG57" s="132">
        <v>-1.6E-2</v>
      </c>
      <c r="AH57" s="132">
        <v>-2.5000000000000001E-2</v>
      </c>
      <c r="AI57" s="132">
        <v>-2.5999999999999999E-2</v>
      </c>
      <c r="AJ57" s="132">
        <v>-1.6E-2</v>
      </c>
      <c r="AK57" s="132">
        <v>-2.1999999999999999E-2</v>
      </c>
      <c r="AL57" s="132">
        <v>-3.2000000000000001E-2</v>
      </c>
      <c r="AM57" s="132">
        <v>-2.4E-2</v>
      </c>
      <c r="AN57" s="132">
        <v>1.2E-2</v>
      </c>
      <c r="AO57" s="132">
        <v>0.01</v>
      </c>
      <c r="AP57" s="132">
        <v>5.0000000000000001E-3</v>
      </c>
      <c r="AQ57" s="132">
        <v>6.0000000000000001E-3</v>
      </c>
      <c r="AR57" s="132">
        <v>2.7E-2</v>
      </c>
      <c r="AS57" s="132">
        <v>1.4999999999999999E-2</v>
      </c>
      <c r="AT57" s="132">
        <v>2.4E-2</v>
      </c>
      <c r="AU57" s="132">
        <v>2.1999999999999999E-2</v>
      </c>
      <c r="AV57" s="132">
        <v>1.4E-2</v>
      </c>
      <c r="AW57" s="64">
        <v>0.01</v>
      </c>
      <c r="AX57" s="132"/>
      <c r="AY57" s="132"/>
      <c r="AZ57" s="132"/>
      <c r="BA57" s="132"/>
    </row>
    <row r="58" spans="3:53" x14ac:dyDescent="0.2">
      <c r="C58" s="14">
        <v>170</v>
      </c>
      <c r="D58" s="16">
        <v>-5.8000000000000003E-2</v>
      </c>
      <c r="E58" s="16">
        <v>-6.4000000000000001E-2</v>
      </c>
      <c r="F58" s="16">
        <v>-8.1000000000000003E-2</v>
      </c>
      <c r="G58" s="16">
        <v>-5.5E-2</v>
      </c>
      <c r="H58" s="16">
        <v>-5.2999999999999999E-2</v>
      </c>
      <c r="I58" s="17">
        <v>-3.6999999999999998E-2</v>
      </c>
      <c r="J58" s="17">
        <v>-5.2999999999999999E-2</v>
      </c>
      <c r="K58" s="17">
        <v>-3.7999999999999999E-2</v>
      </c>
      <c r="L58" s="17">
        <v>-5.6000000000000001E-2</v>
      </c>
      <c r="M58" s="17">
        <v>-5.0999999999999997E-2</v>
      </c>
      <c r="N58" s="17">
        <v>-6.2E-2</v>
      </c>
      <c r="O58" s="17">
        <v>-0.06</v>
      </c>
      <c r="P58" s="17">
        <v>-5.8000000000000003E-2</v>
      </c>
      <c r="Q58" s="17">
        <v>-4.9000000000000002E-2</v>
      </c>
      <c r="R58" s="17">
        <v>-5.7000000000000002E-2</v>
      </c>
      <c r="S58" s="17">
        <v>-5.6000000000000001E-2</v>
      </c>
      <c r="T58" s="95">
        <v>-5.3999999999999999E-2</v>
      </c>
      <c r="U58" s="95">
        <v>-4.4999999999999998E-2</v>
      </c>
      <c r="V58" s="95">
        <v>-4.7E-2</v>
      </c>
      <c r="W58" s="95">
        <v>-4.9000000000000002E-2</v>
      </c>
      <c r="X58" s="95">
        <v>-5.6000000000000001E-2</v>
      </c>
      <c r="Y58" s="95">
        <v>-5.8999999999999997E-2</v>
      </c>
      <c r="Z58" s="95">
        <v>-0.05</v>
      </c>
      <c r="AA58" s="95">
        <v>1.4E-2</v>
      </c>
      <c r="AB58" s="132">
        <v>-3.6999999999999998E-2</v>
      </c>
      <c r="AC58" s="132">
        <v>-6.0999999999999999E-2</v>
      </c>
      <c r="AD58" s="132">
        <v>-3.1E-2</v>
      </c>
      <c r="AE58" s="132">
        <v>-2.5999999999999999E-2</v>
      </c>
      <c r="AF58" s="132">
        <v>-0.03</v>
      </c>
      <c r="AG58" s="132">
        <v>-1.7999999999999999E-2</v>
      </c>
      <c r="AH58" s="132">
        <v>-0.04</v>
      </c>
      <c r="AI58" s="132">
        <v>-3.7999999999999999E-2</v>
      </c>
      <c r="AJ58" s="132">
        <v>-2.9000000000000001E-2</v>
      </c>
      <c r="AK58" s="132">
        <v>-3.5999999999999997E-2</v>
      </c>
      <c r="AL58" s="132">
        <v>-4.8000000000000001E-2</v>
      </c>
      <c r="AM58" s="132">
        <v>-3.2000000000000001E-2</v>
      </c>
      <c r="AN58" s="132">
        <v>2.4E-2</v>
      </c>
      <c r="AO58" s="132">
        <v>0.02</v>
      </c>
      <c r="AP58" s="132">
        <v>1.7999999999999999E-2</v>
      </c>
      <c r="AQ58" s="132">
        <v>1.7000000000000001E-2</v>
      </c>
      <c r="AR58" s="132">
        <v>3.9E-2</v>
      </c>
      <c r="AS58" s="132">
        <v>2.7E-2</v>
      </c>
      <c r="AT58" s="132">
        <v>3.5000000000000003E-2</v>
      </c>
      <c r="AU58" s="132">
        <v>3.2000000000000001E-2</v>
      </c>
      <c r="AV58" s="132">
        <v>2.5000000000000001E-2</v>
      </c>
      <c r="AW58" s="64">
        <v>1.9E-2</v>
      </c>
      <c r="AX58" s="132"/>
      <c r="AY58" s="132"/>
      <c r="AZ58" s="132"/>
      <c r="BA58" s="132"/>
    </row>
    <row r="59" spans="3:53" x14ac:dyDescent="0.2">
      <c r="C59" s="14">
        <v>180</v>
      </c>
      <c r="D59" s="16">
        <v>-9.0999999999999998E-2</v>
      </c>
      <c r="E59" s="16">
        <v>-0.107</v>
      </c>
      <c r="F59" s="16">
        <v>-0.122</v>
      </c>
      <c r="G59" s="16">
        <v>-8.7999999999999995E-2</v>
      </c>
      <c r="H59" s="16">
        <v>-8.7999999999999995E-2</v>
      </c>
      <c r="I59" s="17">
        <v>-7.2999999999999995E-2</v>
      </c>
      <c r="J59" s="17">
        <v>-8.7999999999999995E-2</v>
      </c>
      <c r="K59" s="17">
        <v>-7.0000000000000007E-2</v>
      </c>
      <c r="L59" s="17">
        <v>-0.09</v>
      </c>
      <c r="M59" s="17">
        <v>-8.4000000000000005E-2</v>
      </c>
      <c r="N59" s="17">
        <v>-9.6000000000000002E-2</v>
      </c>
      <c r="O59" s="17">
        <v>-9.6000000000000002E-2</v>
      </c>
      <c r="P59" s="17">
        <v>-9.4E-2</v>
      </c>
      <c r="Q59" s="17">
        <v>-9.1999999999999998E-2</v>
      </c>
      <c r="R59" s="17">
        <v>-9.8000000000000004E-2</v>
      </c>
      <c r="S59" s="17">
        <v>-0.09</v>
      </c>
      <c r="T59" s="95">
        <v>-8.8999999999999996E-2</v>
      </c>
      <c r="U59" s="95">
        <v>-8.5000000000000006E-2</v>
      </c>
      <c r="V59" s="95">
        <v>-8.4000000000000005E-2</v>
      </c>
      <c r="W59" s="95">
        <v>-0.09</v>
      </c>
      <c r="X59" s="95">
        <v>-9.8000000000000004E-2</v>
      </c>
      <c r="Y59" s="95">
        <v>-9.8000000000000004E-2</v>
      </c>
      <c r="Z59" s="95">
        <v>-0.09</v>
      </c>
      <c r="AA59" s="95">
        <v>1.2999999999999999E-2</v>
      </c>
      <c r="AB59" s="132">
        <v>-7.2999999999999995E-2</v>
      </c>
      <c r="AC59" s="132">
        <v>-8.3000000000000004E-2</v>
      </c>
      <c r="AD59" s="132">
        <v>-5.8999999999999997E-2</v>
      </c>
      <c r="AE59" s="132">
        <v>-6.4000000000000001E-2</v>
      </c>
      <c r="AF59" s="132">
        <v>-5.8000000000000003E-2</v>
      </c>
      <c r="AG59" s="132">
        <v>-6.2E-2</v>
      </c>
      <c r="AH59" s="132">
        <v>-7.3999999999999996E-2</v>
      </c>
      <c r="AI59" s="132">
        <v>-7.9000000000000001E-2</v>
      </c>
      <c r="AJ59" s="132">
        <v>-6.7000000000000004E-2</v>
      </c>
      <c r="AK59" s="132">
        <v>-7.0000000000000007E-2</v>
      </c>
      <c r="AL59" s="132">
        <v>-9.0999999999999998E-2</v>
      </c>
      <c r="AM59" s="132">
        <v>-6.7000000000000004E-2</v>
      </c>
      <c r="AN59" s="132">
        <v>6.4000000000000001E-2</v>
      </c>
      <c r="AO59" s="132">
        <v>5.6000000000000001E-2</v>
      </c>
      <c r="AP59" s="132">
        <v>5.5E-2</v>
      </c>
      <c r="AQ59" s="132">
        <v>5.6000000000000001E-2</v>
      </c>
      <c r="AR59" s="132">
        <v>7.2999999999999995E-2</v>
      </c>
      <c r="AS59" s="132">
        <v>6.5000000000000002E-2</v>
      </c>
      <c r="AT59" s="132">
        <v>7.3999999999999996E-2</v>
      </c>
      <c r="AU59" s="132">
        <v>7.1999999999999995E-2</v>
      </c>
      <c r="AV59" s="132">
        <v>6.4000000000000001E-2</v>
      </c>
      <c r="AW59" s="64">
        <v>6.5000000000000002E-2</v>
      </c>
      <c r="AX59" s="132"/>
      <c r="AY59" s="132"/>
      <c r="AZ59" s="132"/>
      <c r="BA59" s="132"/>
    </row>
    <row r="60" spans="3:53" x14ac:dyDescent="0.2">
      <c r="C60" s="14">
        <v>190</v>
      </c>
      <c r="D60" s="16">
        <v>-0.10199999999999999</v>
      </c>
      <c r="E60" s="16">
        <v>-0.114</v>
      </c>
      <c r="F60" s="16">
        <v>-0.14099999999999999</v>
      </c>
      <c r="G60" s="16">
        <v>-0.104</v>
      </c>
      <c r="H60" s="16">
        <v>-9.7000000000000003E-2</v>
      </c>
      <c r="I60" s="17">
        <v>-8.4000000000000005E-2</v>
      </c>
      <c r="J60" s="17">
        <v>-0.106</v>
      </c>
      <c r="K60" s="17">
        <v>-8.6999999999999994E-2</v>
      </c>
      <c r="L60" s="17">
        <v>-0.109</v>
      </c>
      <c r="M60" s="17">
        <v>-9.1999999999999998E-2</v>
      </c>
      <c r="N60" s="17">
        <v>-0.108</v>
      </c>
      <c r="O60" s="17">
        <v>-0.112</v>
      </c>
      <c r="P60" s="17">
        <v>-0.105</v>
      </c>
      <c r="Q60" s="17">
        <v>-9.9000000000000005E-2</v>
      </c>
      <c r="R60" s="17">
        <v>-0.112</v>
      </c>
      <c r="S60" s="17">
        <v>-0.104</v>
      </c>
      <c r="T60" s="95">
        <v>-0.1</v>
      </c>
      <c r="U60" s="95">
        <v>-0.10100000000000001</v>
      </c>
      <c r="V60" s="95">
        <v>-9.9000000000000005E-2</v>
      </c>
      <c r="W60" s="95">
        <v>-0.104</v>
      </c>
      <c r="X60" s="95">
        <v>-0.107</v>
      </c>
      <c r="Y60" s="95">
        <v>-0.115</v>
      </c>
      <c r="Z60" s="95">
        <v>-0.1</v>
      </c>
      <c r="AA60" s="95">
        <v>1.7999999999999999E-2</v>
      </c>
      <c r="AB60" s="132">
        <v>-8.4000000000000005E-2</v>
      </c>
      <c r="AC60" s="132">
        <v>-0.10100000000000001</v>
      </c>
      <c r="AD60" s="132">
        <v>-7.4999999999999997E-2</v>
      </c>
      <c r="AE60" s="132">
        <v>-0.08</v>
      </c>
      <c r="AF60" s="132">
        <v>-7.5999999999999998E-2</v>
      </c>
      <c r="AG60" s="132">
        <v>-7.6999999999999999E-2</v>
      </c>
      <c r="AH60" s="132">
        <v>-0.1</v>
      </c>
      <c r="AI60" s="132">
        <v>-9.8000000000000004E-2</v>
      </c>
      <c r="AJ60" s="132">
        <v>-7.4999999999999997E-2</v>
      </c>
      <c r="AK60" s="132">
        <v>-9.1999999999999998E-2</v>
      </c>
      <c r="AL60" s="132">
        <v>-0.111</v>
      </c>
      <c r="AM60" s="132">
        <v>-7.8E-2</v>
      </c>
      <c r="AN60" s="132">
        <v>7.2999999999999995E-2</v>
      </c>
      <c r="AO60" s="132">
        <v>6.7000000000000004E-2</v>
      </c>
      <c r="AP60" s="132">
        <v>6.3E-2</v>
      </c>
      <c r="AQ60" s="132">
        <v>6.7000000000000004E-2</v>
      </c>
      <c r="AR60" s="132">
        <v>9.2999999999999999E-2</v>
      </c>
      <c r="AS60" s="132">
        <v>7.5999999999999998E-2</v>
      </c>
      <c r="AT60" s="132">
        <v>9.5000000000000001E-2</v>
      </c>
      <c r="AU60" s="132">
        <v>8.4000000000000005E-2</v>
      </c>
      <c r="AV60" s="132">
        <v>7.6999999999999999E-2</v>
      </c>
      <c r="AW60" s="64">
        <v>7.0000000000000007E-2</v>
      </c>
      <c r="AX60" s="132"/>
      <c r="AY60" s="132"/>
      <c r="AZ60" s="132"/>
      <c r="BA60" s="132"/>
    </row>
    <row r="61" spans="3:53" x14ac:dyDescent="0.2">
      <c r="C61" s="14">
        <v>200</v>
      </c>
      <c r="D61" s="16">
        <v>-9.6000000000000002E-2</v>
      </c>
      <c r="E61" s="16">
        <v>-0.11700000000000001</v>
      </c>
      <c r="F61" s="16">
        <v>-0.152</v>
      </c>
      <c r="G61" s="16">
        <v>-9.7000000000000003E-2</v>
      </c>
      <c r="H61" s="16">
        <v>-9.9000000000000005E-2</v>
      </c>
      <c r="I61" s="17">
        <v>-9.8000000000000004E-2</v>
      </c>
      <c r="J61" s="17">
        <v>-0.109</v>
      </c>
      <c r="K61" s="17">
        <v>-8.3000000000000004E-2</v>
      </c>
      <c r="L61" s="17">
        <v>-0.10100000000000001</v>
      </c>
      <c r="M61" s="17">
        <v>-0.09</v>
      </c>
      <c r="N61" s="17">
        <v>-0.107</v>
      </c>
      <c r="O61" s="17">
        <v>-0.115</v>
      </c>
      <c r="P61" s="17">
        <v>-9.9000000000000005E-2</v>
      </c>
      <c r="Q61" s="17">
        <v>-9.9000000000000005E-2</v>
      </c>
      <c r="R61" s="17">
        <v>-0.104</v>
      </c>
      <c r="S61" s="17">
        <v>-9.9000000000000005E-2</v>
      </c>
      <c r="T61" s="95">
        <v>-0.10299999999999999</v>
      </c>
      <c r="U61" s="95">
        <v>-9.1999999999999998E-2</v>
      </c>
      <c r="V61" s="95">
        <v>-9.8000000000000004E-2</v>
      </c>
      <c r="W61" s="95">
        <v>-9.8000000000000004E-2</v>
      </c>
      <c r="X61" s="95">
        <v>-0.114</v>
      </c>
      <c r="Y61" s="95">
        <v>-0.111</v>
      </c>
      <c r="Z61" s="95">
        <v>-0.105</v>
      </c>
      <c r="AA61" s="95">
        <v>1.9E-2</v>
      </c>
      <c r="AB61" s="132">
        <v>-9.8000000000000004E-2</v>
      </c>
      <c r="AC61" s="132">
        <v>-9.7000000000000003E-2</v>
      </c>
      <c r="AD61" s="132">
        <v>-7.2999999999999995E-2</v>
      </c>
      <c r="AE61" s="132">
        <v>-7.5999999999999998E-2</v>
      </c>
      <c r="AF61" s="132">
        <v>-7.8E-2</v>
      </c>
      <c r="AG61" s="132">
        <v>-7.9000000000000001E-2</v>
      </c>
      <c r="AH61" s="132">
        <v>-0.1</v>
      </c>
      <c r="AI61" s="132">
        <v>-0.10199999999999999</v>
      </c>
      <c r="AJ61" s="132">
        <v>-7.3999999999999996E-2</v>
      </c>
      <c r="AK61" s="132">
        <v>-9.0999999999999998E-2</v>
      </c>
      <c r="AL61" s="132">
        <v>-0.112</v>
      </c>
      <c r="AM61" s="132">
        <v>-9.0999999999999998E-2</v>
      </c>
      <c r="AN61" s="132">
        <v>7.4999999999999997E-2</v>
      </c>
      <c r="AO61" s="132">
        <v>6.7000000000000004E-2</v>
      </c>
      <c r="AP61" s="132">
        <v>5.8999999999999997E-2</v>
      </c>
      <c r="AQ61" s="132">
        <v>5.8000000000000003E-2</v>
      </c>
      <c r="AR61" s="132">
        <v>8.8999999999999996E-2</v>
      </c>
      <c r="AS61" s="132">
        <v>7.3999999999999996E-2</v>
      </c>
      <c r="AT61" s="132">
        <v>8.5999999999999993E-2</v>
      </c>
      <c r="AU61" s="132">
        <v>8.2000000000000003E-2</v>
      </c>
      <c r="AV61" s="132">
        <v>7.4999999999999997E-2</v>
      </c>
      <c r="AW61" s="64">
        <v>6.7000000000000004E-2</v>
      </c>
      <c r="AX61" s="132"/>
      <c r="AY61" s="132"/>
      <c r="AZ61" s="132"/>
      <c r="BA61" s="132"/>
    </row>
    <row r="62" spans="3:53" x14ac:dyDescent="0.2">
      <c r="C62" s="14">
        <v>210</v>
      </c>
      <c r="D62" s="16">
        <v>-7.5999999999999998E-2</v>
      </c>
      <c r="E62" s="16">
        <v>-0.113</v>
      </c>
      <c r="F62" s="16">
        <v>-0.13500000000000001</v>
      </c>
      <c r="G62" s="16">
        <v>-8.4000000000000005E-2</v>
      </c>
      <c r="H62" s="16">
        <v>-8.6999999999999994E-2</v>
      </c>
      <c r="I62" s="17">
        <v>-9.4E-2</v>
      </c>
      <c r="J62" s="17">
        <v>-9.6000000000000002E-2</v>
      </c>
      <c r="K62" s="17">
        <v>-7.9000000000000001E-2</v>
      </c>
      <c r="L62" s="17">
        <v>-0.104</v>
      </c>
      <c r="M62" s="17">
        <v>-8.3000000000000004E-2</v>
      </c>
      <c r="N62" s="17">
        <v>-9.6000000000000002E-2</v>
      </c>
      <c r="O62" s="17">
        <v>-0.108</v>
      </c>
      <c r="P62" s="17">
        <v>-9.6000000000000002E-2</v>
      </c>
      <c r="Q62" s="17">
        <v>-8.8999999999999996E-2</v>
      </c>
      <c r="R62" s="17">
        <v>-9.2999999999999999E-2</v>
      </c>
      <c r="S62" s="17">
        <v>-9.7000000000000003E-2</v>
      </c>
      <c r="T62" s="95">
        <v>-9.9000000000000005E-2</v>
      </c>
      <c r="U62" s="95">
        <v>-9.1999999999999998E-2</v>
      </c>
      <c r="V62" s="95">
        <v>-8.5999999999999993E-2</v>
      </c>
      <c r="W62" s="95">
        <v>-9.7000000000000003E-2</v>
      </c>
      <c r="X62" s="95">
        <v>-0.1</v>
      </c>
      <c r="Y62" s="95">
        <v>-0.109</v>
      </c>
      <c r="Z62" s="95">
        <v>-0.10299999999999999</v>
      </c>
      <c r="AA62" s="95">
        <v>0.01</v>
      </c>
      <c r="AB62" s="132">
        <v>-9.4E-2</v>
      </c>
      <c r="AC62" s="132">
        <v>-9.6000000000000002E-2</v>
      </c>
      <c r="AD62" s="132">
        <v>-7.2999999999999995E-2</v>
      </c>
      <c r="AE62" s="132">
        <v>-6.8000000000000005E-2</v>
      </c>
      <c r="AF62" s="132">
        <v>-6.5000000000000002E-2</v>
      </c>
      <c r="AG62" s="132">
        <v>-6.2E-2</v>
      </c>
      <c r="AH62" s="132">
        <v>-9.2999999999999999E-2</v>
      </c>
      <c r="AI62" s="132">
        <v>-9.5000000000000001E-2</v>
      </c>
      <c r="AJ62" s="132">
        <v>-6.7000000000000004E-2</v>
      </c>
      <c r="AK62" s="132">
        <v>-8.2000000000000003E-2</v>
      </c>
      <c r="AL62" s="132">
        <v>-0.109</v>
      </c>
      <c r="AM62" s="132">
        <v>-8.5000000000000006E-2</v>
      </c>
      <c r="AN62" s="132">
        <v>7.9000000000000001E-2</v>
      </c>
      <c r="AO62" s="132">
        <v>5.8999999999999997E-2</v>
      </c>
      <c r="AP62" s="132">
        <v>4.9000000000000002E-2</v>
      </c>
      <c r="AQ62" s="132">
        <v>5.8999999999999997E-2</v>
      </c>
      <c r="AR62" s="132">
        <v>8.5000000000000006E-2</v>
      </c>
      <c r="AS62" s="132">
        <v>6.3E-2</v>
      </c>
      <c r="AT62" s="132">
        <v>8.4000000000000005E-2</v>
      </c>
      <c r="AU62" s="132">
        <v>8.1000000000000003E-2</v>
      </c>
      <c r="AV62" s="132">
        <v>7.4999999999999997E-2</v>
      </c>
      <c r="AW62" s="64">
        <v>6.7000000000000004E-2</v>
      </c>
      <c r="AX62" s="132"/>
      <c r="AY62" s="132"/>
      <c r="AZ62" s="132"/>
      <c r="BA62" s="132"/>
    </row>
    <row r="63" spans="3:53" x14ac:dyDescent="0.2">
      <c r="C63" s="14">
        <v>220</v>
      </c>
      <c r="D63" s="16">
        <v>-3.0000000000000001E-3</v>
      </c>
      <c r="E63" s="16">
        <v>-5.6000000000000001E-2</v>
      </c>
      <c r="F63" s="16">
        <v>-0.105</v>
      </c>
      <c r="G63" s="16">
        <v>-0.02</v>
      </c>
      <c r="H63" s="16">
        <v>-3.4000000000000002E-2</v>
      </c>
      <c r="I63" s="17">
        <v>-4.1000000000000002E-2</v>
      </c>
      <c r="J63" s="17">
        <v>-5.1999999999999998E-2</v>
      </c>
      <c r="K63" s="17">
        <v>-2.8000000000000001E-2</v>
      </c>
      <c r="L63" s="17">
        <v>-7.3999999999999996E-2</v>
      </c>
      <c r="M63" s="17">
        <v>-3.3000000000000002E-2</v>
      </c>
      <c r="N63" s="17">
        <v>-4.2000000000000003E-2</v>
      </c>
      <c r="O63" s="17">
        <v>-6.4000000000000001E-2</v>
      </c>
      <c r="P63" s="17">
        <v>-4.5999999999999999E-2</v>
      </c>
      <c r="Q63" s="17">
        <v>-3.5000000000000003E-2</v>
      </c>
      <c r="R63" s="17">
        <v>-3.5000000000000003E-2</v>
      </c>
      <c r="S63" s="17">
        <v>-4.2999999999999997E-2</v>
      </c>
      <c r="T63" s="95">
        <v>-0.04</v>
      </c>
      <c r="U63" s="95">
        <v>-4.8000000000000001E-2</v>
      </c>
      <c r="V63" s="95">
        <v>-5.1999999999999998E-2</v>
      </c>
      <c r="W63" s="95">
        <v>-4.3999999999999997E-2</v>
      </c>
      <c r="X63" s="95">
        <v>-4.5999999999999999E-2</v>
      </c>
      <c r="Y63" s="95">
        <v>-6.2E-2</v>
      </c>
      <c r="Z63" s="95">
        <v>-5.8000000000000003E-2</v>
      </c>
      <c r="AA63" s="95">
        <v>3.5000000000000003E-2</v>
      </c>
      <c r="AB63" s="132">
        <v>-4.1000000000000002E-2</v>
      </c>
      <c r="AC63" s="132">
        <v>-5.8000000000000003E-2</v>
      </c>
      <c r="AD63" s="132">
        <v>-2.4E-2</v>
      </c>
      <c r="AE63" s="132">
        <v>-0.03</v>
      </c>
      <c r="AF63" s="132">
        <v>-8.0000000000000002E-3</v>
      </c>
      <c r="AG63" s="132">
        <v>4.0000000000000001E-3</v>
      </c>
      <c r="AH63" s="132">
        <v>-2.7E-2</v>
      </c>
      <c r="AI63" s="132">
        <v>-3.5999999999999997E-2</v>
      </c>
      <c r="AJ63" s="132">
        <v>-5.0000000000000001E-3</v>
      </c>
      <c r="AK63" s="132">
        <v>-2.9000000000000001E-2</v>
      </c>
      <c r="AL63" s="132">
        <v>-6.0999999999999999E-2</v>
      </c>
      <c r="AM63" s="132">
        <v>-4.0000000000000001E-3</v>
      </c>
      <c r="AN63" s="132">
        <v>0.01</v>
      </c>
      <c r="AO63" s="132">
        <v>7.0000000000000001E-3</v>
      </c>
      <c r="AP63" s="132">
        <v>1E-3</v>
      </c>
      <c r="AQ63" s="132">
        <v>0</v>
      </c>
      <c r="AR63" s="132">
        <v>4.3999999999999997E-2</v>
      </c>
      <c r="AS63" s="132">
        <v>1.4E-2</v>
      </c>
      <c r="AT63" s="132">
        <v>4.1000000000000002E-2</v>
      </c>
      <c r="AU63" s="132">
        <v>2.9000000000000001E-2</v>
      </c>
      <c r="AV63" s="132">
        <v>2.5999999999999999E-2</v>
      </c>
      <c r="AW63" s="64">
        <v>1.7000000000000001E-2</v>
      </c>
      <c r="AX63" s="132"/>
      <c r="AY63" s="132"/>
      <c r="AZ63" s="132"/>
      <c r="BA63" s="132"/>
    </row>
    <row r="64" spans="3:53" ht="16" thickBot="1" x14ac:dyDescent="0.25">
      <c r="C64" s="35">
        <v>226</v>
      </c>
      <c r="D64" s="36">
        <v>-1E-3</v>
      </c>
      <c r="E64" s="36">
        <v>-6.6000000000000003E-2</v>
      </c>
      <c r="F64" s="36">
        <v>-0.113</v>
      </c>
      <c r="G64" s="36">
        <v>-3.0000000000000001E-3</v>
      </c>
      <c r="H64" s="36">
        <v>-0.04</v>
      </c>
      <c r="I64" s="37">
        <v>-2.9000000000000001E-2</v>
      </c>
      <c r="J64" s="37">
        <v>-2.5000000000000001E-2</v>
      </c>
      <c r="K64" s="37">
        <v>-4.1000000000000002E-2</v>
      </c>
      <c r="L64" s="37">
        <v>-6.7000000000000004E-2</v>
      </c>
      <c r="M64" s="37">
        <v>-4.4999999999999998E-2</v>
      </c>
      <c r="N64" s="37">
        <v>-4.5999999999999999E-2</v>
      </c>
      <c r="O64" s="37">
        <v>-7.5999999999999998E-2</v>
      </c>
      <c r="P64" s="37">
        <v>-6.4000000000000001E-2</v>
      </c>
      <c r="Q64" s="37">
        <v>-2.1000000000000001E-2</v>
      </c>
      <c r="R64" s="37">
        <v>-4.5999999999999999E-2</v>
      </c>
      <c r="S64" s="37">
        <v>-2.3E-2</v>
      </c>
      <c r="T64" s="96">
        <v>-6.4000000000000001E-2</v>
      </c>
      <c r="U64" s="96">
        <v>-3.1E-2</v>
      </c>
      <c r="V64" s="96">
        <v>-4.5999999999999999E-2</v>
      </c>
      <c r="W64" s="96">
        <v>-2.3E-2</v>
      </c>
      <c r="X64" s="96">
        <v>-7.2999999999999995E-2</v>
      </c>
      <c r="Y64" s="96">
        <v>-6.6000000000000003E-2</v>
      </c>
      <c r="Z64" s="96">
        <v>-7.2999999999999995E-2</v>
      </c>
      <c r="AA64" s="96">
        <v>4.5999999999999999E-2</v>
      </c>
      <c r="AB64" s="133">
        <v>-2.9000000000000001E-2</v>
      </c>
      <c r="AC64" s="133">
        <v>-7.3999999999999996E-2</v>
      </c>
      <c r="AD64" s="133">
        <v>-4.7E-2</v>
      </c>
      <c r="AE64" s="133">
        <v>-4.4999999999999998E-2</v>
      </c>
      <c r="AF64" s="133">
        <v>-8.0000000000000002E-3</v>
      </c>
      <c r="AG64" s="133">
        <v>-6.0000000000000001E-3</v>
      </c>
      <c r="AH64" s="133">
        <v>-4.2999999999999997E-2</v>
      </c>
      <c r="AI64" s="133">
        <v>-6.8000000000000005E-2</v>
      </c>
      <c r="AJ64" s="133">
        <v>-3.7999999999999999E-2</v>
      </c>
      <c r="AK64" s="133">
        <v>-4.2999999999999997E-2</v>
      </c>
      <c r="AL64" s="133">
        <v>-9.9000000000000005E-2</v>
      </c>
      <c r="AM64" s="133">
        <v>-3.2000000000000001E-2</v>
      </c>
      <c r="AN64" s="133">
        <v>1.6E-2</v>
      </c>
      <c r="AO64" s="133">
        <v>1.7000000000000001E-2</v>
      </c>
      <c r="AP64" s="133">
        <v>1.2999999999999999E-2</v>
      </c>
      <c r="AQ64" s="133">
        <v>2.5999999999999999E-2</v>
      </c>
      <c r="AR64" s="133">
        <v>4.3999999999999997E-2</v>
      </c>
      <c r="AS64" s="133">
        <v>3.9E-2</v>
      </c>
      <c r="AT64" s="133">
        <v>3.5000000000000003E-2</v>
      </c>
      <c r="AU64" s="133">
        <v>5.0999999999999997E-2</v>
      </c>
      <c r="AV64" s="133">
        <v>5.1999999999999998E-2</v>
      </c>
      <c r="AW64" s="130">
        <v>0.04</v>
      </c>
      <c r="AX64" s="133"/>
      <c r="AY64" s="133"/>
      <c r="AZ64" s="133"/>
      <c r="BA64" s="133"/>
    </row>
    <row r="65" spans="1:53" ht="16" thickTop="1" x14ac:dyDescent="0.2"/>
    <row r="66" spans="1:53" ht="29" x14ac:dyDescent="0.35">
      <c r="A66" s="33" t="s">
        <v>16</v>
      </c>
    </row>
    <row r="67" spans="1:53" ht="16" thickBot="1" x14ac:dyDescent="0.25"/>
    <row r="68" spans="1:53" ht="18" thickTop="1" thickBot="1" x14ac:dyDescent="0.25">
      <c r="C68" s="41" t="s">
        <v>0</v>
      </c>
      <c r="D68" s="42">
        <v>43475</v>
      </c>
      <c r="E68" s="42">
        <v>43683</v>
      </c>
      <c r="F68" s="44">
        <v>43781</v>
      </c>
      <c r="G68" s="44">
        <v>43863</v>
      </c>
      <c r="H68" s="44">
        <v>43915</v>
      </c>
      <c r="I68" s="45">
        <v>43956</v>
      </c>
      <c r="J68" s="45">
        <v>43984</v>
      </c>
      <c r="K68" s="45">
        <v>44040</v>
      </c>
      <c r="L68" s="45">
        <v>44075</v>
      </c>
      <c r="M68" s="45">
        <v>44110</v>
      </c>
      <c r="N68" s="45">
        <v>44115</v>
      </c>
      <c r="O68" s="45">
        <v>44153</v>
      </c>
      <c r="P68" s="45">
        <v>44153</v>
      </c>
      <c r="Q68" s="45">
        <v>44175</v>
      </c>
      <c r="R68" s="45">
        <v>44201</v>
      </c>
      <c r="S68" s="45">
        <v>44207</v>
      </c>
      <c r="T68" s="45">
        <v>44231</v>
      </c>
      <c r="U68" s="45">
        <v>44241</v>
      </c>
      <c r="V68" s="45">
        <v>44264</v>
      </c>
      <c r="W68" s="45">
        <v>44292</v>
      </c>
      <c r="X68" s="45">
        <v>44369</v>
      </c>
      <c r="Y68" s="45">
        <v>44397</v>
      </c>
      <c r="Z68" s="45">
        <v>44425</v>
      </c>
      <c r="AA68" s="45">
        <v>44460</v>
      </c>
      <c r="AB68" s="108">
        <v>44481</v>
      </c>
      <c r="AC68" s="108">
        <v>44486</v>
      </c>
      <c r="AD68" s="108">
        <v>44508</v>
      </c>
      <c r="AE68" s="108">
        <v>44539</v>
      </c>
      <c r="AF68" s="108">
        <v>44582</v>
      </c>
      <c r="AG68" s="108">
        <v>44600</v>
      </c>
      <c r="AH68" s="108">
        <v>44628</v>
      </c>
      <c r="AI68" s="108">
        <v>44633</v>
      </c>
      <c r="AJ68" s="108">
        <v>44655</v>
      </c>
      <c r="AK68" s="108">
        <v>44697</v>
      </c>
      <c r="AL68" s="108">
        <v>44750</v>
      </c>
      <c r="AM68" s="108">
        <v>44754</v>
      </c>
      <c r="AN68" s="125">
        <v>44803</v>
      </c>
      <c r="AO68" s="108">
        <v>44843</v>
      </c>
      <c r="AP68" s="108">
        <v>44873</v>
      </c>
      <c r="AQ68" s="108">
        <v>44896</v>
      </c>
      <c r="AR68" s="108">
        <v>44961</v>
      </c>
      <c r="AS68" s="108">
        <v>44995</v>
      </c>
      <c r="AT68" s="108">
        <v>45005</v>
      </c>
      <c r="AU68" s="108">
        <v>45038</v>
      </c>
      <c r="AV68" s="108">
        <v>45073</v>
      </c>
      <c r="AW68" s="125">
        <v>45097</v>
      </c>
      <c r="AX68" s="108"/>
      <c r="AY68" s="108"/>
      <c r="AZ68" s="108"/>
      <c r="BA68" s="108"/>
    </row>
    <row r="69" spans="1:53" ht="16" thickTop="1" x14ac:dyDescent="0.2">
      <c r="C69" s="38">
        <v>60</v>
      </c>
      <c r="D69" s="39">
        <v>1.5</v>
      </c>
      <c r="E69" s="39">
        <v>7</v>
      </c>
      <c r="F69" s="39">
        <v>2.1</v>
      </c>
      <c r="G69" s="39">
        <v>1.3</v>
      </c>
      <c r="H69" s="39">
        <v>1.4</v>
      </c>
      <c r="I69" s="40">
        <v>1.3</v>
      </c>
      <c r="J69" s="40">
        <v>1.5</v>
      </c>
      <c r="K69" s="40">
        <v>1.3</v>
      </c>
      <c r="L69" s="40">
        <v>1.2</v>
      </c>
      <c r="M69" s="40">
        <v>1.7</v>
      </c>
      <c r="N69" s="40">
        <v>1.9</v>
      </c>
      <c r="O69" s="40">
        <v>1.5</v>
      </c>
      <c r="P69" s="52">
        <v>1</v>
      </c>
      <c r="Q69" s="52">
        <v>1.6</v>
      </c>
      <c r="R69" s="52">
        <v>1.5</v>
      </c>
      <c r="S69" s="52">
        <v>1.5</v>
      </c>
      <c r="T69" s="52">
        <v>1.4</v>
      </c>
      <c r="U69" s="52">
        <v>3.7</v>
      </c>
      <c r="V69" s="52">
        <v>1.375</v>
      </c>
      <c r="W69" s="52">
        <v>1.2789999999999999</v>
      </c>
      <c r="X69" s="52">
        <v>1.3580000000000001</v>
      </c>
      <c r="Y69" s="52">
        <v>1.5940000000000001</v>
      </c>
      <c r="Z69" s="52">
        <v>1.847</v>
      </c>
      <c r="AA69" s="52">
        <v>0.31</v>
      </c>
      <c r="AB69" s="126">
        <v>1.2949999999999999</v>
      </c>
      <c r="AC69" s="126">
        <v>1.538</v>
      </c>
      <c r="AD69" s="126">
        <v>0.92</v>
      </c>
      <c r="AE69" s="126">
        <v>0.73799999999999999</v>
      </c>
      <c r="AF69" s="126">
        <v>0.81299999999999994</v>
      </c>
      <c r="AG69" s="126">
        <v>0.98299999999999998</v>
      </c>
      <c r="AH69" s="126">
        <v>1.1850000000000001</v>
      </c>
      <c r="AI69" s="126">
        <v>1.339</v>
      </c>
      <c r="AJ69" s="126">
        <v>1.4319999999999999</v>
      </c>
      <c r="AK69" s="126">
        <v>0.93100000000000005</v>
      </c>
      <c r="AL69" s="126">
        <v>1.1970000000000001</v>
      </c>
      <c r="AM69" s="126">
        <v>1.1519999999999999</v>
      </c>
      <c r="AN69" s="126">
        <v>1.593</v>
      </c>
      <c r="AO69" s="126">
        <v>1.131</v>
      </c>
      <c r="AP69" s="126">
        <v>1.1120000000000001</v>
      </c>
      <c r="AQ69" s="126">
        <v>1.4630000000000001</v>
      </c>
      <c r="AR69" s="126">
        <v>1.5860000000000001</v>
      </c>
      <c r="AS69" s="126">
        <v>1.4490000000000001</v>
      </c>
      <c r="AT69" s="126">
        <v>1.4039999999999999</v>
      </c>
      <c r="AU69" s="126">
        <v>1.5389999999999999</v>
      </c>
      <c r="AV69" s="126">
        <v>1.919</v>
      </c>
      <c r="AW69" s="127">
        <v>1.599</v>
      </c>
      <c r="AX69" s="126"/>
      <c r="AY69" s="126"/>
      <c r="AZ69" s="126"/>
      <c r="BA69" s="126"/>
    </row>
    <row r="70" spans="1:53" x14ac:dyDescent="0.2">
      <c r="C70" s="14">
        <v>70</v>
      </c>
      <c r="D70" s="16">
        <v>4.2</v>
      </c>
      <c r="E70" s="16">
        <v>1.9</v>
      </c>
      <c r="F70" s="16">
        <v>4.0999999999999996</v>
      </c>
      <c r="G70" s="16">
        <v>3.6</v>
      </c>
      <c r="H70" s="16">
        <v>3.7</v>
      </c>
      <c r="I70" s="17">
        <v>3.6</v>
      </c>
      <c r="J70" s="17">
        <v>3.7</v>
      </c>
      <c r="K70" s="17">
        <v>3.7</v>
      </c>
      <c r="L70" s="17">
        <v>3.6</v>
      </c>
      <c r="M70" s="17">
        <v>3.8</v>
      </c>
      <c r="N70" s="17">
        <v>3.9</v>
      </c>
      <c r="O70" s="17">
        <v>3.8</v>
      </c>
      <c r="P70" s="53">
        <v>3.7</v>
      </c>
      <c r="Q70" s="53">
        <v>4.0999999999999996</v>
      </c>
      <c r="R70" s="53">
        <v>3.7</v>
      </c>
      <c r="S70" s="53">
        <v>3.7</v>
      </c>
      <c r="T70" s="53">
        <v>3.4</v>
      </c>
      <c r="U70" s="53">
        <v>-0.7</v>
      </c>
      <c r="V70" s="53">
        <v>3.68</v>
      </c>
      <c r="W70" s="53">
        <v>3.61</v>
      </c>
      <c r="X70" s="53">
        <v>3.81</v>
      </c>
      <c r="Y70" s="53">
        <v>3.8559999999999999</v>
      </c>
      <c r="Z70" s="53">
        <v>3.96</v>
      </c>
      <c r="AA70" s="53">
        <v>3.3860000000000001</v>
      </c>
      <c r="AB70" s="128">
        <v>3.552</v>
      </c>
      <c r="AC70" s="128">
        <v>3.629</v>
      </c>
      <c r="AD70" s="128">
        <v>3.5049999999999999</v>
      </c>
      <c r="AE70" s="128">
        <v>3.2429999999999999</v>
      </c>
      <c r="AF70" s="128">
        <v>3.3530000000000002</v>
      </c>
      <c r="AG70" s="128">
        <v>3.3479999999999999</v>
      </c>
      <c r="AH70" s="128">
        <v>3.4590000000000001</v>
      </c>
      <c r="AI70" s="128">
        <v>3.528</v>
      </c>
      <c r="AJ70" s="128">
        <v>3.4350000000000001</v>
      </c>
      <c r="AK70" s="128">
        <v>3.41</v>
      </c>
      <c r="AL70" s="128">
        <v>3.0760000000000001</v>
      </c>
      <c r="AM70" s="128">
        <v>3.101</v>
      </c>
      <c r="AN70" s="128">
        <v>3.5920000000000001</v>
      </c>
      <c r="AO70" s="128">
        <v>3.5739999999999998</v>
      </c>
      <c r="AP70" s="128">
        <v>3.4870000000000001</v>
      </c>
      <c r="AQ70" s="128">
        <v>3.532</v>
      </c>
      <c r="AR70" s="128">
        <v>3.794</v>
      </c>
      <c r="AS70" s="128">
        <v>3.5630000000000002</v>
      </c>
      <c r="AT70" s="128">
        <v>3.6190000000000002</v>
      </c>
      <c r="AU70" s="128">
        <v>3.5739999999999998</v>
      </c>
      <c r="AV70" s="128">
        <v>3.782</v>
      </c>
      <c r="AW70" s="64">
        <v>3.75</v>
      </c>
      <c r="AX70" s="128"/>
      <c r="AY70" s="128"/>
      <c r="AZ70" s="128"/>
      <c r="BA70" s="128"/>
    </row>
    <row r="71" spans="1:53" x14ac:dyDescent="0.2">
      <c r="C71" s="14">
        <v>80</v>
      </c>
      <c r="D71" s="16">
        <v>-0.2</v>
      </c>
      <c r="E71" s="16">
        <v>2.2000000000000002</v>
      </c>
      <c r="F71" s="16">
        <v>-0.7</v>
      </c>
      <c r="G71" s="16">
        <v>-0.9</v>
      </c>
      <c r="H71" s="16">
        <v>-1.1000000000000001</v>
      </c>
      <c r="I71" s="17">
        <v>-1.7</v>
      </c>
      <c r="J71" s="17">
        <v>-1.2</v>
      </c>
      <c r="K71" s="17">
        <v>-0.7</v>
      </c>
      <c r="L71" s="17">
        <v>-1</v>
      </c>
      <c r="M71" s="17">
        <v>-1</v>
      </c>
      <c r="N71" s="17">
        <v>-0.7</v>
      </c>
      <c r="O71" s="17">
        <v>-0.8</v>
      </c>
      <c r="P71" s="53">
        <v>-1</v>
      </c>
      <c r="Q71" s="53">
        <v>-0.9</v>
      </c>
      <c r="R71" s="53">
        <v>-1</v>
      </c>
      <c r="S71" s="53">
        <v>-1.2</v>
      </c>
      <c r="T71" s="53">
        <v>-0.8</v>
      </c>
      <c r="U71" s="53">
        <v>-0.2</v>
      </c>
      <c r="V71" s="53">
        <v>-0.84199999999999997</v>
      </c>
      <c r="W71" s="53">
        <v>-0.99299999999999999</v>
      </c>
      <c r="X71" s="53">
        <v>-0.94399999999999995</v>
      </c>
      <c r="Y71" s="53">
        <v>-0.89</v>
      </c>
      <c r="Z71" s="53">
        <v>-1.2410000000000001</v>
      </c>
      <c r="AA71" s="53">
        <v>-1.375</v>
      </c>
      <c r="AB71" s="128">
        <v>-1.7310000000000001</v>
      </c>
      <c r="AC71" s="128">
        <v>-1.3540000000000001</v>
      </c>
      <c r="AD71" s="128">
        <v>-1.536</v>
      </c>
      <c r="AE71" s="128">
        <v>-1.266</v>
      </c>
      <c r="AF71" s="128">
        <v>-1.401</v>
      </c>
      <c r="AG71" s="128">
        <v>-1.645</v>
      </c>
      <c r="AH71" s="128">
        <v>-1.4390000000000001</v>
      </c>
      <c r="AI71" s="128">
        <v>-1.7370000000000001</v>
      </c>
      <c r="AJ71" s="128">
        <v>-1.3660000000000001</v>
      </c>
      <c r="AK71" s="128">
        <v>-1.476</v>
      </c>
      <c r="AL71" s="128">
        <v>-1.456</v>
      </c>
      <c r="AM71" s="128">
        <v>-1.7989999999999999</v>
      </c>
      <c r="AN71" s="128">
        <v>-1.7310000000000001</v>
      </c>
      <c r="AO71" s="128">
        <v>-1.879</v>
      </c>
      <c r="AP71" s="128">
        <v>-1.7549999999999999</v>
      </c>
      <c r="AQ71" s="128">
        <v>-1.538</v>
      </c>
      <c r="AR71" s="128">
        <v>-1.544</v>
      </c>
      <c r="AS71" s="128">
        <v>-1.819</v>
      </c>
      <c r="AT71" s="128">
        <v>-1.5649999999999999</v>
      </c>
      <c r="AU71" s="128">
        <v>-1.468</v>
      </c>
      <c r="AV71" s="128">
        <v>-1.234</v>
      </c>
      <c r="AW71" s="64">
        <v>-1.3049999999999999</v>
      </c>
      <c r="AX71" s="128"/>
      <c r="AY71" s="128"/>
      <c r="AZ71" s="128"/>
      <c r="BA71" s="128"/>
    </row>
    <row r="72" spans="1:53" x14ac:dyDescent="0.2">
      <c r="C72" s="14">
        <v>90</v>
      </c>
      <c r="D72" s="16">
        <v>0.5</v>
      </c>
      <c r="E72" s="16">
        <v>0.1</v>
      </c>
      <c r="F72" s="16">
        <v>-0.5</v>
      </c>
      <c r="G72" s="16">
        <v>-0.5</v>
      </c>
      <c r="H72" s="16">
        <v>-0.6</v>
      </c>
      <c r="I72" s="17">
        <v>-1</v>
      </c>
      <c r="J72" s="17">
        <v>-0.8</v>
      </c>
      <c r="K72" s="17">
        <v>-0.3</v>
      </c>
      <c r="L72" s="17">
        <v>-0.3</v>
      </c>
      <c r="M72" s="17">
        <v>-0.3</v>
      </c>
      <c r="N72" s="17">
        <v>-0.7</v>
      </c>
      <c r="O72" s="17">
        <v>-0.4</v>
      </c>
      <c r="P72" s="53">
        <v>-0.8</v>
      </c>
      <c r="Q72" s="53">
        <v>-0.7</v>
      </c>
      <c r="R72" s="53">
        <v>-0.5</v>
      </c>
      <c r="S72" s="53">
        <v>-0.1</v>
      </c>
      <c r="T72" s="53">
        <v>-0.2</v>
      </c>
      <c r="U72" s="53">
        <v>0.1</v>
      </c>
      <c r="V72" s="53">
        <v>-0.16600000000000001</v>
      </c>
      <c r="W72" s="53">
        <v>-0.629</v>
      </c>
      <c r="X72" s="53">
        <v>-0.378</v>
      </c>
      <c r="Y72" s="53">
        <v>-0.68799999999999994</v>
      </c>
      <c r="Z72" s="53">
        <v>-0.48799999999999999</v>
      </c>
      <c r="AA72" s="53">
        <v>-0.64900000000000002</v>
      </c>
      <c r="AB72" s="128">
        <v>-0.98799999999999999</v>
      </c>
      <c r="AC72" s="128">
        <v>-0.75</v>
      </c>
      <c r="AD72" s="128">
        <v>-0.86599999999999999</v>
      </c>
      <c r="AE72" s="128">
        <v>-1.05</v>
      </c>
      <c r="AF72" s="128">
        <v>-1.1060000000000001</v>
      </c>
      <c r="AG72" s="128">
        <v>-0.97599999999999998</v>
      </c>
      <c r="AH72" s="128">
        <v>-1.39</v>
      </c>
      <c r="AI72" s="128">
        <v>-1.1739999999999999</v>
      </c>
      <c r="AJ72" s="128">
        <v>-1.0409999999999999</v>
      </c>
      <c r="AK72" s="128">
        <v>-1.28</v>
      </c>
      <c r="AL72" s="128">
        <v>-1.5</v>
      </c>
      <c r="AM72" s="128">
        <v>-1.3320000000000001</v>
      </c>
      <c r="AN72" s="128">
        <v>-1.351</v>
      </c>
      <c r="AO72" s="128">
        <v>-1.171</v>
      </c>
      <c r="AP72" s="128">
        <v>-1.2190000000000001</v>
      </c>
      <c r="AQ72" s="128">
        <v>-1.0509999999999999</v>
      </c>
      <c r="AR72" s="128">
        <v>-1.069</v>
      </c>
      <c r="AS72" s="128">
        <v>-1.0369999999999999</v>
      </c>
      <c r="AT72" s="128">
        <v>-1.0589999999999999</v>
      </c>
      <c r="AU72" s="128">
        <v>-0.71399999999999997</v>
      </c>
      <c r="AV72" s="128">
        <v>-1.0940000000000001</v>
      </c>
      <c r="AW72" s="64">
        <v>-0.90800000000000003</v>
      </c>
      <c r="AX72" s="128"/>
      <c r="AY72" s="128"/>
      <c r="AZ72" s="128"/>
      <c r="BA72" s="128"/>
    </row>
    <row r="73" spans="1:53" x14ac:dyDescent="0.2">
      <c r="C73" s="14">
        <v>100</v>
      </c>
      <c r="D73" s="16">
        <v>0.3</v>
      </c>
      <c r="E73" s="16">
        <v>8.6999999999999993</v>
      </c>
      <c r="F73" s="16">
        <v>0.1</v>
      </c>
      <c r="G73" s="16">
        <v>-0.1</v>
      </c>
      <c r="H73" s="16">
        <v>-0.3</v>
      </c>
      <c r="I73" s="17">
        <v>-0.3</v>
      </c>
      <c r="J73" s="17">
        <v>-0.2</v>
      </c>
      <c r="K73" s="17">
        <v>0.2</v>
      </c>
      <c r="L73" s="17">
        <v>0.1</v>
      </c>
      <c r="M73" s="17">
        <v>0</v>
      </c>
      <c r="N73" s="17">
        <v>0.1</v>
      </c>
      <c r="O73" s="17">
        <v>0.2</v>
      </c>
      <c r="P73" s="53">
        <v>0.2</v>
      </c>
      <c r="Q73" s="53">
        <v>0.3</v>
      </c>
      <c r="R73" s="53">
        <v>0.2</v>
      </c>
      <c r="S73" s="53">
        <v>0.2</v>
      </c>
      <c r="T73" s="53">
        <v>0</v>
      </c>
      <c r="U73" s="53">
        <v>0.2</v>
      </c>
      <c r="V73" s="53">
        <v>0.48899999999999999</v>
      </c>
      <c r="W73" s="53">
        <v>0.105</v>
      </c>
      <c r="X73" s="53">
        <v>9.5000000000000001E-2</v>
      </c>
      <c r="Y73" s="53">
        <v>-0.312</v>
      </c>
      <c r="Z73" s="53">
        <v>-0.21</v>
      </c>
      <c r="AA73" s="53">
        <v>-1</v>
      </c>
      <c r="AB73" s="128">
        <v>-0.32100000000000001</v>
      </c>
      <c r="AC73" s="128">
        <v>-0.51500000000000001</v>
      </c>
      <c r="AD73" s="128">
        <v>-0.79400000000000004</v>
      </c>
      <c r="AE73" s="128">
        <v>-0.91700000000000004</v>
      </c>
      <c r="AF73" s="128">
        <v>-0.86299999999999999</v>
      </c>
      <c r="AG73" s="128">
        <v>-0.746</v>
      </c>
      <c r="AH73" s="128">
        <v>-0.91400000000000003</v>
      </c>
      <c r="AI73" s="128">
        <v>-1.0680000000000001</v>
      </c>
      <c r="AJ73" s="128">
        <v>-0.86199999999999999</v>
      </c>
      <c r="AK73" s="128">
        <v>-0.96</v>
      </c>
      <c r="AL73" s="128">
        <v>-1.0029999999999999</v>
      </c>
      <c r="AM73" s="128">
        <v>-1.1599999999999999</v>
      </c>
      <c r="AN73" s="128">
        <v>-1.131</v>
      </c>
      <c r="AO73" s="128">
        <v>-0.91300000000000003</v>
      </c>
      <c r="AP73" s="128">
        <v>-0.82199999999999995</v>
      </c>
      <c r="AQ73" s="128">
        <v>-0.90300000000000002</v>
      </c>
      <c r="AR73" s="128">
        <v>-0.88200000000000001</v>
      </c>
      <c r="AS73" s="128">
        <v>-0.72099999999999997</v>
      </c>
      <c r="AT73" s="128">
        <v>-1.042</v>
      </c>
      <c r="AU73" s="128">
        <v>-0.96699999999999997</v>
      </c>
      <c r="AV73" s="128">
        <v>-0.71599999999999997</v>
      </c>
      <c r="AW73" s="64">
        <v>-0.63800000000000001</v>
      </c>
      <c r="AX73" s="128"/>
      <c r="AY73" s="128"/>
      <c r="AZ73" s="128"/>
      <c r="BA73" s="128"/>
    </row>
    <row r="74" spans="1:53" x14ac:dyDescent="0.2">
      <c r="C74" s="14">
        <v>110</v>
      </c>
      <c r="D74" s="16">
        <v>0.6</v>
      </c>
      <c r="E74" s="16">
        <v>8.9</v>
      </c>
      <c r="F74" s="16">
        <v>0.2</v>
      </c>
      <c r="G74" s="16">
        <v>0.2</v>
      </c>
      <c r="H74" s="16">
        <v>-0.2</v>
      </c>
      <c r="I74" s="17">
        <v>-0.2</v>
      </c>
      <c r="J74" s="17">
        <v>0.1</v>
      </c>
      <c r="K74" s="17">
        <v>0.2</v>
      </c>
      <c r="L74" s="17">
        <v>-0.1</v>
      </c>
      <c r="M74" s="17">
        <v>0.3</v>
      </c>
      <c r="N74" s="17">
        <v>0</v>
      </c>
      <c r="O74" s="17">
        <v>0.4</v>
      </c>
      <c r="P74" s="53">
        <v>0.1</v>
      </c>
      <c r="Q74" s="53">
        <v>0</v>
      </c>
      <c r="R74" s="53">
        <v>0.3</v>
      </c>
      <c r="S74" s="53">
        <v>0.1</v>
      </c>
      <c r="T74" s="53">
        <v>0.1</v>
      </c>
      <c r="U74" s="53">
        <v>0.2</v>
      </c>
      <c r="V74" s="53">
        <v>0.32600000000000001</v>
      </c>
      <c r="W74" s="53">
        <v>0.314</v>
      </c>
      <c r="X74" s="53">
        <v>-1.0999999999999999E-2</v>
      </c>
      <c r="Y74" s="53">
        <v>-0.161</v>
      </c>
      <c r="Z74" s="53">
        <v>9.0999999999999998E-2</v>
      </c>
      <c r="AA74" s="53">
        <v>-1.04</v>
      </c>
      <c r="AB74" s="128">
        <v>-0.192</v>
      </c>
      <c r="AC74" s="128">
        <v>-0.373</v>
      </c>
      <c r="AD74" s="128">
        <v>-0.84899999999999998</v>
      </c>
      <c r="AE74" s="128">
        <v>-0.70099999999999996</v>
      </c>
      <c r="AF74" s="128">
        <v>-0.68100000000000005</v>
      </c>
      <c r="AG74" s="128">
        <v>-0.80300000000000005</v>
      </c>
      <c r="AH74" s="128">
        <v>-0.82799999999999996</v>
      </c>
      <c r="AI74" s="128">
        <v>-0.79900000000000004</v>
      </c>
      <c r="AJ74" s="128">
        <v>-0.72699999999999998</v>
      </c>
      <c r="AK74" s="128">
        <v>-0.66600000000000004</v>
      </c>
      <c r="AL74" s="128">
        <v>-0.95199999999999996</v>
      </c>
      <c r="AM74" s="128">
        <v>-0.83699999999999997</v>
      </c>
      <c r="AN74" s="128">
        <v>-0.77100000000000002</v>
      </c>
      <c r="AO74" s="128">
        <v>-0.69399999999999995</v>
      </c>
      <c r="AP74" s="128">
        <v>-0.91300000000000003</v>
      </c>
      <c r="AQ74" s="128">
        <v>-0.55500000000000005</v>
      </c>
      <c r="AR74" s="128">
        <v>-0.63700000000000001</v>
      </c>
      <c r="AS74" s="128">
        <v>-0.69299999999999995</v>
      </c>
      <c r="AT74" s="128">
        <v>-0.78700000000000003</v>
      </c>
      <c r="AU74" s="128">
        <v>-0.752</v>
      </c>
      <c r="AV74" s="128">
        <v>-0.75900000000000001</v>
      </c>
      <c r="AW74" s="64">
        <v>-0.63400000000000001</v>
      </c>
      <c r="AX74" s="128"/>
      <c r="AY74" s="128"/>
      <c r="AZ74" s="128"/>
      <c r="BA74" s="128"/>
    </row>
    <row r="75" spans="1:53" x14ac:dyDescent="0.2">
      <c r="C75" s="14">
        <v>120</v>
      </c>
      <c r="D75" s="16">
        <v>0.4</v>
      </c>
      <c r="E75" s="16">
        <v>8.6999999999999993</v>
      </c>
      <c r="F75" s="16">
        <v>-0.1</v>
      </c>
      <c r="G75" s="16">
        <v>-0.6</v>
      </c>
      <c r="H75" s="16">
        <v>-0.5</v>
      </c>
      <c r="I75" s="17">
        <v>-0.6</v>
      </c>
      <c r="J75" s="17">
        <v>-0.5</v>
      </c>
      <c r="K75" s="17">
        <v>-0.3</v>
      </c>
      <c r="L75" s="17">
        <v>-0.4</v>
      </c>
      <c r="M75" s="17">
        <v>-0.3</v>
      </c>
      <c r="N75" s="17">
        <v>-0.2</v>
      </c>
      <c r="O75" s="17">
        <v>-0.2</v>
      </c>
      <c r="P75" s="53">
        <v>-0.6</v>
      </c>
      <c r="Q75" s="53">
        <v>-0.2</v>
      </c>
      <c r="R75" s="53">
        <v>-0.4</v>
      </c>
      <c r="S75" s="53">
        <v>-0.2</v>
      </c>
      <c r="T75" s="53">
        <v>-0.1</v>
      </c>
      <c r="U75" s="53">
        <v>-0.4</v>
      </c>
      <c r="V75" s="53">
        <v>-0.26800000000000002</v>
      </c>
      <c r="W75" s="53">
        <v>-0.14799999999999999</v>
      </c>
      <c r="X75" s="53">
        <v>-0.29099999999999998</v>
      </c>
      <c r="Y75" s="53">
        <v>-0.47499999999999998</v>
      </c>
      <c r="Z75" s="53">
        <v>-0.32800000000000001</v>
      </c>
      <c r="AA75" s="53">
        <v>-1.0569999999999999</v>
      </c>
      <c r="AB75" s="128">
        <v>-0.64400000000000002</v>
      </c>
      <c r="AC75" s="128">
        <v>-0.80300000000000005</v>
      </c>
      <c r="AD75" s="128">
        <v>-1.2370000000000001</v>
      </c>
      <c r="AE75" s="128">
        <v>-1.468</v>
      </c>
      <c r="AF75" s="128">
        <v>-1.4790000000000001</v>
      </c>
      <c r="AG75" s="128">
        <v>-1.37</v>
      </c>
      <c r="AH75" s="128">
        <v>-1.4139999999999999</v>
      </c>
      <c r="AI75" s="128">
        <v>-1.454</v>
      </c>
      <c r="AJ75" s="128">
        <v>-1.335</v>
      </c>
      <c r="AK75" s="128">
        <v>-1.2410000000000001</v>
      </c>
      <c r="AL75" s="128">
        <v>-1.6619999999999999</v>
      </c>
      <c r="AM75" s="128">
        <v>-1.23</v>
      </c>
      <c r="AN75" s="128">
        <v>-1.21</v>
      </c>
      <c r="AO75" s="128">
        <v>-1.46</v>
      </c>
      <c r="AP75" s="128">
        <v>-1.448</v>
      </c>
      <c r="AQ75" s="128">
        <v>-1.2749999999999999</v>
      </c>
      <c r="AR75" s="128">
        <v>-1.145</v>
      </c>
      <c r="AS75" s="128">
        <v>-1.169</v>
      </c>
      <c r="AT75" s="128">
        <v>-1.3460000000000001</v>
      </c>
      <c r="AU75" s="128">
        <v>-1.1830000000000001</v>
      </c>
      <c r="AV75" s="128">
        <v>-1.226</v>
      </c>
      <c r="AW75" s="64">
        <v>-1.18</v>
      </c>
      <c r="AX75" s="128"/>
      <c r="AY75" s="128"/>
      <c r="AZ75" s="128"/>
      <c r="BA75" s="128"/>
    </row>
    <row r="76" spans="1:53" x14ac:dyDescent="0.2">
      <c r="C76" s="14">
        <v>130</v>
      </c>
      <c r="D76" s="16">
        <v>0.5</v>
      </c>
      <c r="E76" s="16">
        <v>2</v>
      </c>
      <c r="F76" s="16">
        <v>-0.4</v>
      </c>
      <c r="G76" s="16">
        <v>-0.8</v>
      </c>
      <c r="H76" s="16">
        <v>-0.4</v>
      </c>
      <c r="I76" s="17">
        <v>-0.6</v>
      </c>
      <c r="J76" s="17">
        <v>-0.5</v>
      </c>
      <c r="K76" s="17">
        <v>0</v>
      </c>
      <c r="L76" s="17">
        <v>-0.5</v>
      </c>
      <c r="M76" s="17">
        <v>-0.5</v>
      </c>
      <c r="N76" s="17">
        <v>-0.1</v>
      </c>
      <c r="O76" s="17">
        <v>-0.4</v>
      </c>
      <c r="P76" s="53">
        <v>-0.6</v>
      </c>
      <c r="Q76" s="53">
        <v>-0.7</v>
      </c>
      <c r="R76" s="53">
        <v>-0.1</v>
      </c>
      <c r="S76" s="53">
        <v>-0.1</v>
      </c>
      <c r="T76" s="53">
        <v>-0.4</v>
      </c>
      <c r="U76" s="53">
        <v>-0.5</v>
      </c>
      <c r="V76" s="53">
        <v>-7.5999999999999998E-2</v>
      </c>
      <c r="W76" s="53">
        <v>-0.19500000000000001</v>
      </c>
      <c r="X76" s="53">
        <v>-0.22</v>
      </c>
      <c r="Y76" s="53">
        <v>-0.45400000000000001</v>
      </c>
      <c r="Z76" s="53">
        <v>-0.32800000000000001</v>
      </c>
      <c r="AA76" s="53">
        <v>-0.77700000000000002</v>
      </c>
      <c r="AB76" s="128">
        <v>-0.56999999999999995</v>
      </c>
      <c r="AC76" s="128">
        <v>-0.71799999999999997</v>
      </c>
      <c r="AD76" s="128">
        <v>-1.4379999999999999</v>
      </c>
      <c r="AE76" s="128">
        <v>-1.2949999999999999</v>
      </c>
      <c r="AF76" s="128">
        <v>-1.389</v>
      </c>
      <c r="AG76" s="128">
        <v>-1.153</v>
      </c>
      <c r="AH76" s="128">
        <v>-1.099</v>
      </c>
      <c r="AI76" s="128">
        <v>-1.1160000000000001</v>
      </c>
      <c r="AJ76" s="128">
        <v>-0.97</v>
      </c>
      <c r="AK76" s="128">
        <v>-1.256</v>
      </c>
      <c r="AL76" s="128">
        <v>-1.6519999999999999</v>
      </c>
      <c r="AM76" s="128">
        <v>-0.71099999999999997</v>
      </c>
      <c r="AN76" s="128">
        <v>-1.0049999999999999</v>
      </c>
      <c r="AO76" s="128">
        <v>-1.3640000000000001</v>
      </c>
      <c r="AP76" s="128">
        <v>-1.504</v>
      </c>
      <c r="AQ76" s="128">
        <v>-1.2450000000000001</v>
      </c>
      <c r="AR76" s="128">
        <v>-0.98599999999999999</v>
      </c>
      <c r="AS76" s="128">
        <v>-1.278</v>
      </c>
      <c r="AT76" s="128">
        <v>-1.1399999999999999</v>
      </c>
      <c r="AU76" s="128">
        <v>-1.254</v>
      </c>
      <c r="AV76" s="128">
        <v>-1.288</v>
      </c>
      <c r="AW76" s="64">
        <v>-1.236</v>
      </c>
      <c r="AX76" s="128"/>
      <c r="AY76" s="128"/>
      <c r="AZ76" s="128"/>
      <c r="BA76" s="128"/>
    </row>
    <row r="77" spans="1:53" x14ac:dyDescent="0.2">
      <c r="C77" s="14">
        <v>140</v>
      </c>
      <c r="D77" s="16">
        <v>0.9</v>
      </c>
      <c r="E77" s="16">
        <v>-1.3</v>
      </c>
      <c r="F77" s="16">
        <v>-0.2</v>
      </c>
      <c r="G77" s="16">
        <v>-0.8</v>
      </c>
      <c r="H77" s="16">
        <v>-0.8</v>
      </c>
      <c r="I77" s="17">
        <v>-0.5</v>
      </c>
      <c r="J77" s="17">
        <v>-0.5</v>
      </c>
      <c r="K77" s="17">
        <v>-0.3</v>
      </c>
      <c r="L77" s="17">
        <v>-0.6</v>
      </c>
      <c r="M77" s="17">
        <v>-0.5</v>
      </c>
      <c r="N77" s="17">
        <v>-0.4</v>
      </c>
      <c r="O77" s="17">
        <v>-0.4</v>
      </c>
      <c r="P77" s="53">
        <v>-0.4</v>
      </c>
      <c r="Q77" s="53">
        <v>-0.3</v>
      </c>
      <c r="R77" s="53">
        <v>-0.4</v>
      </c>
      <c r="S77" s="53">
        <v>0</v>
      </c>
      <c r="T77" s="53">
        <v>-0.4</v>
      </c>
      <c r="U77" s="53">
        <v>-0.5</v>
      </c>
      <c r="V77" s="53">
        <v>-0.18099999999999999</v>
      </c>
      <c r="W77" s="53">
        <v>-0.129</v>
      </c>
      <c r="X77" s="53">
        <v>-0.155</v>
      </c>
      <c r="Y77" s="53">
        <v>-0.4</v>
      </c>
      <c r="Z77" s="53">
        <v>-0.376</v>
      </c>
      <c r="AA77" s="53">
        <v>-1.0780000000000001</v>
      </c>
      <c r="AB77" s="128">
        <v>-0.52700000000000002</v>
      </c>
      <c r="AC77" s="128">
        <v>-0.79600000000000004</v>
      </c>
      <c r="AD77" s="128">
        <v>-1.4610000000000001</v>
      </c>
      <c r="AE77" s="128">
        <v>-1.581</v>
      </c>
      <c r="AF77" s="128">
        <v>-1.4490000000000001</v>
      </c>
      <c r="AG77" s="128">
        <v>-1.339</v>
      </c>
      <c r="AH77" s="128">
        <v>-1.083</v>
      </c>
      <c r="AI77" s="128">
        <v>-1.3560000000000001</v>
      </c>
      <c r="AJ77" s="128">
        <v>-1.0569999999999999</v>
      </c>
      <c r="AK77" s="128">
        <v>-1.2849999999999999</v>
      </c>
      <c r="AL77" s="128">
        <v>-1.6839999999999999</v>
      </c>
      <c r="AM77" s="128">
        <v>-0.96799999999999997</v>
      </c>
      <c r="AN77" s="128">
        <v>-1.0009999999999999</v>
      </c>
      <c r="AO77" s="128">
        <v>-1.4279999999999999</v>
      </c>
      <c r="AP77" s="128">
        <v>-1.399</v>
      </c>
      <c r="AQ77" s="128">
        <v>-1.224</v>
      </c>
      <c r="AR77" s="128">
        <v>-1.008</v>
      </c>
      <c r="AS77" s="128">
        <v>-1.2849999999999999</v>
      </c>
      <c r="AT77" s="128">
        <v>-1.319</v>
      </c>
      <c r="AU77" s="128">
        <v>-1.429</v>
      </c>
      <c r="AV77" s="128">
        <v>-1.319</v>
      </c>
      <c r="AW77" s="64">
        <v>-1.1850000000000001</v>
      </c>
      <c r="AX77" s="128"/>
      <c r="AY77" s="128"/>
      <c r="AZ77" s="128"/>
      <c r="BA77" s="128"/>
    </row>
    <row r="78" spans="1:53" x14ac:dyDescent="0.2">
      <c r="C78" s="14">
        <v>150</v>
      </c>
      <c r="D78" s="16">
        <v>0.7</v>
      </c>
      <c r="E78" s="16">
        <v>-2.8</v>
      </c>
      <c r="F78" s="16">
        <v>-0.1</v>
      </c>
      <c r="G78" s="16">
        <v>-1.1000000000000001</v>
      </c>
      <c r="H78" s="16">
        <v>-0.6</v>
      </c>
      <c r="I78" s="17">
        <v>-0.8</v>
      </c>
      <c r="J78" s="17">
        <v>-0.9</v>
      </c>
      <c r="K78" s="17">
        <v>-0.4</v>
      </c>
      <c r="L78" s="17">
        <v>-0.7</v>
      </c>
      <c r="M78" s="17">
        <v>-0.5</v>
      </c>
      <c r="N78" s="17">
        <v>-0.3</v>
      </c>
      <c r="O78" s="17">
        <v>-0.6</v>
      </c>
      <c r="P78" s="53">
        <v>-0.6</v>
      </c>
      <c r="Q78" s="53">
        <v>-0.2</v>
      </c>
      <c r="R78" s="53">
        <v>-0.2</v>
      </c>
      <c r="S78" s="53">
        <v>-0.3</v>
      </c>
      <c r="T78" s="53">
        <v>-0.5</v>
      </c>
      <c r="U78" s="53">
        <v>-0.6</v>
      </c>
      <c r="V78" s="53">
        <v>-0.25900000000000001</v>
      </c>
      <c r="W78" s="53">
        <v>-0.16900000000000001</v>
      </c>
      <c r="X78" s="53">
        <v>-0.27200000000000002</v>
      </c>
      <c r="Y78" s="53">
        <v>-0.40100000000000002</v>
      </c>
      <c r="Z78" s="53">
        <v>-0.52100000000000002</v>
      </c>
      <c r="AA78" s="53">
        <v>-0.95699999999999996</v>
      </c>
      <c r="AB78" s="128">
        <v>-0.81699999999999995</v>
      </c>
      <c r="AC78" s="128">
        <v>-0.69899999999999995</v>
      </c>
      <c r="AD78" s="128">
        <v>-1.724</v>
      </c>
      <c r="AE78" s="128">
        <v>-1.6160000000000001</v>
      </c>
      <c r="AF78" s="128">
        <v>-1.5860000000000001</v>
      </c>
      <c r="AG78" s="128">
        <v>-1.456</v>
      </c>
      <c r="AH78" s="128">
        <v>-1.268</v>
      </c>
      <c r="AI78" s="128">
        <v>-1.286</v>
      </c>
      <c r="AJ78" s="128">
        <v>-1.038</v>
      </c>
      <c r="AK78" s="128">
        <v>-1.4</v>
      </c>
      <c r="AL78" s="128">
        <v>-1.8340000000000001</v>
      </c>
      <c r="AM78" s="128">
        <v>-0.93</v>
      </c>
      <c r="AN78" s="128">
        <v>-1.0649999999999999</v>
      </c>
      <c r="AO78" s="128">
        <v>-1.224</v>
      </c>
      <c r="AP78" s="128">
        <v>-1.464</v>
      </c>
      <c r="AQ78" s="128">
        <v>-1.175</v>
      </c>
      <c r="AR78" s="128">
        <v>-1.0469999999999999</v>
      </c>
      <c r="AS78" s="128">
        <v>-1.296</v>
      </c>
      <c r="AT78" s="128">
        <v>-1.429</v>
      </c>
      <c r="AU78" s="128">
        <v>-1.363</v>
      </c>
      <c r="AV78" s="128">
        <v>-1.4339999999999999</v>
      </c>
      <c r="AW78" s="64">
        <v>-1.335</v>
      </c>
      <c r="AX78" s="128"/>
      <c r="AY78" s="128"/>
      <c r="AZ78" s="128"/>
      <c r="BA78" s="128"/>
    </row>
    <row r="79" spans="1:53" x14ac:dyDescent="0.2">
      <c r="C79" s="14">
        <v>160</v>
      </c>
      <c r="D79" s="16">
        <v>0.8</v>
      </c>
      <c r="E79" s="16">
        <v>-5.8</v>
      </c>
      <c r="F79" s="16">
        <v>-0.2</v>
      </c>
      <c r="G79" s="16">
        <v>-1</v>
      </c>
      <c r="H79" s="16">
        <v>-1</v>
      </c>
      <c r="I79" s="17">
        <v>-0.8</v>
      </c>
      <c r="J79" s="17">
        <v>-0.6</v>
      </c>
      <c r="K79" s="17">
        <v>-0.2</v>
      </c>
      <c r="L79" s="17">
        <v>-0.5</v>
      </c>
      <c r="M79" s="17">
        <v>-0.6</v>
      </c>
      <c r="N79" s="17">
        <v>-0.4</v>
      </c>
      <c r="O79" s="17">
        <v>-0.5</v>
      </c>
      <c r="P79" s="53">
        <v>-0.6</v>
      </c>
      <c r="Q79" s="53">
        <v>-0.2</v>
      </c>
      <c r="R79" s="53">
        <v>-0.3</v>
      </c>
      <c r="S79" s="53">
        <v>-0.3</v>
      </c>
      <c r="T79" s="53">
        <v>-0.4</v>
      </c>
      <c r="U79" s="53">
        <v>-0.4</v>
      </c>
      <c r="V79" s="53">
        <v>-0.20100000000000001</v>
      </c>
      <c r="W79" s="53">
        <v>-0.249</v>
      </c>
      <c r="X79" s="53">
        <v>-0.34300000000000003</v>
      </c>
      <c r="Y79" s="53">
        <v>-0.49299999999999999</v>
      </c>
      <c r="Z79" s="53">
        <v>-0.58199999999999996</v>
      </c>
      <c r="AA79" s="53">
        <v>-0.96799999999999997</v>
      </c>
      <c r="AB79" s="128">
        <v>-0.80700000000000005</v>
      </c>
      <c r="AC79" s="128">
        <v>-0.67</v>
      </c>
      <c r="AD79" s="128">
        <v>-1.4039999999999999</v>
      </c>
      <c r="AE79" s="128">
        <v>-1.651</v>
      </c>
      <c r="AF79" s="128">
        <v>-1.744</v>
      </c>
      <c r="AG79" s="128">
        <v>-1.3360000000000001</v>
      </c>
      <c r="AH79" s="128">
        <v>-1.161</v>
      </c>
      <c r="AI79" s="128">
        <v>-1.2849999999999999</v>
      </c>
      <c r="AJ79" s="128">
        <v>-0.82599999999999996</v>
      </c>
      <c r="AK79" s="128">
        <v>-1.1659999999999999</v>
      </c>
      <c r="AL79" s="128">
        <v>-1.7929999999999999</v>
      </c>
      <c r="AM79" s="128">
        <v>-1.097</v>
      </c>
      <c r="AN79" s="128">
        <v>-1.0629999999999999</v>
      </c>
      <c r="AO79" s="128">
        <v>-1.177</v>
      </c>
      <c r="AP79" s="128">
        <v>-1.171</v>
      </c>
      <c r="AQ79" s="128">
        <v>-1.0629999999999999</v>
      </c>
      <c r="AR79" s="128">
        <v>-0.93200000000000005</v>
      </c>
      <c r="AS79" s="128">
        <v>-0.95199999999999996</v>
      </c>
      <c r="AT79" s="128">
        <v>-1.413</v>
      </c>
      <c r="AU79" s="128">
        <v>-1.3109999999999999</v>
      </c>
      <c r="AV79" s="128">
        <v>-1.2450000000000001</v>
      </c>
      <c r="AW79" s="64">
        <v>-1.091</v>
      </c>
      <c r="AX79" s="128"/>
      <c r="AY79" s="128"/>
      <c r="AZ79" s="128"/>
      <c r="BA79" s="128"/>
    </row>
    <row r="80" spans="1:53" x14ac:dyDescent="0.2">
      <c r="C80" s="14">
        <v>170</v>
      </c>
      <c r="D80" s="16">
        <v>0.5</v>
      </c>
      <c r="E80" s="16">
        <v>-5.9</v>
      </c>
      <c r="F80" s="16">
        <v>-0.6</v>
      </c>
      <c r="G80" s="16">
        <v>-1.5</v>
      </c>
      <c r="H80" s="16">
        <v>-1</v>
      </c>
      <c r="I80" s="17">
        <v>-1</v>
      </c>
      <c r="J80" s="17">
        <v>-1.3</v>
      </c>
      <c r="K80" s="17">
        <v>-0.4</v>
      </c>
      <c r="L80" s="17">
        <v>-0.8</v>
      </c>
      <c r="M80" s="17">
        <v>-0.8</v>
      </c>
      <c r="N80" s="17">
        <v>-0.9</v>
      </c>
      <c r="O80" s="17">
        <v>-1</v>
      </c>
      <c r="P80" s="53">
        <v>-0.9</v>
      </c>
      <c r="Q80" s="53">
        <v>-0.2</v>
      </c>
      <c r="R80" s="53">
        <v>-0.6</v>
      </c>
      <c r="S80" s="53">
        <v>-0.4</v>
      </c>
      <c r="T80" s="53">
        <v>-0.8</v>
      </c>
      <c r="U80" s="53">
        <v>-1.1000000000000001</v>
      </c>
      <c r="V80" s="53">
        <v>-0.69099999999999995</v>
      </c>
      <c r="W80" s="53">
        <v>-0.38600000000000001</v>
      </c>
      <c r="X80" s="53">
        <v>-0.57899999999999996</v>
      </c>
      <c r="Y80" s="53">
        <v>-0.81</v>
      </c>
      <c r="Z80" s="53">
        <v>-0.70499999999999996</v>
      </c>
      <c r="AA80" s="53">
        <v>-0.52500000000000002</v>
      </c>
      <c r="AB80" s="128">
        <v>-1.05</v>
      </c>
      <c r="AC80" s="128">
        <v>-1.244</v>
      </c>
      <c r="AD80" s="128">
        <v>-2.0859999999999999</v>
      </c>
      <c r="AE80" s="128">
        <v>-1.9930000000000001</v>
      </c>
      <c r="AF80" s="128">
        <v>-1.7929999999999999</v>
      </c>
      <c r="AG80" s="128">
        <v>-2.1150000000000002</v>
      </c>
      <c r="AH80" s="128">
        <v>-1.54</v>
      </c>
      <c r="AI80" s="128">
        <v>-1.647</v>
      </c>
      <c r="AJ80" s="128">
        <v>-1.0740000000000001</v>
      </c>
      <c r="AK80" s="128">
        <v>-1.5660000000000001</v>
      </c>
      <c r="AL80" s="128">
        <v>-2.2250000000000001</v>
      </c>
      <c r="AM80" s="128">
        <v>-1.21</v>
      </c>
      <c r="AN80" s="128">
        <v>-1.018</v>
      </c>
      <c r="AO80" s="128">
        <v>-1.32</v>
      </c>
      <c r="AP80" s="128">
        <v>-1.4630000000000001</v>
      </c>
      <c r="AQ80" s="128">
        <v>-1.246</v>
      </c>
      <c r="AR80" s="128">
        <v>-1.167</v>
      </c>
      <c r="AS80" s="128">
        <v>-1.161</v>
      </c>
      <c r="AT80" s="128">
        <v>-1.4810000000000001</v>
      </c>
      <c r="AU80" s="128">
        <v>-1.431</v>
      </c>
      <c r="AV80" s="128">
        <v>-1.3180000000000001</v>
      </c>
      <c r="AW80" s="64">
        <v>-1.169</v>
      </c>
      <c r="AX80" s="128"/>
      <c r="AY80" s="128"/>
      <c r="AZ80" s="128"/>
      <c r="BA80" s="128"/>
    </row>
    <row r="81" spans="3:53" x14ac:dyDescent="0.2">
      <c r="C81" s="14">
        <v>180</v>
      </c>
      <c r="D81" s="16">
        <v>1.2</v>
      </c>
      <c r="E81" s="16">
        <v>-9.5</v>
      </c>
      <c r="F81" s="16">
        <v>-0.1</v>
      </c>
      <c r="G81" s="16">
        <v>-1</v>
      </c>
      <c r="H81" s="16">
        <v>-0.8</v>
      </c>
      <c r="I81" s="17">
        <v>-0.6</v>
      </c>
      <c r="J81" s="17">
        <v>-0.6</v>
      </c>
      <c r="K81" s="17">
        <v>0.1</v>
      </c>
      <c r="L81" s="17">
        <v>-0.2</v>
      </c>
      <c r="M81" s="17">
        <v>-0.3</v>
      </c>
      <c r="N81" s="17">
        <v>-0.4</v>
      </c>
      <c r="O81" s="17">
        <v>-0.2</v>
      </c>
      <c r="P81" s="53">
        <v>-0.1</v>
      </c>
      <c r="Q81" s="53">
        <v>0.2</v>
      </c>
      <c r="R81" s="53">
        <v>-0.2</v>
      </c>
      <c r="S81" s="53">
        <v>0.2</v>
      </c>
      <c r="T81" s="53">
        <v>-0.3</v>
      </c>
      <c r="U81" s="53">
        <v>-0.5</v>
      </c>
      <c r="V81" s="53">
        <v>0.112</v>
      </c>
      <c r="W81" s="53">
        <v>-8.3000000000000004E-2</v>
      </c>
      <c r="X81" s="53">
        <v>-0.217</v>
      </c>
      <c r="Y81" s="53">
        <v>-0.49099999999999999</v>
      </c>
      <c r="Z81" s="53">
        <v>-0.21</v>
      </c>
      <c r="AA81" s="53">
        <v>-0.23300000000000001</v>
      </c>
      <c r="AB81" s="128">
        <v>-0.61799999999999999</v>
      </c>
      <c r="AC81" s="128">
        <v>-0.98899999999999999</v>
      </c>
      <c r="AD81" s="128">
        <v>-1.7410000000000001</v>
      </c>
      <c r="AE81" s="128">
        <v>-1.968</v>
      </c>
      <c r="AF81" s="128">
        <v>-1.5760000000000001</v>
      </c>
      <c r="AG81" s="128">
        <v>-1.605</v>
      </c>
      <c r="AH81" s="128">
        <v>-1.3220000000000001</v>
      </c>
      <c r="AI81" s="128">
        <v>-1.355</v>
      </c>
      <c r="AJ81" s="128">
        <v>-0.748</v>
      </c>
      <c r="AK81" s="128">
        <v>-1.365</v>
      </c>
      <c r="AL81" s="128">
        <v>-1.946</v>
      </c>
      <c r="AM81" s="128">
        <v>-0.74299999999999999</v>
      </c>
      <c r="AN81" s="128">
        <v>-1.1080000000000001</v>
      </c>
      <c r="AO81" s="128">
        <v>-0.57599999999999996</v>
      </c>
      <c r="AP81" s="128">
        <v>-0.67300000000000004</v>
      </c>
      <c r="AQ81" s="128">
        <v>-0.76900000000000002</v>
      </c>
      <c r="AR81" s="128">
        <v>-0.63500000000000001</v>
      </c>
      <c r="AS81" s="128">
        <v>-0.42099999999999999</v>
      </c>
      <c r="AT81" s="128">
        <v>-0.93100000000000005</v>
      </c>
      <c r="AU81" s="128">
        <v>-0.89400000000000002</v>
      </c>
      <c r="AV81" s="128">
        <v>-0.85499999999999998</v>
      </c>
      <c r="AW81" s="64">
        <v>-0.94599999999999995</v>
      </c>
      <c r="AX81" s="128"/>
      <c r="AY81" s="128"/>
      <c r="AZ81" s="128"/>
      <c r="BA81" s="128"/>
    </row>
    <row r="82" spans="3:53" x14ac:dyDescent="0.2">
      <c r="C82" s="14">
        <v>190</v>
      </c>
      <c r="D82" s="16">
        <v>0.9</v>
      </c>
      <c r="E82" s="16">
        <v>-9.9</v>
      </c>
      <c r="F82" s="16">
        <v>0.1</v>
      </c>
      <c r="G82" s="16">
        <v>-1.1000000000000001</v>
      </c>
      <c r="H82" s="16">
        <v>-1</v>
      </c>
      <c r="I82" s="17">
        <v>-0.8</v>
      </c>
      <c r="J82" s="17">
        <v>-1.1000000000000001</v>
      </c>
      <c r="K82" s="17">
        <v>0</v>
      </c>
      <c r="L82" s="17">
        <v>-0.2</v>
      </c>
      <c r="M82" s="17">
        <v>-0.3</v>
      </c>
      <c r="N82" s="17">
        <v>-0.6</v>
      </c>
      <c r="O82" s="17">
        <v>-0.6</v>
      </c>
      <c r="P82" s="53">
        <v>-0.2</v>
      </c>
      <c r="Q82" s="53">
        <v>0</v>
      </c>
      <c r="R82" s="53">
        <v>-0.2</v>
      </c>
      <c r="S82" s="53">
        <v>-0.2</v>
      </c>
      <c r="T82" s="53">
        <v>-0.3</v>
      </c>
      <c r="U82" s="53">
        <v>-0.6</v>
      </c>
      <c r="V82" s="53">
        <v>-0.16600000000000001</v>
      </c>
      <c r="W82" s="53">
        <v>-0.311</v>
      </c>
      <c r="X82" s="53">
        <v>-0.20300000000000001</v>
      </c>
      <c r="Y82" s="53">
        <v>-0.42499999999999999</v>
      </c>
      <c r="Z82" s="53">
        <v>-0.46500000000000002</v>
      </c>
      <c r="AA82" s="53">
        <v>7.5999999999999998E-2</v>
      </c>
      <c r="AB82" s="128">
        <v>-0.82199999999999995</v>
      </c>
      <c r="AC82" s="128">
        <v>-0.85799999999999998</v>
      </c>
      <c r="AD82" s="128">
        <v>-1.97</v>
      </c>
      <c r="AE82" s="128">
        <v>-1.996</v>
      </c>
      <c r="AF82" s="128">
        <v>-2.0960000000000001</v>
      </c>
      <c r="AG82" s="128">
        <v>-1.871</v>
      </c>
      <c r="AH82" s="128">
        <v>-1.5840000000000001</v>
      </c>
      <c r="AI82" s="128">
        <v>-1.847</v>
      </c>
      <c r="AJ82" s="128">
        <v>-1.0760000000000001</v>
      </c>
      <c r="AK82" s="128">
        <v>-1.4259999999999999</v>
      </c>
      <c r="AL82" s="128">
        <v>-2.0739999999999998</v>
      </c>
      <c r="AM82" s="128">
        <v>-1.28</v>
      </c>
      <c r="AN82" s="128">
        <v>-0.98799999999999999</v>
      </c>
      <c r="AO82" s="128">
        <v>-0.65300000000000002</v>
      </c>
      <c r="AP82" s="128">
        <v>-0.82099999999999995</v>
      </c>
      <c r="AQ82" s="128">
        <v>-0.72099999999999997</v>
      </c>
      <c r="AR82" s="128">
        <v>-0.68100000000000005</v>
      </c>
      <c r="AS82" s="128">
        <v>-0.61499999999999999</v>
      </c>
      <c r="AT82" s="128">
        <v>-1.1359999999999999</v>
      </c>
      <c r="AU82" s="128">
        <v>-1.0980000000000001</v>
      </c>
      <c r="AV82" s="128">
        <v>-0.93100000000000005</v>
      </c>
      <c r="AW82" s="64">
        <v>-0.64</v>
      </c>
      <c r="AX82" s="128"/>
      <c r="AY82" s="128"/>
      <c r="AZ82" s="128"/>
      <c r="BA82" s="128"/>
    </row>
    <row r="83" spans="3:53" x14ac:dyDescent="0.2">
      <c r="C83" s="14">
        <v>200</v>
      </c>
      <c r="D83" s="16">
        <v>1.8</v>
      </c>
      <c r="E83" s="16">
        <v>-10</v>
      </c>
      <c r="F83" s="16">
        <v>0.5</v>
      </c>
      <c r="G83" s="16">
        <v>-0.8</v>
      </c>
      <c r="H83" s="16">
        <v>-0.5</v>
      </c>
      <c r="I83" s="17">
        <v>-0.7</v>
      </c>
      <c r="J83" s="17">
        <v>-1.2</v>
      </c>
      <c r="K83" s="17">
        <v>-0.2</v>
      </c>
      <c r="L83" s="17">
        <v>-0.3</v>
      </c>
      <c r="M83" s="17">
        <v>-0.2</v>
      </c>
      <c r="N83" s="17">
        <v>-0.3</v>
      </c>
      <c r="O83" s="17">
        <v>-0.2</v>
      </c>
      <c r="P83" s="53">
        <v>0</v>
      </c>
      <c r="Q83" s="53">
        <v>0.2</v>
      </c>
      <c r="R83" s="53">
        <v>0</v>
      </c>
      <c r="S83" s="53">
        <v>0</v>
      </c>
      <c r="T83" s="53">
        <v>-0.2</v>
      </c>
      <c r="U83" s="53">
        <v>-0.5</v>
      </c>
      <c r="V83" s="53">
        <v>-2.7E-2</v>
      </c>
      <c r="W83" s="53">
        <v>4.2999999999999997E-2</v>
      </c>
      <c r="X83" s="53">
        <v>-0.191</v>
      </c>
      <c r="Y83" s="53">
        <v>-0.40600000000000003</v>
      </c>
      <c r="Z83" s="53">
        <v>-0.17599999999999999</v>
      </c>
      <c r="AA83" s="53">
        <v>0.17499999999999999</v>
      </c>
      <c r="AB83" s="128">
        <v>-0.72499999999999998</v>
      </c>
      <c r="AC83" s="128">
        <v>-1.167</v>
      </c>
      <c r="AD83" s="128">
        <v>-1.8420000000000001</v>
      </c>
      <c r="AE83" s="128">
        <v>-1.9990000000000001</v>
      </c>
      <c r="AF83" s="128">
        <v>-1.6180000000000001</v>
      </c>
      <c r="AG83" s="128">
        <v>-1.744</v>
      </c>
      <c r="AH83" s="128">
        <v>-1.579</v>
      </c>
      <c r="AI83" s="128">
        <v>-1.657</v>
      </c>
      <c r="AJ83" s="128">
        <v>-0.78900000000000003</v>
      </c>
      <c r="AK83" s="128">
        <v>-1.482</v>
      </c>
      <c r="AL83" s="128">
        <v>-2.2930000000000001</v>
      </c>
      <c r="AM83" s="128">
        <v>-0.214</v>
      </c>
      <c r="AN83" s="128">
        <v>-0.46700000000000003</v>
      </c>
      <c r="AO83" s="128">
        <v>-0.98099999999999998</v>
      </c>
      <c r="AP83" s="128">
        <v>-0.75600000000000001</v>
      </c>
      <c r="AQ83" s="128">
        <v>-0.84599999999999997</v>
      </c>
      <c r="AR83" s="128">
        <v>-0.61799999999999999</v>
      </c>
      <c r="AS83" s="128">
        <v>-0.74099999999999999</v>
      </c>
      <c r="AT83" s="128">
        <v>-1.2589999999999999</v>
      </c>
      <c r="AU83" s="128">
        <v>-1.1020000000000001</v>
      </c>
      <c r="AV83" s="128">
        <v>-0.97399999999999998</v>
      </c>
      <c r="AW83" s="64">
        <v>-0.68600000000000005</v>
      </c>
      <c r="AX83" s="128"/>
      <c r="AY83" s="128"/>
      <c r="AZ83" s="128"/>
      <c r="BA83" s="128"/>
    </row>
    <row r="84" spans="3:53" x14ac:dyDescent="0.2">
      <c r="C84" s="14">
        <v>210</v>
      </c>
      <c r="D84" s="16">
        <v>1.9</v>
      </c>
      <c r="E84" s="16">
        <v>-9.5</v>
      </c>
      <c r="F84" s="16">
        <v>0.3</v>
      </c>
      <c r="G84" s="16">
        <v>-2.1</v>
      </c>
      <c r="H84" s="16">
        <v>-1.8</v>
      </c>
      <c r="I84" s="17">
        <v>-1.4</v>
      </c>
      <c r="J84" s="17">
        <v>-1.5</v>
      </c>
      <c r="K84" s="17">
        <v>-1.2</v>
      </c>
      <c r="L84" s="17">
        <v>-1.3</v>
      </c>
      <c r="M84" s="17">
        <v>-1.2</v>
      </c>
      <c r="N84" s="17">
        <v>-1.5</v>
      </c>
      <c r="O84" s="17">
        <v>-1.5</v>
      </c>
      <c r="P84" s="53">
        <v>-1.4</v>
      </c>
      <c r="Q84" s="53">
        <v>-0.9</v>
      </c>
      <c r="R84" s="53">
        <v>-1</v>
      </c>
      <c r="S84" s="53">
        <v>-1</v>
      </c>
      <c r="T84" s="53">
        <v>-1.4</v>
      </c>
      <c r="U84" s="53">
        <v>-1.5</v>
      </c>
      <c r="V84" s="53">
        <v>-1.23</v>
      </c>
      <c r="W84" s="53">
        <v>-0.96799999999999997</v>
      </c>
      <c r="X84" s="53">
        <v>-0.999</v>
      </c>
      <c r="Y84" s="53">
        <v>-1.2010000000000001</v>
      </c>
      <c r="Z84" s="53">
        <v>-1.198</v>
      </c>
      <c r="AA84" s="53">
        <v>0.127</v>
      </c>
      <c r="AB84" s="128">
        <v>-1.363</v>
      </c>
      <c r="AC84" s="128">
        <v>-1.9530000000000001</v>
      </c>
      <c r="AD84" s="128">
        <v>-3.194</v>
      </c>
      <c r="AE84" s="128">
        <v>-3.3519999999999999</v>
      </c>
      <c r="AF84" s="128">
        <v>-2.9790000000000001</v>
      </c>
      <c r="AG84" s="128">
        <v>-3.3759999999999999</v>
      </c>
      <c r="AH84" s="128">
        <v>-2.1389999999999998</v>
      </c>
      <c r="AI84" s="128">
        <v>-2.37</v>
      </c>
      <c r="AJ84" s="128">
        <v>-1.528</v>
      </c>
      <c r="AK84" s="128">
        <v>-2.448</v>
      </c>
      <c r="AL84" s="128">
        <v>-3.52</v>
      </c>
      <c r="AM84" s="128">
        <v>-0.104</v>
      </c>
      <c r="AN84" s="128">
        <v>-0.252</v>
      </c>
      <c r="AO84" s="128">
        <v>-2.294</v>
      </c>
      <c r="AP84" s="128">
        <v>-2.3239999999999998</v>
      </c>
      <c r="AQ84" s="128">
        <v>-1.9750000000000001</v>
      </c>
      <c r="AR84" s="128">
        <v>-1.7549999999999999</v>
      </c>
      <c r="AS84" s="128">
        <v>-1.8129999999999999</v>
      </c>
      <c r="AT84" s="128">
        <v>-2.427</v>
      </c>
      <c r="AU84" s="128">
        <v>-2.1659999999999999</v>
      </c>
      <c r="AV84" s="128">
        <v>-2.117</v>
      </c>
      <c r="AW84" s="64">
        <v>-2.1779999999999999</v>
      </c>
      <c r="AX84" s="128"/>
      <c r="AY84" s="128"/>
      <c r="AZ84" s="128"/>
      <c r="BA84" s="128"/>
    </row>
    <row r="85" spans="3:53" x14ac:dyDescent="0.2">
      <c r="C85" s="14">
        <v>220</v>
      </c>
      <c r="D85" s="16">
        <v>2.8</v>
      </c>
      <c r="E85" s="16">
        <v>-7.1</v>
      </c>
      <c r="F85" s="16">
        <v>1</v>
      </c>
      <c r="G85" s="16">
        <v>-2.9</v>
      </c>
      <c r="H85" s="16">
        <v>-2.5</v>
      </c>
      <c r="I85" s="17">
        <v>-1.9</v>
      </c>
      <c r="J85" s="17">
        <v>-2.8</v>
      </c>
      <c r="K85" s="17">
        <v>-2.2000000000000002</v>
      </c>
      <c r="L85" s="17">
        <v>-2.4</v>
      </c>
      <c r="M85" s="17">
        <v>-2.1</v>
      </c>
      <c r="N85" s="17">
        <v>-2.2999999999999998</v>
      </c>
      <c r="O85" s="17">
        <v>-2.5</v>
      </c>
      <c r="P85" s="53">
        <v>-2.2999999999999998</v>
      </c>
      <c r="Q85" s="53">
        <v>-1.8</v>
      </c>
      <c r="R85" s="53">
        <v>-2.1</v>
      </c>
      <c r="S85" s="53">
        <v>-2.1</v>
      </c>
      <c r="T85" s="53">
        <v>-2.2999999999999998</v>
      </c>
      <c r="U85" s="53">
        <v>-2.2999999999999998</v>
      </c>
      <c r="V85" s="53">
        <v>-1.956</v>
      </c>
      <c r="W85" s="53">
        <v>-1.702</v>
      </c>
      <c r="X85" s="53">
        <v>-1.8120000000000001</v>
      </c>
      <c r="Y85" s="53">
        <v>-1.9359999999999999</v>
      </c>
      <c r="Z85" s="53">
        <v>-2.09</v>
      </c>
      <c r="AA85" s="53">
        <v>0.85699999999999998</v>
      </c>
      <c r="AB85" s="128">
        <v>-1.917</v>
      </c>
      <c r="AC85" s="128">
        <v>-3.1469999999999998</v>
      </c>
      <c r="AD85" s="128">
        <v>-4.3470000000000004</v>
      </c>
      <c r="AE85" s="128">
        <v>-4.4359999999999999</v>
      </c>
      <c r="AF85" s="128">
        <v>-2.9590000000000001</v>
      </c>
      <c r="AG85" s="128">
        <v>-3.7429999999999999</v>
      </c>
      <c r="AH85" s="128">
        <v>-2.6019999999999999</v>
      </c>
      <c r="AI85" s="128">
        <v>-3.05</v>
      </c>
      <c r="AJ85" s="128">
        <v>-2.3620000000000001</v>
      </c>
      <c r="AK85" s="128">
        <v>-2.7309999999999999</v>
      </c>
      <c r="AL85" s="128">
        <v>-4.5010000000000003</v>
      </c>
      <c r="AM85" s="128">
        <v>1.054</v>
      </c>
      <c r="AN85" s="128">
        <v>0.85699999999999998</v>
      </c>
      <c r="AO85" s="128">
        <v>-3.2869999999999999</v>
      </c>
      <c r="AP85" s="128">
        <v>-3.2090000000000001</v>
      </c>
      <c r="AQ85" s="128">
        <v>-2.8650000000000002</v>
      </c>
      <c r="AR85" s="128">
        <v>-2.8860000000000001</v>
      </c>
      <c r="AS85" s="128">
        <v>-3.1779999999999999</v>
      </c>
      <c r="AT85" s="128">
        <v>-3.5670000000000002</v>
      </c>
      <c r="AU85" s="128">
        <v>-3.0979999999999999</v>
      </c>
      <c r="AV85" s="128">
        <v>-3.327</v>
      </c>
      <c r="AW85" s="64">
        <v>-2.9510000000000001</v>
      </c>
      <c r="AX85" s="128"/>
      <c r="AY85" s="128"/>
      <c r="AZ85" s="128"/>
      <c r="BA85" s="128"/>
    </row>
    <row r="86" spans="3:53" ht="16" thickBot="1" x14ac:dyDescent="0.25">
      <c r="C86" s="35">
        <v>226</v>
      </c>
      <c r="D86" s="36">
        <v>2.8</v>
      </c>
      <c r="E86" s="36">
        <v>-7.3</v>
      </c>
      <c r="F86" s="36">
        <v>0.6</v>
      </c>
      <c r="G86" s="36">
        <v>-3.1</v>
      </c>
      <c r="H86" s="36">
        <v>-2.8</v>
      </c>
      <c r="I86" s="37">
        <v>-2.7</v>
      </c>
      <c r="J86" s="37">
        <v>-3</v>
      </c>
      <c r="K86" s="37">
        <v>-3.1</v>
      </c>
      <c r="L86" s="37">
        <v>-3.1</v>
      </c>
      <c r="M86" s="37">
        <v>-2.7</v>
      </c>
      <c r="N86" s="37">
        <v>-2.6</v>
      </c>
      <c r="O86" s="37">
        <v>-3.1</v>
      </c>
      <c r="P86" s="54">
        <v>-2.9</v>
      </c>
      <c r="Q86" s="54">
        <v>-2.2999999999999998</v>
      </c>
      <c r="R86" s="54">
        <v>-2.5</v>
      </c>
      <c r="S86" s="54">
        <v>-2.4</v>
      </c>
      <c r="T86" s="54">
        <v>-3</v>
      </c>
      <c r="U86" s="54">
        <v>-2.9</v>
      </c>
      <c r="V86" s="54">
        <v>-2.4430000000000001</v>
      </c>
      <c r="W86" s="54">
        <v>-2.351</v>
      </c>
      <c r="X86" s="54">
        <v>-2.4020000000000001</v>
      </c>
      <c r="Y86" s="54">
        <v>-2.6429999999999998</v>
      </c>
      <c r="Z86" s="54">
        <v>-2.706</v>
      </c>
      <c r="AA86" s="54">
        <v>1.47</v>
      </c>
      <c r="AB86" s="129">
        <v>-2.7370000000000001</v>
      </c>
      <c r="AC86" s="129">
        <v>-3.508</v>
      </c>
      <c r="AD86" s="129">
        <v>-5.0599999999999996</v>
      </c>
      <c r="AE86" s="129">
        <v>-5.173</v>
      </c>
      <c r="AF86" s="129">
        <v>-3.6419999999999999</v>
      </c>
      <c r="AG86" s="129">
        <v>-3.9180000000000001</v>
      </c>
      <c r="AH86" s="129">
        <v>-2.8039999999999998</v>
      </c>
      <c r="AI86" s="129">
        <v>-3.6179999999999999</v>
      </c>
      <c r="AJ86" s="129">
        <v>-2.8319999999999999</v>
      </c>
      <c r="AK86" s="129">
        <v>-3.387</v>
      </c>
      <c r="AL86" s="129">
        <v>-4.9240000000000004</v>
      </c>
      <c r="AM86" s="129">
        <v>2.0230000000000001</v>
      </c>
      <c r="AN86" s="129">
        <v>1.718</v>
      </c>
      <c r="AO86" s="129">
        <v>-4.4180000000000001</v>
      </c>
      <c r="AP86" s="129">
        <v>-4.4349999999999996</v>
      </c>
      <c r="AQ86" s="129">
        <v>-4.1210000000000004</v>
      </c>
      <c r="AR86" s="129">
        <v>-3.976</v>
      </c>
      <c r="AS86" s="129">
        <v>-4.4009999999999998</v>
      </c>
      <c r="AT86" s="129">
        <v>-4.4859999999999998</v>
      </c>
      <c r="AU86" s="129">
        <v>-3.524</v>
      </c>
      <c r="AV86" s="129">
        <v>-4.5750000000000002</v>
      </c>
      <c r="AW86" s="130">
        <v>-4.0839999999999996</v>
      </c>
      <c r="AX86" s="129"/>
      <c r="AY86" s="129"/>
      <c r="AZ86" s="129"/>
      <c r="BA86" s="129"/>
    </row>
    <row r="87" spans="3:53" ht="16" thickTop="1" x14ac:dyDescent="0.2"/>
  </sheetData>
  <conditionalFormatting sqref="D13:I20">
    <cfRule type="cellIs" dxfId="15" priority="1" operator="greaterThan">
      <formula>1</formula>
    </cfRule>
    <cfRule type="cellIs" dxfId="14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53"/>
  <sheetViews>
    <sheetView zoomScale="80" zoomScaleNormal="80" workbookViewId="0">
      <pane xSplit="5" ySplit="11" topLeftCell="F12" activePane="bottomRight" state="frozen"/>
      <selection pane="topRight" activeCell="F1" sqref="F1"/>
      <selection pane="bottomLeft" activeCell="A12" sqref="A12"/>
      <selection pane="bottomRight" activeCell="O10" sqref="O10"/>
    </sheetView>
  </sheetViews>
  <sheetFormatPr baseColWidth="10" defaultColWidth="8.83203125" defaultRowHeight="15" x14ac:dyDescent="0.2"/>
  <cols>
    <col min="4" max="4" width="8.1640625" bestFit="1" customWidth="1"/>
    <col min="5" max="5" width="11" customWidth="1"/>
    <col min="6" max="7" width="12" style="73" bestFit="1" customWidth="1"/>
    <col min="8" max="8" width="12" style="73" customWidth="1"/>
    <col min="9" max="12" width="12" style="73" bestFit="1" customWidth="1"/>
    <col min="13" max="13" width="12.6640625" style="73" customWidth="1"/>
    <col min="14" max="14" width="17.83203125" style="73" customWidth="1"/>
    <col min="15" max="16" width="12" style="73" bestFit="1" customWidth="1"/>
    <col min="17" max="17" width="12" style="73" customWidth="1"/>
    <col min="18" max="18" width="11.6640625" style="73" customWidth="1"/>
    <col min="19" max="21" width="10.6640625" style="73" bestFit="1" customWidth="1"/>
    <col min="22" max="24" width="10.6640625" bestFit="1" customWidth="1"/>
    <col min="25" max="28" width="11.33203125" bestFit="1" customWidth="1"/>
    <col min="29" max="29" width="14" bestFit="1" customWidth="1"/>
    <col min="30" max="36" width="13.5" style="73" customWidth="1"/>
    <col min="37" max="38" width="14" style="73" bestFit="1" customWidth="1"/>
    <col min="39" max="42" width="14.5" style="73" bestFit="1" customWidth="1"/>
    <col min="43" max="43" width="14.5" bestFit="1" customWidth="1"/>
    <col min="44" max="44" width="15.6640625" customWidth="1"/>
  </cols>
  <sheetData>
    <row r="1" spans="1:50" ht="29" x14ac:dyDescent="0.35">
      <c r="A1" s="3" t="s">
        <v>12</v>
      </c>
      <c r="B1" s="3"/>
      <c r="M1" s="74"/>
      <c r="N1" s="74"/>
    </row>
    <row r="2" spans="1:50" ht="19" x14ac:dyDescent="0.25">
      <c r="A2" s="4" t="s">
        <v>5</v>
      </c>
      <c r="B2" s="4"/>
      <c r="M2" s="74"/>
      <c r="N2" s="74"/>
      <c r="T2" s="74"/>
    </row>
    <row r="3" spans="1:50" x14ac:dyDescent="0.2">
      <c r="M3" s="74"/>
      <c r="N3" s="74"/>
      <c r="T3" s="74"/>
    </row>
    <row r="4" spans="1:50" x14ac:dyDescent="0.2">
      <c r="M4" s="74"/>
      <c r="N4" s="74"/>
      <c r="T4" s="74"/>
    </row>
    <row r="5" spans="1:50" x14ac:dyDescent="0.2">
      <c r="C5" s="5"/>
      <c r="D5" s="5"/>
      <c r="M5" s="74"/>
      <c r="N5" s="74"/>
      <c r="T5" s="74"/>
    </row>
    <row r="6" spans="1:50" x14ac:dyDescent="0.2">
      <c r="A6" t="s">
        <v>6</v>
      </c>
      <c r="C6" s="6">
        <v>0.08</v>
      </c>
      <c r="D6" s="7"/>
      <c r="M6" s="74"/>
      <c r="N6" s="74"/>
      <c r="T6" s="74"/>
    </row>
    <row r="7" spans="1:50" x14ac:dyDescent="0.2">
      <c r="A7" t="s">
        <v>7</v>
      </c>
      <c r="C7" s="8">
        <v>0.1</v>
      </c>
      <c r="D7" s="7"/>
      <c r="M7" s="74"/>
      <c r="N7" s="74"/>
      <c r="T7" s="74"/>
    </row>
    <row r="8" spans="1:50" ht="16" thickBot="1" x14ac:dyDescent="0.25">
      <c r="M8" s="74"/>
      <c r="N8" s="74"/>
      <c r="T8" s="74"/>
      <c r="AH8" t="s">
        <v>31</v>
      </c>
      <c r="AL8" s="73" t="s">
        <v>32</v>
      </c>
      <c r="AP8" s="73" t="s">
        <v>19</v>
      </c>
    </row>
    <row r="9" spans="1:50" ht="16" thickTop="1" x14ac:dyDescent="0.2">
      <c r="D9" s="140" t="s">
        <v>0</v>
      </c>
      <c r="E9" s="146" t="s">
        <v>2</v>
      </c>
      <c r="F9" s="12"/>
      <c r="G9" s="12"/>
      <c r="H9" s="59"/>
      <c r="I9" s="59"/>
      <c r="J9" s="59"/>
      <c r="K9" s="59"/>
      <c r="L9" s="59"/>
      <c r="M9" s="83" t="s">
        <v>19</v>
      </c>
      <c r="N9" s="83" t="s">
        <v>20</v>
      </c>
      <c r="O9" s="59"/>
      <c r="P9" s="59"/>
      <c r="Q9" s="59"/>
      <c r="R9" s="59"/>
      <c r="S9" s="59"/>
      <c r="T9" s="60"/>
      <c r="U9" s="60"/>
      <c r="V9" s="60"/>
      <c r="W9" s="60"/>
      <c r="X9" s="60"/>
      <c r="Y9" s="112"/>
      <c r="Z9" s="112"/>
      <c r="AA9" s="103" t="s">
        <v>28</v>
      </c>
      <c r="AB9" s="112" t="s">
        <v>28</v>
      </c>
      <c r="AC9" s="103" t="s">
        <v>30</v>
      </c>
      <c r="AD9" s="113" t="s">
        <v>30</v>
      </c>
      <c r="AE9" s="113" t="s">
        <v>30</v>
      </c>
      <c r="AF9" s="113" t="s">
        <v>30</v>
      </c>
      <c r="AG9" s="113" t="s">
        <v>30</v>
      </c>
      <c r="AH9" s="113" t="s">
        <v>30</v>
      </c>
      <c r="AI9" s="113" t="s">
        <v>30</v>
      </c>
      <c r="AJ9" s="113" t="s">
        <v>30</v>
      </c>
      <c r="AK9" s="113" t="s">
        <v>30</v>
      </c>
      <c r="AL9" s="113" t="s">
        <v>30</v>
      </c>
      <c r="AM9" s="113" t="s">
        <v>30</v>
      </c>
      <c r="AN9" s="113" t="s">
        <v>30</v>
      </c>
      <c r="AO9" s="113" t="s">
        <v>30</v>
      </c>
      <c r="AP9" s="113" t="s">
        <v>30</v>
      </c>
      <c r="AQ9" s="113" t="s">
        <v>30</v>
      </c>
      <c r="AR9" s="112"/>
      <c r="AS9" s="112"/>
      <c r="AT9" s="112"/>
      <c r="AU9" s="112"/>
      <c r="AV9" s="112"/>
      <c r="AW9" s="112"/>
      <c r="AX9" s="112"/>
    </row>
    <row r="10" spans="1:50" x14ac:dyDescent="0.2">
      <c r="D10" s="141"/>
      <c r="E10" s="147"/>
      <c r="F10" s="15">
        <v>43760</v>
      </c>
      <c r="G10" s="15">
        <v>43806</v>
      </c>
      <c r="H10" s="55">
        <v>43816</v>
      </c>
      <c r="I10" s="55">
        <v>43844</v>
      </c>
      <c r="J10" s="55">
        <v>43867</v>
      </c>
      <c r="K10" s="55">
        <v>43949</v>
      </c>
      <c r="L10" s="55">
        <v>43979</v>
      </c>
      <c r="M10" s="55">
        <v>43998</v>
      </c>
      <c r="N10" s="55">
        <v>44017</v>
      </c>
      <c r="O10" s="55">
        <v>44039</v>
      </c>
      <c r="P10" s="55">
        <v>44131</v>
      </c>
      <c r="Q10" s="55">
        <v>44144</v>
      </c>
      <c r="R10" s="55">
        <v>44145</v>
      </c>
      <c r="S10" s="55">
        <v>44173</v>
      </c>
      <c r="T10" s="92">
        <v>44208</v>
      </c>
      <c r="U10" s="92">
        <v>44236</v>
      </c>
      <c r="V10" s="92">
        <v>44286</v>
      </c>
      <c r="W10" s="92">
        <v>44306</v>
      </c>
      <c r="X10" s="92">
        <v>44341</v>
      </c>
      <c r="Y10" s="107">
        <v>44378</v>
      </c>
      <c r="Z10" s="107">
        <v>44410</v>
      </c>
      <c r="AA10" s="105">
        <v>44488</v>
      </c>
      <c r="AB10" s="105">
        <v>44515</v>
      </c>
      <c r="AC10" s="105">
        <v>44540</v>
      </c>
      <c r="AD10" s="107">
        <v>44564</v>
      </c>
      <c r="AE10" s="107">
        <v>44606</v>
      </c>
      <c r="AF10" s="107">
        <v>44634</v>
      </c>
      <c r="AG10" s="107">
        <v>44690</v>
      </c>
      <c r="AH10" s="107">
        <v>44750</v>
      </c>
      <c r="AI10" s="107">
        <v>44753</v>
      </c>
      <c r="AJ10" s="107">
        <v>44757</v>
      </c>
      <c r="AK10" s="107">
        <v>44813</v>
      </c>
      <c r="AL10" s="107">
        <v>44842</v>
      </c>
      <c r="AM10" s="107">
        <v>44874</v>
      </c>
      <c r="AN10" s="107">
        <v>44910</v>
      </c>
      <c r="AO10" s="107">
        <v>44961</v>
      </c>
      <c r="AP10" s="24">
        <v>45006</v>
      </c>
      <c r="AQ10" s="15">
        <v>45040</v>
      </c>
      <c r="AR10" s="107">
        <v>45073</v>
      </c>
      <c r="AS10" s="107"/>
      <c r="AT10" s="107"/>
      <c r="AU10" s="107"/>
      <c r="AV10" s="107"/>
      <c r="AW10" s="107"/>
      <c r="AX10" s="107"/>
    </row>
    <row r="11" spans="1:50" s="9" customFormat="1" ht="33" thickBot="1" x14ac:dyDescent="0.25">
      <c r="D11" s="142"/>
      <c r="E11" s="148"/>
      <c r="F11" s="25" t="s">
        <v>1</v>
      </c>
      <c r="G11" s="25" t="s">
        <v>1</v>
      </c>
      <c r="H11" s="25" t="s">
        <v>1</v>
      </c>
      <c r="I11" s="25" t="s">
        <v>1</v>
      </c>
      <c r="J11" s="25" t="s">
        <v>1</v>
      </c>
      <c r="K11" s="25" t="s">
        <v>1</v>
      </c>
      <c r="L11" s="25" t="s">
        <v>1</v>
      </c>
      <c r="M11" s="25" t="s">
        <v>1</v>
      </c>
      <c r="N11" s="25" t="s">
        <v>1</v>
      </c>
      <c r="O11" s="25" t="s">
        <v>1</v>
      </c>
      <c r="P11" s="25" t="s">
        <v>1</v>
      </c>
      <c r="Q11" s="25" t="s">
        <v>1</v>
      </c>
      <c r="R11" s="25" t="s">
        <v>1</v>
      </c>
      <c r="S11" s="25" t="s">
        <v>1</v>
      </c>
      <c r="T11" s="25" t="s">
        <v>1</v>
      </c>
      <c r="U11" s="25" t="s">
        <v>1</v>
      </c>
      <c r="V11" s="25" t="s">
        <v>1</v>
      </c>
      <c r="W11" s="25" t="s">
        <v>1</v>
      </c>
      <c r="X11" s="25" t="s">
        <v>1</v>
      </c>
      <c r="Y11" s="104" t="s">
        <v>1</v>
      </c>
      <c r="Z11" s="104" t="s">
        <v>1</v>
      </c>
      <c r="AA11" s="104" t="s">
        <v>1</v>
      </c>
      <c r="AB11" s="104" t="s">
        <v>1</v>
      </c>
      <c r="AC11" s="104" t="s">
        <v>1</v>
      </c>
      <c r="AD11" s="104" t="s">
        <v>1</v>
      </c>
      <c r="AE11" s="104" t="s">
        <v>1</v>
      </c>
      <c r="AF11" s="104" t="s">
        <v>1</v>
      </c>
      <c r="AG11" s="104" t="s">
        <v>1</v>
      </c>
      <c r="AH11" s="104" t="s">
        <v>1</v>
      </c>
      <c r="AI11" s="104" t="s">
        <v>1</v>
      </c>
      <c r="AJ11" s="104" t="s">
        <v>1</v>
      </c>
      <c r="AK11" s="104" t="s">
        <v>1</v>
      </c>
      <c r="AL11" s="104" t="s">
        <v>1</v>
      </c>
      <c r="AM11" s="104" t="s">
        <v>1</v>
      </c>
      <c r="AN11" s="104" t="s">
        <v>1</v>
      </c>
      <c r="AO11" s="104" t="s">
        <v>1</v>
      </c>
      <c r="AP11" s="25" t="s">
        <v>1</v>
      </c>
      <c r="AQ11" s="25" t="s">
        <v>1</v>
      </c>
      <c r="AR11" s="104" t="s">
        <v>1</v>
      </c>
      <c r="AS11" s="104" t="s">
        <v>1</v>
      </c>
      <c r="AT11" s="104" t="s">
        <v>1</v>
      </c>
      <c r="AU11" s="104" t="s">
        <v>1</v>
      </c>
      <c r="AV11" s="104" t="s">
        <v>1</v>
      </c>
      <c r="AW11" s="104" t="s">
        <v>1</v>
      </c>
      <c r="AX11" s="104" t="s">
        <v>1</v>
      </c>
    </row>
    <row r="12" spans="1:50" ht="16" thickTop="1" x14ac:dyDescent="0.2">
      <c r="D12" s="10">
        <v>60</v>
      </c>
      <c r="E12" s="27">
        <v>7.085</v>
      </c>
      <c r="F12" s="58">
        <v>6.73</v>
      </c>
      <c r="G12" s="58">
        <v>6.75</v>
      </c>
      <c r="H12" s="58">
        <v>6.79</v>
      </c>
      <c r="I12" s="58">
        <v>6.75</v>
      </c>
      <c r="J12" s="58">
        <v>6.77</v>
      </c>
      <c r="K12" s="58">
        <v>6.78</v>
      </c>
      <c r="L12" s="58">
        <v>6.76</v>
      </c>
      <c r="M12" s="58">
        <v>6.77</v>
      </c>
      <c r="N12" s="58">
        <v>6.81</v>
      </c>
      <c r="O12" s="58">
        <v>6.81</v>
      </c>
      <c r="P12" s="58">
        <v>6.8</v>
      </c>
      <c r="Q12" s="58">
        <v>6.82</v>
      </c>
      <c r="R12" s="86">
        <v>6.8</v>
      </c>
      <c r="S12" s="58">
        <v>6.79</v>
      </c>
      <c r="T12" s="76">
        <v>6.75</v>
      </c>
      <c r="U12" s="76">
        <v>6.75</v>
      </c>
      <c r="V12" s="76">
        <v>6.78</v>
      </c>
      <c r="W12" s="76">
        <v>6.77</v>
      </c>
      <c r="X12" s="76">
        <v>6.74</v>
      </c>
      <c r="Y12" s="76">
        <v>6.76</v>
      </c>
      <c r="Z12" s="76">
        <v>6.76</v>
      </c>
      <c r="AA12" s="98">
        <v>6.8</v>
      </c>
      <c r="AB12" s="98">
        <v>6.88</v>
      </c>
      <c r="AC12" s="98">
        <v>6.83</v>
      </c>
      <c r="AD12" s="100">
        <v>6.8</v>
      </c>
      <c r="AE12" s="100">
        <v>6.83</v>
      </c>
      <c r="AF12" s="100">
        <v>6.84</v>
      </c>
      <c r="AG12" s="100">
        <v>6.87</v>
      </c>
      <c r="AH12" s="100">
        <v>6.84</v>
      </c>
      <c r="AI12" s="100">
        <v>6.84</v>
      </c>
      <c r="AJ12" s="100">
        <v>6.82</v>
      </c>
      <c r="AK12" s="100">
        <v>6.85</v>
      </c>
      <c r="AL12" s="100">
        <v>6.85</v>
      </c>
      <c r="AM12" s="86">
        <v>6.83</v>
      </c>
      <c r="AN12" s="100">
        <v>6.8</v>
      </c>
      <c r="AO12" s="100">
        <v>6.8</v>
      </c>
      <c r="AP12" s="100">
        <v>6.8</v>
      </c>
      <c r="AQ12" s="86">
        <v>6.8</v>
      </c>
      <c r="AR12" s="100">
        <v>6.8</v>
      </c>
      <c r="AS12" s="100"/>
      <c r="AT12" s="100"/>
      <c r="AU12" s="100"/>
      <c r="AV12" s="100"/>
      <c r="AW12" s="100"/>
      <c r="AX12" s="100"/>
    </row>
    <row r="13" spans="1:50" x14ac:dyDescent="0.2">
      <c r="D13" s="14">
        <v>70</v>
      </c>
      <c r="E13" s="28">
        <v>6.23</v>
      </c>
      <c r="F13" s="64">
        <v>6.1</v>
      </c>
      <c r="G13" s="64">
        <v>6.09</v>
      </c>
      <c r="H13" s="64">
        <v>6.16</v>
      </c>
      <c r="I13" s="64">
        <v>6.08</v>
      </c>
      <c r="J13" s="64">
        <v>6.11</v>
      </c>
      <c r="K13" s="64">
        <v>6.12</v>
      </c>
      <c r="L13" s="64">
        <v>6.08</v>
      </c>
      <c r="M13" s="64">
        <v>6.12</v>
      </c>
      <c r="N13" s="64">
        <v>6.13</v>
      </c>
      <c r="O13" s="64">
        <v>6.14</v>
      </c>
      <c r="P13" s="64">
        <v>6.13</v>
      </c>
      <c r="Q13" s="64">
        <v>6.14</v>
      </c>
      <c r="R13" s="87">
        <v>6.14</v>
      </c>
      <c r="S13" s="64">
        <v>6.11</v>
      </c>
      <c r="T13" s="77">
        <v>6.09</v>
      </c>
      <c r="U13" s="77">
        <v>6.09</v>
      </c>
      <c r="V13" s="77">
        <v>6.13</v>
      </c>
      <c r="W13" s="77">
        <v>6.12</v>
      </c>
      <c r="X13" s="77">
        <v>6.08</v>
      </c>
      <c r="Y13" s="77">
        <v>6.11</v>
      </c>
      <c r="Z13" s="77">
        <v>6.11</v>
      </c>
      <c r="AA13" s="50">
        <v>6.13</v>
      </c>
      <c r="AB13" s="50">
        <v>6.2</v>
      </c>
      <c r="AC13" s="50">
        <v>6.17</v>
      </c>
      <c r="AD13" s="101">
        <v>6.14</v>
      </c>
      <c r="AE13" s="101">
        <v>6.15</v>
      </c>
      <c r="AF13" s="101">
        <v>6.17</v>
      </c>
      <c r="AG13" s="101">
        <v>6.16</v>
      </c>
      <c r="AH13" s="101">
        <v>6.17</v>
      </c>
      <c r="AI13" s="101">
        <v>6.18</v>
      </c>
      <c r="AJ13" s="101">
        <v>6.15</v>
      </c>
      <c r="AK13" s="101">
        <v>6.18</v>
      </c>
      <c r="AL13" s="101">
        <v>6.16</v>
      </c>
      <c r="AM13" s="111">
        <v>6.15</v>
      </c>
      <c r="AN13" s="101">
        <v>6.13</v>
      </c>
      <c r="AO13" s="101">
        <v>6.14</v>
      </c>
      <c r="AP13" s="101">
        <v>6.12</v>
      </c>
      <c r="AQ13" s="87">
        <v>6.12</v>
      </c>
      <c r="AR13" s="101">
        <v>6.14</v>
      </c>
      <c r="AS13" s="101"/>
      <c r="AT13" s="101"/>
      <c r="AU13" s="101"/>
      <c r="AV13" s="101"/>
      <c r="AW13" s="101"/>
      <c r="AX13" s="101"/>
    </row>
    <row r="14" spans="1:50" x14ac:dyDescent="0.2">
      <c r="D14" s="14">
        <v>80</v>
      </c>
      <c r="E14" s="28">
        <v>5.93</v>
      </c>
      <c r="F14" s="64">
        <v>5.46</v>
      </c>
      <c r="G14" s="64">
        <v>5.48</v>
      </c>
      <c r="H14" s="64">
        <v>5.52</v>
      </c>
      <c r="I14" s="64">
        <v>5.49</v>
      </c>
      <c r="J14" s="64">
        <v>5.48</v>
      </c>
      <c r="K14" s="64">
        <v>5.51</v>
      </c>
      <c r="L14" s="64">
        <v>5.48</v>
      </c>
      <c r="M14" s="64">
        <v>5.5</v>
      </c>
      <c r="N14" s="64">
        <v>5.52</v>
      </c>
      <c r="O14" s="64">
        <v>5.52</v>
      </c>
      <c r="P14" s="64">
        <v>5.49</v>
      </c>
      <c r="Q14" s="64">
        <v>5.52</v>
      </c>
      <c r="R14" s="87">
        <v>5.52</v>
      </c>
      <c r="S14" s="64">
        <v>5.51</v>
      </c>
      <c r="T14" s="77">
        <v>5.47</v>
      </c>
      <c r="U14" s="77">
        <v>5.47</v>
      </c>
      <c r="V14" s="77">
        <v>5.5</v>
      </c>
      <c r="W14" s="77">
        <v>5.49</v>
      </c>
      <c r="X14" s="77">
        <v>5.47</v>
      </c>
      <c r="Y14" s="77">
        <v>5.47</v>
      </c>
      <c r="Z14" s="77">
        <v>5.47</v>
      </c>
      <c r="AA14" s="50">
        <v>5.5</v>
      </c>
      <c r="AB14" s="50">
        <v>5.59</v>
      </c>
      <c r="AC14" s="50">
        <v>5.53</v>
      </c>
      <c r="AD14" s="101">
        <v>5.52</v>
      </c>
      <c r="AE14" s="101">
        <v>5.55</v>
      </c>
      <c r="AF14" s="101">
        <v>5.56</v>
      </c>
      <c r="AG14" s="101">
        <v>5.55</v>
      </c>
      <c r="AH14" s="101">
        <v>5.57</v>
      </c>
      <c r="AI14" s="101">
        <v>5.57</v>
      </c>
      <c r="AJ14" s="101">
        <v>5.58</v>
      </c>
      <c r="AK14" s="101">
        <v>5.57</v>
      </c>
      <c r="AL14" s="101">
        <v>5.54</v>
      </c>
      <c r="AM14" s="111">
        <v>5.53</v>
      </c>
      <c r="AN14" s="101">
        <v>5.52</v>
      </c>
      <c r="AO14" s="101">
        <v>5.53</v>
      </c>
      <c r="AP14" s="101">
        <v>5.53</v>
      </c>
      <c r="AQ14" s="87">
        <v>5.54</v>
      </c>
      <c r="AR14" s="101">
        <v>5.53</v>
      </c>
      <c r="AS14" s="101"/>
      <c r="AT14" s="101"/>
      <c r="AU14" s="101"/>
      <c r="AV14" s="101"/>
      <c r="AW14" s="101"/>
      <c r="AX14" s="101"/>
    </row>
    <row r="15" spans="1:50" x14ac:dyDescent="0.2">
      <c r="D15" s="14">
        <v>90</v>
      </c>
      <c r="E15" s="28">
        <v>5.5190000000000001</v>
      </c>
      <c r="F15" s="64">
        <v>5.07</v>
      </c>
      <c r="G15" s="64">
        <v>5.07</v>
      </c>
      <c r="H15" s="64">
        <v>5.0999999999999996</v>
      </c>
      <c r="I15" s="64">
        <v>5.08</v>
      </c>
      <c r="J15" s="64">
        <v>5.07</v>
      </c>
      <c r="K15" s="64">
        <v>5.08</v>
      </c>
      <c r="L15" s="64">
        <v>5.09</v>
      </c>
      <c r="M15" s="64">
        <v>5.08</v>
      </c>
      <c r="N15" s="64">
        <v>5.0999999999999996</v>
      </c>
      <c r="O15" s="64">
        <v>5.09</v>
      </c>
      <c r="P15" s="64">
        <v>5.08</v>
      </c>
      <c r="Q15" s="64">
        <v>5.1100000000000003</v>
      </c>
      <c r="R15" s="87">
        <v>5.1100000000000003</v>
      </c>
      <c r="S15" s="64">
        <v>5.08</v>
      </c>
      <c r="T15" s="77">
        <v>5.07</v>
      </c>
      <c r="U15" s="77">
        <v>5.07</v>
      </c>
      <c r="V15" s="77">
        <v>5.0999999999999996</v>
      </c>
      <c r="W15" s="77">
        <v>5.09</v>
      </c>
      <c r="X15" s="77">
        <v>5.07</v>
      </c>
      <c r="Y15" s="77">
        <v>5.07</v>
      </c>
      <c r="Z15" s="77">
        <v>5.05</v>
      </c>
      <c r="AA15" s="50">
        <v>5.09</v>
      </c>
      <c r="AB15" s="50">
        <v>5.17</v>
      </c>
      <c r="AC15" s="50">
        <v>5.13</v>
      </c>
      <c r="AD15" s="101">
        <v>5.12</v>
      </c>
      <c r="AE15" s="101">
        <v>5.15</v>
      </c>
      <c r="AF15" s="101">
        <v>5.15</v>
      </c>
      <c r="AG15" s="101">
        <v>5.15</v>
      </c>
      <c r="AH15" s="101">
        <v>5.16</v>
      </c>
      <c r="AI15" s="101">
        <v>5.18</v>
      </c>
      <c r="AJ15" s="101">
        <v>5.17</v>
      </c>
      <c r="AK15" s="101">
        <v>5.17</v>
      </c>
      <c r="AL15" s="101">
        <v>5.15</v>
      </c>
      <c r="AM15" s="111">
        <v>5.14</v>
      </c>
      <c r="AN15" s="101">
        <v>5.0999999999999996</v>
      </c>
      <c r="AO15" s="101">
        <v>5.14</v>
      </c>
      <c r="AP15" s="101">
        <v>5.14</v>
      </c>
      <c r="AQ15" s="87">
        <v>5.15</v>
      </c>
      <c r="AR15" s="101">
        <v>5.14</v>
      </c>
      <c r="AS15" s="101"/>
      <c r="AT15" s="101"/>
      <c r="AU15" s="101"/>
      <c r="AV15" s="101"/>
      <c r="AW15" s="101"/>
      <c r="AX15" s="101"/>
    </row>
    <row r="16" spans="1:50" x14ac:dyDescent="0.2">
      <c r="D16" s="14">
        <v>100</v>
      </c>
      <c r="E16" s="28">
        <v>5.1100000000000003</v>
      </c>
      <c r="F16" s="64">
        <v>4.8099999999999996</v>
      </c>
      <c r="G16" s="64">
        <v>4.82</v>
      </c>
      <c r="H16" s="64">
        <v>4.87</v>
      </c>
      <c r="I16" s="64">
        <v>4.84</v>
      </c>
      <c r="J16" s="64">
        <v>4.82</v>
      </c>
      <c r="K16" s="64">
        <v>4.84</v>
      </c>
      <c r="L16" s="64">
        <v>4.84</v>
      </c>
      <c r="M16" s="64">
        <v>4.84</v>
      </c>
      <c r="N16" s="64">
        <v>4.84</v>
      </c>
      <c r="O16" s="64">
        <v>4.84</v>
      </c>
      <c r="P16" s="64">
        <v>4.82</v>
      </c>
      <c r="Q16" s="64">
        <v>4.8499999999999996</v>
      </c>
      <c r="R16" s="87">
        <v>4.87</v>
      </c>
      <c r="S16" s="64">
        <v>4.8600000000000003</v>
      </c>
      <c r="T16" s="77">
        <v>4.83</v>
      </c>
      <c r="U16" s="77">
        <v>4.84</v>
      </c>
      <c r="V16" s="77">
        <v>4.84</v>
      </c>
      <c r="W16" s="77">
        <v>4.84</v>
      </c>
      <c r="X16" s="77">
        <v>4.83</v>
      </c>
      <c r="Y16" s="77">
        <v>4.83</v>
      </c>
      <c r="Z16" s="77">
        <v>4.8</v>
      </c>
      <c r="AA16" s="50">
        <v>4.8499999999999996</v>
      </c>
      <c r="AB16" s="50">
        <v>4.93</v>
      </c>
      <c r="AC16" s="50">
        <v>4.8899999999999997</v>
      </c>
      <c r="AD16" s="101">
        <v>4.8899999999999997</v>
      </c>
      <c r="AE16" s="101">
        <v>4.91</v>
      </c>
      <c r="AF16" s="101">
        <v>4.92</v>
      </c>
      <c r="AG16" s="101">
        <v>4.93</v>
      </c>
      <c r="AH16" s="101">
        <v>4.9400000000000004</v>
      </c>
      <c r="AI16" s="101">
        <v>4.95</v>
      </c>
      <c r="AJ16" s="101">
        <v>4.9400000000000004</v>
      </c>
      <c r="AK16" s="101">
        <v>4.95</v>
      </c>
      <c r="AL16" s="101">
        <v>4.8899999999999997</v>
      </c>
      <c r="AM16" s="111">
        <v>4.8899999999999997</v>
      </c>
      <c r="AN16" s="101">
        <v>4.8899999999999997</v>
      </c>
      <c r="AO16" s="101">
        <v>4.93</v>
      </c>
      <c r="AP16" s="101">
        <v>4.91</v>
      </c>
      <c r="AQ16" s="87">
        <v>4.91</v>
      </c>
      <c r="AR16" s="101">
        <v>4.8899999999999997</v>
      </c>
      <c r="AS16" s="101"/>
      <c r="AT16" s="101"/>
      <c r="AU16" s="101"/>
      <c r="AV16" s="101"/>
      <c r="AW16" s="101"/>
      <c r="AX16" s="101"/>
    </row>
    <row r="17" spans="1:50" x14ac:dyDescent="0.2">
      <c r="D17" s="14">
        <v>110</v>
      </c>
      <c r="E17" s="28">
        <v>4.7539999999999996</v>
      </c>
      <c r="F17" s="64">
        <v>4.45</v>
      </c>
      <c r="G17" s="64">
        <v>4.5</v>
      </c>
      <c r="H17" s="64">
        <v>4.51</v>
      </c>
      <c r="I17" s="64">
        <v>4.49</v>
      </c>
      <c r="J17" s="64">
        <v>4.47</v>
      </c>
      <c r="K17" s="64">
        <v>4.4800000000000004</v>
      </c>
      <c r="L17" s="64">
        <v>4.4800000000000004</v>
      </c>
      <c r="M17" s="64">
        <v>4.4800000000000004</v>
      </c>
      <c r="N17" s="64">
        <v>4.4800000000000004</v>
      </c>
      <c r="O17" s="64">
        <v>4.4800000000000004</v>
      </c>
      <c r="P17" s="64">
        <v>4.46</v>
      </c>
      <c r="Q17" s="64">
        <v>4.47</v>
      </c>
      <c r="R17" s="87">
        <v>4.5</v>
      </c>
      <c r="S17" s="64">
        <v>4.49</v>
      </c>
      <c r="T17" s="77">
        <v>4.47</v>
      </c>
      <c r="U17" s="77">
        <v>4.4800000000000004</v>
      </c>
      <c r="V17" s="77">
        <v>4.49</v>
      </c>
      <c r="W17" s="77">
        <v>4.49</v>
      </c>
      <c r="X17" s="77">
        <v>4.47</v>
      </c>
      <c r="Y17" s="77">
        <v>4.4800000000000004</v>
      </c>
      <c r="Z17" s="77">
        <v>4.45</v>
      </c>
      <c r="AA17" s="50">
        <v>4.49</v>
      </c>
      <c r="AB17" s="50">
        <v>4.57</v>
      </c>
      <c r="AC17" s="50">
        <v>4.54</v>
      </c>
      <c r="AD17" s="101">
        <v>4.55</v>
      </c>
      <c r="AE17" s="101">
        <v>4.57</v>
      </c>
      <c r="AF17" s="101">
        <v>4.59</v>
      </c>
      <c r="AG17" s="101">
        <v>4.57</v>
      </c>
      <c r="AH17" s="101">
        <v>4.57</v>
      </c>
      <c r="AI17" s="101">
        <v>4.59</v>
      </c>
      <c r="AJ17" s="101">
        <v>4.58</v>
      </c>
      <c r="AK17" s="101">
        <v>4.58</v>
      </c>
      <c r="AL17" s="101">
        <v>4.5599999999999996</v>
      </c>
      <c r="AM17" s="111">
        <v>4.55</v>
      </c>
      <c r="AN17" s="101">
        <v>4.55</v>
      </c>
      <c r="AO17" s="101">
        <v>4.5599999999999996</v>
      </c>
      <c r="AP17" s="101">
        <v>4.5599999999999996</v>
      </c>
      <c r="AQ17" s="87">
        <v>4.5599999999999996</v>
      </c>
      <c r="AR17" s="101">
        <v>4.55</v>
      </c>
      <c r="AS17" s="101"/>
      <c r="AT17" s="101"/>
      <c r="AU17" s="101"/>
      <c r="AV17" s="101"/>
      <c r="AW17" s="101"/>
      <c r="AX17" s="101"/>
    </row>
    <row r="18" spans="1:50" x14ac:dyDescent="0.2">
      <c r="D18" s="14">
        <v>120</v>
      </c>
      <c r="E18" s="28">
        <v>4.4569999999999999</v>
      </c>
      <c r="F18" s="64">
        <v>4.18</v>
      </c>
      <c r="G18" s="64">
        <v>4.1900000000000004</v>
      </c>
      <c r="H18" s="64">
        <v>4.21</v>
      </c>
      <c r="I18" s="64">
        <v>4.21</v>
      </c>
      <c r="J18" s="64">
        <v>4.18</v>
      </c>
      <c r="K18" s="64">
        <v>4.1900000000000004</v>
      </c>
      <c r="L18" s="64">
        <v>4.1900000000000004</v>
      </c>
      <c r="M18" s="64">
        <v>4.2</v>
      </c>
      <c r="N18" s="64">
        <v>4.1900000000000004</v>
      </c>
      <c r="O18" s="64">
        <v>4.16</v>
      </c>
      <c r="P18" s="64">
        <v>4.1900000000000004</v>
      </c>
      <c r="Q18" s="64">
        <v>4.21</v>
      </c>
      <c r="R18" s="87">
        <v>4.2</v>
      </c>
      <c r="S18" s="64">
        <v>4.21</v>
      </c>
      <c r="T18" s="77">
        <v>4.21</v>
      </c>
      <c r="U18" s="77">
        <v>4.1900000000000004</v>
      </c>
      <c r="V18" s="77">
        <v>4.21</v>
      </c>
      <c r="W18" s="77">
        <v>4.22</v>
      </c>
      <c r="X18" s="77">
        <v>4.2</v>
      </c>
      <c r="Y18" s="77">
        <v>4.18</v>
      </c>
      <c r="Z18" s="77">
        <v>4.18</v>
      </c>
      <c r="AA18" s="50">
        <v>4.1900000000000004</v>
      </c>
      <c r="AB18" s="50">
        <v>4.28</v>
      </c>
      <c r="AC18" s="50">
        <v>4.25</v>
      </c>
      <c r="AD18" s="101">
        <v>4.26</v>
      </c>
      <c r="AE18" s="101">
        <v>4.29</v>
      </c>
      <c r="AF18" s="101">
        <v>4.3099999999999996</v>
      </c>
      <c r="AG18" s="101">
        <v>4.32</v>
      </c>
      <c r="AH18" s="101">
        <v>4.28</v>
      </c>
      <c r="AI18" s="101">
        <v>4.33</v>
      </c>
      <c r="AJ18" s="101">
        <v>4.34</v>
      </c>
      <c r="AK18" s="101">
        <v>4.32</v>
      </c>
      <c r="AL18" s="101">
        <v>4.24</v>
      </c>
      <c r="AM18" s="111">
        <v>4.25</v>
      </c>
      <c r="AN18" s="101">
        <v>4.24</v>
      </c>
      <c r="AO18" s="101">
        <v>4.3099999999999996</v>
      </c>
      <c r="AP18" s="101">
        <v>4.29</v>
      </c>
      <c r="AQ18" s="87">
        <v>4.29</v>
      </c>
      <c r="AR18" s="101">
        <v>4.2699999999999996</v>
      </c>
      <c r="AS18" s="101"/>
      <c r="AT18" s="101"/>
      <c r="AU18" s="101"/>
      <c r="AV18" s="101"/>
      <c r="AW18" s="101"/>
      <c r="AX18" s="101"/>
    </row>
    <row r="19" spans="1:50" x14ac:dyDescent="0.2">
      <c r="D19" s="14">
        <v>130</v>
      </c>
      <c r="E19" s="28">
        <v>4.1989999999999998</v>
      </c>
      <c r="F19" s="64">
        <v>3.93</v>
      </c>
      <c r="G19" s="64">
        <v>3.94</v>
      </c>
      <c r="H19" s="64">
        <v>3.96</v>
      </c>
      <c r="I19" s="64">
        <v>3.93</v>
      </c>
      <c r="J19" s="64">
        <v>3.92</v>
      </c>
      <c r="K19" s="64">
        <v>3.92</v>
      </c>
      <c r="L19" s="64">
        <v>3.95</v>
      </c>
      <c r="M19" s="64">
        <v>3.93</v>
      </c>
      <c r="N19" s="64">
        <v>3.93</v>
      </c>
      <c r="O19" s="64">
        <v>3.91</v>
      </c>
      <c r="P19" s="64">
        <v>3.92</v>
      </c>
      <c r="Q19" s="64">
        <v>3.93</v>
      </c>
      <c r="R19" s="87">
        <v>3.95</v>
      </c>
      <c r="S19" s="64">
        <v>3.94</v>
      </c>
      <c r="T19" s="77">
        <v>3.91</v>
      </c>
      <c r="U19" s="77">
        <v>3.93</v>
      </c>
      <c r="V19" s="77">
        <v>3.95</v>
      </c>
      <c r="W19" s="77">
        <v>3.93</v>
      </c>
      <c r="X19" s="77">
        <v>3.92</v>
      </c>
      <c r="Y19" s="77">
        <v>3.92</v>
      </c>
      <c r="Z19" s="77">
        <v>3.92</v>
      </c>
      <c r="AA19" s="50">
        <v>3.94</v>
      </c>
      <c r="AB19" s="50">
        <v>4.0199999999999996</v>
      </c>
      <c r="AC19" s="50">
        <v>3.99</v>
      </c>
      <c r="AD19" s="101">
        <v>4</v>
      </c>
      <c r="AE19" s="101">
        <v>4.03</v>
      </c>
      <c r="AF19" s="101">
        <v>4.04</v>
      </c>
      <c r="AG19" s="101">
        <v>4.03</v>
      </c>
      <c r="AH19" s="101">
        <v>4.0199999999999996</v>
      </c>
      <c r="AI19" s="101">
        <v>4.0599999999999996</v>
      </c>
      <c r="AJ19" s="101">
        <v>4.0599999999999996</v>
      </c>
      <c r="AK19" s="101">
        <v>4.05</v>
      </c>
      <c r="AL19" s="101">
        <v>3.98</v>
      </c>
      <c r="AM19" s="111">
        <v>4</v>
      </c>
      <c r="AN19" s="101">
        <v>3.98</v>
      </c>
      <c r="AO19" s="101">
        <v>4.0199999999999996</v>
      </c>
      <c r="AP19" s="101">
        <v>4.01</v>
      </c>
      <c r="AQ19" s="87">
        <v>4.01</v>
      </c>
      <c r="AR19" s="101">
        <v>4.01</v>
      </c>
      <c r="AS19" s="101"/>
      <c r="AT19" s="101"/>
      <c r="AU19" s="101"/>
      <c r="AV19" s="101"/>
      <c r="AW19" s="101"/>
      <c r="AX19" s="101"/>
    </row>
    <row r="20" spans="1:50" x14ac:dyDescent="0.2">
      <c r="D20" s="14">
        <v>140</v>
      </c>
      <c r="E20" s="28">
        <v>4.0110000000000001</v>
      </c>
      <c r="F20" s="64">
        <v>3.7</v>
      </c>
      <c r="G20" s="64">
        <v>3.72</v>
      </c>
      <c r="H20" s="64">
        <v>3.74</v>
      </c>
      <c r="I20" s="64">
        <v>3.7</v>
      </c>
      <c r="J20" s="64">
        <v>3.69</v>
      </c>
      <c r="K20" s="64">
        <v>3.7</v>
      </c>
      <c r="L20" s="64">
        <v>3.71</v>
      </c>
      <c r="M20" s="64">
        <v>3.71</v>
      </c>
      <c r="N20" s="64">
        <v>3.71</v>
      </c>
      <c r="O20" s="64">
        <v>3.68</v>
      </c>
      <c r="P20" s="64">
        <v>3.69</v>
      </c>
      <c r="Q20" s="64">
        <v>3.71</v>
      </c>
      <c r="R20" s="87">
        <v>3.73</v>
      </c>
      <c r="S20" s="64">
        <v>3.72</v>
      </c>
      <c r="T20" s="77">
        <v>3.71</v>
      </c>
      <c r="U20" s="77">
        <v>3.73</v>
      </c>
      <c r="V20" s="77">
        <v>3.73</v>
      </c>
      <c r="W20" s="77">
        <v>3.72</v>
      </c>
      <c r="X20" s="77">
        <v>3.73</v>
      </c>
      <c r="Y20" s="77">
        <v>3.68</v>
      </c>
      <c r="Z20" s="77">
        <v>3.7</v>
      </c>
      <c r="AA20" s="50">
        <v>3.71</v>
      </c>
      <c r="AB20" s="50">
        <v>3.77</v>
      </c>
      <c r="AC20" s="50">
        <v>3.76</v>
      </c>
      <c r="AD20" s="101">
        <v>3.78</v>
      </c>
      <c r="AE20" s="101">
        <v>3.83</v>
      </c>
      <c r="AF20" s="101">
        <v>3.83</v>
      </c>
      <c r="AG20" s="101">
        <v>3.82</v>
      </c>
      <c r="AH20" s="101">
        <v>3.79</v>
      </c>
      <c r="AI20" s="101">
        <v>3.86</v>
      </c>
      <c r="AJ20" s="101">
        <v>3.86</v>
      </c>
      <c r="AK20" s="101">
        <v>3.85</v>
      </c>
      <c r="AL20" s="101">
        <v>3.75</v>
      </c>
      <c r="AM20" s="111">
        <v>3.76</v>
      </c>
      <c r="AN20" s="101">
        <v>3.75</v>
      </c>
      <c r="AO20" s="101">
        <v>3.81</v>
      </c>
      <c r="AP20" s="101">
        <v>3.78</v>
      </c>
      <c r="AQ20" s="87">
        <v>3.8</v>
      </c>
      <c r="AR20" s="101">
        <v>3.78</v>
      </c>
      <c r="AS20" s="101"/>
      <c r="AT20" s="101"/>
      <c r="AU20" s="101"/>
      <c r="AV20" s="101"/>
      <c r="AW20" s="101"/>
      <c r="AX20" s="101"/>
    </row>
    <row r="21" spans="1:50" x14ac:dyDescent="0.2">
      <c r="D21" s="14">
        <v>150</v>
      </c>
      <c r="E21" s="28">
        <v>3.8330000000000002</v>
      </c>
      <c r="F21" s="64">
        <v>3.54</v>
      </c>
      <c r="G21" s="64">
        <v>3.54</v>
      </c>
      <c r="H21" s="64">
        <v>3.58</v>
      </c>
      <c r="I21" s="64">
        <v>3.55</v>
      </c>
      <c r="J21" s="64">
        <v>3.52</v>
      </c>
      <c r="K21" s="64">
        <v>3.52</v>
      </c>
      <c r="L21" s="64">
        <v>3.53</v>
      </c>
      <c r="M21" s="64">
        <v>3.56</v>
      </c>
      <c r="N21" s="64">
        <v>3.52</v>
      </c>
      <c r="O21" s="64">
        <v>3.51</v>
      </c>
      <c r="P21" s="64">
        <v>3.54</v>
      </c>
      <c r="Q21" s="64">
        <v>3.55</v>
      </c>
      <c r="R21" s="87">
        <v>3.56</v>
      </c>
      <c r="S21" s="64">
        <v>3.54</v>
      </c>
      <c r="T21" s="77">
        <v>3.54</v>
      </c>
      <c r="U21" s="77">
        <v>3.53</v>
      </c>
      <c r="V21" s="77">
        <v>3.57</v>
      </c>
      <c r="W21" s="77">
        <v>3.56</v>
      </c>
      <c r="X21" s="77">
        <v>3.56</v>
      </c>
      <c r="Y21" s="77">
        <v>3.54</v>
      </c>
      <c r="Z21" s="77">
        <v>3.53</v>
      </c>
      <c r="AA21" s="50">
        <v>3.55</v>
      </c>
      <c r="AB21" s="50">
        <v>3.62</v>
      </c>
      <c r="AC21" s="50">
        <v>3.61</v>
      </c>
      <c r="AD21" s="101">
        <v>3.61</v>
      </c>
      <c r="AE21" s="101">
        <v>3.65</v>
      </c>
      <c r="AF21" s="101">
        <v>3.67</v>
      </c>
      <c r="AG21" s="101">
        <v>3.66</v>
      </c>
      <c r="AH21" s="101">
        <v>3.62</v>
      </c>
      <c r="AI21" s="101">
        <v>3.73</v>
      </c>
      <c r="AJ21" s="101">
        <v>3.68</v>
      </c>
      <c r="AK21" s="101">
        <v>3.67</v>
      </c>
      <c r="AL21" s="101">
        <v>3.58</v>
      </c>
      <c r="AM21" s="111">
        <v>3.59</v>
      </c>
      <c r="AN21" s="101">
        <v>3.6</v>
      </c>
      <c r="AO21" s="101">
        <v>3.64</v>
      </c>
      <c r="AP21" s="101">
        <v>3.61</v>
      </c>
      <c r="AQ21" s="87">
        <v>3.64</v>
      </c>
      <c r="AR21" s="101">
        <v>3.61</v>
      </c>
      <c r="AS21" s="101"/>
      <c r="AT21" s="101"/>
      <c r="AU21" s="101"/>
      <c r="AV21" s="101"/>
      <c r="AW21" s="101"/>
      <c r="AX21" s="101"/>
    </row>
    <row r="22" spans="1:50" x14ac:dyDescent="0.2">
      <c r="D22" s="14">
        <v>160</v>
      </c>
      <c r="E22" s="28">
        <v>3.6139999999999999</v>
      </c>
      <c r="F22" s="64">
        <v>3.37</v>
      </c>
      <c r="G22" s="64">
        <v>3.32</v>
      </c>
      <c r="H22" s="64">
        <v>3.4</v>
      </c>
      <c r="I22" s="64">
        <v>3.36</v>
      </c>
      <c r="J22" s="64">
        <v>3.33</v>
      </c>
      <c r="K22" s="64">
        <v>3.34</v>
      </c>
      <c r="L22" s="64">
        <v>3.39</v>
      </c>
      <c r="M22" s="64">
        <v>3.37</v>
      </c>
      <c r="N22" s="64">
        <v>3.37</v>
      </c>
      <c r="O22" s="64">
        <v>3.32</v>
      </c>
      <c r="P22" s="64">
        <v>3.35</v>
      </c>
      <c r="Q22" s="64">
        <v>3.37</v>
      </c>
      <c r="R22" s="87">
        <v>3.37</v>
      </c>
      <c r="S22" s="64">
        <v>3.37</v>
      </c>
      <c r="T22" s="77">
        <v>3.37</v>
      </c>
      <c r="U22" s="77">
        <v>3.36</v>
      </c>
      <c r="V22" s="77">
        <v>3.37</v>
      </c>
      <c r="W22" s="77">
        <v>3.39</v>
      </c>
      <c r="X22" s="77">
        <v>3.39</v>
      </c>
      <c r="Y22" s="77">
        <v>3.34</v>
      </c>
      <c r="Z22" s="77">
        <v>3.36</v>
      </c>
      <c r="AA22" s="50">
        <v>3.39</v>
      </c>
      <c r="AB22" s="50">
        <v>3.44</v>
      </c>
      <c r="AC22" s="50">
        <v>3.42</v>
      </c>
      <c r="AD22" s="101">
        <v>3.44</v>
      </c>
      <c r="AE22" s="101">
        <v>3.49</v>
      </c>
      <c r="AF22" s="101">
        <v>3.48</v>
      </c>
      <c r="AG22" s="101">
        <v>3.47</v>
      </c>
      <c r="AH22" s="101">
        <v>3.45</v>
      </c>
      <c r="AI22" s="101">
        <v>3.55</v>
      </c>
      <c r="AJ22" s="101">
        <v>3.52</v>
      </c>
      <c r="AK22" s="101">
        <v>3.54</v>
      </c>
      <c r="AL22" s="101">
        <v>3.38</v>
      </c>
      <c r="AM22" s="111">
        <v>3.4</v>
      </c>
      <c r="AN22" s="101">
        <v>3.41</v>
      </c>
      <c r="AO22" s="101">
        <v>3.45</v>
      </c>
      <c r="AP22" s="101">
        <v>3.42</v>
      </c>
      <c r="AQ22" s="87">
        <v>3.45</v>
      </c>
      <c r="AR22" s="101">
        <v>3.43</v>
      </c>
      <c r="AS22" s="101"/>
      <c r="AT22" s="101"/>
      <c r="AU22" s="101"/>
      <c r="AV22" s="101"/>
      <c r="AW22" s="101"/>
      <c r="AX22" s="101"/>
    </row>
    <row r="23" spans="1:50" x14ac:dyDescent="0.2">
      <c r="D23" s="14">
        <v>170</v>
      </c>
      <c r="E23" s="28">
        <v>3.45</v>
      </c>
      <c r="F23" s="64">
        <v>3.22</v>
      </c>
      <c r="G23" s="64">
        <v>3.24</v>
      </c>
      <c r="H23" s="64">
        <v>3.26</v>
      </c>
      <c r="I23" s="64">
        <v>3.22</v>
      </c>
      <c r="J23" s="64">
        <v>3.21</v>
      </c>
      <c r="K23" s="64">
        <v>3.21</v>
      </c>
      <c r="L23" s="64">
        <v>3.21</v>
      </c>
      <c r="M23" s="64">
        <v>3.22</v>
      </c>
      <c r="N23" s="64">
        <v>3.21</v>
      </c>
      <c r="O23" s="64">
        <v>3.18</v>
      </c>
      <c r="P23" s="64">
        <v>3.22</v>
      </c>
      <c r="Q23" s="64">
        <v>3.24</v>
      </c>
      <c r="R23" s="87">
        <v>3.24</v>
      </c>
      <c r="S23" s="64">
        <v>3.22</v>
      </c>
      <c r="T23" s="77">
        <v>3.23</v>
      </c>
      <c r="U23" s="77">
        <v>3.23</v>
      </c>
      <c r="V23" s="77">
        <v>3.25</v>
      </c>
      <c r="W23" s="77">
        <v>3.26</v>
      </c>
      <c r="X23" s="77">
        <v>3.27</v>
      </c>
      <c r="Y23" s="77">
        <v>3.19</v>
      </c>
      <c r="Z23" s="77">
        <v>3.23</v>
      </c>
      <c r="AA23" s="50">
        <v>3.21</v>
      </c>
      <c r="AB23" s="50">
        <v>3.29</v>
      </c>
      <c r="AC23" s="50">
        <v>3.3</v>
      </c>
      <c r="AD23" s="101">
        <v>3.31</v>
      </c>
      <c r="AE23" s="101">
        <v>3.37</v>
      </c>
      <c r="AF23" s="101">
        <v>3.35</v>
      </c>
      <c r="AG23" s="101">
        <v>3.34</v>
      </c>
      <c r="AH23" s="101">
        <v>3.31</v>
      </c>
      <c r="AI23" s="101">
        <v>3.42</v>
      </c>
      <c r="AJ23" s="101">
        <v>3.39</v>
      </c>
      <c r="AK23" s="101">
        <v>3.4</v>
      </c>
      <c r="AL23" s="101">
        <v>3.23</v>
      </c>
      <c r="AM23" s="87">
        <v>3.26</v>
      </c>
      <c r="AN23" s="101">
        <v>3.25</v>
      </c>
      <c r="AO23" s="101">
        <v>3.31</v>
      </c>
      <c r="AP23" s="101">
        <v>3.28</v>
      </c>
      <c r="AQ23" s="87">
        <v>3.31</v>
      </c>
      <c r="AR23" s="101">
        <v>3.28</v>
      </c>
      <c r="AS23" s="101"/>
      <c r="AT23" s="101"/>
      <c r="AU23" s="101"/>
      <c r="AV23" s="101"/>
      <c r="AW23" s="101"/>
      <c r="AX23" s="101"/>
    </row>
    <row r="24" spans="1:50" x14ac:dyDescent="0.2">
      <c r="D24" s="14">
        <v>180</v>
      </c>
      <c r="E24" s="28">
        <v>3.3029999999999999</v>
      </c>
      <c r="F24" s="64">
        <v>3.06</v>
      </c>
      <c r="G24" s="64">
        <v>3.09</v>
      </c>
      <c r="H24" s="64">
        <v>3.1</v>
      </c>
      <c r="I24" s="64">
        <v>3.06</v>
      </c>
      <c r="J24" s="64">
        <v>3.03</v>
      </c>
      <c r="K24" s="64">
        <v>3.07</v>
      </c>
      <c r="L24" s="64">
        <v>3.08</v>
      </c>
      <c r="M24" s="64">
        <v>3.07</v>
      </c>
      <c r="N24" s="64">
        <v>3.05</v>
      </c>
      <c r="O24" s="64">
        <v>3.01</v>
      </c>
      <c r="P24" s="64">
        <v>3.06</v>
      </c>
      <c r="Q24" s="64">
        <v>3.1</v>
      </c>
      <c r="R24" s="87">
        <v>3.09</v>
      </c>
      <c r="S24" s="64">
        <v>3.08</v>
      </c>
      <c r="T24" s="77">
        <v>3.08</v>
      </c>
      <c r="U24" s="77">
        <v>3.08</v>
      </c>
      <c r="V24" s="77">
        <v>3.12</v>
      </c>
      <c r="W24" s="77">
        <v>3.11</v>
      </c>
      <c r="X24" s="77">
        <v>3.12</v>
      </c>
      <c r="Y24" s="77">
        <v>3.06</v>
      </c>
      <c r="Z24" s="77">
        <v>3.06</v>
      </c>
      <c r="AA24" s="50">
        <v>3.08</v>
      </c>
      <c r="AB24" s="50">
        <v>3.14</v>
      </c>
      <c r="AC24" s="50">
        <v>3.16</v>
      </c>
      <c r="AD24" s="101">
        <v>3.15</v>
      </c>
      <c r="AE24" s="101">
        <v>3.23</v>
      </c>
      <c r="AF24" s="101">
        <v>3.23</v>
      </c>
      <c r="AG24" s="101">
        <v>3.22</v>
      </c>
      <c r="AH24" s="101">
        <v>3.17</v>
      </c>
      <c r="AI24" s="101">
        <v>3.27</v>
      </c>
      <c r="AJ24" s="101">
        <v>3.26</v>
      </c>
      <c r="AK24" s="101">
        <v>3.27</v>
      </c>
      <c r="AL24" s="101">
        <v>3.07</v>
      </c>
      <c r="AM24" s="87">
        <v>3.1</v>
      </c>
      <c r="AN24" s="101">
        <v>3.08</v>
      </c>
      <c r="AO24" s="101">
        <v>3.17</v>
      </c>
      <c r="AP24" s="101">
        <v>3.14</v>
      </c>
      <c r="AQ24" s="87">
        <v>3.17</v>
      </c>
      <c r="AR24" s="101">
        <v>3.14</v>
      </c>
      <c r="AS24" s="101"/>
      <c r="AT24" s="101"/>
      <c r="AU24" s="101"/>
      <c r="AV24" s="101"/>
      <c r="AW24" s="101"/>
      <c r="AX24" s="101"/>
    </row>
    <row r="25" spans="1:50" x14ac:dyDescent="0.2">
      <c r="D25" s="14">
        <v>190</v>
      </c>
      <c r="E25" s="28">
        <v>3.1840000000000002</v>
      </c>
      <c r="F25" s="64">
        <v>2.94</v>
      </c>
      <c r="G25" s="64">
        <v>2.97</v>
      </c>
      <c r="H25" s="64">
        <v>3.01</v>
      </c>
      <c r="I25" s="64">
        <v>2.95</v>
      </c>
      <c r="J25" s="64">
        <v>3.05</v>
      </c>
      <c r="K25" s="64">
        <v>2.95</v>
      </c>
      <c r="L25" s="64">
        <v>2.97</v>
      </c>
      <c r="M25" s="64">
        <v>2.95</v>
      </c>
      <c r="N25" s="64">
        <v>2.93</v>
      </c>
      <c r="O25" s="64">
        <v>2.88</v>
      </c>
      <c r="P25" s="64">
        <v>2.95</v>
      </c>
      <c r="Q25" s="64">
        <v>2.98</v>
      </c>
      <c r="R25" s="87">
        <v>2.96</v>
      </c>
      <c r="S25" s="64">
        <v>2.99</v>
      </c>
      <c r="T25" s="77">
        <v>2.99</v>
      </c>
      <c r="U25" s="77">
        <v>2.98</v>
      </c>
      <c r="V25" s="77">
        <v>3.02</v>
      </c>
      <c r="W25" s="77">
        <v>3.02</v>
      </c>
      <c r="X25" s="77">
        <v>3.01</v>
      </c>
      <c r="Y25" s="77">
        <v>2.96</v>
      </c>
      <c r="Z25" s="77">
        <v>2.98</v>
      </c>
      <c r="AA25" s="50">
        <v>2.97</v>
      </c>
      <c r="AB25" s="50">
        <v>3.01</v>
      </c>
      <c r="AC25" s="50">
        <v>3.05</v>
      </c>
      <c r="AD25" s="101">
        <v>3.05</v>
      </c>
      <c r="AE25" s="101">
        <v>3.13</v>
      </c>
      <c r="AF25" s="101">
        <v>3.13</v>
      </c>
      <c r="AG25" s="101">
        <v>3.14</v>
      </c>
      <c r="AH25" s="101">
        <v>3.07</v>
      </c>
      <c r="AI25" s="101">
        <v>3.22</v>
      </c>
      <c r="AJ25" s="101">
        <v>3.2</v>
      </c>
      <c r="AK25" s="101">
        <v>3.19</v>
      </c>
      <c r="AL25" s="101">
        <v>2.95</v>
      </c>
      <c r="AM25" s="87">
        <v>2.98</v>
      </c>
      <c r="AN25" s="101">
        <v>2.97</v>
      </c>
      <c r="AO25" s="101">
        <v>3.06</v>
      </c>
      <c r="AP25" s="101">
        <v>3.03</v>
      </c>
      <c r="AQ25" s="87">
        <v>3.08</v>
      </c>
      <c r="AR25" s="101">
        <v>3.03</v>
      </c>
      <c r="AS25" s="101"/>
      <c r="AT25" s="101"/>
      <c r="AU25" s="101"/>
      <c r="AV25" s="101"/>
      <c r="AW25" s="101"/>
      <c r="AX25" s="101"/>
    </row>
    <row r="26" spans="1:50" x14ac:dyDescent="0.2">
      <c r="D26" s="14">
        <v>200</v>
      </c>
      <c r="E26" s="28">
        <v>3.0870000000000002</v>
      </c>
      <c r="F26" s="64">
        <v>2.89</v>
      </c>
      <c r="G26" s="64">
        <v>2.94</v>
      </c>
      <c r="H26" s="64">
        <v>2.94</v>
      </c>
      <c r="I26" s="64">
        <v>2.89</v>
      </c>
      <c r="J26" s="64">
        <v>2.84</v>
      </c>
      <c r="K26" s="64">
        <v>2.89</v>
      </c>
      <c r="L26" s="64">
        <v>2.93</v>
      </c>
      <c r="M26" s="64">
        <v>2.9</v>
      </c>
      <c r="N26" s="64">
        <v>2.86</v>
      </c>
      <c r="O26" s="64">
        <v>2.81</v>
      </c>
      <c r="P26" s="64">
        <v>2.89</v>
      </c>
      <c r="Q26" s="64">
        <v>2.93</v>
      </c>
      <c r="R26" s="87">
        <v>2.92</v>
      </c>
      <c r="S26" s="64">
        <v>2.92</v>
      </c>
      <c r="T26" s="77">
        <v>2.94</v>
      </c>
      <c r="U26" s="77">
        <v>2.93</v>
      </c>
      <c r="V26" s="77">
        <v>2.95</v>
      </c>
      <c r="W26" s="77">
        <v>2.97</v>
      </c>
      <c r="X26" s="77">
        <v>2.99</v>
      </c>
      <c r="Y26" s="77">
        <v>2.88</v>
      </c>
      <c r="Z26" s="77">
        <v>2.91</v>
      </c>
      <c r="AA26" s="50">
        <v>2.88</v>
      </c>
      <c r="AB26" s="50">
        <v>2.96</v>
      </c>
      <c r="AC26" s="50">
        <v>2.99</v>
      </c>
      <c r="AD26" s="101">
        <v>3</v>
      </c>
      <c r="AE26" s="101">
        <v>3.1</v>
      </c>
      <c r="AF26" s="101">
        <v>3.12</v>
      </c>
      <c r="AG26" s="101">
        <v>3.1</v>
      </c>
      <c r="AH26" s="101">
        <v>3.02</v>
      </c>
      <c r="AI26" s="101">
        <v>3.24</v>
      </c>
      <c r="AJ26" s="101">
        <v>3.23</v>
      </c>
      <c r="AK26" s="101">
        <v>3.18</v>
      </c>
      <c r="AL26" s="101">
        <v>2.87</v>
      </c>
      <c r="AM26" s="87">
        <v>2.92</v>
      </c>
      <c r="AN26" s="101">
        <v>2.89</v>
      </c>
      <c r="AO26" s="101">
        <v>3.03</v>
      </c>
      <c r="AP26" s="101">
        <v>3</v>
      </c>
      <c r="AQ26" s="87">
        <v>3.04</v>
      </c>
      <c r="AR26" s="101">
        <v>2.97</v>
      </c>
      <c r="AS26" s="101"/>
      <c r="AT26" s="101"/>
      <c r="AU26" s="101"/>
      <c r="AV26" s="101"/>
      <c r="AW26" s="101"/>
      <c r="AX26" s="101"/>
    </row>
    <row r="27" spans="1:50" x14ac:dyDescent="0.2">
      <c r="D27" s="14">
        <v>210</v>
      </c>
      <c r="E27" s="28">
        <v>2.9649999999999999</v>
      </c>
      <c r="F27" s="64">
        <v>2.85</v>
      </c>
      <c r="G27" s="64">
        <v>2.87</v>
      </c>
      <c r="H27" s="64">
        <v>2.89</v>
      </c>
      <c r="I27" s="64">
        <v>2.82</v>
      </c>
      <c r="J27" s="64">
        <v>2.78</v>
      </c>
      <c r="K27" s="64">
        <v>2.87</v>
      </c>
      <c r="L27" s="64">
        <v>2.9</v>
      </c>
      <c r="M27" s="64">
        <v>2.85</v>
      </c>
      <c r="N27" s="64">
        <v>2.82</v>
      </c>
      <c r="O27" s="64">
        <v>2.77</v>
      </c>
      <c r="P27" s="64">
        <v>2.85</v>
      </c>
      <c r="Q27" s="64">
        <v>2.89</v>
      </c>
      <c r="R27" s="87">
        <v>2.87</v>
      </c>
      <c r="S27" s="64">
        <v>2.91</v>
      </c>
      <c r="T27" s="77">
        <v>2.92</v>
      </c>
      <c r="U27" s="77">
        <v>2.91</v>
      </c>
      <c r="V27" s="77">
        <v>2.94</v>
      </c>
      <c r="W27" s="77">
        <v>2.95</v>
      </c>
      <c r="X27" s="77">
        <v>2.97</v>
      </c>
      <c r="Y27" s="77">
        <v>2.85</v>
      </c>
      <c r="Z27" s="77">
        <v>2.9</v>
      </c>
      <c r="AA27" s="50">
        <v>2.85</v>
      </c>
      <c r="AB27" s="50">
        <v>2.92</v>
      </c>
      <c r="AC27" s="50">
        <v>2.99</v>
      </c>
      <c r="AD27" s="101">
        <v>2.98</v>
      </c>
      <c r="AE27" s="101">
        <v>3.11</v>
      </c>
      <c r="AF27" s="101">
        <v>3.13</v>
      </c>
      <c r="AG27" s="101">
        <v>3.1</v>
      </c>
      <c r="AH27" s="101">
        <v>2.99</v>
      </c>
      <c r="AI27" s="101">
        <v>3.3</v>
      </c>
      <c r="AJ27" s="101">
        <v>3.33</v>
      </c>
      <c r="AK27" s="101">
        <v>3.21</v>
      </c>
      <c r="AL27" s="101">
        <v>2.84</v>
      </c>
      <c r="AM27" s="87">
        <v>2.9</v>
      </c>
      <c r="AN27" s="101">
        <v>2.9</v>
      </c>
      <c r="AO27" s="101">
        <v>3.03</v>
      </c>
      <c r="AP27" s="101">
        <v>2.99</v>
      </c>
      <c r="AQ27" s="87">
        <v>3.04</v>
      </c>
      <c r="AR27" s="101">
        <v>2.94</v>
      </c>
      <c r="AS27" s="101"/>
      <c r="AT27" s="101"/>
      <c r="AU27" s="101"/>
      <c r="AV27" s="101"/>
      <c r="AW27" s="101"/>
      <c r="AX27" s="101"/>
    </row>
    <row r="28" spans="1:50" x14ac:dyDescent="0.2">
      <c r="D28" s="14">
        <v>220</v>
      </c>
      <c r="E28" s="28">
        <v>2.8879999999999999</v>
      </c>
      <c r="F28" s="64">
        <v>2.84</v>
      </c>
      <c r="G28" s="64">
        <v>2.86</v>
      </c>
      <c r="H28" s="64">
        <v>2.89</v>
      </c>
      <c r="I28" s="64">
        <v>2.82</v>
      </c>
      <c r="J28" s="64">
        <v>2.8</v>
      </c>
      <c r="K28" s="64">
        <v>2.89</v>
      </c>
      <c r="L28" s="64">
        <v>2.95</v>
      </c>
      <c r="M28" s="64">
        <v>2.9</v>
      </c>
      <c r="N28" s="64">
        <v>2.84</v>
      </c>
      <c r="O28" s="64">
        <v>2.8</v>
      </c>
      <c r="P28" s="64">
        <v>2.87</v>
      </c>
      <c r="Q28" s="64">
        <v>2.93</v>
      </c>
      <c r="R28" s="87">
        <v>2.88</v>
      </c>
      <c r="S28" s="64">
        <v>2.95</v>
      </c>
      <c r="T28" s="77">
        <v>2.97</v>
      </c>
      <c r="U28" s="77">
        <v>2.97</v>
      </c>
      <c r="V28" s="77">
        <v>2.99</v>
      </c>
      <c r="W28" s="77">
        <v>3.01</v>
      </c>
      <c r="X28" s="77">
        <v>3.08</v>
      </c>
      <c r="Y28" s="77">
        <v>2.88</v>
      </c>
      <c r="Z28" s="77">
        <v>2.98</v>
      </c>
      <c r="AA28" s="50">
        <v>2.88</v>
      </c>
      <c r="AB28" s="50">
        <v>2.98</v>
      </c>
      <c r="AC28" s="50">
        <v>3.06</v>
      </c>
      <c r="AD28" s="101">
        <v>3.04</v>
      </c>
      <c r="AE28" s="101">
        <v>3.24</v>
      </c>
      <c r="AF28" s="101">
        <v>3.27</v>
      </c>
      <c r="AG28" s="101">
        <v>3.21</v>
      </c>
      <c r="AH28" s="101">
        <v>3.04</v>
      </c>
      <c r="AI28" s="101">
        <v>3.42</v>
      </c>
      <c r="AJ28" s="101">
        <v>3.38</v>
      </c>
      <c r="AK28" s="101">
        <v>3.35</v>
      </c>
      <c r="AL28" s="101">
        <v>2.91</v>
      </c>
      <c r="AM28" s="87">
        <v>3.04</v>
      </c>
      <c r="AN28" s="101">
        <v>2.99</v>
      </c>
      <c r="AO28" s="101">
        <v>3.14</v>
      </c>
      <c r="AP28" s="101">
        <v>3.09</v>
      </c>
      <c r="AQ28" s="87">
        <v>3.15</v>
      </c>
      <c r="AR28" s="101">
        <v>3.03</v>
      </c>
      <c r="AS28" s="101"/>
      <c r="AT28" s="101"/>
      <c r="AU28" s="101"/>
      <c r="AV28" s="101"/>
      <c r="AW28" s="101"/>
      <c r="AX28" s="101"/>
    </row>
    <row r="29" spans="1:50" ht="16" thickBot="1" x14ac:dyDescent="0.25">
      <c r="D29" s="26">
        <v>226</v>
      </c>
      <c r="E29" s="29">
        <v>2.9</v>
      </c>
      <c r="F29" s="66">
        <v>2.81</v>
      </c>
      <c r="G29" s="66">
        <v>2.82</v>
      </c>
      <c r="H29" s="66">
        <v>2.84</v>
      </c>
      <c r="I29" s="66">
        <v>2.76</v>
      </c>
      <c r="J29" s="66">
        <v>2.74</v>
      </c>
      <c r="K29" s="66">
        <v>2.85</v>
      </c>
      <c r="L29" s="66">
        <v>2.88</v>
      </c>
      <c r="M29" s="66">
        <v>2.87</v>
      </c>
      <c r="N29" s="66">
        <v>2.79</v>
      </c>
      <c r="O29" s="66">
        <v>2.78</v>
      </c>
      <c r="P29" s="66">
        <v>2.83</v>
      </c>
      <c r="Q29" s="66">
        <v>2.9</v>
      </c>
      <c r="R29" s="88">
        <v>2.85</v>
      </c>
      <c r="S29" s="66">
        <v>2.9</v>
      </c>
      <c r="T29" s="78">
        <v>2.94</v>
      </c>
      <c r="U29" s="78">
        <v>2.92</v>
      </c>
      <c r="V29" s="78">
        <v>2.96</v>
      </c>
      <c r="W29" s="78">
        <v>2.96</v>
      </c>
      <c r="X29" s="78">
        <v>3.03</v>
      </c>
      <c r="Y29" s="78">
        <v>2.84</v>
      </c>
      <c r="Z29" s="78">
        <v>2.94</v>
      </c>
      <c r="AA29" s="99">
        <v>2.86</v>
      </c>
      <c r="AB29" s="99">
        <v>2.93</v>
      </c>
      <c r="AC29" s="99">
        <v>3.01</v>
      </c>
      <c r="AD29" s="102">
        <v>3</v>
      </c>
      <c r="AE29" s="102">
        <v>3.2</v>
      </c>
      <c r="AF29" s="102">
        <v>3.2</v>
      </c>
      <c r="AG29" s="102">
        <v>3.15</v>
      </c>
      <c r="AH29" s="102">
        <v>2.98</v>
      </c>
      <c r="AI29" s="102">
        <v>3.34</v>
      </c>
      <c r="AJ29" s="102">
        <v>3.33</v>
      </c>
      <c r="AK29" s="102">
        <v>3.27</v>
      </c>
      <c r="AL29" s="102">
        <v>2.9</v>
      </c>
      <c r="AM29" s="88">
        <v>2.99</v>
      </c>
      <c r="AN29" s="102">
        <v>2.94</v>
      </c>
      <c r="AO29" s="102">
        <v>3.07</v>
      </c>
      <c r="AP29" s="102">
        <v>3.04</v>
      </c>
      <c r="AQ29" s="88">
        <v>3.1</v>
      </c>
      <c r="AR29" s="102">
        <v>2.97</v>
      </c>
      <c r="AS29" s="102"/>
      <c r="AT29" s="102"/>
      <c r="AU29" s="102"/>
      <c r="AV29" s="102"/>
      <c r="AW29" s="102"/>
      <c r="AX29" s="102"/>
    </row>
    <row r="30" spans="1:50" ht="16" thickTop="1" x14ac:dyDescent="0.2">
      <c r="AQ30" s="73"/>
      <c r="AR30" s="73"/>
      <c r="AS30" s="73"/>
      <c r="AT30" s="73"/>
      <c r="AU30" s="73"/>
      <c r="AV30" s="73"/>
      <c r="AW30" s="73"/>
      <c r="AX30" s="73"/>
    </row>
    <row r="31" spans="1:50" ht="30" thickBot="1" x14ac:dyDescent="0.4">
      <c r="A31" s="33" t="s">
        <v>8</v>
      </c>
      <c r="AQ31" s="73"/>
      <c r="AR31" s="73"/>
      <c r="AS31" s="73"/>
      <c r="AT31" s="73"/>
      <c r="AU31" s="73"/>
      <c r="AV31" s="73"/>
      <c r="AW31" s="73"/>
      <c r="AX31" s="73"/>
    </row>
    <row r="32" spans="1:50" ht="16" thickTop="1" x14ac:dyDescent="0.2">
      <c r="D32" s="143" t="s">
        <v>0</v>
      </c>
      <c r="E32" s="57" t="s">
        <v>18</v>
      </c>
      <c r="F32" s="12"/>
      <c r="G32" s="12"/>
      <c r="H32" s="12"/>
      <c r="I32" s="12"/>
      <c r="J32" s="59"/>
      <c r="K32" s="59"/>
      <c r="L32" s="59"/>
      <c r="M32" s="83" t="s">
        <v>19</v>
      </c>
      <c r="N32" s="83" t="s">
        <v>20</v>
      </c>
      <c r="O32" s="59"/>
      <c r="P32" s="59"/>
      <c r="Q32" s="59"/>
      <c r="R32" s="59"/>
      <c r="S32" s="59"/>
      <c r="T32" s="60"/>
      <c r="U32" s="60"/>
      <c r="V32" s="60"/>
      <c r="W32" s="60"/>
      <c r="X32" s="60"/>
      <c r="Y32" s="112"/>
      <c r="Z32" s="112"/>
      <c r="AA32" s="103" t="s">
        <v>28</v>
      </c>
      <c r="AB32" s="103" t="s">
        <v>28</v>
      </c>
      <c r="AC32" s="103" t="s">
        <v>30</v>
      </c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</row>
    <row r="33" spans="4:50" x14ac:dyDescent="0.2">
      <c r="D33" s="144"/>
      <c r="E33" s="61"/>
      <c r="F33" s="24">
        <f t="shared" ref="F33:J33" si="0">F10</f>
        <v>43760</v>
      </c>
      <c r="G33" s="24">
        <f t="shared" si="0"/>
        <v>43806</v>
      </c>
      <c r="H33" s="24">
        <f t="shared" si="0"/>
        <v>43816</v>
      </c>
      <c r="I33" s="24">
        <f t="shared" si="0"/>
        <v>43844</v>
      </c>
      <c r="J33" s="24">
        <f t="shared" si="0"/>
        <v>43867</v>
      </c>
      <c r="K33" s="55">
        <v>43949</v>
      </c>
      <c r="L33" s="55">
        <v>43979</v>
      </c>
      <c r="M33" s="55">
        <v>43998</v>
      </c>
      <c r="N33" s="55">
        <v>44017</v>
      </c>
      <c r="O33" s="55">
        <v>44039</v>
      </c>
      <c r="P33" s="55">
        <v>44131</v>
      </c>
      <c r="Q33" s="55">
        <v>44144</v>
      </c>
      <c r="R33" s="55">
        <v>44145</v>
      </c>
      <c r="S33" s="55">
        <v>44173</v>
      </c>
      <c r="T33" s="92">
        <v>44208</v>
      </c>
      <c r="U33" s="92">
        <v>44236</v>
      </c>
      <c r="V33" s="92">
        <v>44286</v>
      </c>
      <c r="W33" s="92">
        <v>44306</v>
      </c>
      <c r="X33" s="92">
        <v>44341</v>
      </c>
      <c r="Y33" s="107">
        <v>44378</v>
      </c>
      <c r="Z33" s="107">
        <v>44379</v>
      </c>
      <c r="AA33" s="105">
        <v>44488</v>
      </c>
      <c r="AB33" s="105">
        <v>44515</v>
      </c>
      <c r="AC33" s="105">
        <v>44540</v>
      </c>
      <c r="AD33" s="107">
        <v>44564</v>
      </c>
      <c r="AE33" s="107">
        <v>44606</v>
      </c>
      <c r="AF33" s="107">
        <v>44634</v>
      </c>
      <c r="AG33" s="107">
        <v>44690</v>
      </c>
      <c r="AH33" s="107">
        <f>AH10</f>
        <v>44750</v>
      </c>
      <c r="AI33" s="107">
        <v>44753</v>
      </c>
      <c r="AJ33" s="107">
        <v>44757</v>
      </c>
      <c r="AK33" s="107">
        <v>44813</v>
      </c>
      <c r="AL33" s="107">
        <v>44842</v>
      </c>
      <c r="AM33" s="114">
        <f>AM10</f>
        <v>44874</v>
      </c>
      <c r="AN33" s="114">
        <f t="shared" ref="AN33:AX33" si="1">AN10</f>
        <v>44910</v>
      </c>
      <c r="AO33" s="114">
        <f t="shared" si="1"/>
        <v>44961</v>
      </c>
      <c r="AP33" s="114">
        <f t="shared" si="1"/>
        <v>45006</v>
      </c>
      <c r="AQ33" s="114">
        <f t="shared" si="1"/>
        <v>45040</v>
      </c>
      <c r="AR33" s="114">
        <f t="shared" si="1"/>
        <v>45073</v>
      </c>
      <c r="AS33" s="114">
        <f t="shared" si="1"/>
        <v>0</v>
      </c>
      <c r="AT33" s="114">
        <f t="shared" si="1"/>
        <v>0</v>
      </c>
      <c r="AU33" s="114">
        <f t="shared" si="1"/>
        <v>0</v>
      </c>
      <c r="AV33" s="114">
        <f t="shared" si="1"/>
        <v>0</v>
      </c>
      <c r="AW33" s="114">
        <f t="shared" si="1"/>
        <v>0</v>
      </c>
      <c r="AX33" s="114">
        <f t="shared" si="1"/>
        <v>0</v>
      </c>
    </row>
    <row r="34" spans="4:50" s="9" customFormat="1" ht="33" thickBot="1" x14ac:dyDescent="0.25">
      <c r="D34" s="145"/>
      <c r="E34" s="47"/>
      <c r="F34" s="25" t="s">
        <v>1</v>
      </c>
      <c r="G34" s="25" t="s">
        <v>1</v>
      </c>
      <c r="H34" s="25" t="s">
        <v>1</v>
      </c>
      <c r="I34" s="25" t="s">
        <v>1</v>
      </c>
      <c r="J34" s="25" t="s">
        <v>1</v>
      </c>
      <c r="K34" s="25" t="s">
        <v>1</v>
      </c>
      <c r="L34" s="25" t="s">
        <v>1</v>
      </c>
      <c r="M34" s="25" t="s">
        <v>1</v>
      </c>
      <c r="N34" s="25" t="s">
        <v>1</v>
      </c>
      <c r="O34" s="25" t="s">
        <v>1</v>
      </c>
      <c r="P34" s="25" t="s">
        <v>1</v>
      </c>
      <c r="Q34" s="25" t="s">
        <v>1</v>
      </c>
      <c r="R34" s="25" t="s">
        <v>1</v>
      </c>
      <c r="S34" s="25" t="s">
        <v>1</v>
      </c>
      <c r="T34" s="25" t="s">
        <v>1</v>
      </c>
      <c r="U34" s="25" t="s">
        <v>1</v>
      </c>
      <c r="V34" s="25" t="s">
        <v>1</v>
      </c>
      <c r="W34" s="25" t="s">
        <v>1</v>
      </c>
      <c r="X34" s="25" t="s">
        <v>1</v>
      </c>
      <c r="Y34" s="104" t="s">
        <v>1</v>
      </c>
      <c r="Z34" s="104" t="s">
        <v>1</v>
      </c>
      <c r="AA34" s="104" t="s">
        <v>1</v>
      </c>
      <c r="AB34" s="104" t="s">
        <v>1</v>
      </c>
      <c r="AC34" s="104" t="s">
        <v>1</v>
      </c>
      <c r="AD34" s="104" t="s">
        <v>1</v>
      </c>
      <c r="AE34" s="104" t="s">
        <v>1</v>
      </c>
      <c r="AF34" s="104" t="s">
        <v>1</v>
      </c>
      <c r="AG34" s="104" t="s">
        <v>1</v>
      </c>
      <c r="AH34" s="104" t="s">
        <v>1</v>
      </c>
      <c r="AI34" s="104" t="s">
        <v>1</v>
      </c>
      <c r="AJ34" s="104" t="s">
        <v>1</v>
      </c>
      <c r="AK34" s="104" t="s">
        <v>1</v>
      </c>
      <c r="AL34" s="104" t="s">
        <v>1</v>
      </c>
      <c r="AM34" s="104" t="s">
        <v>1</v>
      </c>
      <c r="AN34" s="104" t="s">
        <v>1</v>
      </c>
      <c r="AO34" s="104" t="s">
        <v>1</v>
      </c>
      <c r="AP34" s="104" t="s">
        <v>1</v>
      </c>
      <c r="AQ34" s="104" t="s">
        <v>1</v>
      </c>
      <c r="AR34" s="104" t="s">
        <v>1</v>
      </c>
      <c r="AS34" s="104" t="s">
        <v>1</v>
      </c>
      <c r="AT34" s="104" t="s">
        <v>1</v>
      </c>
      <c r="AU34" s="104" t="s">
        <v>1</v>
      </c>
      <c r="AV34" s="104" t="s">
        <v>1</v>
      </c>
      <c r="AW34" s="104" t="s">
        <v>1</v>
      </c>
      <c r="AX34" s="104" t="s">
        <v>1</v>
      </c>
    </row>
    <row r="35" spans="4:50" ht="16" thickTop="1" x14ac:dyDescent="0.2">
      <c r="D35" s="30">
        <v>60</v>
      </c>
      <c r="E35" s="27"/>
      <c r="F35" s="67">
        <f t="shared" ref="F35:P35" si="2">F12/$E12-1</f>
        <v>-5.0105857445306934E-2</v>
      </c>
      <c r="G35" s="67">
        <f t="shared" si="2"/>
        <v>-4.7282992237120625E-2</v>
      </c>
      <c r="H35" s="67">
        <f t="shared" si="2"/>
        <v>-4.1637261820748006E-2</v>
      </c>
      <c r="I35" s="67">
        <f t="shared" si="2"/>
        <v>-4.7282992237120625E-2</v>
      </c>
      <c r="J35" s="67">
        <f t="shared" si="2"/>
        <v>-4.4460127028934426E-2</v>
      </c>
      <c r="K35" s="67">
        <f t="shared" si="2"/>
        <v>-4.3048694424841161E-2</v>
      </c>
      <c r="L35" s="67">
        <f t="shared" si="2"/>
        <v>-4.5871559633027581E-2</v>
      </c>
      <c r="M35" s="67">
        <f t="shared" si="2"/>
        <v>-4.4460127028934426E-2</v>
      </c>
      <c r="N35" s="67">
        <f t="shared" si="2"/>
        <v>-3.8814396612561808E-2</v>
      </c>
      <c r="O35" s="67">
        <f t="shared" si="2"/>
        <v>-3.8814396612561808E-2</v>
      </c>
      <c r="P35" s="67">
        <f t="shared" si="2"/>
        <v>-4.0225829216654962E-2</v>
      </c>
      <c r="Q35" s="67">
        <f t="shared" ref="Q35:R35" si="3">Q12/$E12-1</f>
        <v>-3.7402964008468542E-2</v>
      </c>
      <c r="R35" s="67">
        <f t="shared" si="3"/>
        <v>-4.0225829216654962E-2</v>
      </c>
      <c r="S35" s="67">
        <f t="shared" ref="S35:T35" si="4">S12/$E12-1</f>
        <v>-4.1637261820748006E-2</v>
      </c>
      <c r="T35" s="67">
        <f t="shared" si="4"/>
        <v>-4.7282992237120625E-2</v>
      </c>
      <c r="U35" s="67">
        <f t="shared" ref="U35:Z35" si="5">U12/$E12-1</f>
        <v>-4.7282992237120625E-2</v>
      </c>
      <c r="V35" s="67">
        <f t="shared" si="5"/>
        <v>-4.3048694424841161E-2</v>
      </c>
      <c r="W35" s="67">
        <f t="shared" si="5"/>
        <v>-4.4460127028934426E-2</v>
      </c>
      <c r="X35" s="67">
        <f t="shared" si="5"/>
        <v>-4.8694424841213779E-2</v>
      </c>
      <c r="Y35" s="67">
        <f t="shared" si="5"/>
        <v>-4.5871559633027581E-2</v>
      </c>
      <c r="Z35" s="67">
        <f t="shared" si="5"/>
        <v>-4.5871559633027581E-2</v>
      </c>
      <c r="AA35" s="67">
        <f t="shared" ref="AA35" si="6">AA12/$E12-1</f>
        <v>-4.0225829216654962E-2</v>
      </c>
      <c r="AB35" s="67">
        <f t="shared" ref="AB35:AC35" si="7">AB12/$E12-1</f>
        <v>-2.8934368383909725E-2</v>
      </c>
      <c r="AC35" s="67">
        <f t="shared" si="7"/>
        <v>-3.5991531404375388E-2</v>
      </c>
      <c r="AD35" s="67">
        <f t="shared" ref="AD35:AI35" si="8">AD12/$E12-1</f>
        <v>-4.0225829216654962E-2</v>
      </c>
      <c r="AE35" s="67">
        <f t="shared" si="8"/>
        <v>-3.5991531404375388E-2</v>
      </c>
      <c r="AF35" s="67">
        <f t="shared" si="8"/>
        <v>-3.4580098800282344E-2</v>
      </c>
      <c r="AG35" s="67">
        <f t="shared" si="8"/>
        <v>-3.0345800988002769E-2</v>
      </c>
      <c r="AH35" s="67">
        <f t="shared" si="8"/>
        <v>-3.4580098800282344E-2</v>
      </c>
      <c r="AI35" s="67">
        <f t="shared" si="8"/>
        <v>-3.4580098800282344E-2</v>
      </c>
      <c r="AJ35" s="67">
        <f t="shared" ref="AJ35:AK35" si="9">AJ12/$E12-1</f>
        <v>-3.7402964008468542E-2</v>
      </c>
      <c r="AK35" s="67">
        <f t="shared" si="9"/>
        <v>-3.3168666196189189E-2</v>
      </c>
      <c r="AL35" s="67">
        <f t="shared" ref="AL35:AM35" si="10">AL12/$E12-1</f>
        <v>-3.3168666196189189E-2</v>
      </c>
      <c r="AM35" s="67">
        <f t="shared" si="10"/>
        <v>-3.5991531404375388E-2</v>
      </c>
      <c r="AN35" s="67">
        <f t="shared" ref="AN35:AO35" si="11">AN12/$E12-1</f>
        <v>-4.0225829216654962E-2</v>
      </c>
      <c r="AO35" s="67">
        <f t="shared" si="11"/>
        <v>-4.0225829216654962E-2</v>
      </c>
      <c r="AP35" s="67">
        <f t="shared" ref="AP35:AQ35" si="12">AP12/$E12-1</f>
        <v>-4.0225829216654962E-2</v>
      </c>
      <c r="AQ35" s="67">
        <f t="shared" si="12"/>
        <v>-4.0225829216654962E-2</v>
      </c>
      <c r="AR35" s="67">
        <f t="shared" ref="AR35" si="13">AR12/$E12-1</f>
        <v>-4.0225829216654962E-2</v>
      </c>
      <c r="AS35" s="67"/>
      <c r="AT35" s="67"/>
      <c r="AU35" s="67"/>
      <c r="AV35" s="67"/>
      <c r="AW35" s="67"/>
      <c r="AX35" s="67"/>
    </row>
    <row r="36" spans="4:50" x14ac:dyDescent="0.2">
      <c r="D36" s="30">
        <v>70</v>
      </c>
      <c r="E36" s="28"/>
      <c r="F36" s="68">
        <f t="shared" ref="F36:P36" si="14">F13/$E13-1</f>
        <v>-2.0866773675762618E-2</v>
      </c>
      <c r="G36" s="68">
        <f t="shared" si="14"/>
        <v>-2.2471910112359605E-2</v>
      </c>
      <c r="H36" s="68">
        <f t="shared" si="14"/>
        <v>-1.1235955056179803E-2</v>
      </c>
      <c r="I36" s="68">
        <f t="shared" si="14"/>
        <v>-2.4077046548956704E-2</v>
      </c>
      <c r="J36" s="68">
        <f t="shared" si="14"/>
        <v>-1.9261637239165297E-2</v>
      </c>
      <c r="K36" s="68">
        <f t="shared" si="14"/>
        <v>-1.7656500802568309E-2</v>
      </c>
      <c r="L36" s="68">
        <f t="shared" si="14"/>
        <v>-2.4077046548956704E-2</v>
      </c>
      <c r="M36" s="68">
        <f t="shared" si="14"/>
        <v>-1.7656500802568309E-2</v>
      </c>
      <c r="N36" s="68">
        <f t="shared" si="14"/>
        <v>-1.605136436597121E-2</v>
      </c>
      <c r="O36" s="68">
        <f t="shared" si="14"/>
        <v>-1.4446227929374111E-2</v>
      </c>
      <c r="P36" s="68">
        <f t="shared" si="14"/>
        <v>-1.605136436597121E-2</v>
      </c>
      <c r="Q36" s="68">
        <f t="shared" ref="Q36:R36" si="15">Q13/$E13-1</f>
        <v>-1.4446227929374111E-2</v>
      </c>
      <c r="R36" s="68">
        <f t="shared" si="15"/>
        <v>-1.4446227929374111E-2</v>
      </c>
      <c r="S36" s="68">
        <f t="shared" ref="S36:T36" si="16">S13/$E13-1</f>
        <v>-1.9261637239165297E-2</v>
      </c>
      <c r="T36" s="68">
        <f t="shared" si="16"/>
        <v>-2.2471910112359605E-2</v>
      </c>
      <c r="U36" s="68">
        <f t="shared" ref="U36:V36" si="17">U13/$E13-1</f>
        <v>-2.2471910112359605E-2</v>
      </c>
      <c r="V36" s="68">
        <f t="shared" si="17"/>
        <v>-1.605136436597121E-2</v>
      </c>
      <c r="W36" s="68">
        <f t="shared" ref="W36:X36" si="18">W13/$E13-1</f>
        <v>-1.7656500802568309E-2</v>
      </c>
      <c r="X36" s="68">
        <f t="shared" si="18"/>
        <v>-2.4077046548956704E-2</v>
      </c>
      <c r="Y36" s="68">
        <f t="shared" ref="Y36:Z36" si="19">Y13/$E13-1</f>
        <v>-1.9261637239165297E-2</v>
      </c>
      <c r="Z36" s="68">
        <f t="shared" si="19"/>
        <v>-1.9261637239165297E-2</v>
      </c>
      <c r="AA36" s="68">
        <f t="shared" ref="AA36" si="20">AA13/$E13-1</f>
        <v>-1.605136436597121E-2</v>
      </c>
      <c r="AB36" s="68">
        <f t="shared" ref="AB36:AC36" si="21">AB13/$E13-1</f>
        <v>-4.8154093097914075E-3</v>
      </c>
      <c r="AC36" s="68">
        <f t="shared" si="21"/>
        <v>-9.6308186195827039E-3</v>
      </c>
      <c r="AD36" s="68">
        <f t="shared" ref="AD36:AF36" si="22">AD13/$E13-1</f>
        <v>-1.4446227929374111E-2</v>
      </c>
      <c r="AE36" s="68">
        <f t="shared" si="22"/>
        <v>-1.2841091492776902E-2</v>
      </c>
      <c r="AF36" s="68">
        <f t="shared" si="22"/>
        <v>-9.6308186195827039E-3</v>
      </c>
      <c r="AG36" s="68">
        <f t="shared" ref="AG36:AH36" si="23">AG13/$E13-1</f>
        <v>-1.1235955056179803E-2</v>
      </c>
      <c r="AH36" s="68">
        <f t="shared" si="23"/>
        <v>-9.6308186195827039E-3</v>
      </c>
      <c r="AI36" s="68">
        <f t="shared" ref="AI36:AJ36" si="24">AI13/$E13-1</f>
        <v>-8.0256821829857161E-3</v>
      </c>
      <c r="AJ36" s="68">
        <f t="shared" si="24"/>
        <v>-1.2841091492776902E-2</v>
      </c>
      <c r="AK36" s="68">
        <f t="shared" ref="AK36:AL36" si="25">AK13/$E13-1</f>
        <v>-8.0256821829857161E-3</v>
      </c>
      <c r="AL36" s="68">
        <f t="shared" si="25"/>
        <v>-1.1235955056179803E-2</v>
      </c>
      <c r="AM36" s="68">
        <f t="shared" ref="AM36:AN36" si="26">AM13/$E13-1</f>
        <v>-1.2841091492776902E-2</v>
      </c>
      <c r="AN36" s="68">
        <f t="shared" si="26"/>
        <v>-1.605136436597121E-2</v>
      </c>
      <c r="AO36" s="68">
        <f t="shared" ref="AO36:AP36" si="27">AO13/$E13-1</f>
        <v>-1.4446227929374111E-2</v>
      </c>
      <c r="AP36" s="68">
        <f t="shared" si="27"/>
        <v>-1.7656500802568309E-2</v>
      </c>
      <c r="AQ36" s="68">
        <f t="shared" ref="AQ36:AR36" si="28">AQ13/$E13-1</f>
        <v>-1.7656500802568309E-2</v>
      </c>
      <c r="AR36" s="68">
        <f t="shared" si="28"/>
        <v>-1.4446227929374111E-2</v>
      </c>
      <c r="AS36" s="68"/>
      <c r="AT36" s="68"/>
      <c r="AU36" s="68"/>
      <c r="AV36" s="68"/>
      <c r="AW36" s="68"/>
      <c r="AX36" s="68"/>
    </row>
    <row r="37" spans="4:50" x14ac:dyDescent="0.2">
      <c r="D37" s="30">
        <v>80</v>
      </c>
      <c r="E37" s="28"/>
      <c r="F37" s="68">
        <f t="shared" ref="F37:P37" si="29">F14/$E14-1</f>
        <v>-7.9258010118043787E-2</v>
      </c>
      <c r="G37" s="68">
        <f t="shared" si="29"/>
        <v>-7.5885328836424848E-2</v>
      </c>
      <c r="H37" s="68">
        <f t="shared" si="29"/>
        <v>-6.9139966273187192E-2</v>
      </c>
      <c r="I37" s="68">
        <f t="shared" si="29"/>
        <v>-7.4198988195615434E-2</v>
      </c>
      <c r="J37" s="68">
        <f t="shared" si="29"/>
        <v>-7.5885328836424848E-2</v>
      </c>
      <c r="K37" s="68">
        <f t="shared" si="29"/>
        <v>-7.0826306913996606E-2</v>
      </c>
      <c r="L37" s="68">
        <f t="shared" si="29"/>
        <v>-7.5885328836424848E-2</v>
      </c>
      <c r="M37" s="68">
        <f t="shared" si="29"/>
        <v>-7.251264755480602E-2</v>
      </c>
      <c r="N37" s="68">
        <f t="shared" si="29"/>
        <v>-6.9139966273187192E-2</v>
      </c>
      <c r="O37" s="68">
        <f t="shared" si="29"/>
        <v>-6.9139966273187192E-2</v>
      </c>
      <c r="P37" s="68">
        <f t="shared" si="29"/>
        <v>-7.4198988195615434E-2</v>
      </c>
      <c r="Q37" s="68">
        <f t="shared" ref="Q37:R37" si="30">Q14/$E14-1</f>
        <v>-6.9139966273187192E-2</v>
      </c>
      <c r="R37" s="68">
        <f t="shared" si="30"/>
        <v>-6.9139966273187192E-2</v>
      </c>
      <c r="S37" s="68">
        <f t="shared" ref="S37:T37" si="31">S14/$E14-1</f>
        <v>-7.0826306913996606E-2</v>
      </c>
      <c r="T37" s="68">
        <f t="shared" si="31"/>
        <v>-7.7571669477234373E-2</v>
      </c>
      <c r="U37" s="68">
        <f t="shared" ref="U37:V37" si="32">U14/$E14-1</f>
        <v>-7.7571669477234373E-2</v>
      </c>
      <c r="V37" s="68">
        <f t="shared" si="32"/>
        <v>-7.251264755480602E-2</v>
      </c>
      <c r="W37" s="68">
        <f t="shared" ref="W37:X37" si="33">W14/$E14-1</f>
        <v>-7.4198988195615434E-2</v>
      </c>
      <c r="X37" s="68">
        <f t="shared" si="33"/>
        <v>-7.7571669477234373E-2</v>
      </c>
      <c r="Y37" s="68">
        <f t="shared" ref="Y37:Z37" si="34">Y14/$E14-1</f>
        <v>-7.7571669477234373E-2</v>
      </c>
      <c r="Z37" s="68">
        <f t="shared" si="34"/>
        <v>-7.7571669477234373E-2</v>
      </c>
      <c r="AA37" s="68">
        <f t="shared" ref="AA37" si="35">AA14/$E14-1</f>
        <v>-7.251264755480602E-2</v>
      </c>
      <c r="AB37" s="68">
        <f t="shared" ref="AB37:AC37" si="36">AB14/$E14-1</f>
        <v>-5.7335581787521073E-2</v>
      </c>
      <c r="AC37" s="68">
        <f t="shared" si="36"/>
        <v>-6.7453625632377667E-2</v>
      </c>
      <c r="AD37" s="68">
        <f t="shared" ref="AD37:AF37" si="37">AD14/$E14-1</f>
        <v>-6.9139966273187192E-2</v>
      </c>
      <c r="AE37" s="68">
        <f t="shared" si="37"/>
        <v>-6.4080944350758839E-2</v>
      </c>
      <c r="AF37" s="68">
        <f t="shared" si="37"/>
        <v>-6.2394603709949426E-2</v>
      </c>
      <c r="AG37" s="68">
        <f t="shared" ref="AG37:AH37" si="38">AG14/$E14-1</f>
        <v>-6.4080944350758839E-2</v>
      </c>
      <c r="AH37" s="68">
        <f t="shared" si="38"/>
        <v>-6.0708263069139901E-2</v>
      </c>
      <c r="AI37" s="68">
        <f t="shared" ref="AI37:AJ37" si="39">AI14/$E14-1</f>
        <v>-6.0708263069139901E-2</v>
      </c>
      <c r="AJ37" s="68">
        <f t="shared" si="39"/>
        <v>-5.9021922428330487E-2</v>
      </c>
      <c r="AK37" s="68">
        <f t="shared" ref="AK37:AL37" si="40">AK14/$E14-1</f>
        <v>-6.0708263069139901E-2</v>
      </c>
      <c r="AL37" s="68">
        <f t="shared" si="40"/>
        <v>-6.5767284991568253E-2</v>
      </c>
      <c r="AM37" s="68">
        <f t="shared" ref="AM37:AN37" si="41">AM14/$E14-1</f>
        <v>-6.7453625632377667E-2</v>
      </c>
      <c r="AN37" s="68">
        <f t="shared" si="41"/>
        <v>-6.9139966273187192E-2</v>
      </c>
      <c r="AO37" s="68">
        <f t="shared" ref="AO37:AP37" si="42">AO14/$E14-1</f>
        <v>-6.7453625632377667E-2</v>
      </c>
      <c r="AP37" s="68">
        <f t="shared" si="42"/>
        <v>-6.7453625632377667E-2</v>
      </c>
      <c r="AQ37" s="68">
        <f t="shared" ref="AQ37:AR37" si="43">AQ14/$E14-1</f>
        <v>-6.5767284991568253E-2</v>
      </c>
      <c r="AR37" s="68">
        <f t="shared" si="43"/>
        <v>-6.7453625632377667E-2</v>
      </c>
      <c r="AS37" s="68"/>
      <c r="AT37" s="68"/>
      <c r="AU37" s="68"/>
      <c r="AV37" s="68"/>
      <c r="AW37" s="68"/>
      <c r="AX37" s="68"/>
    </row>
    <row r="38" spans="4:50" x14ac:dyDescent="0.2">
      <c r="D38" s="30">
        <v>90</v>
      </c>
      <c r="E38" s="28"/>
      <c r="F38" s="68">
        <f t="shared" ref="F38:P38" si="44">F15/$E15-1</f>
        <v>-8.1355317992389931E-2</v>
      </c>
      <c r="G38" s="68">
        <f t="shared" si="44"/>
        <v>-8.1355317992389931E-2</v>
      </c>
      <c r="H38" s="68">
        <f t="shared" si="44"/>
        <v>-7.5919550643232525E-2</v>
      </c>
      <c r="I38" s="68">
        <f t="shared" si="44"/>
        <v>-7.9543395542670758E-2</v>
      </c>
      <c r="J38" s="68">
        <f t="shared" si="44"/>
        <v>-8.1355317992389931E-2</v>
      </c>
      <c r="K38" s="68">
        <f t="shared" si="44"/>
        <v>-7.9543395542670758E-2</v>
      </c>
      <c r="L38" s="68">
        <f t="shared" si="44"/>
        <v>-7.7731473092951697E-2</v>
      </c>
      <c r="M38" s="68">
        <f t="shared" si="44"/>
        <v>-7.9543395542670758E-2</v>
      </c>
      <c r="N38" s="68">
        <f t="shared" si="44"/>
        <v>-7.5919550643232525E-2</v>
      </c>
      <c r="O38" s="68">
        <f t="shared" si="44"/>
        <v>-7.7731473092951697E-2</v>
      </c>
      <c r="P38" s="68">
        <f t="shared" si="44"/>
        <v>-7.9543395542670758E-2</v>
      </c>
      <c r="Q38" s="68">
        <f t="shared" ref="Q38:R38" si="45">Q15/$E15-1</f>
        <v>-7.4107628193513242E-2</v>
      </c>
      <c r="R38" s="68">
        <f t="shared" si="45"/>
        <v>-7.4107628193513242E-2</v>
      </c>
      <c r="S38" s="68">
        <f t="shared" ref="S38:T38" si="46">S15/$E15-1</f>
        <v>-7.9543395542670758E-2</v>
      </c>
      <c r="T38" s="68">
        <f t="shared" si="46"/>
        <v>-8.1355317992389931E-2</v>
      </c>
      <c r="U38" s="68">
        <f t="shared" ref="U38:V38" si="47">U15/$E15-1</f>
        <v>-8.1355317992389931E-2</v>
      </c>
      <c r="V38" s="68">
        <f t="shared" si="47"/>
        <v>-7.5919550643232525E-2</v>
      </c>
      <c r="W38" s="68">
        <f t="shared" ref="W38:X38" si="48">W15/$E15-1</f>
        <v>-7.7731473092951697E-2</v>
      </c>
      <c r="X38" s="68">
        <f t="shared" si="48"/>
        <v>-8.1355317992389931E-2</v>
      </c>
      <c r="Y38" s="68">
        <f t="shared" ref="Y38:Z38" si="49">Y15/$E15-1</f>
        <v>-8.1355317992389931E-2</v>
      </c>
      <c r="Z38" s="68">
        <f t="shared" si="49"/>
        <v>-8.4979162891828275E-2</v>
      </c>
      <c r="AA38" s="68">
        <f t="shared" ref="AA38" si="50">AA15/$E15-1</f>
        <v>-7.7731473092951697E-2</v>
      </c>
      <c r="AB38" s="68">
        <f t="shared" ref="AB38:AC38" si="51">AB15/$E15-1</f>
        <v>-6.3236093495198431E-2</v>
      </c>
      <c r="AC38" s="68">
        <f t="shared" si="51"/>
        <v>-7.0483783294075009E-2</v>
      </c>
      <c r="AD38" s="68">
        <f t="shared" ref="AD38:AF38" si="52">AD15/$E15-1</f>
        <v>-7.2295705743794181E-2</v>
      </c>
      <c r="AE38" s="68">
        <f t="shared" si="52"/>
        <v>-6.6859938394636664E-2</v>
      </c>
      <c r="AF38" s="68">
        <f t="shared" si="52"/>
        <v>-6.6859938394636664E-2</v>
      </c>
      <c r="AG38" s="68">
        <f t="shared" ref="AG38:AH38" si="53">AG15/$E15-1</f>
        <v>-6.6859938394636664E-2</v>
      </c>
      <c r="AH38" s="68">
        <f t="shared" si="53"/>
        <v>-6.5048015944917603E-2</v>
      </c>
      <c r="AI38" s="68">
        <f t="shared" ref="AI38:AJ38" si="54">AI15/$E15-1</f>
        <v>-6.142417104547937E-2</v>
      </c>
      <c r="AJ38" s="68">
        <f t="shared" si="54"/>
        <v>-6.3236093495198431E-2</v>
      </c>
      <c r="AK38" s="68">
        <f t="shared" ref="AK38:AL38" si="55">AK15/$E15-1</f>
        <v>-6.3236093495198431E-2</v>
      </c>
      <c r="AL38" s="68">
        <f t="shared" si="55"/>
        <v>-6.6859938394636664E-2</v>
      </c>
      <c r="AM38" s="68">
        <f t="shared" ref="AM38:AN38" si="56">AM15/$E15-1</f>
        <v>-6.8671860844355948E-2</v>
      </c>
      <c r="AN38" s="68">
        <f t="shared" si="56"/>
        <v>-7.5919550643232525E-2</v>
      </c>
      <c r="AO38" s="68">
        <f t="shared" ref="AO38:AP38" si="57">AO15/$E15-1</f>
        <v>-6.8671860844355948E-2</v>
      </c>
      <c r="AP38" s="68">
        <f t="shared" si="57"/>
        <v>-6.8671860844355948E-2</v>
      </c>
      <c r="AQ38" s="68">
        <f t="shared" ref="AQ38:AR38" si="58">AQ15/$E15-1</f>
        <v>-6.6859938394636664E-2</v>
      </c>
      <c r="AR38" s="68">
        <f t="shared" si="58"/>
        <v>-6.8671860844355948E-2</v>
      </c>
      <c r="AS38" s="68"/>
      <c r="AT38" s="68"/>
      <c r="AU38" s="68"/>
      <c r="AV38" s="68"/>
      <c r="AW38" s="68"/>
      <c r="AX38" s="68"/>
    </row>
    <row r="39" spans="4:50" x14ac:dyDescent="0.2">
      <c r="D39" s="30">
        <v>100</v>
      </c>
      <c r="E39" s="28"/>
      <c r="F39" s="68">
        <f t="shared" ref="F39:P39" si="59">F16/$E16-1</f>
        <v>-5.8708414872798542E-2</v>
      </c>
      <c r="G39" s="68">
        <f t="shared" si="59"/>
        <v>-5.6751467710371872E-2</v>
      </c>
      <c r="H39" s="68">
        <f t="shared" si="59"/>
        <v>-4.6966731898238745E-2</v>
      </c>
      <c r="I39" s="68">
        <f t="shared" si="59"/>
        <v>-5.2837573385518644E-2</v>
      </c>
      <c r="J39" s="68">
        <f t="shared" si="59"/>
        <v>-5.6751467710371872E-2</v>
      </c>
      <c r="K39" s="68">
        <f t="shared" si="59"/>
        <v>-5.2837573385518644E-2</v>
      </c>
      <c r="L39" s="68">
        <f t="shared" si="59"/>
        <v>-5.2837573385518644E-2</v>
      </c>
      <c r="M39" s="68">
        <f t="shared" si="59"/>
        <v>-5.2837573385518644E-2</v>
      </c>
      <c r="N39" s="68">
        <f t="shared" si="59"/>
        <v>-5.2837573385518644E-2</v>
      </c>
      <c r="O39" s="68">
        <f t="shared" si="59"/>
        <v>-5.2837573385518644E-2</v>
      </c>
      <c r="P39" s="68">
        <f t="shared" si="59"/>
        <v>-5.6751467710371872E-2</v>
      </c>
      <c r="Q39" s="68">
        <f t="shared" ref="Q39:R39" si="60">Q16/$E16-1</f>
        <v>-5.0880626223092085E-2</v>
      </c>
      <c r="R39" s="68">
        <f t="shared" si="60"/>
        <v>-4.6966731898238745E-2</v>
      </c>
      <c r="S39" s="68">
        <f t="shared" ref="S39:T39" si="61">S16/$E16-1</f>
        <v>-4.8923679060665304E-2</v>
      </c>
      <c r="T39" s="68">
        <f t="shared" si="61"/>
        <v>-5.4794520547945202E-2</v>
      </c>
      <c r="U39" s="68">
        <f t="shared" ref="U39:V39" si="62">U16/$E16-1</f>
        <v>-5.2837573385518644E-2</v>
      </c>
      <c r="V39" s="68">
        <f t="shared" si="62"/>
        <v>-5.2837573385518644E-2</v>
      </c>
      <c r="W39" s="68">
        <f t="shared" ref="W39:X39" si="63">W16/$E16-1</f>
        <v>-5.2837573385518644E-2</v>
      </c>
      <c r="X39" s="68">
        <f t="shared" si="63"/>
        <v>-5.4794520547945202E-2</v>
      </c>
      <c r="Y39" s="68">
        <f t="shared" ref="Y39:Z39" si="64">Y16/$E16-1</f>
        <v>-5.4794520547945202E-2</v>
      </c>
      <c r="Z39" s="68">
        <f t="shared" si="64"/>
        <v>-6.0665362035225101E-2</v>
      </c>
      <c r="AA39" s="68">
        <f t="shared" ref="AA39" si="65">AA16/$E16-1</f>
        <v>-5.0880626223092085E-2</v>
      </c>
      <c r="AB39" s="68">
        <f t="shared" ref="AB39:AC39" si="66">AB16/$E16-1</f>
        <v>-3.522504892367917E-2</v>
      </c>
      <c r="AC39" s="68">
        <f t="shared" si="66"/>
        <v>-4.3052837573385627E-2</v>
      </c>
      <c r="AD39" s="68">
        <f t="shared" ref="AD39:AF39" si="67">AD16/$E16-1</f>
        <v>-4.3052837573385627E-2</v>
      </c>
      <c r="AE39" s="68">
        <f t="shared" si="67"/>
        <v>-3.9138943248532287E-2</v>
      </c>
      <c r="AF39" s="68">
        <f t="shared" si="67"/>
        <v>-3.7181996086105729E-2</v>
      </c>
      <c r="AG39" s="68">
        <f t="shared" ref="AG39:AH39" si="68">AG16/$E16-1</f>
        <v>-3.522504892367917E-2</v>
      </c>
      <c r="AH39" s="68">
        <f t="shared" si="68"/>
        <v>-3.3268101761252389E-2</v>
      </c>
      <c r="AI39" s="68">
        <f t="shared" ref="AI39:AJ39" si="69">AI16/$E16-1</f>
        <v>-3.131115459882583E-2</v>
      </c>
      <c r="AJ39" s="68">
        <f t="shared" si="69"/>
        <v>-3.3268101761252389E-2</v>
      </c>
      <c r="AK39" s="68">
        <f t="shared" ref="AK39:AL39" si="70">AK16/$E16-1</f>
        <v>-3.131115459882583E-2</v>
      </c>
      <c r="AL39" s="68">
        <f t="shared" si="70"/>
        <v>-4.3052837573385627E-2</v>
      </c>
      <c r="AM39" s="68">
        <f t="shared" ref="AM39:AN39" si="71">AM16/$E16-1</f>
        <v>-4.3052837573385627E-2</v>
      </c>
      <c r="AN39" s="68">
        <f t="shared" si="71"/>
        <v>-4.3052837573385627E-2</v>
      </c>
      <c r="AO39" s="68">
        <f t="shared" ref="AO39:AP39" si="72">AO16/$E16-1</f>
        <v>-3.522504892367917E-2</v>
      </c>
      <c r="AP39" s="68">
        <f t="shared" si="72"/>
        <v>-3.9138943248532287E-2</v>
      </c>
      <c r="AQ39" s="68">
        <f t="shared" ref="AQ39:AR39" si="73">AQ16/$E16-1</f>
        <v>-3.9138943248532287E-2</v>
      </c>
      <c r="AR39" s="68">
        <f t="shared" si="73"/>
        <v>-4.3052837573385627E-2</v>
      </c>
      <c r="AS39" s="68"/>
      <c r="AT39" s="68"/>
      <c r="AU39" s="68"/>
      <c r="AV39" s="68"/>
      <c r="AW39" s="68"/>
      <c r="AX39" s="68"/>
    </row>
    <row r="40" spans="4:50" x14ac:dyDescent="0.2">
      <c r="D40" s="30">
        <v>110</v>
      </c>
      <c r="E40" s="28"/>
      <c r="F40" s="68">
        <f t="shared" ref="F40:P40" si="74">F17/$E17-1</f>
        <v>-6.394615061001252E-2</v>
      </c>
      <c r="G40" s="68">
        <f t="shared" si="74"/>
        <v>-5.3428691628102598E-2</v>
      </c>
      <c r="H40" s="68">
        <f t="shared" si="74"/>
        <v>-5.1325199831720569E-2</v>
      </c>
      <c r="I40" s="68">
        <f t="shared" si="74"/>
        <v>-5.5532183424484516E-2</v>
      </c>
      <c r="J40" s="68">
        <f t="shared" si="74"/>
        <v>-5.9739167017248573E-2</v>
      </c>
      <c r="K40" s="68">
        <f t="shared" si="74"/>
        <v>-5.7635675220866434E-2</v>
      </c>
      <c r="L40" s="68">
        <f t="shared" si="74"/>
        <v>-5.7635675220866434E-2</v>
      </c>
      <c r="M40" s="68">
        <f t="shared" si="74"/>
        <v>-5.7635675220866434E-2</v>
      </c>
      <c r="N40" s="68">
        <f t="shared" si="74"/>
        <v>-5.7635675220866434E-2</v>
      </c>
      <c r="O40" s="68">
        <f t="shared" si="74"/>
        <v>-5.7635675220866434E-2</v>
      </c>
      <c r="P40" s="68">
        <f t="shared" si="74"/>
        <v>-6.1842658813630602E-2</v>
      </c>
      <c r="Q40" s="68">
        <f t="shared" ref="Q40:R40" si="75">Q17/$E17-1</f>
        <v>-5.9739167017248573E-2</v>
      </c>
      <c r="R40" s="68">
        <f t="shared" si="75"/>
        <v>-5.3428691628102598E-2</v>
      </c>
      <c r="S40" s="68">
        <f t="shared" ref="S40:T40" si="76">S17/$E17-1</f>
        <v>-5.5532183424484516E-2</v>
      </c>
      <c r="T40" s="68">
        <f t="shared" si="76"/>
        <v>-5.9739167017248573E-2</v>
      </c>
      <c r="U40" s="68">
        <f t="shared" ref="U40:V40" si="77">U17/$E17-1</f>
        <v>-5.7635675220866434E-2</v>
      </c>
      <c r="V40" s="68">
        <f t="shared" si="77"/>
        <v>-5.5532183424484516E-2</v>
      </c>
      <c r="W40" s="68">
        <f t="shared" ref="W40:X40" si="78">W17/$E17-1</f>
        <v>-5.5532183424484516E-2</v>
      </c>
      <c r="X40" s="68">
        <f t="shared" si="78"/>
        <v>-5.9739167017248573E-2</v>
      </c>
      <c r="Y40" s="68">
        <f t="shared" ref="Y40:Z40" si="79">Y17/$E17-1</f>
        <v>-5.7635675220866434E-2</v>
      </c>
      <c r="Z40" s="68">
        <f t="shared" si="79"/>
        <v>-6.394615061001252E-2</v>
      </c>
      <c r="AA40" s="68">
        <f t="shared" ref="AA40" si="80">AA17/$E17-1</f>
        <v>-5.5532183424484516E-2</v>
      </c>
      <c r="AB40" s="68">
        <f t="shared" ref="AB40:AC40" si="81">AB17/$E17-1</f>
        <v>-3.8704249053428508E-2</v>
      </c>
      <c r="AC40" s="68">
        <f t="shared" si="81"/>
        <v>-4.5014724442574594E-2</v>
      </c>
      <c r="AD40" s="68">
        <f t="shared" ref="AD40:AF40" si="82">AD17/$E17-1</f>
        <v>-4.2911232646192676E-2</v>
      </c>
      <c r="AE40" s="68">
        <f t="shared" si="82"/>
        <v>-3.8704249053428508E-2</v>
      </c>
      <c r="AF40" s="68">
        <f t="shared" si="82"/>
        <v>-3.4497265460664672E-2</v>
      </c>
      <c r="AG40" s="68">
        <f t="shared" ref="AG40:AH40" si="83">AG17/$E17-1</f>
        <v>-3.8704249053428508E-2</v>
      </c>
      <c r="AH40" s="68">
        <f t="shared" si="83"/>
        <v>-3.8704249053428508E-2</v>
      </c>
      <c r="AI40" s="68">
        <f t="shared" ref="AI40:AJ40" si="84">AI17/$E17-1</f>
        <v>-3.4497265460664672E-2</v>
      </c>
      <c r="AJ40" s="68">
        <f t="shared" si="84"/>
        <v>-3.660075725704659E-2</v>
      </c>
      <c r="AK40" s="68">
        <f t="shared" ref="AK40:AL40" si="85">AK17/$E17-1</f>
        <v>-3.660075725704659E-2</v>
      </c>
      <c r="AL40" s="68">
        <f t="shared" si="85"/>
        <v>-4.0807740849810648E-2</v>
      </c>
      <c r="AM40" s="68">
        <f t="shared" ref="AM40:AN40" si="86">AM17/$E17-1</f>
        <v>-4.2911232646192676E-2</v>
      </c>
      <c r="AN40" s="68">
        <f t="shared" si="86"/>
        <v>-4.2911232646192676E-2</v>
      </c>
      <c r="AO40" s="68">
        <f t="shared" ref="AO40:AP40" si="87">AO17/$E17-1</f>
        <v>-4.0807740849810648E-2</v>
      </c>
      <c r="AP40" s="68">
        <f t="shared" si="87"/>
        <v>-4.0807740849810648E-2</v>
      </c>
      <c r="AQ40" s="68">
        <f t="shared" ref="AQ40:AR40" si="88">AQ17/$E17-1</f>
        <v>-4.0807740849810648E-2</v>
      </c>
      <c r="AR40" s="68">
        <f t="shared" si="88"/>
        <v>-4.2911232646192676E-2</v>
      </c>
      <c r="AS40" s="68"/>
      <c r="AT40" s="68"/>
      <c r="AU40" s="68"/>
      <c r="AV40" s="68"/>
      <c r="AW40" s="68"/>
      <c r="AX40" s="68"/>
    </row>
    <row r="41" spans="4:50" x14ac:dyDescent="0.2">
      <c r="D41" s="30">
        <v>120</v>
      </c>
      <c r="E41" s="28"/>
      <c r="F41" s="68">
        <f t="shared" ref="F41:P41" si="89">F18/$E18-1</f>
        <v>-6.2149427866277751E-2</v>
      </c>
      <c r="G41" s="68">
        <f t="shared" si="89"/>
        <v>-5.9905766210455291E-2</v>
      </c>
      <c r="H41" s="68">
        <f t="shared" si="89"/>
        <v>-5.5418442898810816E-2</v>
      </c>
      <c r="I41" s="68">
        <f t="shared" si="89"/>
        <v>-5.5418442898810816E-2</v>
      </c>
      <c r="J41" s="68">
        <f t="shared" si="89"/>
        <v>-6.2149427866277751E-2</v>
      </c>
      <c r="K41" s="68">
        <f t="shared" si="89"/>
        <v>-5.9905766210455291E-2</v>
      </c>
      <c r="L41" s="68">
        <f t="shared" si="89"/>
        <v>-5.9905766210455291E-2</v>
      </c>
      <c r="M41" s="68">
        <f t="shared" si="89"/>
        <v>-5.7662104554633054E-2</v>
      </c>
      <c r="N41" s="68">
        <f t="shared" si="89"/>
        <v>-5.9905766210455291E-2</v>
      </c>
      <c r="O41" s="68">
        <f t="shared" si="89"/>
        <v>-6.6636751177922338E-2</v>
      </c>
      <c r="P41" s="68">
        <f t="shared" si="89"/>
        <v>-5.9905766210455291E-2</v>
      </c>
      <c r="Q41" s="68">
        <f t="shared" ref="Q41:R41" si="90">Q18/$E18-1</f>
        <v>-5.5418442898810816E-2</v>
      </c>
      <c r="R41" s="68">
        <f t="shared" si="90"/>
        <v>-5.7662104554633054E-2</v>
      </c>
      <c r="S41" s="68">
        <f t="shared" ref="S41:T41" si="91">S18/$E18-1</f>
        <v>-5.5418442898810816E-2</v>
      </c>
      <c r="T41" s="68">
        <f t="shared" si="91"/>
        <v>-5.5418442898810816E-2</v>
      </c>
      <c r="U41" s="68">
        <f t="shared" ref="U41:V41" si="92">U18/$E18-1</f>
        <v>-5.9905766210455291E-2</v>
      </c>
      <c r="V41" s="68">
        <f t="shared" si="92"/>
        <v>-5.5418442898810816E-2</v>
      </c>
      <c r="W41" s="68">
        <f t="shared" ref="W41:X41" si="93">W18/$E18-1</f>
        <v>-5.3174781242988578E-2</v>
      </c>
      <c r="X41" s="68">
        <f t="shared" si="93"/>
        <v>-5.7662104554633054E-2</v>
      </c>
      <c r="Y41" s="68">
        <f t="shared" ref="Y41:Z41" si="94">Y18/$E18-1</f>
        <v>-6.2149427866277751E-2</v>
      </c>
      <c r="Z41" s="68">
        <f t="shared" si="94"/>
        <v>-6.2149427866277751E-2</v>
      </c>
      <c r="AA41" s="68">
        <f t="shared" ref="AA41" si="95">AA18/$E18-1</f>
        <v>-5.9905766210455291E-2</v>
      </c>
      <c r="AB41" s="68">
        <f t="shared" ref="AB41:AC41" si="96">AB18/$E18-1</f>
        <v>-3.9712811308054707E-2</v>
      </c>
      <c r="AC41" s="68">
        <f t="shared" si="96"/>
        <v>-4.6443796275521643E-2</v>
      </c>
      <c r="AD41" s="68">
        <f t="shared" ref="AD41:AF41" si="97">AD18/$E18-1</f>
        <v>-4.4200134619699405E-2</v>
      </c>
      <c r="AE41" s="68">
        <f t="shared" si="97"/>
        <v>-3.7469149652232359E-2</v>
      </c>
      <c r="AF41" s="68">
        <f t="shared" si="97"/>
        <v>-3.2981826340587883E-2</v>
      </c>
      <c r="AG41" s="68">
        <f t="shared" ref="AG41:AH41" si="98">AG18/$E18-1</f>
        <v>-3.0738164684765423E-2</v>
      </c>
      <c r="AH41" s="68">
        <f t="shared" si="98"/>
        <v>-3.9712811308054707E-2</v>
      </c>
      <c r="AI41" s="68">
        <f t="shared" ref="AI41:AJ41" si="99">AI18/$E18-1</f>
        <v>-2.8494503028943186E-2</v>
      </c>
      <c r="AJ41" s="68">
        <f t="shared" si="99"/>
        <v>-2.6250841373120948E-2</v>
      </c>
      <c r="AK41" s="68">
        <f t="shared" ref="AK41:AL41" si="100">AK18/$E18-1</f>
        <v>-3.0738164684765423E-2</v>
      </c>
      <c r="AL41" s="68">
        <f t="shared" si="100"/>
        <v>-4.868745793134388E-2</v>
      </c>
      <c r="AM41" s="68">
        <f t="shared" ref="AM41:AN41" si="101">AM18/$E18-1</f>
        <v>-4.6443796275521643E-2</v>
      </c>
      <c r="AN41" s="68">
        <f t="shared" si="101"/>
        <v>-4.868745793134388E-2</v>
      </c>
      <c r="AO41" s="68">
        <f t="shared" ref="AO41:AP41" si="102">AO18/$E18-1</f>
        <v>-3.2981826340587883E-2</v>
      </c>
      <c r="AP41" s="68">
        <f t="shared" si="102"/>
        <v>-3.7469149652232359E-2</v>
      </c>
      <c r="AQ41" s="68">
        <f t="shared" ref="AQ41:AR41" si="103">AQ18/$E18-1</f>
        <v>-3.7469149652232359E-2</v>
      </c>
      <c r="AR41" s="68">
        <f t="shared" si="103"/>
        <v>-4.1956472963877056E-2</v>
      </c>
      <c r="AS41" s="68"/>
      <c r="AT41" s="68"/>
      <c r="AU41" s="68"/>
      <c r="AV41" s="68"/>
      <c r="AW41" s="68"/>
      <c r="AX41" s="68"/>
    </row>
    <row r="42" spans="4:50" x14ac:dyDescent="0.2">
      <c r="D42" s="30">
        <v>130</v>
      </c>
      <c r="E42" s="28"/>
      <c r="F42" s="68">
        <f t="shared" ref="F42:P42" si="104">F19/$E19-1</f>
        <v>-6.4062872112407687E-2</v>
      </c>
      <c r="G42" s="68">
        <f t="shared" si="104"/>
        <v>-6.168135270302455E-2</v>
      </c>
      <c r="H42" s="68">
        <f t="shared" si="104"/>
        <v>-5.6918313884258165E-2</v>
      </c>
      <c r="I42" s="68">
        <f t="shared" si="104"/>
        <v>-6.4062872112407687E-2</v>
      </c>
      <c r="J42" s="68">
        <f t="shared" si="104"/>
        <v>-6.6444391521790935E-2</v>
      </c>
      <c r="K42" s="68">
        <f t="shared" si="104"/>
        <v>-6.6444391521790935E-2</v>
      </c>
      <c r="L42" s="68">
        <f t="shared" si="104"/>
        <v>-5.9299833293641302E-2</v>
      </c>
      <c r="M42" s="68">
        <f t="shared" si="104"/>
        <v>-6.4062872112407687E-2</v>
      </c>
      <c r="N42" s="68">
        <f t="shared" si="104"/>
        <v>-6.4062872112407687E-2</v>
      </c>
      <c r="O42" s="68">
        <f t="shared" si="104"/>
        <v>-6.8825910931174072E-2</v>
      </c>
      <c r="P42" s="68">
        <f t="shared" si="104"/>
        <v>-6.6444391521790935E-2</v>
      </c>
      <c r="Q42" s="68">
        <f t="shared" ref="Q42:R42" si="105">Q19/$E19-1</f>
        <v>-6.4062872112407687E-2</v>
      </c>
      <c r="R42" s="68">
        <f t="shared" si="105"/>
        <v>-5.9299833293641302E-2</v>
      </c>
      <c r="S42" s="68">
        <f t="shared" ref="S42:T42" si="106">S19/$E19-1</f>
        <v>-6.168135270302455E-2</v>
      </c>
      <c r="T42" s="68">
        <f t="shared" si="106"/>
        <v>-6.8825910931174072E-2</v>
      </c>
      <c r="U42" s="68">
        <f t="shared" ref="U42:V42" si="107">U19/$E19-1</f>
        <v>-6.4062872112407687E-2</v>
      </c>
      <c r="V42" s="68">
        <f t="shared" si="107"/>
        <v>-5.9299833293641302E-2</v>
      </c>
      <c r="W42" s="68">
        <f t="shared" ref="W42:X42" si="108">W19/$E19-1</f>
        <v>-6.4062872112407687E-2</v>
      </c>
      <c r="X42" s="68">
        <f t="shared" si="108"/>
        <v>-6.6444391521790935E-2</v>
      </c>
      <c r="Y42" s="68">
        <f t="shared" ref="Y42:Z42" si="109">Y19/$E19-1</f>
        <v>-6.6444391521790935E-2</v>
      </c>
      <c r="Z42" s="68">
        <f t="shared" si="109"/>
        <v>-6.6444391521790935E-2</v>
      </c>
      <c r="AA42" s="68">
        <f t="shared" ref="AA42" si="110">AA19/$E19-1</f>
        <v>-6.168135270302455E-2</v>
      </c>
      <c r="AB42" s="68">
        <f t="shared" ref="AB42:AC42" si="111">AB19/$E19-1</f>
        <v>-4.262919742795912E-2</v>
      </c>
      <c r="AC42" s="68">
        <f t="shared" si="111"/>
        <v>-4.9773755656108531E-2</v>
      </c>
      <c r="AD42" s="68">
        <f t="shared" ref="AD42:AF42" si="112">AD19/$E19-1</f>
        <v>-4.7392236246725394E-2</v>
      </c>
      <c r="AE42" s="68">
        <f t="shared" si="112"/>
        <v>-4.0247678018575761E-2</v>
      </c>
      <c r="AF42" s="68">
        <f t="shared" si="112"/>
        <v>-3.7866158609192624E-2</v>
      </c>
      <c r="AG42" s="68">
        <f t="shared" ref="AG42:AH42" si="113">AG19/$E19-1</f>
        <v>-4.0247678018575761E-2</v>
      </c>
      <c r="AH42" s="68">
        <f t="shared" si="113"/>
        <v>-4.262919742795912E-2</v>
      </c>
      <c r="AI42" s="68">
        <f t="shared" ref="AI42:AJ42" si="114">AI19/$E19-1</f>
        <v>-3.310311979042635E-2</v>
      </c>
      <c r="AJ42" s="68">
        <f t="shared" si="114"/>
        <v>-3.310311979042635E-2</v>
      </c>
      <c r="AK42" s="68">
        <f t="shared" ref="AK42:AL42" si="115">AK19/$E19-1</f>
        <v>-3.5484639199809487E-2</v>
      </c>
      <c r="AL42" s="68">
        <f t="shared" si="115"/>
        <v>-5.215527506549178E-2</v>
      </c>
      <c r="AM42" s="68">
        <f t="shared" ref="AM42:AN42" si="116">AM19/$E19-1</f>
        <v>-4.7392236246725394E-2</v>
      </c>
      <c r="AN42" s="68">
        <f t="shared" si="116"/>
        <v>-5.215527506549178E-2</v>
      </c>
      <c r="AO42" s="68">
        <f t="shared" ref="AO42:AP42" si="117">AO19/$E19-1</f>
        <v>-4.262919742795912E-2</v>
      </c>
      <c r="AP42" s="68">
        <f t="shared" si="117"/>
        <v>-4.5010716837342257E-2</v>
      </c>
      <c r="AQ42" s="68">
        <f t="shared" ref="AQ42:AR42" si="118">AQ19/$E19-1</f>
        <v>-4.5010716837342257E-2</v>
      </c>
      <c r="AR42" s="68">
        <f t="shared" si="118"/>
        <v>-4.5010716837342257E-2</v>
      </c>
      <c r="AS42" s="68"/>
      <c r="AT42" s="68"/>
      <c r="AU42" s="68"/>
      <c r="AV42" s="68"/>
      <c r="AW42" s="68"/>
      <c r="AX42" s="68"/>
    </row>
    <row r="43" spans="4:50" x14ac:dyDescent="0.2">
      <c r="D43" s="30">
        <v>140</v>
      </c>
      <c r="E43" s="28"/>
      <c r="F43" s="68">
        <f t="shared" ref="F43:P43" si="119">F20/$E20-1</f>
        <v>-7.7536773871852427E-2</v>
      </c>
      <c r="G43" s="68">
        <f t="shared" si="119"/>
        <v>-7.2550486163051597E-2</v>
      </c>
      <c r="H43" s="68">
        <f t="shared" si="119"/>
        <v>-6.7564198454250768E-2</v>
      </c>
      <c r="I43" s="68">
        <f t="shared" si="119"/>
        <v>-7.7536773871852427E-2</v>
      </c>
      <c r="J43" s="68">
        <f t="shared" si="119"/>
        <v>-8.0029917726252897E-2</v>
      </c>
      <c r="K43" s="68">
        <f t="shared" si="119"/>
        <v>-7.7536773871852427E-2</v>
      </c>
      <c r="L43" s="68">
        <f t="shared" si="119"/>
        <v>-7.5043630017452068E-2</v>
      </c>
      <c r="M43" s="68">
        <f t="shared" si="119"/>
        <v>-7.5043630017452068E-2</v>
      </c>
      <c r="N43" s="68">
        <f t="shared" si="119"/>
        <v>-7.5043630017452068E-2</v>
      </c>
      <c r="O43" s="68">
        <f t="shared" si="119"/>
        <v>-8.2523061580653145E-2</v>
      </c>
      <c r="P43" s="68">
        <f t="shared" si="119"/>
        <v>-8.0029917726252897E-2</v>
      </c>
      <c r="Q43" s="68">
        <f t="shared" ref="Q43:R43" si="120">Q20/$E20-1</f>
        <v>-7.5043630017452068E-2</v>
      </c>
      <c r="R43" s="68">
        <f t="shared" si="120"/>
        <v>-7.0057342308651238E-2</v>
      </c>
      <c r="S43" s="68">
        <f t="shared" ref="S43:T43" si="121">S20/$E20-1</f>
        <v>-7.2550486163051597E-2</v>
      </c>
      <c r="T43" s="68">
        <f t="shared" si="121"/>
        <v>-7.5043630017452068E-2</v>
      </c>
      <c r="U43" s="68">
        <f t="shared" ref="U43:V43" si="122">U20/$E20-1</f>
        <v>-7.0057342308651238E-2</v>
      </c>
      <c r="V43" s="68">
        <f t="shared" si="122"/>
        <v>-7.0057342308651238E-2</v>
      </c>
      <c r="W43" s="68">
        <f t="shared" ref="W43:X43" si="123">W20/$E20-1</f>
        <v>-7.2550486163051597E-2</v>
      </c>
      <c r="X43" s="68">
        <f t="shared" si="123"/>
        <v>-7.0057342308651238E-2</v>
      </c>
      <c r="Y43" s="68">
        <f t="shared" ref="Y43:Z43" si="124">Y20/$E20-1</f>
        <v>-8.2523061580653145E-2</v>
      </c>
      <c r="Z43" s="68">
        <f t="shared" si="124"/>
        <v>-7.7536773871852427E-2</v>
      </c>
      <c r="AA43" s="68">
        <f t="shared" ref="AA43" si="125">AA20/$E20-1</f>
        <v>-7.5043630017452068E-2</v>
      </c>
      <c r="AB43" s="68">
        <f t="shared" ref="AB43:AC43" si="126">AB20/$E20-1</f>
        <v>-6.008476689104969E-2</v>
      </c>
      <c r="AC43" s="68">
        <f t="shared" si="126"/>
        <v>-6.2577910745450049E-2</v>
      </c>
      <c r="AD43" s="68">
        <f t="shared" ref="AD43:AF43" si="127">AD20/$E20-1</f>
        <v>-5.7591623036649331E-2</v>
      </c>
      <c r="AE43" s="68">
        <f t="shared" si="127"/>
        <v>-4.5125903764647202E-2</v>
      </c>
      <c r="AF43" s="68">
        <f t="shared" si="127"/>
        <v>-4.5125903764647202E-2</v>
      </c>
      <c r="AG43" s="68">
        <f t="shared" ref="AG43:AH43" si="128">AG20/$E20-1</f>
        <v>-4.7619047619047672E-2</v>
      </c>
      <c r="AH43" s="68">
        <f t="shared" si="128"/>
        <v>-5.5098479182248861E-2</v>
      </c>
      <c r="AI43" s="68">
        <f t="shared" ref="AI43:AJ43" si="129">AI20/$E20-1</f>
        <v>-3.7646472201446124E-2</v>
      </c>
      <c r="AJ43" s="68">
        <f t="shared" si="129"/>
        <v>-3.7646472201446124E-2</v>
      </c>
      <c r="AK43" s="68">
        <f t="shared" ref="AK43:AL43" si="130">AK20/$E20-1</f>
        <v>-4.0139616055846483E-2</v>
      </c>
      <c r="AL43" s="68">
        <f t="shared" si="130"/>
        <v>-6.5071054599850409E-2</v>
      </c>
      <c r="AM43" s="68">
        <f t="shared" ref="AM43:AN43" si="131">AM20/$E20-1</f>
        <v>-6.2577910745450049E-2</v>
      </c>
      <c r="AN43" s="68">
        <f t="shared" si="131"/>
        <v>-6.5071054599850409E-2</v>
      </c>
      <c r="AO43" s="68">
        <f t="shared" ref="AO43:AP43" si="132">AO20/$E20-1</f>
        <v>-5.0112191473448031E-2</v>
      </c>
      <c r="AP43" s="68">
        <f t="shared" si="132"/>
        <v>-5.7591623036649331E-2</v>
      </c>
      <c r="AQ43" s="68">
        <f t="shared" ref="AQ43:AR43" si="133">AQ20/$E20-1</f>
        <v>-5.2605335327848501E-2</v>
      </c>
      <c r="AR43" s="68">
        <f t="shared" si="133"/>
        <v>-5.7591623036649331E-2</v>
      </c>
      <c r="AS43" s="68"/>
      <c r="AT43" s="68"/>
      <c r="AU43" s="68"/>
      <c r="AV43" s="68"/>
      <c r="AW43" s="68"/>
      <c r="AX43" s="68"/>
    </row>
    <row r="44" spans="4:50" x14ac:dyDescent="0.2">
      <c r="D44" s="30">
        <v>150</v>
      </c>
      <c r="E44" s="28"/>
      <c r="F44" s="68">
        <f t="shared" ref="F44:P44" si="134">F21/$E21-1</f>
        <v>-7.6441429689538265E-2</v>
      </c>
      <c r="G44" s="68">
        <f t="shared" si="134"/>
        <v>-7.6441429689538265E-2</v>
      </c>
      <c r="H44" s="68">
        <f t="shared" si="134"/>
        <v>-6.6005739629533045E-2</v>
      </c>
      <c r="I44" s="68">
        <f t="shared" si="134"/>
        <v>-7.3832507174537043E-2</v>
      </c>
      <c r="J44" s="68">
        <f t="shared" si="134"/>
        <v>-8.165927471954082E-2</v>
      </c>
      <c r="K44" s="68">
        <f t="shared" si="134"/>
        <v>-8.165927471954082E-2</v>
      </c>
      <c r="L44" s="68">
        <f t="shared" si="134"/>
        <v>-7.9050352204539598E-2</v>
      </c>
      <c r="M44" s="68">
        <f t="shared" si="134"/>
        <v>-7.1223584659535599E-2</v>
      </c>
      <c r="N44" s="68">
        <f t="shared" si="134"/>
        <v>-8.165927471954082E-2</v>
      </c>
      <c r="O44" s="68">
        <f t="shared" si="134"/>
        <v>-8.4268197234542264E-2</v>
      </c>
      <c r="P44" s="68">
        <f t="shared" si="134"/>
        <v>-7.6441429689538265E-2</v>
      </c>
      <c r="Q44" s="68">
        <f t="shared" ref="Q44:R44" si="135">Q21/$E21-1</f>
        <v>-7.3832507174537043E-2</v>
      </c>
      <c r="R44" s="68">
        <f t="shared" si="135"/>
        <v>-7.1223584659535599E-2</v>
      </c>
      <c r="S44" s="68">
        <f t="shared" ref="S44:T44" si="136">S21/$E21-1</f>
        <v>-7.6441429689538265E-2</v>
      </c>
      <c r="T44" s="68">
        <f t="shared" si="136"/>
        <v>-7.6441429689538265E-2</v>
      </c>
      <c r="U44" s="68">
        <f t="shared" ref="U44:V44" si="137">U21/$E21-1</f>
        <v>-7.9050352204539598E-2</v>
      </c>
      <c r="V44" s="68">
        <f t="shared" si="137"/>
        <v>-6.8614662144534377E-2</v>
      </c>
      <c r="W44" s="68">
        <f t="shared" ref="W44:X44" si="138">W21/$E21-1</f>
        <v>-7.1223584659535599E-2</v>
      </c>
      <c r="X44" s="68">
        <f t="shared" si="138"/>
        <v>-7.1223584659535599E-2</v>
      </c>
      <c r="Y44" s="68">
        <f t="shared" ref="Y44:Z44" si="139">Y21/$E21-1</f>
        <v>-7.6441429689538265E-2</v>
      </c>
      <c r="Z44" s="68">
        <f t="shared" si="139"/>
        <v>-7.9050352204539598E-2</v>
      </c>
      <c r="AA44" s="68">
        <f t="shared" ref="AA44" si="140">AA21/$E21-1</f>
        <v>-7.3832507174537043E-2</v>
      </c>
      <c r="AB44" s="68">
        <f t="shared" ref="AB44:AC44" si="141">AB21/$E21-1</f>
        <v>-5.5570049569527824E-2</v>
      </c>
      <c r="AC44" s="68">
        <f t="shared" si="141"/>
        <v>-5.8178972084529157E-2</v>
      </c>
      <c r="AD44" s="68">
        <f t="shared" ref="AD44:AF44" si="142">AD21/$E21-1</f>
        <v>-5.8178972084529157E-2</v>
      </c>
      <c r="AE44" s="68">
        <f t="shared" si="142"/>
        <v>-4.7743282024523936E-2</v>
      </c>
      <c r="AF44" s="68">
        <f t="shared" si="142"/>
        <v>-4.2525436994521382E-2</v>
      </c>
      <c r="AG44" s="68">
        <f t="shared" ref="AG44:AH44" si="143">AG21/$E21-1</f>
        <v>-4.5134359509522604E-2</v>
      </c>
      <c r="AH44" s="68">
        <f t="shared" si="143"/>
        <v>-5.5570049569527824E-2</v>
      </c>
      <c r="AI44" s="68">
        <f t="shared" ref="AI44:AJ44" si="144">AI21/$E21-1</f>
        <v>-2.6871901904513495E-2</v>
      </c>
      <c r="AJ44" s="68">
        <f t="shared" si="144"/>
        <v>-3.9916514479519938E-2</v>
      </c>
      <c r="AK44" s="68">
        <f t="shared" ref="AK44:AL44" si="145">AK21/$E21-1</f>
        <v>-4.2525436994521382E-2</v>
      </c>
      <c r="AL44" s="68">
        <f t="shared" si="145"/>
        <v>-6.6005739629533045E-2</v>
      </c>
      <c r="AM44" s="68">
        <f t="shared" ref="AM44:AN44" si="146">AM21/$E21-1</f>
        <v>-6.3396817114531823E-2</v>
      </c>
      <c r="AN44" s="68">
        <f t="shared" si="146"/>
        <v>-6.0787894599530379E-2</v>
      </c>
      <c r="AO44" s="68">
        <f t="shared" ref="AO44:AP44" si="147">AO21/$E21-1</f>
        <v>-5.0352204539525158E-2</v>
      </c>
      <c r="AP44" s="68">
        <f t="shared" si="147"/>
        <v>-5.8178972084529157E-2</v>
      </c>
      <c r="AQ44" s="68">
        <f t="shared" ref="AQ44:AR44" si="148">AQ21/$E21-1</f>
        <v>-5.0352204539525158E-2</v>
      </c>
      <c r="AR44" s="68">
        <f t="shared" si="148"/>
        <v>-5.8178972084529157E-2</v>
      </c>
      <c r="AS44" s="68"/>
      <c r="AT44" s="68"/>
      <c r="AU44" s="68"/>
      <c r="AV44" s="68"/>
      <c r="AW44" s="68"/>
      <c r="AX44" s="68"/>
    </row>
    <row r="45" spans="4:50" x14ac:dyDescent="0.2">
      <c r="D45" s="30">
        <v>160</v>
      </c>
      <c r="E45" s="28"/>
      <c r="F45" s="68">
        <f t="shared" ref="F45:P45" si="149">F22/$E22-1</f>
        <v>-6.7515218594355275E-2</v>
      </c>
      <c r="G45" s="68">
        <f t="shared" si="149"/>
        <v>-8.1350304371887172E-2</v>
      </c>
      <c r="H45" s="68">
        <f t="shared" si="149"/>
        <v>-5.9214167127836226E-2</v>
      </c>
      <c r="I45" s="68">
        <f t="shared" si="149"/>
        <v>-7.0282235749861699E-2</v>
      </c>
      <c r="J45" s="68">
        <f t="shared" si="149"/>
        <v>-7.8583287216380637E-2</v>
      </c>
      <c r="K45" s="68">
        <f t="shared" si="149"/>
        <v>-7.5816270060874436E-2</v>
      </c>
      <c r="L45" s="68">
        <f t="shared" si="149"/>
        <v>-6.1981184283342539E-2</v>
      </c>
      <c r="M45" s="68">
        <f t="shared" si="149"/>
        <v>-6.7515218594355275E-2</v>
      </c>
      <c r="N45" s="68">
        <f t="shared" si="149"/>
        <v>-6.7515218594355275E-2</v>
      </c>
      <c r="O45" s="68">
        <f t="shared" si="149"/>
        <v>-8.1350304371887172E-2</v>
      </c>
      <c r="P45" s="68">
        <f t="shared" si="149"/>
        <v>-7.3049252905368012E-2</v>
      </c>
      <c r="Q45" s="68">
        <f t="shared" ref="Q45:R45" si="150">Q22/$E22-1</f>
        <v>-6.7515218594355275E-2</v>
      </c>
      <c r="R45" s="68">
        <f t="shared" si="150"/>
        <v>-6.7515218594355275E-2</v>
      </c>
      <c r="S45" s="68">
        <f t="shared" ref="S45:T45" si="151">S22/$E22-1</f>
        <v>-6.7515218594355275E-2</v>
      </c>
      <c r="T45" s="68">
        <f t="shared" si="151"/>
        <v>-6.7515218594355275E-2</v>
      </c>
      <c r="U45" s="68">
        <f t="shared" ref="U45:V45" si="152">U22/$E22-1</f>
        <v>-7.0282235749861699E-2</v>
      </c>
      <c r="V45" s="68">
        <f t="shared" si="152"/>
        <v>-6.7515218594355275E-2</v>
      </c>
      <c r="W45" s="68">
        <f t="shared" ref="W45:X45" si="153">W22/$E22-1</f>
        <v>-6.1981184283342539E-2</v>
      </c>
      <c r="X45" s="68">
        <f t="shared" si="153"/>
        <v>-6.1981184283342539E-2</v>
      </c>
      <c r="Y45" s="68">
        <f t="shared" ref="Y45:Z45" si="154">Y22/$E22-1</f>
        <v>-7.5816270060874436E-2</v>
      </c>
      <c r="Z45" s="68">
        <f t="shared" si="154"/>
        <v>-7.0282235749861699E-2</v>
      </c>
      <c r="AA45" s="68">
        <f t="shared" ref="AA45" si="155">AA22/$E22-1</f>
        <v>-6.1981184283342539E-2</v>
      </c>
      <c r="AB45" s="68">
        <f t="shared" ref="AB45:AC45" si="156">AB22/$E22-1</f>
        <v>-4.8146098505810753E-2</v>
      </c>
      <c r="AC45" s="68">
        <f t="shared" si="156"/>
        <v>-5.3680132816823489E-2</v>
      </c>
      <c r="AD45" s="68">
        <f t="shared" ref="AD45:AF45" si="157">AD22/$E22-1</f>
        <v>-4.8146098505810753E-2</v>
      </c>
      <c r="AE45" s="68">
        <f t="shared" si="157"/>
        <v>-3.4311012728278856E-2</v>
      </c>
      <c r="AF45" s="68">
        <f t="shared" si="157"/>
        <v>-3.707802988378528E-2</v>
      </c>
      <c r="AG45" s="68">
        <f t="shared" ref="AG45:AH45" si="158">AG22/$E22-1</f>
        <v>-3.9845047039291592E-2</v>
      </c>
      <c r="AH45" s="68">
        <f t="shared" si="158"/>
        <v>-4.5379081350304329E-2</v>
      </c>
      <c r="AI45" s="68">
        <f t="shared" ref="AI45:AJ45" si="159">AI22/$E22-1</f>
        <v>-1.7708909795240757E-2</v>
      </c>
      <c r="AJ45" s="68">
        <f t="shared" si="159"/>
        <v>-2.6009961261759806E-2</v>
      </c>
      <c r="AK45" s="68">
        <f t="shared" ref="AK45:AL45" si="160">AK22/$E22-1</f>
        <v>-2.047592695074707E-2</v>
      </c>
      <c r="AL45" s="68">
        <f t="shared" si="160"/>
        <v>-6.4748201438848962E-2</v>
      </c>
      <c r="AM45" s="68">
        <f t="shared" ref="AM45:AN45" si="161">AM22/$E22-1</f>
        <v>-5.9214167127836226E-2</v>
      </c>
      <c r="AN45" s="68">
        <f t="shared" si="161"/>
        <v>-5.6447149972329802E-2</v>
      </c>
      <c r="AO45" s="68">
        <f t="shared" ref="AO45:AP45" si="162">AO22/$E22-1</f>
        <v>-4.5379081350304329E-2</v>
      </c>
      <c r="AP45" s="68">
        <f t="shared" si="162"/>
        <v>-5.3680132816823489E-2</v>
      </c>
      <c r="AQ45" s="68">
        <f t="shared" ref="AQ45:AR45" si="163">AQ22/$E22-1</f>
        <v>-4.5379081350304329E-2</v>
      </c>
      <c r="AR45" s="68">
        <f t="shared" si="163"/>
        <v>-5.0913115661317065E-2</v>
      </c>
      <c r="AS45" s="68"/>
      <c r="AT45" s="68"/>
      <c r="AU45" s="68"/>
      <c r="AV45" s="68"/>
      <c r="AW45" s="68"/>
      <c r="AX45" s="68"/>
    </row>
    <row r="46" spans="4:50" x14ac:dyDescent="0.2">
      <c r="D46" s="30">
        <v>170</v>
      </c>
      <c r="E46" s="28"/>
      <c r="F46" s="68">
        <f t="shared" ref="F46:P46" si="164">F23/$E23-1</f>
        <v>-6.6666666666666652E-2</v>
      </c>
      <c r="G46" s="68">
        <f t="shared" si="164"/>
        <v>-6.0869565217391286E-2</v>
      </c>
      <c r="H46" s="68">
        <f t="shared" si="164"/>
        <v>-5.5072463768116031E-2</v>
      </c>
      <c r="I46" s="68">
        <f t="shared" si="164"/>
        <v>-6.6666666666666652E-2</v>
      </c>
      <c r="J46" s="68">
        <f t="shared" si="164"/>
        <v>-6.956521739130439E-2</v>
      </c>
      <c r="K46" s="68">
        <f t="shared" si="164"/>
        <v>-6.956521739130439E-2</v>
      </c>
      <c r="L46" s="68">
        <f t="shared" si="164"/>
        <v>-6.956521739130439E-2</v>
      </c>
      <c r="M46" s="68">
        <f t="shared" si="164"/>
        <v>-6.6666666666666652E-2</v>
      </c>
      <c r="N46" s="68">
        <f t="shared" si="164"/>
        <v>-6.956521739130439E-2</v>
      </c>
      <c r="O46" s="68">
        <f t="shared" si="164"/>
        <v>-7.8260869565217384E-2</v>
      </c>
      <c r="P46" s="68">
        <f t="shared" si="164"/>
        <v>-6.6666666666666652E-2</v>
      </c>
      <c r="Q46" s="68">
        <f t="shared" ref="Q46:R46" si="165">Q23/$E23-1</f>
        <v>-6.0869565217391286E-2</v>
      </c>
      <c r="R46" s="68">
        <f t="shared" si="165"/>
        <v>-6.0869565217391286E-2</v>
      </c>
      <c r="S46" s="68">
        <f t="shared" ref="S46:T46" si="166">S23/$E23-1</f>
        <v>-6.6666666666666652E-2</v>
      </c>
      <c r="T46" s="68">
        <f t="shared" si="166"/>
        <v>-6.3768115942029024E-2</v>
      </c>
      <c r="U46" s="68">
        <f t="shared" ref="U46:V46" si="167">U23/$E23-1</f>
        <v>-6.3768115942029024E-2</v>
      </c>
      <c r="V46" s="68">
        <f t="shared" si="167"/>
        <v>-5.7971014492753659E-2</v>
      </c>
      <c r="W46" s="68">
        <f t="shared" ref="W46:X46" si="168">W23/$E23-1</f>
        <v>-5.5072463768116031E-2</v>
      </c>
      <c r="X46" s="68">
        <f t="shared" si="168"/>
        <v>-5.2173913043478293E-2</v>
      </c>
      <c r="Y46" s="68">
        <f t="shared" ref="Y46:Z46" si="169">Y23/$E23-1</f>
        <v>-7.5362318840579756E-2</v>
      </c>
      <c r="Z46" s="68">
        <f t="shared" si="169"/>
        <v>-6.3768115942029024E-2</v>
      </c>
      <c r="AA46" s="68">
        <f t="shared" ref="AA46" si="170">AA23/$E23-1</f>
        <v>-6.956521739130439E-2</v>
      </c>
      <c r="AB46" s="68">
        <f t="shared" ref="AB46:AC46" si="171">AB23/$E23-1</f>
        <v>-4.6376811594202927E-2</v>
      </c>
      <c r="AC46" s="68">
        <f t="shared" si="171"/>
        <v>-4.3478260869565299E-2</v>
      </c>
      <c r="AD46" s="68">
        <f t="shared" ref="AD46:AF46" si="172">AD23/$E23-1</f>
        <v>-4.0579710144927561E-2</v>
      </c>
      <c r="AE46" s="68">
        <f t="shared" si="172"/>
        <v>-2.3188405797101463E-2</v>
      </c>
      <c r="AF46" s="68">
        <f t="shared" si="172"/>
        <v>-2.8985507246376829E-2</v>
      </c>
      <c r="AG46" s="68">
        <f t="shared" ref="AG46:AH46" si="173">AG23/$E23-1</f>
        <v>-3.1884057971014568E-2</v>
      </c>
      <c r="AH46" s="68">
        <f t="shared" si="173"/>
        <v>-4.0579710144927561E-2</v>
      </c>
      <c r="AI46" s="68">
        <f t="shared" ref="AI46:AJ46" si="174">AI23/$E23-1</f>
        <v>-8.6956521739131043E-3</v>
      </c>
      <c r="AJ46" s="68">
        <f t="shared" si="174"/>
        <v>-1.7391304347826098E-2</v>
      </c>
      <c r="AK46" s="68">
        <f t="shared" ref="AK46:AL46" si="175">AK23/$E23-1</f>
        <v>-1.449275362318847E-2</v>
      </c>
      <c r="AL46" s="68">
        <f t="shared" si="175"/>
        <v>-6.3768115942029024E-2</v>
      </c>
      <c r="AM46" s="68">
        <f t="shared" ref="AM46:AN46" si="176">AM23/$E23-1</f>
        <v>-5.5072463768116031E-2</v>
      </c>
      <c r="AN46" s="68">
        <f t="shared" si="176"/>
        <v>-5.7971014492753659E-2</v>
      </c>
      <c r="AO46" s="68">
        <f t="shared" ref="AO46:AP46" si="177">AO23/$E23-1</f>
        <v>-4.0579710144927561E-2</v>
      </c>
      <c r="AP46" s="68">
        <f t="shared" si="177"/>
        <v>-4.9275362318840665E-2</v>
      </c>
      <c r="AQ46" s="68">
        <f t="shared" ref="AQ46:AR46" si="178">AQ23/$E23-1</f>
        <v>-4.0579710144927561E-2</v>
      </c>
      <c r="AR46" s="68">
        <f t="shared" si="178"/>
        <v>-4.9275362318840665E-2</v>
      </c>
      <c r="AS46" s="68"/>
      <c r="AT46" s="68"/>
      <c r="AU46" s="68"/>
      <c r="AV46" s="68"/>
      <c r="AW46" s="68"/>
      <c r="AX46" s="68"/>
    </row>
    <row r="47" spans="4:50" x14ac:dyDescent="0.2">
      <c r="D47" s="30">
        <v>180</v>
      </c>
      <c r="E47" s="28"/>
      <c r="F47" s="68">
        <f t="shared" ref="F47:P47" si="179">F24/$E24-1</f>
        <v>-7.3569482288828314E-2</v>
      </c>
      <c r="G47" s="68">
        <f t="shared" si="179"/>
        <v>-6.448683015440515E-2</v>
      </c>
      <c r="H47" s="68">
        <f t="shared" si="179"/>
        <v>-6.1459279442930614E-2</v>
      </c>
      <c r="I47" s="68">
        <f t="shared" si="179"/>
        <v>-7.3569482288828314E-2</v>
      </c>
      <c r="J47" s="68">
        <f t="shared" si="179"/>
        <v>-8.2652134423251589E-2</v>
      </c>
      <c r="K47" s="68">
        <f t="shared" si="179"/>
        <v>-7.0541931577354E-2</v>
      </c>
      <c r="L47" s="68">
        <f t="shared" si="179"/>
        <v>-6.7514380865879464E-2</v>
      </c>
      <c r="M47" s="68">
        <f t="shared" si="179"/>
        <v>-7.0541931577354E-2</v>
      </c>
      <c r="N47" s="68">
        <f t="shared" si="179"/>
        <v>-7.6597033000302739E-2</v>
      </c>
      <c r="O47" s="68">
        <f t="shared" si="179"/>
        <v>-8.8707235846200438E-2</v>
      </c>
      <c r="P47" s="68">
        <f t="shared" si="179"/>
        <v>-7.3569482288828314E-2</v>
      </c>
      <c r="Q47" s="68">
        <f t="shared" ref="Q47:R47" si="180">Q24/$E24-1</f>
        <v>-6.1459279442930614E-2</v>
      </c>
      <c r="R47" s="68">
        <f t="shared" si="180"/>
        <v>-6.448683015440515E-2</v>
      </c>
      <c r="S47" s="68">
        <f t="shared" ref="S47:T47" si="181">S24/$E24-1</f>
        <v>-6.7514380865879464E-2</v>
      </c>
      <c r="T47" s="68">
        <f t="shared" si="181"/>
        <v>-6.7514380865879464E-2</v>
      </c>
      <c r="U47" s="68">
        <f t="shared" ref="U47:V47" si="182">U24/$E24-1</f>
        <v>-6.7514380865879464E-2</v>
      </c>
      <c r="V47" s="68">
        <f t="shared" si="182"/>
        <v>-5.5404178019981765E-2</v>
      </c>
      <c r="W47" s="68">
        <f t="shared" ref="W47:X47" si="183">W24/$E24-1</f>
        <v>-5.8431728731456301E-2</v>
      </c>
      <c r="X47" s="68">
        <f t="shared" si="183"/>
        <v>-5.5404178019981765E-2</v>
      </c>
      <c r="Y47" s="68">
        <f t="shared" ref="Y47:Z47" si="184">Y24/$E24-1</f>
        <v>-7.3569482288828314E-2</v>
      </c>
      <c r="Z47" s="68">
        <f t="shared" si="184"/>
        <v>-7.3569482288828314E-2</v>
      </c>
      <c r="AA47" s="68">
        <f t="shared" ref="AA47" si="185">AA24/$E24-1</f>
        <v>-6.7514380865879464E-2</v>
      </c>
      <c r="AB47" s="68">
        <f t="shared" ref="AB47:AC47" si="186">AB24/$E24-1</f>
        <v>-4.9349076597032915E-2</v>
      </c>
      <c r="AC47" s="68">
        <f t="shared" si="186"/>
        <v>-4.3293975174084065E-2</v>
      </c>
      <c r="AD47" s="68">
        <f t="shared" ref="AD47:AF47" si="187">AD24/$E24-1</f>
        <v>-4.6321525885558601E-2</v>
      </c>
      <c r="AE47" s="68">
        <f t="shared" si="187"/>
        <v>-2.2101120193763202E-2</v>
      </c>
      <c r="AF47" s="68">
        <f t="shared" si="187"/>
        <v>-2.2101120193763202E-2</v>
      </c>
      <c r="AG47" s="68">
        <f t="shared" ref="AG47:AH47" si="188">AG24/$E24-1</f>
        <v>-2.5128670905237627E-2</v>
      </c>
      <c r="AH47" s="68">
        <f t="shared" si="188"/>
        <v>-4.0266424462609751E-2</v>
      </c>
      <c r="AI47" s="68">
        <f t="shared" ref="AI47:AJ47" si="189">AI24/$E24-1</f>
        <v>-9.9909173478655022E-3</v>
      </c>
      <c r="AJ47" s="68">
        <f t="shared" si="189"/>
        <v>-1.3018468059340038E-2</v>
      </c>
      <c r="AK47" s="68">
        <f t="shared" ref="AK47:AL47" si="190">AK24/$E24-1</f>
        <v>-9.9909173478655022E-3</v>
      </c>
      <c r="AL47" s="68">
        <f t="shared" si="190"/>
        <v>-7.0541931577354E-2</v>
      </c>
      <c r="AM47" s="68">
        <f t="shared" ref="AM47:AN47" si="191">AM24/$E24-1</f>
        <v>-6.1459279442930614E-2</v>
      </c>
      <c r="AN47" s="68">
        <f t="shared" si="191"/>
        <v>-6.7514380865879464E-2</v>
      </c>
      <c r="AO47" s="68">
        <f t="shared" ref="AO47:AP47" si="192">AO24/$E24-1</f>
        <v>-4.0266424462609751E-2</v>
      </c>
      <c r="AP47" s="68">
        <f t="shared" si="192"/>
        <v>-4.9349076597032915E-2</v>
      </c>
      <c r="AQ47" s="68">
        <f t="shared" ref="AQ47:AR47" si="193">AQ24/$E24-1</f>
        <v>-4.0266424462609751E-2</v>
      </c>
      <c r="AR47" s="68">
        <f t="shared" si="193"/>
        <v>-4.9349076597032915E-2</v>
      </c>
      <c r="AS47" s="68"/>
      <c r="AT47" s="68"/>
      <c r="AU47" s="68"/>
      <c r="AV47" s="68"/>
      <c r="AW47" s="68"/>
      <c r="AX47" s="68"/>
    </row>
    <row r="48" spans="4:50" x14ac:dyDescent="0.2">
      <c r="D48" s="30">
        <v>190</v>
      </c>
      <c r="E48" s="28"/>
      <c r="F48" s="68">
        <f t="shared" ref="F48:P48" si="194">F25/$E25-1</f>
        <v>-7.6633165829145811E-2</v>
      </c>
      <c r="G48" s="68">
        <f t="shared" si="194"/>
        <v>-6.7211055276381937E-2</v>
      </c>
      <c r="H48" s="68">
        <f t="shared" si="194"/>
        <v>-5.464824120603029E-2</v>
      </c>
      <c r="I48" s="68">
        <f t="shared" si="194"/>
        <v>-7.3492462311557816E-2</v>
      </c>
      <c r="J48" s="68">
        <f t="shared" si="194"/>
        <v>-4.2085427135678533E-2</v>
      </c>
      <c r="K48" s="68">
        <f t="shared" si="194"/>
        <v>-7.3492462311557816E-2</v>
      </c>
      <c r="L48" s="68">
        <f t="shared" si="194"/>
        <v>-6.7211055276381937E-2</v>
      </c>
      <c r="M48" s="68">
        <f t="shared" si="194"/>
        <v>-7.3492462311557816E-2</v>
      </c>
      <c r="N48" s="68">
        <f t="shared" si="194"/>
        <v>-7.9773869346733695E-2</v>
      </c>
      <c r="O48" s="68">
        <f t="shared" si="194"/>
        <v>-9.5477386934673447E-2</v>
      </c>
      <c r="P48" s="68">
        <f t="shared" si="194"/>
        <v>-7.3492462311557816E-2</v>
      </c>
      <c r="Q48" s="68">
        <f t="shared" ref="Q48:R48" si="195">Q25/$E25-1</f>
        <v>-6.4070351758794053E-2</v>
      </c>
      <c r="R48" s="68">
        <f t="shared" si="195"/>
        <v>-7.0351758793969932E-2</v>
      </c>
      <c r="S48" s="68">
        <f t="shared" ref="S48:T48" si="196">S25/$E25-1</f>
        <v>-6.0929648241206058E-2</v>
      </c>
      <c r="T48" s="68">
        <f t="shared" si="196"/>
        <v>-6.0929648241206058E-2</v>
      </c>
      <c r="U48" s="68">
        <f t="shared" ref="U48:V48" si="197">U25/$E25-1</f>
        <v>-6.4070351758794053E-2</v>
      </c>
      <c r="V48" s="68">
        <f t="shared" si="197"/>
        <v>-5.1507537688442295E-2</v>
      </c>
      <c r="W48" s="68">
        <f t="shared" ref="W48:X48" si="198">W25/$E25-1</f>
        <v>-5.1507537688442295E-2</v>
      </c>
      <c r="X48" s="68">
        <f t="shared" si="198"/>
        <v>-5.464824120603029E-2</v>
      </c>
      <c r="Y48" s="68">
        <f t="shared" ref="Y48:Z48" si="199">Y25/$E25-1</f>
        <v>-7.0351758793969932E-2</v>
      </c>
      <c r="Z48" s="68">
        <f t="shared" si="199"/>
        <v>-6.4070351758794053E-2</v>
      </c>
      <c r="AA48" s="68">
        <f t="shared" ref="AA48" si="200">AA25/$E25-1</f>
        <v>-6.7211055276381937E-2</v>
      </c>
      <c r="AB48" s="68">
        <f t="shared" ref="AB48:AC48" si="201">AB25/$E25-1</f>
        <v>-5.464824120603029E-2</v>
      </c>
      <c r="AC48" s="68">
        <f t="shared" si="201"/>
        <v>-4.2085427135678533E-2</v>
      </c>
      <c r="AD48" s="68">
        <f t="shared" ref="AD48:AF48" si="202">AD25/$E25-1</f>
        <v>-4.2085427135678533E-2</v>
      </c>
      <c r="AE48" s="68">
        <f t="shared" si="202"/>
        <v>-1.6959798994974906E-2</v>
      </c>
      <c r="AF48" s="68">
        <f t="shared" si="202"/>
        <v>-1.6959798994974906E-2</v>
      </c>
      <c r="AG48" s="68">
        <f t="shared" ref="AG48:AH48" si="203">AG25/$E25-1</f>
        <v>-1.3819095477386911E-2</v>
      </c>
      <c r="AH48" s="68">
        <f t="shared" si="203"/>
        <v>-3.5804020100502654E-2</v>
      </c>
      <c r="AI48" s="68">
        <f t="shared" ref="AI48:AJ48" si="204">AI25/$E25-1</f>
        <v>1.1306532663316604E-2</v>
      </c>
      <c r="AJ48" s="68">
        <f t="shared" si="204"/>
        <v>5.0251256281406143E-3</v>
      </c>
      <c r="AK48" s="68">
        <f t="shared" ref="AK48:AL48" si="205">AK25/$E25-1</f>
        <v>1.8844221105527303E-3</v>
      </c>
      <c r="AL48" s="68">
        <f t="shared" si="205"/>
        <v>-7.3492462311557816E-2</v>
      </c>
      <c r="AM48" s="68">
        <f t="shared" ref="AM48:AN48" si="206">AM25/$E25-1</f>
        <v>-6.4070351758794053E-2</v>
      </c>
      <c r="AN48" s="68">
        <f t="shared" si="206"/>
        <v>-6.7211055276381937E-2</v>
      </c>
      <c r="AO48" s="68">
        <f t="shared" ref="AO48:AP48" si="207">AO25/$E25-1</f>
        <v>-3.8944723618090538E-2</v>
      </c>
      <c r="AP48" s="68">
        <f t="shared" si="207"/>
        <v>-4.8366834170854411E-2</v>
      </c>
      <c r="AQ48" s="68">
        <f t="shared" ref="AQ48:AR48" si="208">AQ25/$E25-1</f>
        <v>-3.2663316582914548E-2</v>
      </c>
      <c r="AR48" s="68">
        <f t="shared" si="208"/>
        <v>-4.8366834170854411E-2</v>
      </c>
      <c r="AS48" s="68"/>
      <c r="AT48" s="68"/>
      <c r="AU48" s="68"/>
      <c r="AV48" s="68"/>
      <c r="AW48" s="68"/>
      <c r="AX48" s="68"/>
    </row>
    <row r="49" spans="4:50" x14ac:dyDescent="0.2">
      <c r="D49" s="30">
        <v>200</v>
      </c>
      <c r="E49" s="28"/>
      <c r="F49" s="68">
        <f t="shared" ref="F49:P49" si="209">F26/$E26-1</f>
        <v>-6.3816002591512766E-2</v>
      </c>
      <c r="G49" s="68">
        <f t="shared" si="209"/>
        <v>-4.7619047619047672E-2</v>
      </c>
      <c r="H49" s="68">
        <f t="shared" si="209"/>
        <v>-4.7619047619047672E-2</v>
      </c>
      <c r="I49" s="68">
        <f t="shared" si="209"/>
        <v>-6.3816002591512766E-2</v>
      </c>
      <c r="J49" s="68">
        <f t="shared" si="209"/>
        <v>-8.0012957563978082E-2</v>
      </c>
      <c r="K49" s="68">
        <f t="shared" si="209"/>
        <v>-6.3816002591512766E-2</v>
      </c>
      <c r="L49" s="68">
        <f t="shared" si="209"/>
        <v>-5.0858438613540669E-2</v>
      </c>
      <c r="M49" s="68">
        <f t="shared" si="209"/>
        <v>-6.057661159701988E-2</v>
      </c>
      <c r="N49" s="68">
        <f t="shared" si="209"/>
        <v>-7.3534175574991978E-2</v>
      </c>
      <c r="O49" s="68">
        <f t="shared" si="209"/>
        <v>-8.9731130547457072E-2</v>
      </c>
      <c r="P49" s="68">
        <f t="shared" si="209"/>
        <v>-6.3816002591512766E-2</v>
      </c>
      <c r="Q49" s="68">
        <f t="shared" ref="Q49:R49" si="210">Q26/$E26-1</f>
        <v>-5.0858438613540669E-2</v>
      </c>
      <c r="R49" s="68">
        <f t="shared" si="210"/>
        <v>-5.4097829608033776E-2</v>
      </c>
      <c r="S49" s="68">
        <f t="shared" ref="S49:T49" si="211">S26/$E26-1</f>
        <v>-5.4097829608033776E-2</v>
      </c>
      <c r="T49" s="68">
        <f t="shared" si="211"/>
        <v>-4.7619047619047672E-2</v>
      </c>
      <c r="U49" s="68">
        <f t="shared" ref="U49:V49" si="212">U26/$E26-1</f>
        <v>-5.0858438613540669E-2</v>
      </c>
      <c r="V49" s="68">
        <f t="shared" si="212"/>
        <v>-4.4379656624554564E-2</v>
      </c>
      <c r="W49" s="68">
        <f t="shared" ref="W49:X49" si="213">W26/$E26-1</f>
        <v>-3.790087463556846E-2</v>
      </c>
      <c r="X49" s="68">
        <f t="shared" si="213"/>
        <v>-3.1422092646582467E-2</v>
      </c>
      <c r="Y49" s="68">
        <f t="shared" ref="Y49:Z49" si="214">Y26/$E26-1</f>
        <v>-6.7055393586005874E-2</v>
      </c>
      <c r="Z49" s="68">
        <f t="shared" si="214"/>
        <v>-5.7337220602526773E-2</v>
      </c>
      <c r="AA49" s="68">
        <f t="shared" ref="AA49" si="215">AA26/$E26-1</f>
        <v>-6.7055393586005874E-2</v>
      </c>
      <c r="AB49" s="68">
        <f t="shared" ref="AB49:AC49" si="216">AB26/$E26-1</f>
        <v>-4.1140265630061568E-2</v>
      </c>
      <c r="AC49" s="68">
        <f t="shared" si="216"/>
        <v>-3.1422092646582467E-2</v>
      </c>
      <c r="AD49" s="68">
        <f t="shared" ref="AD49:AF49" si="217">AD26/$E26-1</f>
        <v>-2.818270165208947E-2</v>
      </c>
      <c r="AE49" s="68">
        <f t="shared" si="217"/>
        <v>4.21120829284094E-3</v>
      </c>
      <c r="AF49" s="68">
        <f t="shared" si="217"/>
        <v>1.0689990281826933E-2</v>
      </c>
      <c r="AG49" s="68">
        <f t="shared" ref="AG49:AH49" si="218">AG26/$E26-1</f>
        <v>4.21120829284094E-3</v>
      </c>
      <c r="AH49" s="68">
        <f t="shared" si="218"/>
        <v>-2.1703919663103366E-2</v>
      </c>
      <c r="AI49" s="68">
        <f t="shared" ref="AI49:AJ49" si="219">AI26/$E26-1</f>
        <v>4.9562682215743337E-2</v>
      </c>
      <c r="AJ49" s="68">
        <f t="shared" si="219"/>
        <v>4.632329122125034E-2</v>
      </c>
      <c r="AK49" s="68">
        <f t="shared" ref="AK49:AL49" si="220">AK26/$E26-1</f>
        <v>3.0126336248785135E-2</v>
      </c>
      <c r="AL49" s="68">
        <f t="shared" si="220"/>
        <v>-7.029478458049887E-2</v>
      </c>
      <c r="AM49" s="68">
        <f t="shared" ref="AM49:AN49" si="221">AM26/$E26-1</f>
        <v>-5.4097829608033776E-2</v>
      </c>
      <c r="AN49" s="68">
        <f t="shared" si="221"/>
        <v>-6.3816002591512766E-2</v>
      </c>
      <c r="AO49" s="68">
        <f t="shared" ref="AO49:AP49" si="222">AO26/$E26-1</f>
        <v>-1.8464528668610369E-2</v>
      </c>
      <c r="AP49" s="68">
        <f t="shared" si="222"/>
        <v>-2.818270165208947E-2</v>
      </c>
      <c r="AQ49" s="68">
        <f t="shared" ref="AQ49:AR49" si="223">AQ26/$E26-1</f>
        <v>-1.5225137674117262E-2</v>
      </c>
      <c r="AR49" s="68">
        <f t="shared" si="223"/>
        <v>-3.790087463556846E-2</v>
      </c>
      <c r="AS49" s="68"/>
      <c r="AT49" s="68"/>
      <c r="AU49" s="68"/>
      <c r="AV49" s="68"/>
      <c r="AW49" s="68"/>
      <c r="AX49" s="68"/>
    </row>
    <row r="50" spans="4:50" x14ac:dyDescent="0.2">
      <c r="D50" s="30">
        <v>210</v>
      </c>
      <c r="E50" s="28"/>
      <c r="F50" s="68">
        <f t="shared" ref="F50:P50" si="224">F27/$E27-1</f>
        <v>-3.8785834738617075E-2</v>
      </c>
      <c r="G50" s="68">
        <f t="shared" si="224"/>
        <v>-3.2040472175379309E-2</v>
      </c>
      <c r="H50" s="68">
        <f t="shared" si="224"/>
        <v>-2.5295109612141542E-2</v>
      </c>
      <c r="I50" s="68">
        <f t="shared" si="224"/>
        <v>-4.8903878583473892E-2</v>
      </c>
      <c r="J50" s="68">
        <f t="shared" si="224"/>
        <v>-6.2394603709949426E-2</v>
      </c>
      <c r="K50" s="68">
        <f t="shared" si="224"/>
        <v>-3.2040472175379309E-2</v>
      </c>
      <c r="L50" s="68">
        <f t="shared" si="224"/>
        <v>-2.1922428330522714E-2</v>
      </c>
      <c r="M50" s="68">
        <f t="shared" si="224"/>
        <v>-3.8785834738617075E-2</v>
      </c>
      <c r="N50" s="68">
        <f t="shared" si="224"/>
        <v>-4.8903878583473892E-2</v>
      </c>
      <c r="O50" s="68">
        <f t="shared" si="224"/>
        <v>-6.5767284991568253E-2</v>
      </c>
      <c r="P50" s="68">
        <f t="shared" si="224"/>
        <v>-3.8785834738617075E-2</v>
      </c>
      <c r="Q50" s="68">
        <f t="shared" ref="Q50:R50" si="225">Q27/$E27-1</f>
        <v>-2.5295109612141542E-2</v>
      </c>
      <c r="R50" s="68">
        <f t="shared" si="225"/>
        <v>-3.2040472175379309E-2</v>
      </c>
      <c r="S50" s="68">
        <f t="shared" ref="S50:T50" si="226">S27/$E27-1</f>
        <v>-1.8549747048903775E-2</v>
      </c>
      <c r="T50" s="68">
        <f t="shared" si="226"/>
        <v>-1.5177065767284947E-2</v>
      </c>
      <c r="U50" s="68">
        <f t="shared" ref="U50:V50" si="227">U27/$E27-1</f>
        <v>-1.8549747048903775E-2</v>
      </c>
      <c r="V50" s="68">
        <f t="shared" si="227"/>
        <v>-8.4317032040471807E-3</v>
      </c>
      <c r="W50" s="68">
        <f t="shared" ref="W50:X50" si="228">W27/$E27-1</f>
        <v>-5.0590219224282418E-3</v>
      </c>
      <c r="X50" s="68">
        <f t="shared" si="228"/>
        <v>1.686340640809636E-3</v>
      </c>
      <c r="Y50" s="68">
        <f t="shared" ref="Y50:Z50" si="229">Y27/$E27-1</f>
        <v>-3.8785834738617075E-2</v>
      </c>
      <c r="Z50" s="68">
        <f t="shared" si="229"/>
        <v>-2.1922428330522714E-2</v>
      </c>
      <c r="AA50" s="68">
        <f t="shared" ref="AA50" si="230">AA27/$E27-1</f>
        <v>-3.8785834738617075E-2</v>
      </c>
      <c r="AB50" s="68">
        <f t="shared" ref="AB50:AC50" si="231">AB27/$E27-1</f>
        <v>-1.5177065767284947E-2</v>
      </c>
      <c r="AC50" s="68">
        <f t="shared" si="231"/>
        <v>8.4317032040472917E-3</v>
      </c>
      <c r="AD50" s="68">
        <f t="shared" ref="AD50:AF50" si="232">AD27/$E27-1</f>
        <v>5.0590219224284638E-3</v>
      </c>
      <c r="AE50" s="68">
        <f t="shared" si="232"/>
        <v>4.8903878583473892E-2</v>
      </c>
      <c r="AF50" s="68">
        <f t="shared" si="232"/>
        <v>5.5649241146711548E-2</v>
      </c>
      <c r="AG50" s="68">
        <f t="shared" ref="AG50:AH50" si="233">AG27/$E27-1</f>
        <v>4.5531197301855064E-2</v>
      </c>
      <c r="AH50" s="68">
        <f t="shared" si="233"/>
        <v>8.4317032040472917E-3</v>
      </c>
      <c r="AI50" s="68">
        <f t="shared" ref="AI50:AJ50" si="234">AI27/$E27-1</f>
        <v>0.11298482293423273</v>
      </c>
      <c r="AJ50" s="68">
        <f t="shared" si="234"/>
        <v>0.12310286677908944</v>
      </c>
      <c r="AK50" s="68">
        <f t="shared" ref="AK50:AL50" si="235">AK27/$E27-1</f>
        <v>8.2630691399662837E-2</v>
      </c>
      <c r="AL50" s="68">
        <f t="shared" si="235"/>
        <v>-4.2158516020236125E-2</v>
      </c>
      <c r="AM50" s="68">
        <f t="shared" ref="AM50:AN50" si="236">AM27/$E27-1</f>
        <v>-2.1922428330522714E-2</v>
      </c>
      <c r="AN50" s="68">
        <f t="shared" si="236"/>
        <v>-2.1922428330522714E-2</v>
      </c>
      <c r="AO50" s="68">
        <f t="shared" ref="AO50:AP50" si="237">AO27/$E27-1</f>
        <v>2.1922428330522825E-2</v>
      </c>
      <c r="AP50" s="68">
        <f t="shared" si="237"/>
        <v>8.4317032040472917E-3</v>
      </c>
      <c r="AQ50" s="68">
        <f t="shared" ref="AQ50:AR50" si="238">AQ27/$E27-1</f>
        <v>2.5295109612141653E-2</v>
      </c>
      <c r="AR50" s="68">
        <f t="shared" si="238"/>
        <v>-8.4317032040471807E-3</v>
      </c>
      <c r="AS50" s="68"/>
      <c r="AT50" s="68"/>
      <c r="AU50" s="68"/>
      <c r="AV50" s="68"/>
      <c r="AW50" s="68"/>
      <c r="AX50" s="68"/>
    </row>
    <row r="51" spans="4:50" x14ac:dyDescent="0.2">
      <c r="D51" s="30">
        <v>220</v>
      </c>
      <c r="E51" s="28"/>
      <c r="F51" s="68">
        <f t="shared" ref="F51:P51" si="239">F28/$E28-1</f>
        <v>-1.6620498614958512E-2</v>
      </c>
      <c r="G51" s="68">
        <f t="shared" si="239"/>
        <v>-9.6952908587257802E-3</v>
      </c>
      <c r="H51" s="68">
        <f t="shared" si="239"/>
        <v>6.9252077562342862E-4</v>
      </c>
      <c r="I51" s="68">
        <f t="shared" si="239"/>
        <v>-2.3545706371191133E-2</v>
      </c>
      <c r="J51" s="68">
        <f t="shared" si="239"/>
        <v>-3.0470914127423865E-2</v>
      </c>
      <c r="K51" s="68">
        <f t="shared" si="239"/>
        <v>6.9252077562342862E-4</v>
      </c>
      <c r="L51" s="68">
        <f t="shared" si="239"/>
        <v>2.1468144044321402E-2</v>
      </c>
      <c r="M51" s="68">
        <f t="shared" si="239"/>
        <v>4.1551246537396835E-3</v>
      </c>
      <c r="N51" s="68">
        <f t="shared" si="239"/>
        <v>-1.6620498614958512E-2</v>
      </c>
      <c r="O51" s="68">
        <f t="shared" si="239"/>
        <v>-3.0470914127423865E-2</v>
      </c>
      <c r="P51" s="68">
        <f t="shared" si="239"/>
        <v>-6.2326869806093033E-3</v>
      </c>
      <c r="Q51" s="68">
        <f t="shared" ref="Q51:R51" si="240">Q28/$E28-1</f>
        <v>1.454293628808867E-2</v>
      </c>
      <c r="R51" s="68">
        <f t="shared" si="240"/>
        <v>-2.7700831024930483E-3</v>
      </c>
      <c r="S51" s="68">
        <f t="shared" ref="S51:T51" si="241">S28/$E28-1</f>
        <v>2.1468144044321402E-2</v>
      </c>
      <c r="T51" s="68">
        <f t="shared" si="241"/>
        <v>2.8393351800554134E-2</v>
      </c>
      <c r="U51" s="68">
        <f t="shared" ref="U51:V51" si="242">U28/$E28-1</f>
        <v>2.8393351800554134E-2</v>
      </c>
      <c r="V51" s="68">
        <f t="shared" si="242"/>
        <v>3.5318559556786866E-2</v>
      </c>
      <c r="W51" s="68">
        <f t="shared" ref="W51:X51" si="243">W28/$E28-1</f>
        <v>4.2243767313019376E-2</v>
      </c>
      <c r="X51" s="68">
        <f t="shared" si="243"/>
        <v>6.6481994459833826E-2</v>
      </c>
      <c r="Y51" s="68">
        <f t="shared" ref="Y51:Z51" si="244">Y28/$E28-1</f>
        <v>-2.7700831024930483E-3</v>
      </c>
      <c r="Z51" s="68">
        <f t="shared" si="244"/>
        <v>3.1855955678670389E-2</v>
      </c>
      <c r="AA51" s="68">
        <f t="shared" ref="AA51" si="245">AA28/$E28-1</f>
        <v>-2.7700831024930483E-3</v>
      </c>
      <c r="AB51" s="68">
        <f t="shared" ref="AB51:AC51" si="246">AB28/$E28-1</f>
        <v>3.1855955678670389E-2</v>
      </c>
      <c r="AC51" s="68">
        <f t="shared" si="246"/>
        <v>5.9556786703601095E-2</v>
      </c>
      <c r="AD51" s="68">
        <f t="shared" ref="AD51:AF51" si="247">AD28/$E28-1</f>
        <v>5.2631578947368363E-2</v>
      </c>
      <c r="AE51" s="68">
        <f t="shared" si="247"/>
        <v>0.12188365650969546</v>
      </c>
      <c r="AF51" s="68">
        <f t="shared" si="247"/>
        <v>0.13227146814404445</v>
      </c>
      <c r="AG51" s="68">
        <f t="shared" ref="AG51:AH51" si="248">AG28/$E28-1</f>
        <v>0.11149584487534625</v>
      </c>
      <c r="AH51" s="68">
        <f t="shared" si="248"/>
        <v>5.2631578947368363E-2</v>
      </c>
      <c r="AI51" s="68">
        <f t="shared" ref="AI51:AJ51" si="249">AI28/$E28-1</f>
        <v>0.18421052631578938</v>
      </c>
      <c r="AJ51" s="68">
        <f t="shared" si="249"/>
        <v>0.17036011080332414</v>
      </c>
      <c r="AK51" s="68">
        <f t="shared" ref="AK51:AL51" si="250">AK28/$E28-1</f>
        <v>0.15997229916897515</v>
      </c>
      <c r="AL51" s="68">
        <f t="shared" si="250"/>
        <v>7.6177285318559385E-3</v>
      </c>
      <c r="AM51" s="68">
        <f t="shared" ref="AM51:AN51" si="251">AM28/$E28-1</f>
        <v>5.2631578947368363E-2</v>
      </c>
      <c r="AN51" s="68">
        <f t="shared" si="251"/>
        <v>3.5318559556786866E-2</v>
      </c>
      <c r="AO51" s="68">
        <f t="shared" ref="AO51:AP51" si="252">AO28/$E28-1</f>
        <v>8.7257617728532022E-2</v>
      </c>
      <c r="AP51" s="68">
        <f t="shared" si="252"/>
        <v>6.9944598337950081E-2</v>
      </c>
      <c r="AQ51" s="68">
        <f t="shared" ref="AQ51:AR51" si="253">AQ28/$E28-1</f>
        <v>9.0720221606648277E-2</v>
      </c>
      <c r="AR51" s="68">
        <f t="shared" si="253"/>
        <v>4.9168975069252108E-2</v>
      </c>
      <c r="AS51" s="68"/>
      <c r="AT51" s="68"/>
      <c r="AU51" s="68"/>
      <c r="AV51" s="68"/>
      <c r="AW51" s="68"/>
      <c r="AX51" s="68"/>
    </row>
    <row r="52" spans="4:50" ht="16" thickBot="1" x14ac:dyDescent="0.25">
      <c r="D52" s="31">
        <v>226</v>
      </c>
      <c r="E52" s="29"/>
      <c r="F52" s="69">
        <f t="shared" ref="F52:P52" si="254">F29/$E29-1</f>
        <v>-3.1034482758620641E-2</v>
      </c>
      <c r="G52" s="69">
        <f t="shared" si="254"/>
        <v>-2.7586206896551779E-2</v>
      </c>
      <c r="H52" s="69">
        <f t="shared" si="254"/>
        <v>-2.0689655172413834E-2</v>
      </c>
      <c r="I52" s="69">
        <f t="shared" si="254"/>
        <v>-4.8275862068965614E-2</v>
      </c>
      <c r="J52" s="69">
        <f t="shared" si="254"/>
        <v>-5.5172413793103336E-2</v>
      </c>
      <c r="K52" s="69">
        <f t="shared" si="254"/>
        <v>-1.7241379310344751E-2</v>
      </c>
      <c r="L52" s="69">
        <f t="shared" si="254"/>
        <v>-6.8965517241379448E-3</v>
      </c>
      <c r="M52" s="69">
        <f t="shared" si="254"/>
        <v>-1.0344827586206806E-2</v>
      </c>
      <c r="N52" s="69">
        <f t="shared" si="254"/>
        <v>-3.7931034482758585E-2</v>
      </c>
      <c r="O52" s="69">
        <f t="shared" si="254"/>
        <v>-4.1379310344827669E-2</v>
      </c>
      <c r="P52" s="69">
        <f t="shared" si="254"/>
        <v>-2.4137931034482696E-2</v>
      </c>
      <c r="Q52" s="69">
        <f t="shared" ref="Q52:R52" si="255">Q29/$E29-1</f>
        <v>0</v>
      </c>
      <c r="R52" s="69">
        <f t="shared" si="255"/>
        <v>-1.7241379310344751E-2</v>
      </c>
      <c r="S52" s="69">
        <f t="shared" ref="S52:T52" si="256">S29/$E29-1</f>
        <v>0</v>
      </c>
      <c r="T52" s="69">
        <f t="shared" si="256"/>
        <v>1.379310344827589E-2</v>
      </c>
      <c r="U52" s="69">
        <f t="shared" ref="U52:V52" si="257">U29/$E29-1</f>
        <v>6.8965517241379448E-3</v>
      </c>
      <c r="V52" s="69">
        <f t="shared" si="257"/>
        <v>2.0689655172413834E-2</v>
      </c>
      <c r="W52" s="69">
        <f t="shared" ref="W52:X52" si="258">W29/$E29-1</f>
        <v>2.0689655172413834E-2</v>
      </c>
      <c r="X52" s="69">
        <f t="shared" si="258"/>
        <v>4.482758620689653E-2</v>
      </c>
      <c r="Y52" s="69">
        <f t="shared" ref="Y52:Z52" si="259">Y29/$E29-1</f>
        <v>-2.0689655172413834E-2</v>
      </c>
      <c r="Z52" s="69">
        <f t="shared" si="259"/>
        <v>1.379310344827589E-2</v>
      </c>
      <c r="AA52" s="69">
        <f t="shared" ref="AA52" si="260">AA29/$E29-1</f>
        <v>-1.379310344827589E-2</v>
      </c>
      <c r="AB52" s="69">
        <f t="shared" ref="AB52:AC52" si="261">AB29/$E29-1</f>
        <v>1.0344827586207028E-2</v>
      </c>
      <c r="AC52" s="69">
        <f t="shared" si="261"/>
        <v>3.7931034482758585E-2</v>
      </c>
      <c r="AD52" s="69">
        <f t="shared" ref="AD52:AF52" si="262">AD29/$E29-1</f>
        <v>3.4482758620689724E-2</v>
      </c>
      <c r="AE52" s="69">
        <f t="shared" si="262"/>
        <v>0.10344827586206895</v>
      </c>
      <c r="AF52" s="69">
        <f t="shared" si="262"/>
        <v>0.10344827586206895</v>
      </c>
      <c r="AG52" s="69">
        <f t="shared" ref="AG52:AH52" si="263">AG29/$E29-1</f>
        <v>8.6206896551724199E-2</v>
      </c>
      <c r="AH52" s="69">
        <f t="shared" si="263"/>
        <v>2.7586206896551779E-2</v>
      </c>
      <c r="AI52" s="69">
        <f t="shared" ref="AI52:AJ52" si="264">AI29/$E29-1</f>
        <v>0.15172413793103456</v>
      </c>
      <c r="AJ52" s="69">
        <f t="shared" si="264"/>
        <v>0.14827586206896548</v>
      </c>
      <c r="AK52" s="69">
        <f t="shared" ref="AK52:AL52" si="265">AK29/$E29-1</f>
        <v>0.12758620689655187</v>
      </c>
      <c r="AL52" s="69">
        <f t="shared" si="265"/>
        <v>0</v>
      </c>
      <c r="AM52" s="69">
        <f t="shared" ref="AM52:AN52" si="266">AM29/$E29-1</f>
        <v>3.1034482758620863E-2</v>
      </c>
      <c r="AN52" s="69">
        <f t="shared" si="266"/>
        <v>1.379310344827589E-2</v>
      </c>
      <c r="AO52" s="69">
        <f t="shared" ref="AO52:AP52" si="267">AO29/$E29-1</f>
        <v>5.862068965517242E-2</v>
      </c>
      <c r="AP52" s="69">
        <f t="shared" si="267"/>
        <v>4.8275862068965614E-2</v>
      </c>
      <c r="AQ52" s="69">
        <f t="shared" ref="AQ52:AR52" si="268">AQ29/$E29-1</f>
        <v>6.8965517241379448E-2</v>
      </c>
      <c r="AR52" s="69">
        <f t="shared" si="268"/>
        <v>2.4137931034482918E-2</v>
      </c>
      <c r="AS52" s="69"/>
      <c r="AT52" s="69"/>
      <c r="AU52" s="69"/>
      <c r="AV52" s="69"/>
      <c r="AW52" s="69"/>
      <c r="AX52" s="69"/>
    </row>
    <row r="53" spans="4:50" ht="16" thickTop="1" x14ac:dyDescent="0.2">
      <c r="F53" s="75"/>
      <c r="G53" s="75"/>
    </row>
  </sheetData>
  <mergeCells count="3">
    <mergeCell ref="D9:D11"/>
    <mergeCell ref="E9:E11"/>
    <mergeCell ref="D32:D34"/>
  </mergeCells>
  <phoneticPr fontId="12" type="noConversion"/>
  <conditionalFormatting sqref="A35:C52 F35:XFD52">
    <cfRule type="cellIs" dxfId="13" priority="57" operator="greaterThanOrEqual">
      <formula>0.1</formula>
    </cfRule>
    <cfRule type="cellIs" dxfId="12" priority="58" operator="lessThanOrEqual">
      <formula>-0.1</formula>
    </cfRule>
    <cfRule type="cellIs" dxfId="11" priority="59" operator="lessThanOrEqual">
      <formula>-0.08</formula>
    </cfRule>
    <cfRule type="cellIs" dxfId="10" priority="60" operator="greaterThanOrEqual">
      <formula>0.08</formula>
    </cfRule>
  </conditionalFormatting>
  <conditionalFormatting sqref="D1:I8">
    <cfRule type="cellIs" dxfId="9" priority="61" operator="greaterThan">
      <formula>1</formula>
    </cfRule>
    <cfRule type="cellIs" dxfId="8" priority="62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A53"/>
  <sheetViews>
    <sheetView tabSelected="1" zoomScale="90" zoomScaleNormal="90" workbookViewId="0">
      <pane xSplit="4" ySplit="11" topLeftCell="L12" activePane="bottomRight" state="frozen"/>
      <selection pane="topRight" activeCell="G1" sqref="G1"/>
      <selection pane="bottomLeft" activeCell="A12" sqref="A12"/>
      <selection pane="bottomRight" activeCell="Z5" sqref="Z5"/>
    </sheetView>
  </sheetViews>
  <sheetFormatPr baseColWidth="10" defaultColWidth="8.83203125" defaultRowHeight="15" x14ac:dyDescent="0.2"/>
  <cols>
    <col min="4" max="4" width="8.1640625" bestFit="1" customWidth="1"/>
    <col min="5" max="5" width="11" style="73" customWidth="1"/>
    <col min="6" max="6" width="12" style="73" bestFit="1" customWidth="1"/>
    <col min="7" max="7" width="11.6640625" style="73" customWidth="1"/>
    <col min="8" max="10" width="12" style="73" bestFit="1" customWidth="1"/>
    <col min="11" max="11" width="11.83203125" style="73" customWidth="1"/>
    <col min="12" max="12" width="12" style="73" customWidth="1"/>
    <col min="13" max="13" width="16" style="73" customWidth="1"/>
    <col min="14" max="14" width="18.6640625" style="73" customWidth="1"/>
    <col min="15" max="16" width="12" style="73" bestFit="1" customWidth="1"/>
    <col min="17" max="17" width="12.83203125" style="73" customWidth="1"/>
    <col min="18" max="18" width="12.6640625" style="73" customWidth="1"/>
    <col min="19" max="20" width="12.83203125" style="73" bestFit="1" customWidth="1"/>
    <col min="21" max="25" width="10.6640625" bestFit="1" customWidth="1"/>
    <col min="26" max="26" width="12.83203125" bestFit="1" customWidth="1"/>
    <col min="27" max="27" width="13.5" customWidth="1"/>
    <col min="28" max="28" width="12.83203125" style="73" bestFit="1" customWidth="1"/>
    <col min="29" max="29" width="13.5" bestFit="1" customWidth="1"/>
    <col min="30" max="31" width="13.5" style="73" bestFit="1" customWidth="1"/>
    <col min="32" max="33" width="12.83203125" style="73" bestFit="1" customWidth="1"/>
    <col min="34" max="34" width="12.83203125" style="73" hidden="1" customWidth="1"/>
    <col min="35" max="35" width="12.83203125" style="73" bestFit="1" customWidth="1"/>
    <col min="36" max="36" width="14" style="73" bestFit="1" customWidth="1"/>
    <col min="37" max="37" width="12.83203125" style="73" bestFit="1" customWidth="1"/>
    <col min="38" max="41" width="14" style="73" bestFit="1" customWidth="1"/>
    <col min="42" max="42" width="12.83203125" style="73" bestFit="1" customWidth="1"/>
    <col min="43" max="43" width="14" bestFit="1" customWidth="1"/>
    <col min="44" max="44" width="14.33203125" customWidth="1"/>
  </cols>
  <sheetData>
    <row r="1" spans="1:53" ht="29" x14ac:dyDescent="0.35">
      <c r="A1" s="3" t="s">
        <v>11</v>
      </c>
      <c r="B1" s="3"/>
      <c r="M1" s="74"/>
      <c r="N1" s="74"/>
    </row>
    <row r="2" spans="1:53" ht="19" x14ac:dyDescent="0.25">
      <c r="A2" s="4" t="s">
        <v>5</v>
      </c>
      <c r="B2" s="4"/>
      <c r="M2" s="74"/>
      <c r="N2" s="74"/>
      <c r="T2" s="74"/>
    </row>
    <row r="3" spans="1:53" x14ac:dyDescent="0.2">
      <c r="M3" s="74"/>
      <c r="N3" s="74"/>
      <c r="T3" s="74"/>
    </row>
    <row r="4" spans="1:53" x14ac:dyDescent="0.2">
      <c r="M4" s="74"/>
      <c r="N4" s="74"/>
      <c r="T4" s="74"/>
    </row>
    <row r="5" spans="1:53" x14ac:dyDescent="0.2">
      <c r="C5" s="5"/>
      <c r="D5" s="5"/>
      <c r="M5" s="74"/>
      <c r="N5" s="74"/>
      <c r="T5" s="74"/>
    </row>
    <row r="6" spans="1:53" x14ac:dyDescent="0.2">
      <c r="A6" t="s">
        <v>6</v>
      </c>
      <c r="C6" s="6">
        <v>0.08</v>
      </c>
      <c r="D6" s="7"/>
      <c r="M6" s="74"/>
      <c r="N6" s="74"/>
      <c r="T6" s="74"/>
    </row>
    <row r="7" spans="1:53" x14ac:dyDescent="0.2">
      <c r="A7" t="s">
        <v>7</v>
      </c>
      <c r="C7" s="8">
        <v>0.1</v>
      </c>
      <c r="D7" s="7"/>
      <c r="M7" s="74"/>
      <c r="N7" s="74"/>
      <c r="T7" s="74"/>
    </row>
    <row r="8" spans="1:53" ht="16" thickBot="1" x14ac:dyDescent="0.25">
      <c r="M8" s="74"/>
      <c r="N8" s="74"/>
      <c r="T8" s="74"/>
      <c r="AH8" t="s">
        <v>31</v>
      </c>
      <c r="AL8" s="73" t="s">
        <v>32</v>
      </c>
      <c r="AP8" s="73" t="s">
        <v>19</v>
      </c>
    </row>
    <row r="9" spans="1:53" ht="16" thickTop="1" x14ac:dyDescent="0.2">
      <c r="D9" s="140" t="s">
        <v>0</v>
      </c>
      <c r="E9" s="146" t="s">
        <v>2</v>
      </c>
      <c r="F9" s="12"/>
      <c r="G9" s="12"/>
      <c r="H9" s="59"/>
      <c r="I9" s="59"/>
      <c r="J9" s="59"/>
      <c r="K9" s="59"/>
      <c r="L9" s="59"/>
      <c r="M9" s="82" t="s">
        <v>19</v>
      </c>
      <c r="N9" s="82" t="s">
        <v>20</v>
      </c>
      <c r="O9" s="59"/>
      <c r="P9" s="59"/>
      <c r="Q9" s="59"/>
      <c r="R9" s="59"/>
      <c r="S9" s="59"/>
      <c r="T9" s="60"/>
      <c r="U9" s="60"/>
      <c r="V9" s="60"/>
      <c r="W9" s="60"/>
      <c r="X9" s="60"/>
      <c r="Y9" s="60"/>
      <c r="Z9" s="60"/>
      <c r="AA9" s="103" t="s">
        <v>29</v>
      </c>
      <c r="AB9" s="112" t="s">
        <v>28</v>
      </c>
      <c r="AC9" s="103" t="s">
        <v>30</v>
      </c>
      <c r="AD9" s="112"/>
      <c r="AE9" s="112"/>
      <c r="AF9" s="112"/>
      <c r="AG9" s="112"/>
      <c r="AH9" s="112"/>
      <c r="AI9" s="112"/>
      <c r="AJ9" s="113" t="s">
        <v>30</v>
      </c>
      <c r="AK9" s="113" t="s">
        <v>30</v>
      </c>
      <c r="AL9" s="113" t="s">
        <v>30</v>
      </c>
      <c r="AM9" s="113" t="s">
        <v>30</v>
      </c>
      <c r="AN9" s="113" t="s">
        <v>30</v>
      </c>
      <c r="AO9" s="113" t="s">
        <v>30</v>
      </c>
      <c r="AP9" s="113" t="s">
        <v>30</v>
      </c>
      <c r="AQ9" s="113" t="s">
        <v>30</v>
      </c>
      <c r="AR9" s="112"/>
      <c r="AS9" s="112"/>
      <c r="AT9" s="112"/>
      <c r="AU9" s="112"/>
      <c r="AV9" s="112"/>
      <c r="AW9" s="112"/>
      <c r="AX9" s="112"/>
      <c r="AY9" s="112"/>
      <c r="AZ9" s="112"/>
      <c r="BA9" s="112"/>
    </row>
    <row r="10" spans="1:53" x14ac:dyDescent="0.2">
      <c r="D10" s="141"/>
      <c r="E10" s="147"/>
      <c r="F10" s="15">
        <v>43760</v>
      </c>
      <c r="G10" s="15">
        <v>43806</v>
      </c>
      <c r="H10" s="55">
        <v>43816</v>
      </c>
      <c r="I10" s="55">
        <v>43844</v>
      </c>
      <c r="J10" s="55">
        <v>43867</v>
      </c>
      <c r="K10" s="55">
        <v>43949</v>
      </c>
      <c r="L10" s="55">
        <v>43979</v>
      </c>
      <c r="M10" s="55">
        <v>43998</v>
      </c>
      <c r="N10" s="55">
        <v>44017</v>
      </c>
      <c r="O10" s="55">
        <v>44039</v>
      </c>
      <c r="P10" s="55">
        <v>44131</v>
      </c>
      <c r="Q10" s="55">
        <v>44144</v>
      </c>
      <c r="R10" s="55">
        <v>44145</v>
      </c>
      <c r="S10" s="55">
        <v>44173</v>
      </c>
      <c r="T10" s="92">
        <v>44208</v>
      </c>
      <c r="U10" s="92">
        <v>44236</v>
      </c>
      <c r="V10" s="92">
        <v>44286</v>
      </c>
      <c r="W10" s="92">
        <v>44306</v>
      </c>
      <c r="X10" s="92">
        <v>44341</v>
      </c>
      <c r="Y10" s="92">
        <v>44378</v>
      </c>
      <c r="Z10" s="92">
        <v>44410</v>
      </c>
      <c r="AA10" s="105">
        <v>44488</v>
      </c>
      <c r="AB10" s="107">
        <v>44515</v>
      </c>
      <c r="AC10" s="105">
        <v>44540</v>
      </c>
      <c r="AD10" s="107">
        <v>44564</v>
      </c>
      <c r="AE10" s="107">
        <v>44606</v>
      </c>
      <c r="AF10" s="107">
        <v>44634</v>
      </c>
      <c r="AG10" s="107">
        <v>44690</v>
      </c>
      <c r="AH10" s="107">
        <v>44750</v>
      </c>
      <c r="AI10" s="107">
        <v>44753</v>
      </c>
      <c r="AJ10" s="107">
        <v>44757</v>
      </c>
      <c r="AK10" s="107">
        <v>44813</v>
      </c>
      <c r="AL10" s="107">
        <v>44842</v>
      </c>
      <c r="AM10" s="107">
        <v>44874</v>
      </c>
      <c r="AN10" s="107">
        <v>44910</v>
      </c>
      <c r="AO10" s="107">
        <v>44961</v>
      </c>
      <c r="AP10" s="24">
        <v>45006</v>
      </c>
      <c r="AQ10" s="15">
        <v>45040</v>
      </c>
      <c r="AR10" s="107">
        <v>45073</v>
      </c>
      <c r="AS10" s="107"/>
      <c r="AT10" s="107"/>
      <c r="AU10" s="107"/>
      <c r="AV10" s="107"/>
      <c r="AW10" s="107"/>
      <c r="AX10" s="107"/>
      <c r="AY10" s="107"/>
      <c r="AZ10" s="107"/>
      <c r="BA10" s="107"/>
    </row>
    <row r="11" spans="1:53" s="9" customFormat="1" ht="28.5" customHeight="1" thickBot="1" x14ac:dyDescent="0.25">
      <c r="D11" s="142"/>
      <c r="E11" s="148"/>
      <c r="F11" s="19" t="s">
        <v>3</v>
      </c>
      <c r="G11" s="19" t="s">
        <v>3</v>
      </c>
      <c r="H11" s="19" t="s">
        <v>3</v>
      </c>
      <c r="I11" s="19" t="s">
        <v>3</v>
      </c>
      <c r="J11" s="19" t="s">
        <v>3</v>
      </c>
      <c r="K11" s="19" t="s">
        <v>3</v>
      </c>
      <c r="L11" s="19" t="s">
        <v>3</v>
      </c>
      <c r="M11" s="19" t="s">
        <v>3</v>
      </c>
      <c r="N11" s="19" t="s">
        <v>3</v>
      </c>
      <c r="O11" s="19" t="s">
        <v>3</v>
      </c>
      <c r="P11" s="19" t="s">
        <v>3</v>
      </c>
      <c r="Q11" s="19" t="s">
        <v>3</v>
      </c>
      <c r="R11" s="19" t="s">
        <v>3</v>
      </c>
      <c r="S11" s="19" t="s">
        <v>3</v>
      </c>
      <c r="T11" s="19" t="s">
        <v>3</v>
      </c>
      <c r="U11" s="19" t="s">
        <v>3</v>
      </c>
      <c r="V11" s="19" t="s">
        <v>3</v>
      </c>
      <c r="W11" s="19" t="s">
        <v>3</v>
      </c>
      <c r="X11" s="19" t="s">
        <v>3</v>
      </c>
      <c r="Y11" s="19" t="s">
        <v>3</v>
      </c>
      <c r="Z11" s="19" t="s">
        <v>3</v>
      </c>
      <c r="AA11" s="106" t="s">
        <v>3</v>
      </c>
      <c r="AB11" s="106" t="s">
        <v>3</v>
      </c>
      <c r="AC11" s="106" t="s">
        <v>3</v>
      </c>
      <c r="AD11" s="106" t="s">
        <v>3</v>
      </c>
      <c r="AE11" s="106" t="s">
        <v>3</v>
      </c>
      <c r="AF11" s="106" t="s">
        <v>3</v>
      </c>
      <c r="AG11" s="106" t="s">
        <v>3</v>
      </c>
      <c r="AH11" s="106" t="s">
        <v>3</v>
      </c>
      <c r="AI11" s="106" t="s">
        <v>3</v>
      </c>
      <c r="AJ11" s="106" t="s">
        <v>3</v>
      </c>
      <c r="AK11" s="106" t="s">
        <v>3</v>
      </c>
      <c r="AL11" s="106" t="s">
        <v>3</v>
      </c>
      <c r="AM11" s="106" t="s">
        <v>3</v>
      </c>
      <c r="AN11" s="106" t="s">
        <v>3</v>
      </c>
      <c r="AO11" s="106" t="s">
        <v>3</v>
      </c>
      <c r="AP11" s="25" t="s">
        <v>3</v>
      </c>
      <c r="AQ11" s="106" t="s">
        <v>3</v>
      </c>
      <c r="AR11" s="106" t="s">
        <v>3</v>
      </c>
      <c r="AS11" s="106" t="s">
        <v>3</v>
      </c>
      <c r="AT11" s="106" t="s">
        <v>3</v>
      </c>
      <c r="AU11" s="106" t="s">
        <v>3</v>
      </c>
      <c r="AV11" s="106" t="s">
        <v>3</v>
      </c>
      <c r="AW11" s="106" t="s">
        <v>3</v>
      </c>
      <c r="AX11" s="106" t="s">
        <v>3</v>
      </c>
      <c r="AY11" s="106" t="s">
        <v>3</v>
      </c>
      <c r="AZ11" s="106" t="s">
        <v>3</v>
      </c>
      <c r="BA11" s="106" t="s">
        <v>3</v>
      </c>
    </row>
    <row r="12" spans="1:53" ht="16" thickTop="1" x14ac:dyDescent="0.2">
      <c r="D12" s="10">
        <v>60</v>
      </c>
      <c r="E12" s="79">
        <v>7.165</v>
      </c>
      <c r="F12" s="58">
        <v>6.59</v>
      </c>
      <c r="G12" s="58">
        <v>6.66</v>
      </c>
      <c r="H12" s="58">
        <v>6.7</v>
      </c>
      <c r="I12" s="58">
        <v>6.62</v>
      </c>
      <c r="J12" s="58">
        <v>6.6</v>
      </c>
      <c r="K12" s="58">
        <v>6.6</v>
      </c>
      <c r="L12" s="58">
        <v>6.66</v>
      </c>
      <c r="M12" s="58">
        <v>6.66</v>
      </c>
      <c r="N12" s="58">
        <v>6.62</v>
      </c>
      <c r="O12" s="58">
        <v>6.66</v>
      </c>
      <c r="P12" s="58">
        <v>6.67</v>
      </c>
      <c r="Q12" s="58">
        <v>6.64</v>
      </c>
      <c r="R12" s="58">
        <v>6.74</v>
      </c>
      <c r="S12" s="58">
        <v>6.7</v>
      </c>
      <c r="T12" s="76">
        <v>6.59</v>
      </c>
      <c r="U12" s="76">
        <v>6.64</v>
      </c>
      <c r="V12" s="76">
        <v>6.67</v>
      </c>
      <c r="W12" s="76">
        <v>6.67</v>
      </c>
      <c r="X12" s="76">
        <v>6.59</v>
      </c>
      <c r="Y12" s="76">
        <v>6.63</v>
      </c>
      <c r="Z12" s="76">
        <v>6.63</v>
      </c>
      <c r="AA12" s="98">
        <v>6.68</v>
      </c>
      <c r="AB12" s="98">
        <v>6.61</v>
      </c>
      <c r="AC12" s="98">
        <v>6.65</v>
      </c>
      <c r="AD12" s="100">
        <v>6.57</v>
      </c>
      <c r="AE12" s="100">
        <v>6.65</v>
      </c>
      <c r="AF12" s="100">
        <v>6.61</v>
      </c>
      <c r="AG12" s="100">
        <v>6.57</v>
      </c>
      <c r="AH12" s="100">
        <v>6.63</v>
      </c>
      <c r="AI12" s="100">
        <v>6.61</v>
      </c>
      <c r="AJ12" s="100">
        <v>6.59</v>
      </c>
      <c r="AK12" s="100">
        <v>6.57</v>
      </c>
      <c r="AL12" s="100">
        <v>6.54</v>
      </c>
      <c r="AM12" s="100">
        <v>6.59</v>
      </c>
      <c r="AN12" s="100">
        <v>6.61</v>
      </c>
      <c r="AO12" s="100">
        <v>6.64</v>
      </c>
      <c r="AP12" s="62">
        <v>6.6</v>
      </c>
      <c r="AQ12" s="100">
        <v>6.68</v>
      </c>
      <c r="AR12" s="100">
        <v>6.6</v>
      </c>
      <c r="AS12" s="100"/>
      <c r="AT12" s="100"/>
      <c r="AU12" s="100"/>
      <c r="AV12" s="100"/>
      <c r="AW12" s="100"/>
      <c r="AX12" s="100"/>
      <c r="AY12" s="100"/>
      <c r="AZ12" s="100"/>
      <c r="BA12" s="100"/>
    </row>
    <row r="13" spans="1:53" x14ac:dyDescent="0.2">
      <c r="D13" s="14">
        <v>70</v>
      </c>
      <c r="E13" s="80">
        <v>6.4809999999999999</v>
      </c>
      <c r="F13" s="64">
        <v>5.99</v>
      </c>
      <c r="G13" s="64">
        <v>5.97</v>
      </c>
      <c r="H13" s="64">
        <v>5.99</v>
      </c>
      <c r="I13" s="64">
        <v>5.96</v>
      </c>
      <c r="J13" s="64">
        <v>5.97</v>
      </c>
      <c r="K13" s="64">
        <v>5.97</v>
      </c>
      <c r="L13" s="64">
        <v>6.02</v>
      </c>
      <c r="M13" s="64">
        <v>5.97</v>
      </c>
      <c r="N13" s="64">
        <v>5.94</v>
      </c>
      <c r="O13" s="64">
        <v>5.99</v>
      </c>
      <c r="P13" s="64">
        <v>5.97</v>
      </c>
      <c r="Q13" s="64">
        <v>5.99</v>
      </c>
      <c r="R13" s="64">
        <v>6.01</v>
      </c>
      <c r="S13" s="64">
        <v>6.02</v>
      </c>
      <c r="T13" s="77">
        <v>5.94</v>
      </c>
      <c r="U13" s="77">
        <v>5.97</v>
      </c>
      <c r="V13" s="77">
        <v>5.95</v>
      </c>
      <c r="W13" s="77">
        <v>5.97</v>
      </c>
      <c r="X13" s="77">
        <v>5.97</v>
      </c>
      <c r="Y13" s="77">
        <v>5.98</v>
      </c>
      <c r="Z13" s="77">
        <v>5.98</v>
      </c>
      <c r="AA13" s="50">
        <v>5.91</v>
      </c>
      <c r="AB13" s="50">
        <v>5.95</v>
      </c>
      <c r="AC13" s="50">
        <v>5.99</v>
      </c>
      <c r="AD13" s="101">
        <v>5.94</v>
      </c>
      <c r="AE13" s="101">
        <v>5.92</v>
      </c>
      <c r="AF13" s="101">
        <v>5.91</v>
      </c>
      <c r="AG13" s="101">
        <v>5.86</v>
      </c>
      <c r="AH13" s="101">
        <v>5.94</v>
      </c>
      <c r="AI13" s="101">
        <v>5.92</v>
      </c>
      <c r="AJ13" s="101">
        <v>5.98</v>
      </c>
      <c r="AK13" s="101">
        <v>5.92</v>
      </c>
      <c r="AL13" s="101">
        <v>5.88</v>
      </c>
      <c r="AM13" s="101">
        <v>5.88</v>
      </c>
      <c r="AN13" s="101">
        <v>5.89</v>
      </c>
      <c r="AO13" s="101">
        <v>5.93</v>
      </c>
      <c r="AP13" s="63">
        <v>5.9</v>
      </c>
      <c r="AQ13" s="101">
        <v>5.89</v>
      </c>
      <c r="AR13" s="101">
        <v>5.86</v>
      </c>
      <c r="AS13" s="101"/>
      <c r="AT13" s="101"/>
      <c r="AU13" s="101"/>
      <c r="AV13" s="101"/>
      <c r="AW13" s="101"/>
      <c r="AX13" s="101"/>
      <c r="AY13" s="101"/>
      <c r="AZ13" s="101"/>
      <c r="BA13" s="101"/>
    </row>
    <row r="14" spans="1:53" x14ac:dyDescent="0.2">
      <c r="D14" s="14">
        <v>80</v>
      </c>
      <c r="E14" s="80">
        <v>5.6790000000000003</v>
      </c>
      <c r="F14" s="64">
        <v>5.42</v>
      </c>
      <c r="G14" s="64">
        <v>5.4</v>
      </c>
      <c r="H14" s="64">
        <v>5.47</v>
      </c>
      <c r="I14" s="64">
        <v>5.41</v>
      </c>
      <c r="J14" s="64">
        <v>5.4</v>
      </c>
      <c r="K14" s="64">
        <v>5.43</v>
      </c>
      <c r="L14" s="64">
        <v>5.42</v>
      </c>
      <c r="M14" s="64">
        <v>5.41</v>
      </c>
      <c r="N14" s="64">
        <v>5.39</v>
      </c>
      <c r="O14" s="64">
        <v>5.39</v>
      </c>
      <c r="P14" s="64">
        <v>5.42</v>
      </c>
      <c r="Q14" s="64">
        <v>5.42</v>
      </c>
      <c r="R14" s="64">
        <v>5.45</v>
      </c>
      <c r="S14" s="64">
        <v>5.39</v>
      </c>
      <c r="T14" s="77">
        <v>5.35</v>
      </c>
      <c r="U14" s="77">
        <v>5.39</v>
      </c>
      <c r="V14" s="77">
        <v>5.37</v>
      </c>
      <c r="W14" s="77">
        <v>5.41</v>
      </c>
      <c r="X14" s="77">
        <v>5.37</v>
      </c>
      <c r="Y14" s="77">
        <v>5.4</v>
      </c>
      <c r="Z14" s="77">
        <v>5.4</v>
      </c>
      <c r="AA14" s="50">
        <v>5.36</v>
      </c>
      <c r="AB14" s="50">
        <v>5.41</v>
      </c>
      <c r="AC14" s="50">
        <v>5.36</v>
      </c>
      <c r="AD14" s="101">
        <v>5.4</v>
      </c>
      <c r="AE14" s="101">
        <v>5.34</v>
      </c>
      <c r="AF14" s="101">
        <v>5.36</v>
      </c>
      <c r="AG14" s="101">
        <v>5.4</v>
      </c>
      <c r="AH14" s="101">
        <v>5.38</v>
      </c>
      <c r="AI14" s="101">
        <v>5.45</v>
      </c>
      <c r="AJ14" s="101">
        <v>5.39</v>
      </c>
      <c r="AK14" s="101">
        <v>5.36</v>
      </c>
      <c r="AL14" s="101">
        <v>5.34</v>
      </c>
      <c r="AM14" s="101">
        <v>5.35</v>
      </c>
      <c r="AN14" s="101">
        <v>5.32</v>
      </c>
      <c r="AO14" s="101">
        <v>5.38</v>
      </c>
      <c r="AP14" s="63">
        <v>5.34</v>
      </c>
      <c r="AQ14" s="101">
        <v>5.36</v>
      </c>
      <c r="AR14" s="101">
        <v>5.31</v>
      </c>
      <c r="AS14" s="101"/>
      <c r="AT14" s="101"/>
      <c r="AU14" s="101"/>
      <c r="AV14" s="101"/>
      <c r="AW14" s="101"/>
      <c r="AX14" s="101"/>
      <c r="AY14" s="101"/>
      <c r="AZ14" s="101"/>
      <c r="BA14" s="101"/>
    </row>
    <row r="15" spans="1:53" x14ac:dyDescent="0.2">
      <c r="D15" s="14">
        <v>90</v>
      </c>
      <c r="E15" s="80">
        <v>5.4530000000000003</v>
      </c>
      <c r="F15" s="64">
        <v>4.96</v>
      </c>
      <c r="G15" s="64">
        <v>4.9800000000000004</v>
      </c>
      <c r="H15" s="64">
        <v>5</v>
      </c>
      <c r="I15" s="64">
        <v>4.99</v>
      </c>
      <c r="J15" s="64">
        <v>4.9800000000000004</v>
      </c>
      <c r="K15" s="64">
        <v>4.96</v>
      </c>
      <c r="L15" s="64">
        <v>4.97</v>
      </c>
      <c r="M15" s="64">
        <v>4.95</v>
      </c>
      <c r="N15" s="64">
        <v>5</v>
      </c>
      <c r="O15" s="64">
        <v>4.99</v>
      </c>
      <c r="P15" s="64">
        <v>4.97</v>
      </c>
      <c r="Q15" s="64">
        <v>4.96</v>
      </c>
      <c r="R15" s="64">
        <v>5</v>
      </c>
      <c r="S15" s="64">
        <v>4.97</v>
      </c>
      <c r="T15" s="77">
        <v>4.97</v>
      </c>
      <c r="U15" s="77">
        <v>4.9800000000000004</v>
      </c>
      <c r="V15" s="77">
        <v>4.9800000000000004</v>
      </c>
      <c r="W15" s="77">
        <v>5</v>
      </c>
      <c r="X15" s="77">
        <v>4.92</v>
      </c>
      <c r="Y15" s="77">
        <v>4.97</v>
      </c>
      <c r="Z15" s="77">
        <v>4.97</v>
      </c>
      <c r="AA15" s="50">
        <v>4.93</v>
      </c>
      <c r="AB15" s="50">
        <v>4.95</v>
      </c>
      <c r="AC15" s="50">
        <v>4.97</v>
      </c>
      <c r="AD15" s="101">
        <v>4.9000000000000004</v>
      </c>
      <c r="AE15" s="101">
        <v>4.93</v>
      </c>
      <c r="AF15" s="101">
        <v>4.93</v>
      </c>
      <c r="AG15" s="101">
        <v>4.92</v>
      </c>
      <c r="AH15" s="101">
        <v>4.97</v>
      </c>
      <c r="AI15" s="101">
        <v>5.01</v>
      </c>
      <c r="AJ15" s="101">
        <v>4.97</v>
      </c>
      <c r="AK15" s="101">
        <v>4.95</v>
      </c>
      <c r="AL15" s="101">
        <v>4.92</v>
      </c>
      <c r="AM15" s="101">
        <v>4.92</v>
      </c>
      <c r="AN15" s="101">
        <v>4.88</v>
      </c>
      <c r="AO15" s="101">
        <v>4.95</v>
      </c>
      <c r="AP15" s="63">
        <v>4.93</v>
      </c>
      <c r="AQ15" s="101">
        <v>4.91</v>
      </c>
      <c r="AR15" s="101">
        <v>4.93</v>
      </c>
      <c r="AS15" s="101"/>
      <c r="AT15" s="101"/>
      <c r="AU15" s="101"/>
      <c r="AV15" s="101"/>
      <c r="AW15" s="101"/>
      <c r="AX15" s="101"/>
      <c r="AY15" s="101"/>
      <c r="AZ15" s="101"/>
      <c r="BA15" s="101"/>
    </row>
    <row r="16" spans="1:53" x14ac:dyDescent="0.2">
      <c r="D16" s="14">
        <v>100</v>
      </c>
      <c r="E16" s="80">
        <v>5.0970000000000004</v>
      </c>
      <c r="F16" s="64">
        <v>4.71</v>
      </c>
      <c r="G16" s="64">
        <v>4.7</v>
      </c>
      <c r="H16" s="64">
        <v>4.74</v>
      </c>
      <c r="I16" s="64">
        <v>4.71</v>
      </c>
      <c r="J16" s="64">
        <v>4.7</v>
      </c>
      <c r="K16" s="64">
        <v>4.6900000000000004</v>
      </c>
      <c r="L16" s="64">
        <v>4.71</v>
      </c>
      <c r="M16" s="64">
        <v>4.68</v>
      </c>
      <c r="N16" s="64">
        <v>4.67</v>
      </c>
      <c r="O16" s="64">
        <v>4.72</v>
      </c>
      <c r="P16" s="64">
        <v>4.7</v>
      </c>
      <c r="Q16" s="64">
        <v>4.6900000000000004</v>
      </c>
      <c r="R16" s="64">
        <v>4.74</v>
      </c>
      <c r="S16" s="64">
        <v>4.7</v>
      </c>
      <c r="T16" s="77">
        <v>4.67</v>
      </c>
      <c r="U16" s="77">
        <v>4.68</v>
      </c>
      <c r="V16" s="77">
        <v>4.7</v>
      </c>
      <c r="W16" s="77">
        <v>4.7</v>
      </c>
      <c r="X16" s="77">
        <v>4.6900000000000004</v>
      </c>
      <c r="Y16" s="77">
        <v>4.68</v>
      </c>
      <c r="Z16" s="77">
        <v>4.6900000000000004</v>
      </c>
      <c r="AA16" s="50">
        <v>4.68</v>
      </c>
      <c r="AB16" s="50">
        <v>4.7</v>
      </c>
      <c r="AC16" s="50">
        <v>4.7</v>
      </c>
      <c r="AD16" s="101">
        <v>4.6500000000000004</v>
      </c>
      <c r="AE16" s="101">
        <v>4.6500000000000004</v>
      </c>
      <c r="AF16" s="101">
        <v>4.67</v>
      </c>
      <c r="AG16" s="101">
        <v>4.68</v>
      </c>
      <c r="AH16" s="101">
        <v>4.67</v>
      </c>
      <c r="AI16" s="101">
        <v>4.6900000000000004</v>
      </c>
      <c r="AJ16" s="101">
        <v>4.66</v>
      </c>
      <c r="AK16" s="101">
        <v>4.68</v>
      </c>
      <c r="AL16" s="101">
        <v>4.6500000000000004</v>
      </c>
      <c r="AM16" s="101">
        <v>4.67</v>
      </c>
      <c r="AN16" s="101">
        <v>4.66</v>
      </c>
      <c r="AO16" s="101">
        <v>4.6900000000000004</v>
      </c>
      <c r="AP16" s="63">
        <v>4.68</v>
      </c>
      <c r="AQ16" s="101">
        <v>4.66</v>
      </c>
      <c r="AR16" s="101">
        <v>4.67</v>
      </c>
      <c r="AS16" s="101"/>
      <c r="AT16" s="101"/>
      <c r="AU16" s="101"/>
      <c r="AV16" s="101"/>
      <c r="AW16" s="101"/>
      <c r="AX16" s="101"/>
      <c r="AY16" s="101"/>
      <c r="AZ16" s="101"/>
      <c r="BA16" s="101"/>
    </row>
    <row r="17" spans="1:53" x14ac:dyDescent="0.2">
      <c r="D17" s="14">
        <v>110</v>
      </c>
      <c r="E17" s="80">
        <v>4.7389999999999999</v>
      </c>
      <c r="F17" s="64">
        <v>4.34</v>
      </c>
      <c r="G17" s="64">
        <v>4.37</v>
      </c>
      <c r="H17" s="64">
        <v>4.3899999999999997</v>
      </c>
      <c r="I17" s="64">
        <v>4.3499999999999996</v>
      </c>
      <c r="J17" s="64">
        <v>4.3499999999999996</v>
      </c>
      <c r="K17" s="64">
        <v>4.34</v>
      </c>
      <c r="L17" s="64">
        <v>4.33</v>
      </c>
      <c r="M17" s="64">
        <v>4.3600000000000003</v>
      </c>
      <c r="N17" s="64">
        <v>4.34</v>
      </c>
      <c r="O17" s="64">
        <v>4.3600000000000003</v>
      </c>
      <c r="P17" s="64">
        <v>4.34</v>
      </c>
      <c r="Q17" s="64">
        <v>4.34</v>
      </c>
      <c r="R17" s="64">
        <v>4.38</v>
      </c>
      <c r="S17" s="64">
        <v>4.33</v>
      </c>
      <c r="T17" s="77">
        <v>4.33</v>
      </c>
      <c r="U17" s="77">
        <v>4.33</v>
      </c>
      <c r="V17" s="77">
        <v>4.34</v>
      </c>
      <c r="W17" s="77">
        <v>4.34</v>
      </c>
      <c r="X17" s="77">
        <v>4.32</v>
      </c>
      <c r="Y17" s="77">
        <v>4.34</v>
      </c>
      <c r="Z17" s="77">
        <v>4.33</v>
      </c>
      <c r="AA17" s="50">
        <v>4.32</v>
      </c>
      <c r="AB17" s="50">
        <v>4.33</v>
      </c>
      <c r="AC17" s="50">
        <v>4.32</v>
      </c>
      <c r="AD17" s="101">
        <v>4.3099999999999996</v>
      </c>
      <c r="AE17" s="101">
        <v>4.32</v>
      </c>
      <c r="AF17" s="101">
        <v>4.33</v>
      </c>
      <c r="AG17" s="101">
        <v>4.3099999999999996</v>
      </c>
      <c r="AH17" s="101">
        <v>4.33</v>
      </c>
      <c r="AI17" s="101">
        <v>4.34</v>
      </c>
      <c r="AJ17" s="101">
        <v>4.32</v>
      </c>
      <c r="AK17" s="101">
        <v>4.34</v>
      </c>
      <c r="AL17" s="101">
        <v>4.3099999999999996</v>
      </c>
      <c r="AM17" s="101">
        <v>4.32</v>
      </c>
      <c r="AN17" s="101">
        <v>4.29</v>
      </c>
      <c r="AO17" s="101">
        <v>4.32</v>
      </c>
      <c r="AP17" s="63">
        <v>4.3099999999999996</v>
      </c>
      <c r="AQ17" s="101">
        <v>4.32</v>
      </c>
      <c r="AR17" s="101">
        <v>4.3099999999999996</v>
      </c>
      <c r="AS17" s="101"/>
      <c r="AT17" s="101"/>
      <c r="AU17" s="101"/>
      <c r="AV17" s="101"/>
      <c r="AW17" s="101"/>
      <c r="AX17" s="101"/>
      <c r="AY17" s="101"/>
      <c r="AZ17" s="101"/>
      <c r="BA17" s="101"/>
    </row>
    <row r="18" spans="1:53" x14ac:dyDescent="0.2">
      <c r="D18" s="14">
        <v>120</v>
      </c>
      <c r="E18" s="80">
        <v>4.4109999999999996</v>
      </c>
      <c r="F18" s="64">
        <v>4.09</v>
      </c>
      <c r="G18" s="64">
        <v>4.08</v>
      </c>
      <c r="H18" s="64">
        <v>4.13</v>
      </c>
      <c r="I18" s="64">
        <v>4.0999999999999996</v>
      </c>
      <c r="J18" s="64">
        <v>4.07</v>
      </c>
      <c r="K18" s="64">
        <v>4.07</v>
      </c>
      <c r="L18" s="64">
        <v>4.0599999999999996</v>
      </c>
      <c r="M18" s="64">
        <v>4.08</v>
      </c>
      <c r="N18" s="64">
        <v>4.07</v>
      </c>
      <c r="O18" s="64">
        <v>4.05</v>
      </c>
      <c r="P18" s="64">
        <v>4.0599999999999996</v>
      </c>
      <c r="Q18" s="64">
        <v>4.0599999999999996</v>
      </c>
      <c r="R18" s="64">
        <v>4.08</v>
      </c>
      <c r="S18" s="64">
        <v>4.05</v>
      </c>
      <c r="T18" s="77">
        <v>4.0599999999999996</v>
      </c>
      <c r="U18" s="77">
        <v>4.03</v>
      </c>
      <c r="V18" s="77">
        <v>4.08</v>
      </c>
      <c r="W18" s="77">
        <v>4.07</v>
      </c>
      <c r="X18" s="77">
        <v>4.07</v>
      </c>
      <c r="Y18" s="77">
        <v>4.04</v>
      </c>
      <c r="Z18" s="77">
        <v>4.05</v>
      </c>
      <c r="AA18" s="50">
        <v>4.01</v>
      </c>
      <c r="AB18" s="50">
        <v>4.04</v>
      </c>
      <c r="AC18" s="50">
        <v>4.03</v>
      </c>
      <c r="AD18" s="101">
        <v>4.0599999999999996</v>
      </c>
      <c r="AE18" s="101">
        <v>4.0199999999999996</v>
      </c>
      <c r="AF18" s="101">
        <v>4.05</v>
      </c>
      <c r="AG18" s="101">
        <v>4.05</v>
      </c>
      <c r="AH18" s="101">
        <v>4.04</v>
      </c>
      <c r="AI18" s="101">
        <v>4.09</v>
      </c>
      <c r="AJ18" s="101">
        <v>4.09</v>
      </c>
      <c r="AK18" s="101">
        <v>4.0599999999999996</v>
      </c>
      <c r="AL18" s="101">
        <v>4.01</v>
      </c>
      <c r="AM18" s="101">
        <v>4.01</v>
      </c>
      <c r="AN18" s="101">
        <v>4.01</v>
      </c>
      <c r="AO18" s="101">
        <v>4.08</v>
      </c>
      <c r="AP18" s="63">
        <v>4.04</v>
      </c>
      <c r="AQ18" s="101">
        <v>4.03</v>
      </c>
      <c r="AR18" s="101">
        <v>4.0199999999999996</v>
      </c>
      <c r="AS18" s="101"/>
      <c r="AT18" s="101"/>
      <c r="AU18" s="101"/>
      <c r="AV18" s="101"/>
      <c r="AW18" s="101"/>
      <c r="AX18" s="101"/>
      <c r="AY18" s="101"/>
      <c r="AZ18" s="101"/>
      <c r="BA18" s="101"/>
    </row>
    <row r="19" spans="1:53" x14ac:dyDescent="0.2">
      <c r="D19" s="14">
        <v>130</v>
      </c>
      <c r="E19" s="80">
        <v>4.1449999999999996</v>
      </c>
      <c r="F19" s="64">
        <v>3.83</v>
      </c>
      <c r="G19" s="64">
        <v>3.83</v>
      </c>
      <c r="H19" s="64">
        <v>3.85</v>
      </c>
      <c r="I19" s="64">
        <v>3.83</v>
      </c>
      <c r="J19" s="64">
        <v>3.81</v>
      </c>
      <c r="K19" s="64">
        <v>3.8</v>
      </c>
      <c r="L19" s="64">
        <v>3.84</v>
      </c>
      <c r="M19" s="64">
        <v>3.8</v>
      </c>
      <c r="N19" s="64">
        <v>3.8</v>
      </c>
      <c r="O19" s="64">
        <v>3.79</v>
      </c>
      <c r="P19" s="64">
        <v>3.82</v>
      </c>
      <c r="Q19" s="64">
        <v>3.79</v>
      </c>
      <c r="R19" s="64">
        <v>3.83</v>
      </c>
      <c r="S19" s="64">
        <v>3.8</v>
      </c>
      <c r="T19" s="77">
        <v>3.78</v>
      </c>
      <c r="U19" s="77">
        <v>3.78</v>
      </c>
      <c r="V19" s="77">
        <v>3.81</v>
      </c>
      <c r="W19" s="77">
        <v>3.8</v>
      </c>
      <c r="X19" s="77">
        <v>3.8</v>
      </c>
      <c r="Y19" s="77">
        <v>3.81</v>
      </c>
      <c r="Z19" s="77">
        <v>3.83</v>
      </c>
      <c r="AA19" s="50">
        <v>3.76</v>
      </c>
      <c r="AB19" s="50">
        <v>3.79</v>
      </c>
      <c r="AC19" s="50">
        <v>3.78</v>
      </c>
      <c r="AD19" s="101">
        <v>3.77</v>
      </c>
      <c r="AE19" s="101">
        <v>3.78</v>
      </c>
      <c r="AF19" s="101">
        <v>3.76</v>
      </c>
      <c r="AG19" s="101">
        <v>3.77</v>
      </c>
      <c r="AH19" s="101">
        <v>3.77</v>
      </c>
      <c r="AI19" s="101">
        <v>3.83</v>
      </c>
      <c r="AJ19" s="101">
        <v>3.82</v>
      </c>
      <c r="AK19" s="101">
        <v>3.82</v>
      </c>
      <c r="AL19" s="101">
        <v>3.74</v>
      </c>
      <c r="AM19" s="101">
        <v>3.79</v>
      </c>
      <c r="AN19" s="101">
        <v>3.74</v>
      </c>
      <c r="AO19" s="101">
        <v>3.78</v>
      </c>
      <c r="AP19" s="63">
        <v>3.76</v>
      </c>
      <c r="AQ19" s="101">
        <v>3.75</v>
      </c>
      <c r="AR19" s="101">
        <v>3.75</v>
      </c>
      <c r="AS19" s="101"/>
      <c r="AT19" s="101"/>
      <c r="AU19" s="101"/>
      <c r="AV19" s="101"/>
      <c r="AW19" s="101"/>
      <c r="AX19" s="101"/>
      <c r="AY19" s="101"/>
      <c r="AZ19" s="101"/>
      <c r="BA19" s="101"/>
    </row>
    <row r="20" spans="1:53" x14ac:dyDescent="0.2">
      <c r="D20" s="14">
        <v>140</v>
      </c>
      <c r="E20" s="80">
        <v>3.919</v>
      </c>
      <c r="F20" s="64">
        <v>3.64</v>
      </c>
      <c r="G20" s="64">
        <v>3.65</v>
      </c>
      <c r="H20" s="64">
        <v>3.68</v>
      </c>
      <c r="I20" s="64">
        <v>3.63</v>
      </c>
      <c r="J20" s="64">
        <v>3.57</v>
      </c>
      <c r="K20" s="64">
        <v>3.61</v>
      </c>
      <c r="L20" s="64">
        <v>3.6</v>
      </c>
      <c r="M20" s="64">
        <v>3.6</v>
      </c>
      <c r="N20" s="64">
        <v>3.6</v>
      </c>
      <c r="O20" s="64">
        <v>3.59</v>
      </c>
      <c r="P20" s="64">
        <v>3.61</v>
      </c>
      <c r="Q20" s="64">
        <v>3.6</v>
      </c>
      <c r="R20" s="64">
        <v>3.63</v>
      </c>
      <c r="S20" s="64">
        <v>3.59</v>
      </c>
      <c r="T20" s="77">
        <v>3.6</v>
      </c>
      <c r="U20" s="77">
        <v>3.61</v>
      </c>
      <c r="V20" s="77">
        <v>3.62</v>
      </c>
      <c r="W20" s="77">
        <v>3.63</v>
      </c>
      <c r="X20" s="77">
        <v>3.67</v>
      </c>
      <c r="Y20" s="77">
        <v>3.59</v>
      </c>
      <c r="Z20" s="77">
        <v>3.63</v>
      </c>
      <c r="AA20" s="50">
        <v>3.57</v>
      </c>
      <c r="AB20" s="50">
        <v>3.58</v>
      </c>
      <c r="AC20" s="50">
        <v>3.59</v>
      </c>
      <c r="AD20" s="101">
        <v>3.59</v>
      </c>
      <c r="AE20" s="101">
        <v>3.61</v>
      </c>
      <c r="AF20" s="101">
        <v>3.6</v>
      </c>
      <c r="AG20" s="101">
        <v>3.61</v>
      </c>
      <c r="AH20" s="101">
        <v>3.61</v>
      </c>
      <c r="AI20" s="101">
        <v>3.7</v>
      </c>
      <c r="AJ20" s="101">
        <v>3.7</v>
      </c>
      <c r="AK20" s="101">
        <v>3.67</v>
      </c>
      <c r="AL20" s="101">
        <v>3.55</v>
      </c>
      <c r="AM20" s="101">
        <v>3.6</v>
      </c>
      <c r="AN20" s="101">
        <v>3.58</v>
      </c>
      <c r="AO20" s="101">
        <v>3.6</v>
      </c>
      <c r="AP20" s="63">
        <v>3.59</v>
      </c>
      <c r="AQ20" s="101">
        <v>3.58</v>
      </c>
      <c r="AR20" s="101">
        <v>3.58</v>
      </c>
      <c r="AS20" s="101"/>
      <c r="AT20" s="101"/>
      <c r="AU20" s="101"/>
      <c r="AV20" s="101"/>
      <c r="AW20" s="101"/>
      <c r="AX20" s="101"/>
      <c r="AY20" s="101"/>
      <c r="AZ20" s="101"/>
      <c r="BA20" s="101"/>
    </row>
    <row r="21" spans="1:53" x14ac:dyDescent="0.2">
      <c r="D21" s="14">
        <v>150</v>
      </c>
      <c r="E21" s="80">
        <v>3.7480000000000002</v>
      </c>
      <c r="F21" s="64">
        <v>3.44</v>
      </c>
      <c r="G21" s="64">
        <v>3.47</v>
      </c>
      <c r="H21" s="64">
        <v>3.47</v>
      </c>
      <c r="I21" s="64">
        <v>3.44</v>
      </c>
      <c r="J21" s="64">
        <v>3.4</v>
      </c>
      <c r="K21" s="64">
        <v>3.41</v>
      </c>
      <c r="L21" s="64">
        <v>3.42</v>
      </c>
      <c r="M21" s="64">
        <v>3.43</v>
      </c>
      <c r="N21" s="64">
        <v>3.4</v>
      </c>
      <c r="O21" s="64">
        <v>3.4</v>
      </c>
      <c r="P21" s="64">
        <v>3.42</v>
      </c>
      <c r="Q21" s="64">
        <v>3.41</v>
      </c>
      <c r="R21" s="64">
        <v>3.44</v>
      </c>
      <c r="S21" s="64">
        <v>3.42</v>
      </c>
      <c r="T21" s="77">
        <v>3.42</v>
      </c>
      <c r="U21" s="77">
        <v>3.42</v>
      </c>
      <c r="V21" s="77">
        <v>3.44</v>
      </c>
      <c r="W21" s="77">
        <v>3.44</v>
      </c>
      <c r="X21" s="77">
        <v>3.45</v>
      </c>
      <c r="Y21" s="77">
        <v>3.43</v>
      </c>
      <c r="Z21" s="77">
        <v>3.43</v>
      </c>
      <c r="AA21" s="50">
        <v>3.39</v>
      </c>
      <c r="AB21" s="50">
        <v>3.4</v>
      </c>
      <c r="AC21" s="50">
        <v>3.42</v>
      </c>
      <c r="AD21" s="101">
        <v>3.4</v>
      </c>
      <c r="AE21" s="101">
        <v>3.41</v>
      </c>
      <c r="AF21" s="101">
        <v>3.43</v>
      </c>
      <c r="AG21" s="101">
        <v>3.41</v>
      </c>
      <c r="AH21" s="101">
        <v>3.42</v>
      </c>
      <c r="AI21" s="101">
        <v>3.53</v>
      </c>
      <c r="AJ21" s="101">
        <v>3.51</v>
      </c>
      <c r="AK21" s="101">
        <v>3.49</v>
      </c>
      <c r="AL21" s="101">
        <v>3.37</v>
      </c>
      <c r="AM21" s="101">
        <v>3.38</v>
      </c>
      <c r="AN21" s="101">
        <v>3.38</v>
      </c>
      <c r="AO21" s="101">
        <v>3.42</v>
      </c>
      <c r="AP21" s="63">
        <v>3.4</v>
      </c>
      <c r="AQ21" s="101">
        <v>3.39</v>
      </c>
      <c r="AR21" s="101">
        <v>3.39</v>
      </c>
      <c r="AS21" s="101"/>
      <c r="AT21" s="101"/>
      <c r="AU21" s="101"/>
      <c r="AV21" s="101"/>
      <c r="AW21" s="101"/>
      <c r="AX21" s="101"/>
      <c r="AY21" s="101"/>
      <c r="AZ21" s="101"/>
      <c r="BA21" s="101"/>
    </row>
    <row r="22" spans="1:53" x14ac:dyDescent="0.2">
      <c r="D22" s="14">
        <v>160</v>
      </c>
      <c r="E22" s="80">
        <v>3.552</v>
      </c>
      <c r="F22" s="64">
        <v>3.27</v>
      </c>
      <c r="G22" s="64">
        <v>3.28</v>
      </c>
      <c r="H22" s="64">
        <v>3.32</v>
      </c>
      <c r="I22" s="64">
        <v>3.26</v>
      </c>
      <c r="J22" s="64">
        <v>3.2</v>
      </c>
      <c r="K22" s="64">
        <v>3.23</v>
      </c>
      <c r="L22" s="64">
        <v>3.26</v>
      </c>
      <c r="M22" s="64">
        <v>3.25</v>
      </c>
      <c r="N22" s="64">
        <v>3.22</v>
      </c>
      <c r="O22" s="64">
        <v>3.22</v>
      </c>
      <c r="P22" s="64">
        <v>3.25</v>
      </c>
      <c r="Q22" s="64">
        <v>3.23</v>
      </c>
      <c r="R22" s="64">
        <v>3.25</v>
      </c>
      <c r="S22" s="64">
        <v>3.24</v>
      </c>
      <c r="T22" s="77">
        <v>3.24</v>
      </c>
      <c r="U22" s="77">
        <v>3.24</v>
      </c>
      <c r="V22" s="77">
        <v>3.26</v>
      </c>
      <c r="W22" s="77">
        <v>3.28</v>
      </c>
      <c r="X22" s="77">
        <v>3.27</v>
      </c>
      <c r="Y22" s="77">
        <v>3.25</v>
      </c>
      <c r="Z22" s="77">
        <v>3.26</v>
      </c>
      <c r="AA22" s="50">
        <v>3.21</v>
      </c>
      <c r="AB22" s="50">
        <v>3.23</v>
      </c>
      <c r="AC22" s="50">
        <v>3.23</v>
      </c>
      <c r="AD22" s="101">
        <v>3.22</v>
      </c>
      <c r="AE22" s="101">
        <v>3.25</v>
      </c>
      <c r="AF22" s="101">
        <v>3.25</v>
      </c>
      <c r="AG22" s="101">
        <v>3.26</v>
      </c>
      <c r="AH22" s="101">
        <v>3.24</v>
      </c>
      <c r="AI22" s="101">
        <v>3.38</v>
      </c>
      <c r="AJ22" s="101">
        <v>3.32</v>
      </c>
      <c r="AK22" s="101">
        <v>3.32</v>
      </c>
      <c r="AL22" s="101">
        <v>3.2</v>
      </c>
      <c r="AM22" s="101">
        <v>3.21</v>
      </c>
      <c r="AN22" s="101">
        <v>3.2</v>
      </c>
      <c r="AO22" s="101">
        <v>3.23</v>
      </c>
      <c r="AP22" s="63">
        <v>3.23</v>
      </c>
      <c r="AQ22" s="101">
        <v>3.23</v>
      </c>
      <c r="AR22" s="101">
        <v>3.21</v>
      </c>
      <c r="AS22" s="101"/>
      <c r="AT22" s="101"/>
      <c r="AU22" s="101"/>
      <c r="AV22" s="101"/>
      <c r="AW22" s="101"/>
      <c r="AX22" s="101"/>
      <c r="AY22" s="101"/>
      <c r="AZ22" s="101"/>
      <c r="BA22" s="101"/>
    </row>
    <row r="23" spans="1:53" x14ac:dyDescent="0.2">
      <c r="D23" s="14">
        <v>170</v>
      </c>
      <c r="E23" s="80">
        <v>3.3580000000000001</v>
      </c>
      <c r="F23" s="64">
        <v>3.1</v>
      </c>
      <c r="G23" s="64">
        <v>3.1</v>
      </c>
      <c r="H23" s="64">
        <v>3.14</v>
      </c>
      <c r="I23" s="64">
        <v>3.09</v>
      </c>
      <c r="J23" s="64">
        <v>3.04</v>
      </c>
      <c r="K23" s="64">
        <v>3.05</v>
      </c>
      <c r="L23" s="64">
        <v>3.06</v>
      </c>
      <c r="M23" s="64">
        <v>3.07</v>
      </c>
      <c r="N23" s="64">
        <v>3.05</v>
      </c>
      <c r="O23" s="64">
        <v>3.05</v>
      </c>
      <c r="P23" s="64">
        <v>3.06</v>
      </c>
      <c r="Q23" s="64">
        <v>3.06</v>
      </c>
      <c r="R23" s="64">
        <v>3.08</v>
      </c>
      <c r="S23" s="64">
        <v>3.06</v>
      </c>
      <c r="T23" s="77">
        <v>3.06</v>
      </c>
      <c r="U23" s="77">
        <v>3.06</v>
      </c>
      <c r="V23" s="77">
        <v>3.08</v>
      </c>
      <c r="W23" s="77">
        <v>3.09</v>
      </c>
      <c r="X23" s="77">
        <v>3.11</v>
      </c>
      <c r="Y23" s="77">
        <v>3.07</v>
      </c>
      <c r="Z23" s="77">
        <v>3.1</v>
      </c>
      <c r="AA23" s="50">
        <v>3.02</v>
      </c>
      <c r="AB23" s="50">
        <v>3.04</v>
      </c>
      <c r="AC23" s="50">
        <v>3.06</v>
      </c>
      <c r="AD23" s="101">
        <v>3.05</v>
      </c>
      <c r="AE23" s="101">
        <v>3.09</v>
      </c>
      <c r="AF23" s="101">
        <v>3.07</v>
      </c>
      <c r="AG23" s="101">
        <v>3.07</v>
      </c>
      <c r="AH23" s="101">
        <v>3.05</v>
      </c>
      <c r="AI23" s="101">
        <v>3.2</v>
      </c>
      <c r="AJ23" s="101">
        <v>3.13</v>
      </c>
      <c r="AK23" s="101">
        <v>3.15</v>
      </c>
      <c r="AL23" s="101">
        <v>3.01</v>
      </c>
      <c r="AM23" s="101">
        <v>3.02</v>
      </c>
      <c r="AN23" s="101">
        <v>3.01</v>
      </c>
      <c r="AO23" s="101">
        <v>3.05</v>
      </c>
      <c r="AP23" s="63">
        <v>3.04</v>
      </c>
      <c r="AQ23" s="101">
        <v>3.05</v>
      </c>
      <c r="AR23" s="101">
        <v>3.04</v>
      </c>
      <c r="AS23" s="101"/>
      <c r="AT23" s="101"/>
      <c r="AU23" s="101"/>
      <c r="AV23" s="101"/>
      <c r="AW23" s="101"/>
      <c r="AX23" s="101"/>
      <c r="AY23" s="101"/>
      <c r="AZ23" s="101"/>
      <c r="BA23" s="101"/>
    </row>
    <row r="24" spans="1:53" x14ac:dyDescent="0.2">
      <c r="D24" s="14">
        <v>180</v>
      </c>
      <c r="E24" s="80">
        <v>3.246</v>
      </c>
      <c r="F24" s="64">
        <v>3.02</v>
      </c>
      <c r="G24" s="64">
        <v>3.05</v>
      </c>
      <c r="H24" s="64">
        <v>3.06</v>
      </c>
      <c r="I24" s="64">
        <v>3.01</v>
      </c>
      <c r="J24" s="64">
        <v>2.94</v>
      </c>
      <c r="K24" s="64">
        <v>2.97</v>
      </c>
      <c r="L24" s="64">
        <v>2.98</v>
      </c>
      <c r="M24" s="64">
        <v>2.98</v>
      </c>
      <c r="N24" s="64">
        <v>2.95</v>
      </c>
      <c r="O24" s="64">
        <v>2.95</v>
      </c>
      <c r="P24" s="64">
        <v>2.97</v>
      </c>
      <c r="Q24" s="64">
        <v>2.97</v>
      </c>
      <c r="R24" s="64">
        <v>2.99</v>
      </c>
      <c r="S24" s="64">
        <v>2.98</v>
      </c>
      <c r="T24" s="77">
        <v>2.98</v>
      </c>
      <c r="U24" s="77">
        <v>2.99</v>
      </c>
      <c r="V24" s="77">
        <v>3.02</v>
      </c>
      <c r="W24" s="77">
        <v>3.02</v>
      </c>
      <c r="X24" s="77">
        <v>3.02</v>
      </c>
      <c r="Y24" s="77">
        <v>2.99</v>
      </c>
      <c r="Z24" s="77">
        <v>2.97</v>
      </c>
      <c r="AA24" s="50">
        <v>2.95</v>
      </c>
      <c r="AB24" s="50">
        <v>2.96</v>
      </c>
      <c r="AC24" s="50">
        <v>2.99</v>
      </c>
      <c r="AD24" s="101">
        <v>2.98</v>
      </c>
      <c r="AE24" s="101">
        <v>3.03</v>
      </c>
      <c r="AF24" s="101">
        <v>3.03</v>
      </c>
      <c r="AG24" s="101">
        <v>3.01</v>
      </c>
      <c r="AH24" s="101">
        <v>2.96</v>
      </c>
      <c r="AI24" s="101">
        <v>3.12</v>
      </c>
      <c r="AJ24" s="101">
        <v>3.09</v>
      </c>
      <c r="AK24" s="101">
        <v>3.11</v>
      </c>
      <c r="AL24" s="101">
        <v>2.92</v>
      </c>
      <c r="AM24" s="101">
        <v>2.94</v>
      </c>
      <c r="AN24" s="101">
        <v>2.94</v>
      </c>
      <c r="AO24" s="101">
        <v>2.99</v>
      </c>
      <c r="AP24" s="63">
        <v>2.95</v>
      </c>
      <c r="AQ24" s="101">
        <v>2.97</v>
      </c>
      <c r="AR24" s="101">
        <v>2.96</v>
      </c>
      <c r="AS24" s="101"/>
      <c r="AT24" s="101"/>
      <c r="AU24" s="101"/>
      <c r="AV24" s="101"/>
      <c r="AW24" s="101"/>
      <c r="AX24" s="101"/>
      <c r="AY24" s="101"/>
      <c r="AZ24" s="101"/>
      <c r="BA24" s="101"/>
    </row>
    <row r="25" spans="1:53" x14ac:dyDescent="0.2">
      <c r="D25" s="14">
        <v>190</v>
      </c>
      <c r="E25" s="80">
        <v>3.1419999999999999</v>
      </c>
      <c r="F25" s="64">
        <v>2.95</v>
      </c>
      <c r="G25" s="64">
        <v>2.98</v>
      </c>
      <c r="H25" s="64">
        <v>2.98</v>
      </c>
      <c r="I25" s="64">
        <v>2.92</v>
      </c>
      <c r="J25" s="64">
        <v>2.94</v>
      </c>
      <c r="K25" s="64">
        <v>2.87</v>
      </c>
      <c r="L25" s="64">
        <v>2.89</v>
      </c>
      <c r="M25" s="64">
        <v>2.9</v>
      </c>
      <c r="N25" s="64">
        <v>2.84</v>
      </c>
      <c r="O25" s="64">
        <v>2.85</v>
      </c>
      <c r="P25" s="64">
        <v>2.88</v>
      </c>
      <c r="Q25" s="64">
        <v>2.89</v>
      </c>
      <c r="R25" s="64">
        <v>2.9</v>
      </c>
      <c r="S25" s="64">
        <v>2.9</v>
      </c>
      <c r="T25" s="77">
        <v>2.91</v>
      </c>
      <c r="U25" s="77">
        <v>2.9</v>
      </c>
      <c r="V25" s="77">
        <v>2.94</v>
      </c>
      <c r="W25" s="77">
        <v>2.94</v>
      </c>
      <c r="X25" s="77">
        <v>2.95</v>
      </c>
      <c r="Y25" s="77">
        <v>2.9</v>
      </c>
      <c r="Z25" s="77">
        <v>2.93</v>
      </c>
      <c r="AA25" s="50">
        <v>2.85</v>
      </c>
      <c r="AB25" s="50">
        <v>2.87</v>
      </c>
      <c r="AC25" s="50">
        <v>2.89</v>
      </c>
      <c r="AD25" s="101">
        <v>2.91</v>
      </c>
      <c r="AE25" s="101">
        <v>2.94</v>
      </c>
      <c r="AF25" s="101">
        <v>2.97</v>
      </c>
      <c r="AG25" s="101">
        <v>2.94</v>
      </c>
      <c r="AH25" s="101">
        <v>2.87</v>
      </c>
      <c r="AI25" s="101">
        <v>3.1</v>
      </c>
      <c r="AJ25" s="101">
        <v>3.05</v>
      </c>
      <c r="AK25" s="101">
        <v>3.05</v>
      </c>
      <c r="AL25" s="101">
        <v>2.82</v>
      </c>
      <c r="AM25" s="101">
        <v>2.85</v>
      </c>
      <c r="AN25" s="101">
        <v>2.85</v>
      </c>
      <c r="AO25" s="101">
        <v>2.91</v>
      </c>
      <c r="AP25" s="63">
        <v>2.88</v>
      </c>
      <c r="AQ25" s="101">
        <v>2.89</v>
      </c>
      <c r="AR25" s="101">
        <v>2.88</v>
      </c>
      <c r="AS25" s="101"/>
      <c r="AT25" s="101"/>
      <c r="AU25" s="101"/>
      <c r="AV25" s="101"/>
      <c r="AW25" s="101"/>
      <c r="AX25" s="101"/>
      <c r="AY25" s="101"/>
      <c r="AZ25" s="101"/>
      <c r="BA25" s="101"/>
    </row>
    <row r="26" spans="1:53" x14ac:dyDescent="0.2">
      <c r="D26" s="14">
        <v>200</v>
      </c>
      <c r="E26" s="80">
        <v>3.0590000000000002</v>
      </c>
      <c r="F26" s="64">
        <v>2.91</v>
      </c>
      <c r="G26" s="64">
        <v>2.94</v>
      </c>
      <c r="H26" s="64">
        <v>2.94</v>
      </c>
      <c r="I26" s="64">
        <v>2.85</v>
      </c>
      <c r="J26" s="64">
        <v>2.78</v>
      </c>
      <c r="K26" s="64">
        <v>2.81</v>
      </c>
      <c r="L26" s="64">
        <v>2.83</v>
      </c>
      <c r="M26" s="64">
        <v>2.82</v>
      </c>
      <c r="N26" s="64">
        <v>2.77</v>
      </c>
      <c r="O26" s="64">
        <v>2.76</v>
      </c>
      <c r="P26" s="64">
        <v>2.81</v>
      </c>
      <c r="Q26" s="64">
        <v>2.82</v>
      </c>
      <c r="R26" s="64">
        <v>2.83</v>
      </c>
      <c r="S26" s="64">
        <v>2.85</v>
      </c>
      <c r="T26" s="77">
        <v>2.85</v>
      </c>
      <c r="U26" s="77">
        <v>2.84</v>
      </c>
      <c r="V26" s="77">
        <v>2.89</v>
      </c>
      <c r="W26" s="77">
        <v>2.89</v>
      </c>
      <c r="X26" s="77">
        <v>2.91</v>
      </c>
      <c r="Y26" s="77">
        <v>2.83</v>
      </c>
      <c r="Z26" s="77">
        <v>2.87</v>
      </c>
      <c r="AA26" s="50">
        <v>2.77</v>
      </c>
      <c r="AB26" s="50">
        <v>2.78</v>
      </c>
      <c r="AC26" s="50">
        <v>2.83</v>
      </c>
      <c r="AD26" s="101">
        <v>2.84</v>
      </c>
      <c r="AE26" s="101">
        <v>2.9</v>
      </c>
      <c r="AF26" s="101">
        <v>2.92</v>
      </c>
      <c r="AG26" s="101">
        <v>2.89</v>
      </c>
      <c r="AH26" s="101">
        <v>2.8</v>
      </c>
      <c r="AI26" s="101">
        <v>3.1</v>
      </c>
      <c r="AJ26" s="101">
        <v>3.08</v>
      </c>
      <c r="AK26" s="101">
        <v>3.05</v>
      </c>
      <c r="AL26" s="101">
        <v>2.74</v>
      </c>
      <c r="AM26" s="101">
        <v>2.78</v>
      </c>
      <c r="AN26" s="101">
        <v>2.78</v>
      </c>
      <c r="AO26" s="101">
        <v>2.85</v>
      </c>
      <c r="AP26" s="63">
        <v>2.82</v>
      </c>
      <c r="AQ26" s="101">
        <v>2.84</v>
      </c>
      <c r="AR26" s="101">
        <v>2.8</v>
      </c>
      <c r="AS26" s="101"/>
      <c r="AT26" s="101"/>
      <c r="AU26" s="101"/>
      <c r="AV26" s="101"/>
      <c r="AW26" s="101"/>
      <c r="AX26" s="101"/>
      <c r="AY26" s="101"/>
      <c r="AZ26" s="101"/>
      <c r="BA26" s="101"/>
    </row>
    <row r="27" spans="1:53" x14ac:dyDescent="0.2">
      <c r="D27" s="14">
        <v>210</v>
      </c>
      <c r="E27" s="80">
        <v>2.9289999999999998</v>
      </c>
      <c r="F27" s="64">
        <v>2.84</v>
      </c>
      <c r="G27" s="64">
        <v>2.88</v>
      </c>
      <c r="H27" s="64">
        <v>2.86</v>
      </c>
      <c r="I27" s="64">
        <v>2.76</v>
      </c>
      <c r="J27" s="64">
        <v>2.68</v>
      </c>
      <c r="K27" s="64">
        <v>2.74</v>
      </c>
      <c r="L27" s="64">
        <v>2.76</v>
      </c>
      <c r="M27" s="64">
        <v>2.73</v>
      </c>
      <c r="N27" s="64">
        <v>2.68</v>
      </c>
      <c r="O27" s="64">
        <v>2.66</v>
      </c>
      <c r="P27" s="64">
        <v>2.71</v>
      </c>
      <c r="Q27" s="64">
        <v>2.73</v>
      </c>
      <c r="R27" s="64">
        <v>2.73</v>
      </c>
      <c r="S27" s="64">
        <v>2.74</v>
      </c>
      <c r="T27" s="77">
        <v>2.76</v>
      </c>
      <c r="U27" s="77">
        <v>2.77</v>
      </c>
      <c r="V27" s="77">
        <v>2.8</v>
      </c>
      <c r="W27" s="77">
        <v>2.81</v>
      </c>
      <c r="X27" s="77">
        <v>2.85</v>
      </c>
      <c r="Y27" s="77">
        <v>2.74</v>
      </c>
      <c r="Z27" s="77">
        <v>2.8</v>
      </c>
      <c r="AA27" s="50">
        <v>2.66</v>
      </c>
      <c r="AB27" s="50">
        <v>2.68</v>
      </c>
      <c r="AC27" s="50">
        <v>2.73</v>
      </c>
      <c r="AD27" s="101">
        <v>2.75</v>
      </c>
      <c r="AE27" s="101">
        <v>2.83</v>
      </c>
      <c r="AF27" s="101">
        <v>2.86</v>
      </c>
      <c r="AG27" s="101">
        <v>2.82</v>
      </c>
      <c r="AH27" s="101">
        <v>2.69</v>
      </c>
      <c r="AI27" s="101">
        <v>3.13</v>
      </c>
      <c r="AJ27" s="101">
        <v>3.08</v>
      </c>
      <c r="AK27" s="101">
        <v>3.04</v>
      </c>
      <c r="AL27" s="101">
        <v>2.63</v>
      </c>
      <c r="AM27" s="101">
        <v>2.68</v>
      </c>
      <c r="AN27" s="101">
        <v>2.67</v>
      </c>
      <c r="AO27" s="101">
        <v>2.78</v>
      </c>
      <c r="AP27" s="63">
        <v>2.74</v>
      </c>
      <c r="AQ27" s="101">
        <v>2.76</v>
      </c>
      <c r="AR27" s="101">
        <v>2.72</v>
      </c>
      <c r="AS27" s="101"/>
      <c r="AT27" s="101"/>
      <c r="AU27" s="101"/>
      <c r="AV27" s="101"/>
      <c r="AW27" s="101"/>
      <c r="AX27" s="101"/>
      <c r="AY27" s="101"/>
      <c r="AZ27" s="101"/>
      <c r="BA27" s="101"/>
    </row>
    <row r="28" spans="1:53" x14ac:dyDescent="0.2">
      <c r="D28" s="14">
        <v>220</v>
      </c>
      <c r="E28" s="80">
        <v>2.831</v>
      </c>
      <c r="F28" s="64">
        <v>2.83</v>
      </c>
      <c r="G28" s="64">
        <v>2.9</v>
      </c>
      <c r="H28" s="64">
        <v>2.86</v>
      </c>
      <c r="I28" s="64">
        <v>2.73</v>
      </c>
      <c r="J28" s="64">
        <v>2.62</v>
      </c>
      <c r="K28" s="64">
        <v>2.7</v>
      </c>
      <c r="L28" s="64">
        <v>2.74</v>
      </c>
      <c r="M28" s="64">
        <v>2.71</v>
      </c>
      <c r="N28" s="64">
        <v>2.62</v>
      </c>
      <c r="O28" s="64">
        <v>2.6</v>
      </c>
      <c r="P28" s="64">
        <v>2.67</v>
      </c>
      <c r="Q28" s="64">
        <v>2.7</v>
      </c>
      <c r="R28" s="64">
        <v>2.69</v>
      </c>
      <c r="S28" s="64">
        <v>2.71</v>
      </c>
      <c r="T28" s="77">
        <v>2.74</v>
      </c>
      <c r="U28" s="77">
        <v>2.75</v>
      </c>
      <c r="V28" s="77">
        <v>2.78</v>
      </c>
      <c r="W28" s="77">
        <v>2.8</v>
      </c>
      <c r="X28" s="77">
        <v>2.88</v>
      </c>
      <c r="Y28" s="77">
        <v>2.69</v>
      </c>
      <c r="Z28" s="77">
        <v>2.78</v>
      </c>
      <c r="AA28" s="50">
        <v>2.59</v>
      </c>
      <c r="AB28" s="50">
        <v>2.63</v>
      </c>
      <c r="AC28" s="50">
        <v>2.7</v>
      </c>
      <c r="AD28" s="101">
        <v>2.72</v>
      </c>
      <c r="AE28" s="101">
        <v>2.84</v>
      </c>
      <c r="AF28" s="101">
        <v>2.85</v>
      </c>
      <c r="AG28" s="101">
        <v>2.8</v>
      </c>
      <c r="AH28" s="101">
        <v>2.63</v>
      </c>
      <c r="AI28" s="101">
        <v>3.28</v>
      </c>
      <c r="AJ28" s="101">
        <v>3.23</v>
      </c>
      <c r="AK28" s="101">
        <v>3.17</v>
      </c>
      <c r="AL28" s="101">
        <v>2.61</v>
      </c>
      <c r="AM28" s="101">
        <v>2.68</v>
      </c>
      <c r="AN28" s="101">
        <v>2.66</v>
      </c>
      <c r="AO28" s="101">
        <v>2.76</v>
      </c>
      <c r="AP28" s="63">
        <v>2.73</v>
      </c>
      <c r="AQ28" s="101">
        <v>2.76</v>
      </c>
      <c r="AR28" s="101">
        <v>2.68</v>
      </c>
      <c r="AS28" s="101"/>
      <c r="AT28" s="101"/>
      <c r="AU28" s="101"/>
      <c r="AV28" s="101"/>
      <c r="AW28" s="101"/>
      <c r="AX28" s="101"/>
      <c r="AY28" s="101"/>
      <c r="AZ28" s="101"/>
      <c r="BA28" s="101"/>
    </row>
    <row r="29" spans="1:53" ht="16" thickBot="1" x14ac:dyDescent="0.25">
      <c r="D29" s="26">
        <v>226</v>
      </c>
      <c r="E29" s="81">
        <v>2.76</v>
      </c>
      <c r="F29" s="66">
        <v>2.77</v>
      </c>
      <c r="G29" s="66">
        <v>2.78</v>
      </c>
      <c r="H29" s="66">
        <v>2.78</v>
      </c>
      <c r="I29" s="66">
        <v>2.66</v>
      </c>
      <c r="J29" s="66">
        <v>2.56</v>
      </c>
      <c r="K29" s="66">
        <v>2.65</v>
      </c>
      <c r="L29" s="66">
        <v>2.69</v>
      </c>
      <c r="M29" s="66">
        <v>2.66</v>
      </c>
      <c r="N29" s="66">
        <v>2.58</v>
      </c>
      <c r="O29" s="66">
        <v>2.54</v>
      </c>
      <c r="P29" s="66">
        <v>2.63</v>
      </c>
      <c r="Q29" s="66">
        <v>2.66</v>
      </c>
      <c r="R29" s="66">
        <v>2.64</v>
      </c>
      <c r="S29" s="66">
        <v>2.67</v>
      </c>
      <c r="T29" s="78">
        <v>2.68</v>
      </c>
      <c r="U29" s="78">
        <v>2.68</v>
      </c>
      <c r="V29" s="78">
        <v>2.73</v>
      </c>
      <c r="W29" s="78">
        <v>2.77</v>
      </c>
      <c r="X29" s="78">
        <v>2.81</v>
      </c>
      <c r="Y29" s="78">
        <v>2.74</v>
      </c>
      <c r="Z29" s="78">
        <v>2.73</v>
      </c>
      <c r="AA29" s="99">
        <v>2.54</v>
      </c>
      <c r="AB29" s="99">
        <v>2.56</v>
      </c>
      <c r="AC29" s="99">
        <v>2.64</v>
      </c>
      <c r="AD29" s="102">
        <v>2.65</v>
      </c>
      <c r="AE29" s="102">
        <v>2.76</v>
      </c>
      <c r="AF29" s="102">
        <v>2.78</v>
      </c>
      <c r="AG29" s="102">
        <v>2.71</v>
      </c>
      <c r="AH29" s="102">
        <v>2.56</v>
      </c>
      <c r="AI29" s="102">
        <v>3.23</v>
      </c>
      <c r="AJ29" s="102">
        <v>3.17</v>
      </c>
      <c r="AK29" s="102">
        <v>3.12</v>
      </c>
      <c r="AL29" s="102">
        <v>2.54</v>
      </c>
      <c r="AM29" s="102">
        <v>2.62</v>
      </c>
      <c r="AN29" s="102">
        <v>2.61</v>
      </c>
      <c r="AO29" s="102">
        <v>2.7</v>
      </c>
      <c r="AP29" s="65">
        <v>2.67</v>
      </c>
      <c r="AQ29" s="102">
        <v>2.68</v>
      </c>
      <c r="AR29" s="102">
        <v>2.61</v>
      </c>
      <c r="AS29" s="102"/>
      <c r="AT29" s="102"/>
      <c r="AU29" s="102"/>
      <c r="AV29" s="102"/>
      <c r="AW29" s="102"/>
      <c r="AX29" s="102"/>
      <c r="AY29" s="102"/>
      <c r="AZ29" s="102"/>
      <c r="BA29" s="102"/>
    </row>
    <row r="30" spans="1:53" ht="16" thickTop="1" x14ac:dyDescent="0.2"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</row>
    <row r="31" spans="1:53" ht="30" thickBot="1" x14ac:dyDescent="0.4">
      <c r="A31" s="33" t="s">
        <v>8</v>
      </c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</row>
    <row r="32" spans="1:53" ht="16" thickTop="1" x14ac:dyDescent="0.2">
      <c r="D32" s="140" t="s">
        <v>0</v>
      </c>
      <c r="E32" s="57" t="s">
        <v>18</v>
      </c>
      <c r="F32" s="12"/>
      <c r="G32" s="58"/>
      <c r="H32" s="59"/>
      <c r="I32" s="59"/>
      <c r="J32" s="59"/>
      <c r="K32" s="59"/>
      <c r="L32" s="59"/>
      <c r="M32" s="82" t="s">
        <v>19</v>
      </c>
      <c r="N32" s="82" t="s">
        <v>20</v>
      </c>
      <c r="O32" s="59"/>
      <c r="P32" s="59"/>
      <c r="Q32" s="59"/>
      <c r="R32" s="59"/>
      <c r="S32" s="59"/>
      <c r="T32" s="60"/>
      <c r="U32" s="60"/>
      <c r="V32" s="60"/>
      <c r="W32" s="60"/>
      <c r="X32" s="60"/>
      <c r="Y32" s="60"/>
      <c r="Z32" s="60"/>
      <c r="AA32" s="112"/>
      <c r="AB32" s="112"/>
      <c r="AC32" s="103" t="s">
        <v>30</v>
      </c>
      <c r="AD32" s="112" t="s">
        <v>30</v>
      </c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</row>
    <row r="33" spans="4:53" x14ac:dyDescent="0.2">
      <c r="D33" s="141"/>
      <c r="E33" s="61"/>
      <c r="F33" s="24">
        <f t="shared" ref="F33:J33" si="0">F10</f>
        <v>43760</v>
      </c>
      <c r="G33" s="24">
        <f t="shared" si="0"/>
        <v>43806</v>
      </c>
      <c r="H33" s="24">
        <f t="shared" si="0"/>
        <v>43816</v>
      </c>
      <c r="I33" s="24">
        <f t="shared" si="0"/>
        <v>43844</v>
      </c>
      <c r="J33" s="24">
        <f t="shared" si="0"/>
        <v>43867</v>
      </c>
      <c r="K33" s="55">
        <v>43949</v>
      </c>
      <c r="L33" s="55">
        <v>43979</v>
      </c>
      <c r="M33" s="55">
        <v>43998</v>
      </c>
      <c r="N33" s="55">
        <v>44017</v>
      </c>
      <c r="O33" s="55">
        <v>44039</v>
      </c>
      <c r="P33" s="55">
        <v>44131</v>
      </c>
      <c r="Q33" s="55">
        <f t="shared" ref="Q33:Q34" si="1">IF(Q10="","",Q10)</f>
        <v>44144</v>
      </c>
      <c r="R33" s="55">
        <v>44145</v>
      </c>
      <c r="S33" s="55">
        <v>44173</v>
      </c>
      <c r="T33" s="92">
        <v>44208</v>
      </c>
      <c r="U33" s="92">
        <v>44236</v>
      </c>
      <c r="V33" s="92">
        <v>44286</v>
      </c>
      <c r="W33" s="92">
        <v>44306</v>
      </c>
      <c r="X33" s="92">
        <v>44341</v>
      </c>
      <c r="Y33" s="92">
        <v>44378</v>
      </c>
      <c r="Z33" s="92">
        <v>44410</v>
      </c>
      <c r="AA33" s="105">
        <v>44488</v>
      </c>
      <c r="AB33" s="107">
        <v>44515</v>
      </c>
      <c r="AC33" s="105">
        <v>44540</v>
      </c>
      <c r="AD33" s="107">
        <v>44564</v>
      </c>
      <c r="AE33" s="107">
        <v>44606</v>
      </c>
      <c r="AF33" s="107">
        <v>44634</v>
      </c>
      <c r="AG33" s="107">
        <v>44690</v>
      </c>
      <c r="AH33" s="107">
        <v>44750</v>
      </c>
      <c r="AI33" s="107">
        <v>44753</v>
      </c>
      <c r="AJ33" s="107">
        <v>44757</v>
      </c>
      <c r="AK33" s="107">
        <v>44813</v>
      </c>
      <c r="AL33" s="107">
        <v>44842</v>
      </c>
      <c r="AM33" s="107">
        <f>AM10</f>
        <v>44874</v>
      </c>
      <c r="AN33" s="107">
        <f t="shared" ref="AN33:BA33" si="2">AN10</f>
        <v>44910</v>
      </c>
      <c r="AO33" s="107">
        <f t="shared" si="2"/>
        <v>44961</v>
      </c>
      <c r="AP33" s="107">
        <f t="shared" si="2"/>
        <v>45006</v>
      </c>
      <c r="AQ33" s="107">
        <f t="shared" si="2"/>
        <v>45040</v>
      </c>
      <c r="AR33" s="107">
        <f t="shared" si="2"/>
        <v>45073</v>
      </c>
      <c r="AS33" s="107">
        <f t="shared" si="2"/>
        <v>0</v>
      </c>
      <c r="AT33" s="107">
        <f t="shared" si="2"/>
        <v>0</v>
      </c>
      <c r="AU33" s="107">
        <f t="shared" si="2"/>
        <v>0</v>
      </c>
      <c r="AV33" s="107">
        <f t="shared" si="2"/>
        <v>0</v>
      </c>
      <c r="AW33" s="107">
        <f t="shared" si="2"/>
        <v>0</v>
      </c>
      <c r="AX33" s="107">
        <f t="shared" si="2"/>
        <v>0</v>
      </c>
      <c r="AY33" s="107">
        <f t="shared" si="2"/>
        <v>0</v>
      </c>
      <c r="AZ33" s="107">
        <f t="shared" si="2"/>
        <v>0</v>
      </c>
      <c r="BA33" s="107">
        <f t="shared" si="2"/>
        <v>0</v>
      </c>
    </row>
    <row r="34" spans="4:53" s="84" customFormat="1" ht="33" thickBot="1" x14ac:dyDescent="0.25">
      <c r="D34" s="142"/>
      <c r="E34" s="47"/>
      <c r="F34" s="19" t="s">
        <v>3</v>
      </c>
      <c r="G34" s="19" t="s">
        <v>3</v>
      </c>
      <c r="H34" s="19" t="s">
        <v>3</v>
      </c>
      <c r="I34" s="19" t="s">
        <v>3</v>
      </c>
      <c r="J34" s="19" t="s">
        <v>3</v>
      </c>
      <c r="K34" s="19" t="s">
        <v>3</v>
      </c>
      <c r="L34" s="19" t="s">
        <v>3</v>
      </c>
      <c r="M34" s="19" t="s">
        <v>3</v>
      </c>
      <c r="N34" s="19" t="s">
        <v>3</v>
      </c>
      <c r="O34" s="19" t="s">
        <v>3</v>
      </c>
      <c r="P34" s="19" t="s">
        <v>3</v>
      </c>
      <c r="Q34" s="19" t="str">
        <f t="shared" si="1"/>
        <v>sigma y [mm]</v>
      </c>
      <c r="R34" s="19" t="s">
        <v>3</v>
      </c>
      <c r="S34" s="19" t="s">
        <v>3</v>
      </c>
      <c r="T34" s="19" t="s">
        <v>3</v>
      </c>
      <c r="U34" s="19" t="s">
        <v>3</v>
      </c>
      <c r="V34" s="19" t="s">
        <v>3</v>
      </c>
      <c r="W34" s="19" t="s">
        <v>3</v>
      </c>
      <c r="X34" s="19" t="s">
        <v>3</v>
      </c>
      <c r="Y34" s="19" t="s">
        <v>3</v>
      </c>
      <c r="Z34" s="19" t="s">
        <v>3</v>
      </c>
      <c r="AA34" s="106" t="s">
        <v>3</v>
      </c>
      <c r="AB34" s="106" t="s">
        <v>3</v>
      </c>
      <c r="AC34" s="106" t="s">
        <v>3</v>
      </c>
      <c r="AD34" s="106" t="s">
        <v>3</v>
      </c>
      <c r="AE34" s="106" t="s">
        <v>3</v>
      </c>
      <c r="AF34" s="106" t="s">
        <v>3</v>
      </c>
      <c r="AG34" s="106" t="s">
        <v>3</v>
      </c>
      <c r="AH34" s="106" t="s">
        <v>3</v>
      </c>
      <c r="AI34" s="106" t="s">
        <v>3</v>
      </c>
      <c r="AJ34" s="106" t="s">
        <v>3</v>
      </c>
      <c r="AK34" s="106" t="s">
        <v>3</v>
      </c>
      <c r="AL34" s="106" t="s">
        <v>3</v>
      </c>
      <c r="AM34" s="106" t="s">
        <v>3</v>
      </c>
      <c r="AN34" s="106" t="s">
        <v>3</v>
      </c>
      <c r="AO34" s="106" t="s">
        <v>3</v>
      </c>
      <c r="AP34" s="106" t="s">
        <v>3</v>
      </c>
      <c r="AQ34" s="106" t="s">
        <v>3</v>
      </c>
      <c r="AR34" s="106" t="s">
        <v>3</v>
      </c>
      <c r="AS34" s="106" t="s">
        <v>3</v>
      </c>
      <c r="AT34" s="106" t="s">
        <v>3</v>
      </c>
      <c r="AU34" s="106" t="s">
        <v>3</v>
      </c>
      <c r="AV34" s="106" t="s">
        <v>3</v>
      </c>
      <c r="AW34" s="106" t="s">
        <v>3</v>
      </c>
      <c r="AX34" s="106" t="s">
        <v>3</v>
      </c>
      <c r="AY34" s="106" t="s">
        <v>3</v>
      </c>
      <c r="AZ34" s="106" t="s">
        <v>3</v>
      </c>
      <c r="BA34" s="106" t="s">
        <v>3</v>
      </c>
    </row>
    <row r="35" spans="4:53" ht="16" thickTop="1" x14ac:dyDescent="0.2">
      <c r="D35" s="10">
        <v>60</v>
      </c>
      <c r="E35" s="79"/>
      <c r="F35" s="67">
        <f t="shared" ref="F35:P35" si="3">F12/$E12-1</f>
        <v>-8.025122121423589E-2</v>
      </c>
      <c r="G35" s="67">
        <f t="shared" si="3"/>
        <v>-7.048150732728542E-2</v>
      </c>
      <c r="H35" s="67">
        <f t="shared" si="3"/>
        <v>-6.4898813677599421E-2</v>
      </c>
      <c r="I35" s="67">
        <f t="shared" si="3"/>
        <v>-7.6064200976971419E-2</v>
      </c>
      <c r="J35" s="67">
        <f t="shared" si="3"/>
        <v>-7.8855547801814474E-2</v>
      </c>
      <c r="K35" s="67">
        <f t="shared" si="3"/>
        <v>-7.8855547801814474E-2</v>
      </c>
      <c r="L35" s="67">
        <f t="shared" si="3"/>
        <v>-7.048150732728542E-2</v>
      </c>
      <c r="M35" s="67">
        <f t="shared" si="3"/>
        <v>-7.048150732728542E-2</v>
      </c>
      <c r="N35" s="67">
        <f t="shared" si="3"/>
        <v>-7.6064200976971419E-2</v>
      </c>
      <c r="O35" s="67">
        <f t="shared" si="3"/>
        <v>-7.048150732728542E-2</v>
      </c>
      <c r="P35" s="67">
        <f t="shared" si="3"/>
        <v>-6.9085833914863892E-2</v>
      </c>
      <c r="Q35" s="67">
        <f t="shared" ref="Q35:R35" si="4">Q12/$E12-1</f>
        <v>-7.3272854152128475E-2</v>
      </c>
      <c r="R35" s="67">
        <f t="shared" si="4"/>
        <v>-5.9316120027913422E-2</v>
      </c>
      <c r="S35" s="67">
        <f t="shared" ref="S35:X35" si="5">S12/$E12-1</f>
        <v>-6.4898813677599421E-2</v>
      </c>
      <c r="T35" s="67">
        <f t="shared" si="5"/>
        <v>-8.025122121423589E-2</v>
      </c>
      <c r="U35" s="67">
        <f t="shared" si="5"/>
        <v>-7.3272854152128475E-2</v>
      </c>
      <c r="V35" s="67">
        <f t="shared" si="5"/>
        <v>-6.9085833914863892E-2</v>
      </c>
      <c r="W35" s="67">
        <f t="shared" si="5"/>
        <v>-6.9085833914863892E-2</v>
      </c>
      <c r="X35" s="67">
        <f t="shared" si="5"/>
        <v>-8.025122121423589E-2</v>
      </c>
      <c r="Y35" s="67">
        <f t="shared" ref="Y35" si="6">Y12/$E12-1</f>
        <v>-7.4668527564549891E-2</v>
      </c>
      <c r="Z35" s="67">
        <f>Z12/$E12-1</f>
        <v>-7.4668527564549891E-2</v>
      </c>
      <c r="AA35" s="67">
        <f t="shared" ref="AA35" si="7">AA12/$E12-1</f>
        <v>-6.7690160502442476E-2</v>
      </c>
      <c r="AB35" s="67">
        <f t="shared" ref="AB35:AC35" si="8">AB12/$E12-1</f>
        <v>-7.7459874389392835E-2</v>
      </c>
      <c r="AC35" s="67">
        <f t="shared" si="8"/>
        <v>-7.1877180739706836E-2</v>
      </c>
      <c r="AD35" s="67">
        <f>AD12/$E12-1</f>
        <v>-8.3042568039078835E-2</v>
      </c>
      <c r="AE35" s="67">
        <f>AE12/$E12-1</f>
        <v>-7.1877180739706836E-2</v>
      </c>
      <c r="AF35" s="67">
        <f>AF12/$E12-1</f>
        <v>-7.7459874389392835E-2</v>
      </c>
      <c r="AG35" s="67">
        <f>AG12/$E12-1</f>
        <v>-8.3042568039078835E-2</v>
      </c>
      <c r="AH35" s="67">
        <f t="shared" ref="AH35:AI35" si="9">AH12/$E12-1</f>
        <v>-7.4668527564549891E-2</v>
      </c>
      <c r="AI35" s="67">
        <f t="shared" si="9"/>
        <v>-7.7459874389392835E-2</v>
      </c>
      <c r="AJ35" s="67">
        <f t="shared" ref="AJ35:AK35" si="10">AJ12/$E12-1</f>
        <v>-8.025122121423589E-2</v>
      </c>
      <c r="AK35" s="67">
        <f t="shared" si="10"/>
        <v>-8.3042568039078835E-2</v>
      </c>
      <c r="AL35" s="67">
        <f>AL12/$E12-1</f>
        <v>-8.7229588276343306E-2</v>
      </c>
      <c r="AM35" s="67">
        <f t="shared" ref="AM35" si="11">AM12/$E12-1</f>
        <v>-8.025122121423589E-2</v>
      </c>
      <c r="AN35" s="67">
        <f t="shared" ref="AN35:AO35" si="12">AN12/$E12-1</f>
        <v>-7.7459874389392835E-2</v>
      </c>
      <c r="AO35" s="67">
        <f t="shared" si="12"/>
        <v>-7.3272854152128475E-2</v>
      </c>
      <c r="AP35" s="67">
        <f t="shared" ref="AP35:AQ35" si="13">AP12/$E12-1</f>
        <v>-7.8855547801814474E-2</v>
      </c>
      <c r="AQ35" s="67">
        <f t="shared" si="13"/>
        <v>-6.7690160502442476E-2</v>
      </c>
      <c r="AR35" s="67">
        <f t="shared" ref="AR35" si="14">AR12/$E12-1</f>
        <v>-7.8855547801814474E-2</v>
      </c>
      <c r="AS35" s="67"/>
      <c r="AT35" s="67"/>
      <c r="AU35" s="67"/>
      <c r="AV35" s="67"/>
      <c r="AW35" s="67"/>
      <c r="AX35" s="67"/>
      <c r="AY35" s="67"/>
      <c r="AZ35" s="67"/>
      <c r="BA35" s="67"/>
    </row>
    <row r="36" spans="4:53" x14ac:dyDescent="0.2">
      <c r="D36" s="14">
        <v>70</v>
      </c>
      <c r="E36" s="80"/>
      <c r="F36" s="68">
        <f t="shared" ref="F36:P36" si="15">F13/$E13-1</f>
        <v>-7.5759913593581141E-2</v>
      </c>
      <c r="G36" s="68">
        <f t="shared" si="15"/>
        <v>-7.8845857120814711E-2</v>
      </c>
      <c r="H36" s="68">
        <f t="shared" si="15"/>
        <v>-7.5759913593581141E-2</v>
      </c>
      <c r="I36" s="68">
        <f t="shared" si="15"/>
        <v>-8.038882888443144E-2</v>
      </c>
      <c r="J36" s="68">
        <f t="shared" si="15"/>
        <v>-7.8845857120814711E-2</v>
      </c>
      <c r="K36" s="68">
        <f t="shared" si="15"/>
        <v>-7.8845857120814711E-2</v>
      </c>
      <c r="L36" s="68">
        <f t="shared" si="15"/>
        <v>-7.1130998302731063E-2</v>
      </c>
      <c r="M36" s="68">
        <f t="shared" si="15"/>
        <v>-7.8845857120814711E-2</v>
      </c>
      <c r="N36" s="68">
        <f t="shared" si="15"/>
        <v>-8.3474772411664788E-2</v>
      </c>
      <c r="O36" s="68">
        <f t="shared" si="15"/>
        <v>-7.5759913593581141E-2</v>
      </c>
      <c r="P36" s="68">
        <f t="shared" si="15"/>
        <v>-7.8845857120814711E-2</v>
      </c>
      <c r="Q36" s="68">
        <f t="shared" ref="Q36:R36" si="16">Q13/$E13-1</f>
        <v>-7.5759913593581141E-2</v>
      </c>
      <c r="R36" s="68">
        <f t="shared" si="16"/>
        <v>-7.2673970066347793E-2</v>
      </c>
      <c r="S36" s="68">
        <f t="shared" ref="S36:T36" si="17">S13/$E13-1</f>
        <v>-7.1130998302731063E-2</v>
      </c>
      <c r="T36" s="68">
        <f t="shared" si="17"/>
        <v>-8.3474772411664788E-2</v>
      </c>
      <c r="U36" s="68">
        <f t="shared" ref="U36:V36" si="18">U13/$E13-1</f>
        <v>-7.8845857120814711E-2</v>
      </c>
      <c r="V36" s="68">
        <f t="shared" si="18"/>
        <v>-8.1931800648048059E-2</v>
      </c>
      <c r="W36" s="68">
        <f t="shared" ref="W36:X36" si="19">W13/$E13-1</f>
        <v>-7.8845857120814711E-2</v>
      </c>
      <c r="X36" s="68">
        <f t="shared" si="19"/>
        <v>-7.8845857120814711E-2</v>
      </c>
      <c r="Y36" s="68">
        <f t="shared" ref="Y36:Z36" si="20">Y13/$E13-1</f>
        <v>-7.730288535719787E-2</v>
      </c>
      <c r="Z36" s="68">
        <f t="shared" si="20"/>
        <v>-7.730288535719787E-2</v>
      </c>
      <c r="AA36" s="68">
        <f t="shared" ref="AA36" si="21">AA13/$E13-1</f>
        <v>-8.8103687702514977E-2</v>
      </c>
      <c r="AB36" s="68">
        <f t="shared" ref="AB36:AC36" si="22">AB13/$E13-1</f>
        <v>-8.1931800648048059E-2</v>
      </c>
      <c r="AC36" s="68">
        <f t="shared" si="22"/>
        <v>-7.5759913593581141E-2</v>
      </c>
      <c r="AD36" s="68">
        <f t="shared" ref="AD36:AF36" si="23">AD13/$E13-1</f>
        <v>-8.3474772411664788E-2</v>
      </c>
      <c r="AE36" s="68">
        <f t="shared" si="23"/>
        <v>-8.6560715938898358E-2</v>
      </c>
      <c r="AF36" s="68">
        <f t="shared" si="23"/>
        <v>-8.8103687702514977E-2</v>
      </c>
      <c r="AG36" s="68">
        <f t="shared" ref="AG36:AI36" si="24">AG13/$E13-1</f>
        <v>-9.5818546520598624E-2</v>
      </c>
      <c r="AH36" s="68">
        <f t="shared" si="24"/>
        <v>-8.3474772411664788E-2</v>
      </c>
      <c r="AI36" s="68">
        <f t="shared" si="24"/>
        <v>-8.6560715938898358E-2</v>
      </c>
      <c r="AJ36" s="68">
        <f t="shared" ref="AJ36:AK36" si="25">AJ13/$E13-1</f>
        <v>-7.730288535719787E-2</v>
      </c>
      <c r="AK36" s="68">
        <f t="shared" si="25"/>
        <v>-8.6560715938898358E-2</v>
      </c>
      <c r="AL36" s="68">
        <f t="shared" ref="AL36:AM36" si="26">AL13/$E13-1</f>
        <v>-9.2732602993365165E-2</v>
      </c>
      <c r="AM36" s="68">
        <f t="shared" si="26"/>
        <v>-9.2732602993365165E-2</v>
      </c>
      <c r="AN36" s="68">
        <f t="shared" ref="AN36:AO36" si="27">AN13/$E13-1</f>
        <v>-9.1189631229748547E-2</v>
      </c>
      <c r="AO36" s="68">
        <f t="shared" si="27"/>
        <v>-8.5017744175281629E-2</v>
      </c>
      <c r="AP36" s="68">
        <f t="shared" ref="AP36:AQ36" si="28">AP13/$E13-1</f>
        <v>-8.9646659466131706E-2</v>
      </c>
      <c r="AQ36" s="68">
        <f t="shared" si="28"/>
        <v>-9.1189631229748547E-2</v>
      </c>
      <c r="AR36" s="68">
        <f t="shared" ref="AR36" si="29">AR13/$E13-1</f>
        <v>-9.5818546520598624E-2</v>
      </c>
      <c r="AS36" s="68"/>
      <c r="AT36" s="68"/>
      <c r="AU36" s="68"/>
      <c r="AV36" s="68"/>
      <c r="AW36" s="68"/>
      <c r="AX36" s="68"/>
      <c r="AY36" s="68"/>
      <c r="AZ36" s="68"/>
      <c r="BA36" s="68"/>
    </row>
    <row r="37" spans="4:53" x14ac:dyDescent="0.2">
      <c r="D37" s="14">
        <v>80</v>
      </c>
      <c r="E37" s="80"/>
      <c r="F37" s="68">
        <f t="shared" ref="F37:P37" si="30">F14/$E14-1</f>
        <v>-4.5606620883958504E-2</v>
      </c>
      <c r="G37" s="68">
        <f t="shared" si="30"/>
        <v>-4.9128367670364437E-2</v>
      </c>
      <c r="H37" s="68">
        <f t="shared" si="30"/>
        <v>-3.6802253917943339E-2</v>
      </c>
      <c r="I37" s="68">
        <f t="shared" si="30"/>
        <v>-4.736749427716147E-2</v>
      </c>
      <c r="J37" s="68">
        <f t="shared" si="30"/>
        <v>-4.9128367670364437E-2</v>
      </c>
      <c r="K37" s="68">
        <f t="shared" si="30"/>
        <v>-4.3845747490755538E-2</v>
      </c>
      <c r="L37" s="68">
        <f t="shared" si="30"/>
        <v>-4.5606620883958504E-2</v>
      </c>
      <c r="M37" s="68">
        <f t="shared" si="30"/>
        <v>-4.736749427716147E-2</v>
      </c>
      <c r="N37" s="68">
        <f t="shared" si="30"/>
        <v>-5.0889241063567625E-2</v>
      </c>
      <c r="O37" s="68">
        <f t="shared" si="30"/>
        <v>-5.0889241063567625E-2</v>
      </c>
      <c r="P37" s="68">
        <f t="shared" si="30"/>
        <v>-4.5606620883958504E-2</v>
      </c>
      <c r="Q37" s="68">
        <f t="shared" ref="Q37:R37" si="31">Q14/$E14-1</f>
        <v>-4.5606620883958504E-2</v>
      </c>
      <c r="R37" s="68">
        <f t="shared" si="31"/>
        <v>-4.0324000704349383E-2</v>
      </c>
      <c r="S37" s="68">
        <f t="shared" ref="S37:T37" si="32">S14/$E14-1</f>
        <v>-5.0889241063567625E-2</v>
      </c>
      <c r="T37" s="68">
        <f t="shared" si="32"/>
        <v>-5.7932734636379712E-2</v>
      </c>
      <c r="U37" s="68">
        <f t="shared" ref="U37:V37" si="33">U14/$E14-1</f>
        <v>-5.0889241063567625E-2</v>
      </c>
      <c r="V37" s="68">
        <f t="shared" si="33"/>
        <v>-5.4410987849973558E-2</v>
      </c>
      <c r="W37" s="68">
        <f t="shared" ref="W37:X37" si="34">W14/$E14-1</f>
        <v>-4.736749427716147E-2</v>
      </c>
      <c r="X37" s="68">
        <f t="shared" si="34"/>
        <v>-5.4410987849973558E-2</v>
      </c>
      <c r="Y37" s="68">
        <f t="shared" ref="Y37:Z37" si="35">Y14/$E14-1</f>
        <v>-4.9128367670364437E-2</v>
      </c>
      <c r="Z37" s="68">
        <f t="shared" si="35"/>
        <v>-4.9128367670364437E-2</v>
      </c>
      <c r="AA37" s="68">
        <f t="shared" ref="AA37" si="36">AA14/$E14-1</f>
        <v>-5.6171861243176635E-2</v>
      </c>
      <c r="AB37" s="68">
        <f t="shared" ref="AB37:AC37" si="37">AB14/$E14-1</f>
        <v>-4.736749427716147E-2</v>
      </c>
      <c r="AC37" s="68">
        <f t="shared" si="37"/>
        <v>-5.6171861243176635E-2</v>
      </c>
      <c r="AD37" s="68">
        <f t="shared" ref="AD37:AF37" si="38">AD14/$E14-1</f>
        <v>-4.9128367670364437E-2</v>
      </c>
      <c r="AE37" s="68">
        <f t="shared" si="38"/>
        <v>-5.969360802958279E-2</v>
      </c>
      <c r="AF37" s="68">
        <f t="shared" si="38"/>
        <v>-5.6171861243176635E-2</v>
      </c>
      <c r="AG37" s="68">
        <f t="shared" ref="AG37:AI37" si="39">AG14/$E14-1</f>
        <v>-4.9128367670364437E-2</v>
      </c>
      <c r="AH37" s="68">
        <f t="shared" si="39"/>
        <v>-5.2650114456770591E-2</v>
      </c>
      <c r="AI37" s="68">
        <f t="shared" si="39"/>
        <v>-4.0324000704349383E-2</v>
      </c>
      <c r="AJ37" s="68">
        <f t="shared" ref="AJ37:AK37" si="40">AJ14/$E14-1</f>
        <v>-5.0889241063567625E-2</v>
      </c>
      <c r="AK37" s="68">
        <f t="shared" si="40"/>
        <v>-5.6171861243176635E-2</v>
      </c>
      <c r="AL37" s="68">
        <f t="shared" ref="AL37:AM37" si="41">AL14/$E14-1</f>
        <v>-5.969360802958279E-2</v>
      </c>
      <c r="AM37" s="68">
        <f t="shared" si="41"/>
        <v>-5.7932734636379712E-2</v>
      </c>
      <c r="AN37" s="68">
        <f t="shared" ref="AN37:AO37" si="42">AN14/$E14-1</f>
        <v>-6.3215354815988722E-2</v>
      </c>
      <c r="AO37" s="68">
        <f t="shared" si="42"/>
        <v>-5.2650114456770591E-2</v>
      </c>
      <c r="AP37" s="68">
        <f t="shared" ref="AP37:AQ37" si="43">AP14/$E14-1</f>
        <v>-5.969360802958279E-2</v>
      </c>
      <c r="AQ37" s="68">
        <f t="shared" si="43"/>
        <v>-5.6171861243176635E-2</v>
      </c>
      <c r="AR37" s="68">
        <f t="shared" ref="AR37" si="44">AR14/$E14-1</f>
        <v>-6.4976228209191911E-2</v>
      </c>
      <c r="AS37" s="68"/>
      <c r="AT37" s="68"/>
      <c r="AU37" s="68"/>
      <c r="AV37" s="68"/>
      <c r="AW37" s="68"/>
      <c r="AX37" s="68"/>
      <c r="AY37" s="68"/>
      <c r="AZ37" s="68"/>
      <c r="BA37" s="68"/>
    </row>
    <row r="38" spans="4:53" x14ac:dyDescent="0.2">
      <c r="D38" s="14">
        <v>90</v>
      </c>
      <c r="E38" s="80"/>
      <c r="F38" s="68">
        <f t="shared" ref="F38:P38" si="45">F15/$E15-1</f>
        <v>-9.0408949202274047E-2</v>
      </c>
      <c r="G38" s="68">
        <f t="shared" si="45"/>
        <v>-8.6741243352283171E-2</v>
      </c>
      <c r="H38" s="68">
        <f t="shared" si="45"/>
        <v>-8.3073537502292405E-2</v>
      </c>
      <c r="I38" s="68">
        <f t="shared" si="45"/>
        <v>-8.4907390427287788E-2</v>
      </c>
      <c r="J38" s="68">
        <f t="shared" si="45"/>
        <v>-8.6741243352283171E-2</v>
      </c>
      <c r="K38" s="68">
        <f t="shared" si="45"/>
        <v>-9.0408949202274047E-2</v>
      </c>
      <c r="L38" s="68">
        <f t="shared" si="45"/>
        <v>-8.8575096277278664E-2</v>
      </c>
      <c r="M38" s="68">
        <f t="shared" si="45"/>
        <v>-9.224280212726943E-2</v>
      </c>
      <c r="N38" s="68">
        <f t="shared" si="45"/>
        <v>-8.3073537502292405E-2</v>
      </c>
      <c r="O38" s="68">
        <f t="shared" si="45"/>
        <v>-8.4907390427287788E-2</v>
      </c>
      <c r="P38" s="68">
        <f t="shared" si="45"/>
        <v>-8.8575096277278664E-2</v>
      </c>
      <c r="Q38" s="68">
        <f t="shared" ref="Q38:R38" si="46">Q15/$E15-1</f>
        <v>-9.0408949202274047E-2</v>
      </c>
      <c r="R38" s="68">
        <f t="shared" si="46"/>
        <v>-8.3073537502292405E-2</v>
      </c>
      <c r="S38" s="68">
        <f t="shared" ref="S38:T38" si="47">S15/$E15-1</f>
        <v>-8.8575096277278664E-2</v>
      </c>
      <c r="T38" s="68">
        <f t="shared" si="47"/>
        <v>-8.8575096277278664E-2</v>
      </c>
      <c r="U38" s="68">
        <f t="shared" ref="U38:V38" si="48">U15/$E15-1</f>
        <v>-8.6741243352283171E-2</v>
      </c>
      <c r="V38" s="68">
        <f t="shared" si="48"/>
        <v>-8.6741243352283171E-2</v>
      </c>
      <c r="W38" s="68">
        <f t="shared" ref="W38:X38" si="49">W15/$E15-1</f>
        <v>-8.3073537502292405E-2</v>
      </c>
      <c r="X38" s="68">
        <f t="shared" si="49"/>
        <v>-9.7744360902255689E-2</v>
      </c>
      <c r="Y38" s="68">
        <f t="shared" ref="Y38:Z38" si="50">Y15/$E15-1</f>
        <v>-8.8575096277278664E-2</v>
      </c>
      <c r="Z38" s="68">
        <f t="shared" si="50"/>
        <v>-8.8575096277278664E-2</v>
      </c>
      <c r="AA38" s="68">
        <f t="shared" ref="AA38" si="51">AA15/$E15-1</f>
        <v>-9.5910507977260306E-2</v>
      </c>
      <c r="AB38" s="68">
        <f t="shared" ref="AB38:AC38" si="52">AB15/$E15-1</f>
        <v>-9.224280212726943E-2</v>
      </c>
      <c r="AC38" s="68">
        <f t="shared" si="52"/>
        <v>-8.8575096277278664E-2</v>
      </c>
      <c r="AD38" s="68">
        <f t="shared" ref="AD38:AF38" si="53">AD15/$E15-1</f>
        <v>-0.10141206675224645</v>
      </c>
      <c r="AE38" s="68">
        <f t="shared" si="53"/>
        <v>-9.5910507977260306E-2</v>
      </c>
      <c r="AF38" s="68">
        <f t="shared" si="53"/>
        <v>-9.5910507977260306E-2</v>
      </c>
      <c r="AG38" s="68">
        <f t="shared" ref="AG38:AI38" si="54">AG15/$E15-1</f>
        <v>-9.7744360902255689E-2</v>
      </c>
      <c r="AH38" s="68">
        <f t="shared" si="54"/>
        <v>-8.8575096277278664E-2</v>
      </c>
      <c r="AI38" s="68">
        <f t="shared" si="54"/>
        <v>-8.1239684577297022E-2</v>
      </c>
      <c r="AJ38" s="68">
        <f t="shared" ref="AJ38:AK38" si="55">AJ15/$E15-1</f>
        <v>-8.8575096277278664E-2</v>
      </c>
      <c r="AK38" s="68">
        <f t="shared" si="55"/>
        <v>-9.224280212726943E-2</v>
      </c>
      <c r="AL38" s="68">
        <f t="shared" ref="AL38:AM38" si="56">AL15/$E15-1</f>
        <v>-9.7744360902255689E-2</v>
      </c>
      <c r="AM38" s="68">
        <f t="shared" si="56"/>
        <v>-9.7744360902255689E-2</v>
      </c>
      <c r="AN38" s="68">
        <f t="shared" ref="AN38:AO38" si="57">AN15/$E15-1</f>
        <v>-0.10507977260223733</v>
      </c>
      <c r="AO38" s="68">
        <f t="shared" si="57"/>
        <v>-9.224280212726943E-2</v>
      </c>
      <c r="AP38" s="68">
        <f t="shared" ref="AP38:AQ38" si="58">AP15/$E15-1</f>
        <v>-9.5910507977260306E-2</v>
      </c>
      <c r="AQ38" s="68">
        <f t="shared" si="58"/>
        <v>-9.9578213827251072E-2</v>
      </c>
      <c r="AR38" s="68">
        <f t="shared" ref="AR38" si="59">AR15/$E15-1</f>
        <v>-9.5910507977260306E-2</v>
      </c>
      <c r="AS38" s="68"/>
      <c r="AT38" s="68"/>
      <c r="AU38" s="68"/>
      <c r="AV38" s="68"/>
      <c r="AW38" s="68"/>
      <c r="AX38" s="68"/>
      <c r="AY38" s="68"/>
      <c r="AZ38" s="68"/>
      <c r="BA38" s="68"/>
    </row>
    <row r="39" spans="4:53" x14ac:dyDescent="0.2">
      <c r="D39" s="14">
        <v>100</v>
      </c>
      <c r="E39" s="80"/>
      <c r="F39" s="68">
        <f t="shared" ref="F39:P39" si="60">F16/$E16-1</f>
        <v>-7.5927015891701033E-2</v>
      </c>
      <c r="G39" s="68">
        <f t="shared" si="60"/>
        <v>-7.7888954286835399E-2</v>
      </c>
      <c r="H39" s="68">
        <f t="shared" si="60"/>
        <v>-7.0041200706297824E-2</v>
      </c>
      <c r="I39" s="68">
        <f t="shared" si="60"/>
        <v>-7.5927015891701033E-2</v>
      </c>
      <c r="J39" s="68">
        <f t="shared" si="60"/>
        <v>-7.7888954286835399E-2</v>
      </c>
      <c r="K39" s="68">
        <f t="shared" si="60"/>
        <v>-7.9850892681969765E-2</v>
      </c>
      <c r="L39" s="68">
        <f t="shared" si="60"/>
        <v>-7.5927015891701033E-2</v>
      </c>
      <c r="M39" s="68">
        <f t="shared" si="60"/>
        <v>-8.1812831077104353E-2</v>
      </c>
      <c r="N39" s="68">
        <f t="shared" si="60"/>
        <v>-8.3774769472238608E-2</v>
      </c>
      <c r="O39" s="68">
        <f t="shared" si="60"/>
        <v>-7.3965077496566778E-2</v>
      </c>
      <c r="P39" s="68">
        <f t="shared" si="60"/>
        <v>-7.7888954286835399E-2</v>
      </c>
      <c r="Q39" s="68">
        <f t="shared" ref="Q39:R39" si="61">Q16/$E16-1</f>
        <v>-7.9850892681969765E-2</v>
      </c>
      <c r="R39" s="68">
        <f t="shared" si="61"/>
        <v>-7.0041200706297824E-2</v>
      </c>
      <c r="S39" s="68">
        <f t="shared" ref="S39:T39" si="62">S16/$E16-1</f>
        <v>-7.7888954286835399E-2</v>
      </c>
      <c r="T39" s="68">
        <f t="shared" si="62"/>
        <v>-8.3774769472238608E-2</v>
      </c>
      <c r="U39" s="68">
        <f t="shared" ref="U39:V39" si="63">U16/$E16-1</f>
        <v>-8.1812831077104353E-2</v>
      </c>
      <c r="V39" s="68">
        <f t="shared" si="63"/>
        <v>-7.7888954286835399E-2</v>
      </c>
      <c r="W39" s="68">
        <f t="shared" ref="W39:X39" si="64">W16/$E16-1</f>
        <v>-7.7888954286835399E-2</v>
      </c>
      <c r="X39" s="68">
        <f t="shared" si="64"/>
        <v>-7.9850892681969765E-2</v>
      </c>
      <c r="Y39" s="68">
        <f t="shared" ref="Y39:Z39" si="65">Y16/$E16-1</f>
        <v>-8.1812831077104353E-2</v>
      </c>
      <c r="Z39" s="68">
        <f t="shared" si="65"/>
        <v>-7.9850892681969765E-2</v>
      </c>
      <c r="AA39" s="68">
        <f t="shared" ref="AA39" si="66">AA16/$E16-1</f>
        <v>-8.1812831077104353E-2</v>
      </c>
      <c r="AB39" s="68">
        <f t="shared" ref="AB39:AC39" si="67">AB16/$E16-1</f>
        <v>-7.7888954286835399E-2</v>
      </c>
      <c r="AC39" s="68">
        <f t="shared" si="67"/>
        <v>-7.7888954286835399E-2</v>
      </c>
      <c r="AD39" s="68">
        <f t="shared" ref="AD39:AF39" si="68">AD16/$E16-1</f>
        <v>-8.769864626250734E-2</v>
      </c>
      <c r="AE39" s="68">
        <f t="shared" si="68"/>
        <v>-8.769864626250734E-2</v>
      </c>
      <c r="AF39" s="68">
        <f t="shared" si="68"/>
        <v>-8.3774769472238608E-2</v>
      </c>
      <c r="AG39" s="68">
        <f t="shared" ref="AG39:AI39" si="69">AG16/$E16-1</f>
        <v>-8.1812831077104353E-2</v>
      </c>
      <c r="AH39" s="68">
        <f t="shared" si="69"/>
        <v>-8.3774769472238608E-2</v>
      </c>
      <c r="AI39" s="68">
        <f t="shared" si="69"/>
        <v>-7.9850892681969765E-2</v>
      </c>
      <c r="AJ39" s="68">
        <f t="shared" ref="AJ39:AK39" si="70">AJ16/$E16-1</f>
        <v>-8.5736707867372974E-2</v>
      </c>
      <c r="AK39" s="68">
        <f t="shared" si="70"/>
        <v>-8.1812831077104353E-2</v>
      </c>
      <c r="AL39" s="68">
        <f t="shared" ref="AL39:AM39" si="71">AL16/$E16-1</f>
        <v>-8.769864626250734E-2</v>
      </c>
      <c r="AM39" s="68">
        <f t="shared" si="71"/>
        <v>-8.3774769472238608E-2</v>
      </c>
      <c r="AN39" s="68">
        <f t="shared" ref="AN39:AO39" si="72">AN16/$E16-1</f>
        <v>-8.5736707867372974E-2</v>
      </c>
      <c r="AO39" s="68">
        <f t="shared" si="72"/>
        <v>-7.9850892681969765E-2</v>
      </c>
      <c r="AP39" s="68">
        <f t="shared" ref="AP39:AQ39" si="73">AP16/$E16-1</f>
        <v>-8.1812831077104353E-2</v>
      </c>
      <c r="AQ39" s="68">
        <f t="shared" si="73"/>
        <v>-8.5736707867372974E-2</v>
      </c>
      <c r="AR39" s="68">
        <f t="shared" ref="AR39" si="74">AR16/$E16-1</f>
        <v>-8.3774769472238608E-2</v>
      </c>
      <c r="AS39" s="68"/>
      <c r="AT39" s="68"/>
      <c r="AU39" s="68"/>
      <c r="AV39" s="68"/>
      <c r="AW39" s="68"/>
      <c r="AX39" s="68"/>
      <c r="AY39" s="68"/>
      <c r="AZ39" s="68"/>
      <c r="BA39" s="68"/>
    </row>
    <row r="40" spans="4:53" x14ac:dyDescent="0.2">
      <c r="D40" s="14">
        <v>110</v>
      </c>
      <c r="E40" s="80"/>
      <c r="F40" s="68">
        <f t="shared" ref="F40:P40" si="75">F17/$E17-1</f>
        <v>-8.4194977843426888E-2</v>
      </c>
      <c r="G40" s="68">
        <f t="shared" si="75"/>
        <v>-7.786452838151503E-2</v>
      </c>
      <c r="H40" s="68">
        <f t="shared" si="75"/>
        <v>-7.3644228740240569E-2</v>
      </c>
      <c r="I40" s="68">
        <f t="shared" si="75"/>
        <v>-8.2084828022789713E-2</v>
      </c>
      <c r="J40" s="68">
        <f t="shared" si="75"/>
        <v>-8.2084828022789713E-2</v>
      </c>
      <c r="K40" s="68">
        <f t="shared" si="75"/>
        <v>-8.4194977843426888E-2</v>
      </c>
      <c r="L40" s="68">
        <f t="shared" si="75"/>
        <v>-8.6305127664064063E-2</v>
      </c>
      <c r="M40" s="68">
        <f t="shared" si="75"/>
        <v>-7.9974678202152316E-2</v>
      </c>
      <c r="N40" s="68">
        <f t="shared" si="75"/>
        <v>-8.4194977843426888E-2</v>
      </c>
      <c r="O40" s="68">
        <f t="shared" si="75"/>
        <v>-7.9974678202152316E-2</v>
      </c>
      <c r="P40" s="68">
        <f t="shared" si="75"/>
        <v>-8.4194977843426888E-2</v>
      </c>
      <c r="Q40" s="68">
        <f t="shared" ref="Q40:R40" si="76">Q17/$E17-1</f>
        <v>-8.4194977843426888E-2</v>
      </c>
      <c r="R40" s="68">
        <f t="shared" si="76"/>
        <v>-7.5754378560877855E-2</v>
      </c>
      <c r="S40" s="68">
        <f t="shared" ref="S40:T40" si="77">S17/$E17-1</f>
        <v>-8.6305127664064063E-2</v>
      </c>
      <c r="T40" s="68">
        <f t="shared" si="77"/>
        <v>-8.6305127664064063E-2</v>
      </c>
      <c r="U40" s="68">
        <f t="shared" ref="U40:V40" si="78">U17/$E17-1</f>
        <v>-8.6305127664064063E-2</v>
      </c>
      <c r="V40" s="68">
        <f t="shared" si="78"/>
        <v>-8.4194977843426888E-2</v>
      </c>
      <c r="W40" s="68">
        <f t="shared" ref="W40:X40" si="79">W17/$E17-1</f>
        <v>-8.4194977843426888E-2</v>
      </c>
      <c r="X40" s="68">
        <f t="shared" si="79"/>
        <v>-8.8415277484701349E-2</v>
      </c>
      <c r="Y40" s="68">
        <f t="shared" ref="Y40:Z40" si="80">Y17/$E17-1</f>
        <v>-8.4194977843426888E-2</v>
      </c>
      <c r="Z40" s="68">
        <f t="shared" si="80"/>
        <v>-8.6305127664064063E-2</v>
      </c>
      <c r="AA40" s="68">
        <f t="shared" ref="AA40" si="81">AA17/$E17-1</f>
        <v>-8.8415277484701349E-2</v>
      </c>
      <c r="AB40" s="68">
        <f t="shared" ref="AB40:AC40" si="82">AB17/$E17-1</f>
        <v>-8.6305127664064063E-2</v>
      </c>
      <c r="AC40" s="68">
        <f t="shared" si="82"/>
        <v>-8.8415277484701349E-2</v>
      </c>
      <c r="AD40" s="68">
        <f t="shared" ref="AD40:AF40" si="83">AD17/$E17-1</f>
        <v>-9.0525427305338746E-2</v>
      </c>
      <c r="AE40" s="68">
        <f t="shared" si="83"/>
        <v>-8.8415277484701349E-2</v>
      </c>
      <c r="AF40" s="68">
        <f t="shared" si="83"/>
        <v>-8.6305127664064063E-2</v>
      </c>
      <c r="AG40" s="68">
        <f t="shared" ref="AG40:AI40" si="84">AG17/$E17-1</f>
        <v>-9.0525427305338746E-2</v>
      </c>
      <c r="AH40" s="68">
        <f t="shared" si="84"/>
        <v>-8.6305127664064063E-2</v>
      </c>
      <c r="AI40" s="68">
        <f t="shared" si="84"/>
        <v>-8.4194977843426888E-2</v>
      </c>
      <c r="AJ40" s="68">
        <f t="shared" ref="AJ40:AK40" si="85">AJ17/$E17-1</f>
        <v>-8.8415277484701349E-2</v>
      </c>
      <c r="AK40" s="68">
        <f t="shared" si="85"/>
        <v>-8.4194977843426888E-2</v>
      </c>
      <c r="AL40" s="68">
        <f t="shared" ref="AL40:AM40" si="86">AL17/$E17-1</f>
        <v>-9.0525427305338746E-2</v>
      </c>
      <c r="AM40" s="68">
        <f t="shared" si="86"/>
        <v>-8.8415277484701349E-2</v>
      </c>
      <c r="AN40" s="68">
        <f t="shared" ref="AN40:AO40" si="87">AN17/$E17-1</f>
        <v>-9.4745726946613207E-2</v>
      </c>
      <c r="AO40" s="68">
        <f t="shared" si="87"/>
        <v>-8.8415277484701349E-2</v>
      </c>
      <c r="AP40" s="68">
        <f t="shared" ref="AP40:AQ40" si="88">AP17/$E17-1</f>
        <v>-9.0525427305338746E-2</v>
      </c>
      <c r="AQ40" s="68">
        <f t="shared" si="88"/>
        <v>-8.8415277484701349E-2</v>
      </c>
      <c r="AR40" s="68">
        <f t="shared" ref="AR40" si="89">AR17/$E17-1</f>
        <v>-9.0525427305338746E-2</v>
      </c>
      <c r="AS40" s="68"/>
      <c r="AT40" s="68"/>
      <c r="AU40" s="68"/>
      <c r="AV40" s="68"/>
      <c r="AW40" s="68"/>
      <c r="AX40" s="68"/>
      <c r="AY40" s="68"/>
      <c r="AZ40" s="68"/>
      <c r="BA40" s="68"/>
    </row>
    <row r="41" spans="4:53" x14ac:dyDescent="0.2">
      <c r="D41" s="14">
        <v>120</v>
      </c>
      <c r="E41" s="80"/>
      <c r="F41" s="68">
        <f t="shared" ref="F41:P41" si="90">F18/$E18-1</f>
        <v>-7.2772613919745988E-2</v>
      </c>
      <c r="G41" s="68">
        <f t="shared" si="90"/>
        <v>-7.503967354341412E-2</v>
      </c>
      <c r="H41" s="68">
        <f t="shared" si="90"/>
        <v>-6.3704375425073567E-2</v>
      </c>
      <c r="I41" s="68">
        <f t="shared" si="90"/>
        <v>-7.0505554296077966E-2</v>
      </c>
      <c r="J41" s="68">
        <f t="shared" si="90"/>
        <v>-7.7306733167082142E-2</v>
      </c>
      <c r="K41" s="68">
        <f t="shared" si="90"/>
        <v>-7.7306733167082142E-2</v>
      </c>
      <c r="L41" s="68">
        <f t="shared" si="90"/>
        <v>-7.9573792790750386E-2</v>
      </c>
      <c r="M41" s="68">
        <f t="shared" si="90"/>
        <v>-7.503967354341412E-2</v>
      </c>
      <c r="N41" s="68">
        <f t="shared" si="90"/>
        <v>-7.7306733167082142E-2</v>
      </c>
      <c r="O41" s="68">
        <f t="shared" si="90"/>
        <v>-8.1840852414418408E-2</v>
      </c>
      <c r="P41" s="68">
        <f t="shared" si="90"/>
        <v>-7.9573792790750386E-2</v>
      </c>
      <c r="Q41" s="68">
        <f t="shared" ref="Q41:R41" si="91">Q18/$E18-1</f>
        <v>-7.9573792790750386E-2</v>
      </c>
      <c r="R41" s="68">
        <f t="shared" si="91"/>
        <v>-7.503967354341412E-2</v>
      </c>
      <c r="S41" s="68">
        <f t="shared" ref="S41:T41" si="92">S18/$E18-1</f>
        <v>-8.1840852414418408E-2</v>
      </c>
      <c r="T41" s="68">
        <f t="shared" si="92"/>
        <v>-7.9573792790750386E-2</v>
      </c>
      <c r="U41" s="68">
        <f t="shared" ref="U41:V41" si="93">U18/$E18-1</f>
        <v>-8.6374971661754563E-2</v>
      </c>
      <c r="V41" s="68">
        <f t="shared" si="93"/>
        <v>-7.503967354341412E-2</v>
      </c>
      <c r="W41" s="68">
        <f t="shared" ref="W41:X41" si="94">W18/$E18-1</f>
        <v>-7.7306733167082142E-2</v>
      </c>
      <c r="X41" s="68">
        <f t="shared" si="94"/>
        <v>-7.7306733167082142E-2</v>
      </c>
      <c r="Y41" s="68">
        <f t="shared" ref="Y41:Z41" si="95">Y18/$E18-1</f>
        <v>-8.4107912038086541E-2</v>
      </c>
      <c r="Z41" s="68">
        <f t="shared" si="95"/>
        <v>-8.1840852414418408E-2</v>
      </c>
      <c r="AA41" s="68">
        <f t="shared" ref="AA41" si="96">AA18/$E18-1</f>
        <v>-9.0909090909090828E-2</v>
      </c>
      <c r="AB41" s="68">
        <f t="shared" ref="AB41:AC41" si="97">AB18/$E18-1</f>
        <v>-8.4107912038086541E-2</v>
      </c>
      <c r="AC41" s="68">
        <f t="shared" si="97"/>
        <v>-8.6374971661754563E-2</v>
      </c>
      <c r="AD41" s="68">
        <f t="shared" ref="AD41:AF41" si="98">AD18/$E18-1</f>
        <v>-7.9573792790750386E-2</v>
      </c>
      <c r="AE41" s="68">
        <f t="shared" si="98"/>
        <v>-8.8642031285422807E-2</v>
      </c>
      <c r="AF41" s="68">
        <f t="shared" si="98"/>
        <v>-8.1840852414418408E-2</v>
      </c>
      <c r="AG41" s="68">
        <f t="shared" ref="AG41:AI41" si="99">AG18/$E18-1</f>
        <v>-8.1840852414418408E-2</v>
      </c>
      <c r="AH41" s="68">
        <f t="shared" si="99"/>
        <v>-8.4107912038086541E-2</v>
      </c>
      <c r="AI41" s="68">
        <f t="shared" si="99"/>
        <v>-7.2772613919745988E-2</v>
      </c>
      <c r="AJ41" s="68">
        <f t="shared" ref="AJ41:AK41" si="100">AJ18/$E18-1</f>
        <v>-7.2772613919745988E-2</v>
      </c>
      <c r="AK41" s="68">
        <f t="shared" si="100"/>
        <v>-7.9573792790750386E-2</v>
      </c>
      <c r="AL41" s="68">
        <f t="shared" ref="AL41:AM41" si="101">AL18/$E18-1</f>
        <v>-9.0909090909090828E-2</v>
      </c>
      <c r="AM41" s="68">
        <f t="shared" si="101"/>
        <v>-9.0909090909090828E-2</v>
      </c>
      <c r="AN41" s="68">
        <f t="shared" ref="AN41:AO41" si="102">AN18/$E18-1</f>
        <v>-9.0909090909090828E-2</v>
      </c>
      <c r="AO41" s="68">
        <f t="shared" si="102"/>
        <v>-7.503967354341412E-2</v>
      </c>
      <c r="AP41" s="68">
        <f t="shared" ref="AP41:AQ41" si="103">AP18/$E18-1</f>
        <v>-8.4107912038086541E-2</v>
      </c>
      <c r="AQ41" s="68">
        <f t="shared" si="103"/>
        <v>-8.6374971661754563E-2</v>
      </c>
      <c r="AR41" s="68">
        <f t="shared" ref="AR41" si="104">AR18/$E18-1</f>
        <v>-8.8642031285422807E-2</v>
      </c>
      <c r="AS41" s="68"/>
      <c r="AT41" s="68"/>
      <c r="AU41" s="68"/>
      <c r="AV41" s="68"/>
      <c r="AW41" s="68"/>
      <c r="AX41" s="68"/>
      <c r="AY41" s="68"/>
      <c r="AZ41" s="68"/>
      <c r="BA41" s="68"/>
    </row>
    <row r="42" spans="4:53" x14ac:dyDescent="0.2">
      <c r="D42" s="14">
        <v>130</v>
      </c>
      <c r="E42" s="80"/>
      <c r="F42" s="68">
        <f t="shared" ref="F42:P42" si="105">F19/$E19-1</f>
        <v>-7.599517490952945E-2</v>
      </c>
      <c r="G42" s="68">
        <f t="shared" si="105"/>
        <v>-7.599517490952945E-2</v>
      </c>
      <c r="H42" s="68">
        <f t="shared" si="105"/>
        <v>-7.1170084439083126E-2</v>
      </c>
      <c r="I42" s="68">
        <f t="shared" si="105"/>
        <v>-7.599517490952945E-2</v>
      </c>
      <c r="J42" s="68">
        <f t="shared" si="105"/>
        <v>-8.0820265379975775E-2</v>
      </c>
      <c r="K42" s="68">
        <f t="shared" si="105"/>
        <v>-8.3232810615198938E-2</v>
      </c>
      <c r="L42" s="68">
        <f t="shared" si="105"/>
        <v>-7.3582629674306288E-2</v>
      </c>
      <c r="M42" s="68">
        <f t="shared" si="105"/>
        <v>-8.3232810615198938E-2</v>
      </c>
      <c r="N42" s="68">
        <f t="shared" si="105"/>
        <v>-8.3232810615198938E-2</v>
      </c>
      <c r="O42" s="68">
        <f t="shared" si="105"/>
        <v>-8.56453558504221E-2</v>
      </c>
      <c r="P42" s="68">
        <f t="shared" si="105"/>
        <v>-7.8407720144752613E-2</v>
      </c>
      <c r="Q42" s="68">
        <f t="shared" ref="Q42:R42" si="106">Q19/$E19-1</f>
        <v>-8.56453558504221E-2</v>
      </c>
      <c r="R42" s="68">
        <f t="shared" si="106"/>
        <v>-7.599517490952945E-2</v>
      </c>
      <c r="S42" s="68">
        <f t="shared" ref="S42:T42" si="107">S19/$E19-1</f>
        <v>-8.3232810615198938E-2</v>
      </c>
      <c r="T42" s="68">
        <f t="shared" si="107"/>
        <v>-8.8057901085645263E-2</v>
      </c>
      <c r="U42" s="68">
        <f t="shared" ref="U42:V42" si="108">U19/$E19-1</f>
        <v>-8.8057901085645263E-2</v>
      </c>
      <c r="V42" s="68">
        <f t="shared" si="108"/>
        <v>-8.0820265379975775E-2</v>
      </c>
      <c r="W42" s="68">
        <f t="shared" ref="W42:X42" si="109">W19/$E19-1</f>
        <v>-8.3232810615198938E-2</v>
      </c>
      <c r="X42" s="68">
        <f t="shared" si="109"/>
        <v>-8.3232810615198938E-2</v>
      </c>
      <c r="Y42" s="68">
        <f t="shared" ref="Y42:Z42" si="110">Y19/$E19-1</f>
        <v>-8.0820265379975775E-2</v>
      </c>
      <c r="Z42" s="68">
        <f t="shared" si="110"/>
        <v>-7.599517490952945E-2</v>
      </c>
      <c r="AA42" s="68">
        <f t="shared" ref="AA42" si="111">AA19/$E19-1</f>
        <v>-9.2882991556091588E-2</v>
      </c>
      <c r="AB42" s="68">
        <f t="shared" ref="AB42:AC42" si="112">AB19/$E19-1</f>
        <v>-8.56453558504221E-2</v>
      </c>
      <c r="AC42" s="68">
        <f t="shared" si="112"/>
        <v>-8.8057901085645263E-2</v>
      </c>
      <c r="AD42" s="68">
        <f t="shared" ref="AD42:AF42" si="113">AD19/$E19-1</f>
        <v>-9.0470446320868425E-2</v>
      </c>
      <c r="AE42" s="68">
        <f t="shared" si="113"/>
        <v>-8.8057901085645263E-2</v>
      </c>
      <c r="AF42" s="68">
        <f t="shared" si="113"/>
        <v>-9.2882991556091588E-2</v>
      </c>
      <c r="AG42" s="68">
        <f t="shared" ref="AG42:AI42" si="114">AG19/$E19-1</f>
        <v>-9.0470446320868425E-2</v>
      </c>
      <c r="AH42" s="68">
        <f t="shared" si="114"/>
        <v>-9.0470446320868425E-2</v>
      </c>
      <c r="AI42" s="68">
        <f t="shared" si="114"/>
        <v>-7.599517490952945E-2</v>
      </c>
      <c r="AJ42" s="68">
        <f t="shared" ref="AJ42:AK42" si="115">AJ19/$E19-1</f>
        <v>-7.8407720144752613E-2</v>
      </c>
      <c r="AK42" s="68">
        <f t="shared" si="115"/>
        <v>-7.8407720144752613E-2</v>
      </c>
      <c r="AL42" s="68">
        <f t="shared" ref="AL42:AM42" si="116">AL19/$E19-1</f>
        <v>-9.7708082026537801E-2</v>
      </c>
      <c r="AM42" s="68">
        <f t="shared" si="116"/>
        <v>-8.56453558504221E-2</v>
      </c>
      <c r="AN42" s="68">
        <f t="shared" ref="AN42:AO42" si="117">AN19/$E19-1</f>
        <v>-9.7708082026537801E-2</v>
      </c>
      <c r="AO42" s="68">
        <f t="shared" si="117"/>
        <v>-8.8057901085645263E-2</v>
      </c>
      <c r="AP42" s="68">
        <f t="shared" ref="AP42:AQ42" si="118">AP19/$E19-1</f>
        <v>-9.2882991556091588E-2</v>
      </c>
      <c r="AQ42" s="68">
        <f t="shared" si="118"/>
        <v>-9.529553679131475E-2</v>
      </c>
      <c r="AR42" s="68">
        <f t="shared" ref="AR42" si="119">AR19/$E19-1</f>
        <v>-9.529553679131475E-2</v>
      </c>
      <c r="AS42" s="68"/>
      <c r="AT42" s="68"/>
      <c r="AU42" s="68"/>
      <c r="AV42" s="68"/>
      <c r="AW42" s="68"/>
      <c r="AX42" s="68"/>
      <c r="AY42" s="68"/>
      <c r="AZ42" s="68"/>
      <c r="BA42" s="68"/>
    </row>
    <row r="43" spans="4:53" x14ac:dyDescent="0.2">
      <c r="D43" s="14">
        <v>140</v>
      </c>
      <c r="E43" s="80"/>
      <c r="F43" s="68">
        <f t="shared" ref="F43:P43" si="120">F20/$E20-1</f>
        <v>-7.1191630517989268E-2</v>
      </c>
      <c r="G43" s="68">
        <f t="shared" si="120"/>
        <v>-6.8639959173258491E-2</v>
      </c>
      <c r="H43" s="68">
        <f t="shared" si="120"/>
        <v>-6.0984945139066049E-2</v>
      </c>
      <c r="I43" s="68">
        <f t="shared" si="120"/>
        <v>-7.3743301862720156E-2</v>
      </c>
      <c r="J43" s="68">
        <f t="shared" si="120"/>
        <v>-8.905332993110493E-2</v>
      </c>
      <c r="K43" s="68">
        <f t="shared" si="120"/>
        <v>-7.8846644552181711E-2</v>
      </c>
      <c r="L43" s="68">
        <f t="shared" si="120"/>
        <v>-8.1398315896912488E-2</v>
      </c>
      <c r="M43" s="68">
        <f t="shared" si="120"/>
        <v>-8.1398315896912488E-2</v>
      </c>
      <c r="N43" s="68">
        <f t="shared" si="120"/>
        <v>-8.1398315896912488E-2</v>
      </c>
      <c r="O43" s="68">
        <f t="shared" si="120"/>
        <v>-8.3949987241643376E-2</v>
      </c>
      <c r="P43" s="68">
        <f t="shared" si="120"/>
        <v>-7.8846644552181711E-2</v>
      </c>
      <c r="Q43" s="68">
        <f t="shared" ref="Q43:R43" si="121">Q20/$E20-1</f>
        <v>-8.1398315896912488E-2</v>
      </c>
      <c r="R43" s="68">
        <f t="shared" si="121"/>
        <v>-7.3743301862720156E-2</v>
      </c>
      <c r="S43" s="68">
        <f t="shared" ref="S43:T43" si="122">S20/$E20-1</f>
        <v>-8.3949987241643376E-2</v>
      </c>
      <c r="T43" s="68">
        <f t="shared" si="122"/>
        <v>-8.1398315896912488E-2</v>
      </c>
      <c r="U43" s="68">
        <f t="shared" ref="U43:V43" si="123">U20/$E20-1</f>
        <v>-7.8846644552181711E-2</v>
      </c>
      <c r="V43" s="68">
        <f t="shared" si="123"/>
        <v>-7.6294973207450822E-2</v>
      </c>
      <c r="W43" s="68">
        <f t="shared" ref="W43:X43" si="124">W20/$E20-1</f>
        <v>-7.3743301862720156E-2</v>
      </c>
      <c r="X43" s="68">
        <f t="shared" si="124"/>
        <v>-6.3536616483796937E-2</v>
      </c>
      <c r="Y43" s="68">
        <f t="shared" ref="Y43:Z43" si="125">Y20/$E20-1</f>
        <v>-8.3949987241643376E-2</v>
      </c>
      <c r="Z43" s="68">
        <f t="shared" si="125"/>
        <v>-7.3743301862720156E-2</v>
      </c>
      <c r="AA43" s="68">
        <f t="shared" ref="AA43" si="126">AA20/$E20-1</f>
        <v>-8.905332993110493E-2</v>
      </c>
      <c r="AB43" s="68">
        <f t="shared" ref="AB43:AC43" si="127">AB20/$E20-1</f>
        <v>-8.6501658586374042E-2</v>
      </c>
      <c r="AC43" s="68">
        <f t="shared" si="127"/>
        <v>-8.3949987241643376E-2</v>
      </c>
      <c r="AD43" s="68">
        <f t="shared" ref="AD43:AF43" si="128">AD20/$E20-1</f>
        <v>-8.3949987241643376E-2</v>
      </c>
      <c r="AE43" s="68">
        <f t="shared" si="128"/>
        <v>-7.8846644552181711E-2</v>
      </c>
      <c r="AF43" s="68">
        <f t="shared" si="128"/>
        <v>-8.1398315896912488E-2</v>
      </c>
      <c r="AG43" s="68">
        <f t="shared" ref="AG43:AI43" si="129">AG20/$E20-1</f>
        <v>-7.8846644552181711E-2</v>
      </c>
      <c r="AH43" s="68">
        <f t="shared" si="129"/>
        <v>-7.8846644552181711E-2</v>
      </c>
      <c r="AI43" s="68">
        <f t="shared" si="129"/>
        <v>-5.5881602449604495E-2</v>
      </c>
      <c r="AJ43" s="68">
        <f t="shared" ref="AJ43:AK43" si="130">AJ20/$E20-1</f>
        <v>-5.5881602449604495E-2</v>
      </c>
      <c r="AK43" s="68">
        <f t="shared" si="130"/>
        <v>-6.3536616483796937E-2</v>
      </c>
      <c r="AL43" s="68">
        <f t="shared" ref="AL43:AM43" si="131">AL20/$E20-1</f>
        <v>-9.4156672620566484E-2</v>
      </c>
      <c r="AM43" s="68">
        <f t="shared" si="131"/>
        <v>-8.1398315896912488E-2</v>
      </c>
      <c r="AN43" s="68">
        <f t="shared" ref="AN43:AO43" si="132">AN20/$E20-1</f>
        <v>-8.6501658586374042E-2</v>
      </c>
      <c r="AO43" s="68">
        <f t="shared" si="132"/>
        <v>-8.1398315896912488E-2</v>
      </c>
      <c r="AP43" s="68">
        <f t="shared" ref="AP43:AQ43" si="133">AP20/$E20-1</f>
        <v>-8.3949987241643376E-2</v>
      </c>
      <c r="AQ43" s="68">
        <f t="shared" si="133"/>
        <v>-8.6501658586374042E-2</v>
      </c>
      <c r="AR43" s="68">
        <f t="shared" ref="AR43" si="134">AR20/$E20-1</f>
        <v>-8.6501658586374042E-2</v>
      </c>
      <c r="AS43" s="68"/>
      <c r="AT43" s="68"/>
      <c r="AU43" s="68"/>
      <c r="AV43" s="68"/>
      <c r="AW43" s="68"/>
      <c r="AX43" s="68"/>
      <c r="AY43" s="68"/>
      <c r="AZ43" s="68"/>
      <c r="BA43" s="68"/>
    </row>
    <row r="44" spans="4:53" x14ac:dyDescent="0.2">
      <c r="D44" s="14">
        <v>150</v>
      </c>
      <c r="E44" s="80"/>
      <c r="F44" s="68">
        <f t="shared" ref="F44:P44" si="135">F21/$E21-1</f>
        <v>-8.2177161152614753E-2</v>
      </c>
      <c r="G44" s="68">
        <f t="shared" si="135"/>
        <v>-7.4172892209178221E-2</v>
      </c>
      <c r="H44" s="68">
        <f t="shared" si="135"/>
        <v>-7.4172892209178221E-2</v>
      </c>
      <c r="I44" s="68">
        <f t="shared" si="135"/>
        <v>-8.2177161152614753E-2</v>
      </c>
      <c r="J44" s="68">
        <f t="shared" si="135"/>
        <v>-9.2849519743863462E-2</v>
      </c>
      <c r="K44" s="68">
        <f t="shared" si="135"/>
        <v>-9.0181430096051285E-2</v>
      </c>
      <c r="L44" s="68">
        <f t="shared" si="135"/>
        <v>-8.7513340448239108E-2</v>
      </c>
      <c r="M44" s="68">
        <f t="shared" si="135"/>
        <v>-8.484525080042693E-2</v>
      </c>
      <c r="N44" s="68">
        <f t="shared" si="135"/>
        <v>-9.2849519743863462E-2</v>
      </c>
      <c r="O44" s="68">
        <f t="shared" si="135"/>
        <v>-9.2849519743863462E-2</v>
      </c>
      <c r="P44" s="68">
        <f t="shared" si="135"/>
        <v>-8.7513340448239108E-2</v>
      </c>
      <c r="Q44" s="68">
        <f t="shared" ref="Q44:R44" si="136">Q21/$E21-1</f>
        <v>-9.0181430096051285E-2</v>
      </c>
      <c r="R44" s="68">
        <f t="shared" si="136"/>
        <v>-8.2177161152614753E-2</v>
      </c>
      <c r="S44" s="68">
        <f t="shared" ref="S44:T44" si="137">S21/$E21-1</f>
        <v>-8.7513340448239108E-2</v>
      </c>
      <c r="T44" s="68">
        <f t="shared" si="137"/>
        <v>-8.7513340448239108E-2</v>
      </c>
      <c r="U44" s="68">
        <f t="shared" ref="U44:V44" si="138">U21/$E21-1</f>
        <v>-8.7513340448239108E-2</v>
      </c>
      <c r="V44" s="68">
        <f t="shared" si="138"/>
        <v>-8.2177161152614753E-2</v>
      </c>
      <c r="W44" s="68">
        <f t="shared" ref="W44:X44" si="139">W21/$E21-1</f>
        <v>-8.2177161152614753E-2</v>
      </c>
      <c r="X44" s="68">
        <f t="shared" si="139"/>
        <v>-7.9509071504802575E-2</v>
      </c>
      <c r="Y44" s="68">
        <f t="shared" ref="Y44:Z44" si="140">Y21/$E21-1</f>
        <v>-8.484525080042693E-2</v>
      </c>
      <c r="Z44" s="68">
        <f t="shared" si="140"/>
        <v>-8.484525080042693E-2</v>
      </c>
      <c r="AA44" s="68">
        <f t="shared" ref="AA44" si="141">AA21/$E21-1</f>
        <v>-9.5517609391675529E-2</v>
      </c>
      <c r="AB44" s="68">
        <f t="shared" ref="AB44:AC44" si="142">AB21/$E21-1</f>
        <v>-9.2849519743863462E-2</v>
      </c>
      <c r="AC44" s="68">
        <f t="shared" si="142"/>
        <v>-8.7513340448239108E-2</v>
      </c>
      <c r="AD44" s="68">
        <f t="shared" ref="AD44:AF44" si="143">AD21/$E21-1</f>
        <v>-9.2849519743863462E-2</v>
      </c>
      <c r="AE44" s="68">
        <f t="shared" si="143"/>
        <v>-9.0181430096051285E-2</v>
      </c>
      <c r="AF44" s="68">
        <f t="shared" si="143"/>
        <v>-8.484525080042693E-2</v>
      </c>
      <c r="AG44" s="68">
        <f t="shared" ref="AG44:AI44" si="144">AG21/$E21-1</f>
        <v>-9.0181430096051285E-2</v>
      </c>
      <c r="AH44" s="68">
        <f t="shared" si="144"/>
        <v>-8.7513340448239108E-2</v>
      </c>
      <c r="AI44" s="68">
        <f t="shared" si="144"/>
        <v>-5.8164354322305378E-2</v>
      </c>
      <c r="AJ44" s="68">
        <f t="shared" ref="AJ44:AK44" si="145">AJ21/$E21-1</f>
        <v>-6.3500533617929622E-2</v>
      </c>
      <c r="AK44" s="68">
        <f t="shared" si="145"/>
        <v>-6.8836712913553866E-2</v>
      </c>
      <c r="AL44" s="68">
        <f t="shared" ref="AL44:AM44" si="146">AL21/$E21-1</f>
        <v>-0.10085378868729988</v>
      </c>
      <c r="AM44" s="68">
        <f t="shared" si="146"/>
        <v>-9.8185699039487817E-2</v>
      </c>
      <c r="AN44" s="68">
        <f t="shared" ref="AN44:AO44" si="147">AN21/$E21-1</f>
        <v>-9.8185699039487817E-2</v>
      </c>
      <c r="AO44" s="68">
        <f t="shared" si="147"/>
        <v>-8.7513340448239108E-2</v>
      </c>
      <c r="AP44" s="68">
        <f t="shared" ref="AP44:AQ44" si="148">AP21/$E21-1</f>
        <v>-9.2849519743863462E-2</v>
      </c>
      <c r="AQ44" s="68">
        <f t="shared" si="148"/>
        <v>-9.5517609391675529E-2</v>
      </c>
      <c r="AR44" s="68">
        <f t="shared" ref="AR44" si="149">AR21/$E21-1</f>
        <v>-9.5517609391675529E-2</v>
      </c>
      <c r="AS44" s="68"/>
      <c r="AT44" s="68"/>
      <c r="AU44" s="68"/>
      <c r="AV44" s="68"/>
      <c r="AW44" s="68"/>
      <c r="AX44" s="68"/>
      <c r="AY44" s="68"/>
      <c r="AZ44" s="68"/>
      <c r="BA44" s="68"/>
    </row>
    <row r="45" spans="4:53" x14ac:dyDescent="0.2">
      <c r="D45" s="14">
        <v>160</v>
      </c>
      <c r="E45" s="80"/>
      <c r="F45" s="68">
        <f t="shared" ref="F45:P45" si="150">F22/$E22-1</f>
        <v>-7.9391891891891886E-2</v>
      </c>
      <c r="G45" s="68">
        <f t="shared" si="150"/>
        <v>-7.6576576576576683E-2</v>
      </c>
      <c r="H45" s="68">
        <f t="shared" si="150"/>
        <v>-6.5315315315315425E-2</v>
      </c>
      <c r="I45" s="68">
        <f t="shared" si="150"/>
        <v>-8.2207207207207311E-2</v>
      </c>
      <c r="J45" s="68">
        <f t="shared" si="150"/>
        <v>-9.9099099099099086E-2</v>
      </c>
      <c r="K45" s="68">
        <f t="shared" si="150"/>
        <v>-9.0653153153153143E-2</v>
      </c>
      <c r="L45" s="68">
        <f t="shared" si="150"/>
        <v>-8.2207207207207311E-2</v>
      </c>
      <c r="M45" s="68">
        <f t="shared" si="150"/>
        <v>-8.5022522522522515E-2</v>
      </c>
      <c r="N45" s="68">
        <f t="shared" si="150"/>
        <v>-9.3468468468468457E-2</v>
      </c>
      <c r="O45" s="68">
        <f t="shared" si="150"/>
        <v>-9.3468468468468457E-2</v>
      </c>
      <c r="P45" s="68">
        <f t="shared" si="150"/>
        <v>-8.5022522522522515E-2</v>
      </c>
      <c r="Q45" s="68">
        <f t="shared" ref="Q45:R45" si="151">Q22/$E22-1</f>
        <v>-9.0653153153153143E-2</v>
      </c>
      <c r="R45" s="68">
        <f t="shared" si="151"/>
        <v>-8.5022522522522515E-2</v>
      </c>
      <c r="S45" s="68">
        <f t="shared" ref="S45:T45" si="152">S22/$E22-1</f>
        <v>-8.7837837837837829E-2</v>
      </c>
      <c r="T45" s="68">
        <f t="shared" si="152"/>
        <v>-8.7837837837837829E-2</v>
      </c>
      <c r="U45" s="68">
        <f t="shared" ref="U45:V45" si="153">U22/$E22-1</f>
        <v>-8.7837837837837829E-2</v>
      </c>
      <c r="V45" s="68">
        <f t="shared" si="153"/>
        <v>-8.2207207207207311E-2</v>
      </c>
      <c r="W45" s="68">
        <f t="shared" ref="W45:X45" si="154">W22/$E22-1</f>
        <v>-7.6576576576576683E-2</v>
      </c>
      <c r="X45" s="68">
        <f t="shared" si="154"/>
        <v>-7.9391891891891886E-2</v>
      </c>
      <c r="Y45" s="68">
        <f t="shared" ref="Y45:Z45" si="155">Y22/$E22-1</f>
        <v>-8.5022522522522515E-2</v>
      </c>
      <c r="Z45" s="68">
        <f t="shared" si="155"/>
        <v>-8.2207207207207311E-2</v>
      </c>
      <c r="AA45" s="68">
        <f t="shared" ref="AA45" si="156">AA22/$E22-1</f>
        <v>-9.6283783783783772E-2</v>
      </c>
      <c r="AB45" s="68">
        <f t="shared" ref="AB45:AC45" si="157">AB22/$E22-1</f>
        <v>-9.0653153153153143E-2</v>
      </c>
      <c r="AC45" s="68">
        <f t="shared" si="157"/>
        <v>-9.0653153153153143E-2</v>
      </c>
      <c r="AD45" s="68">
        <f t="shared" ref="AD45:AF45" si="158">AD22/$E22-1</f>
        <v>-9.3468468468468457E-2</v>
      </c>
      <c r="AE45" s="68">
        <f t="shared" si="158"/>
        <v>-8.5022522522522515E-2</v>
      </c>
      <c r="AF45" s="68">
        <f t="shared" si="158"/>
        <v>-8.5022522522522515E-2</v>
      </c>
      <c r="AG45" s="68">
        <f t="shared" ref="AG45:AI45" si="159">AG22/$E22-1</f>
        <v>-8.2207207207207311E-2</v>
      </c>
      <c r="AH45" s="68">
        <f t="shared" si="159"/>
        <v>-8.7837837837837829E-2</v>
      </c>
      <c r="AI45" s="68">
        <f t="shared" si="159"/>
        <v>-4.8423423423423428E-2</v>
      </c>
      <c r="AJ45" s="68">
        <f t="shared" ref="AJ45:AK45" si="160">AJ22/$E22-1</f>
        <v>-6.5315315315315425E-2</v>
      </c>
      <c r="AK45" s="68">
        <f t="shared" si="160"/>
        <v>-6.5315315315315425E-2</v>
      </c>
      <c r="AL45" s="68">
        <f t="shared" ref="AL45:AM45" si="161">AL22/$E22-1</f>
        <v>-9.9099099099099086E-2</v>
      </c>
      <c r="AM45" s="68">
        <f t="shared" si="161"/>
        <v>-9.6283783783783772E-2</v>
      </c>
      <c r="AN45" s="68">
        <f t="shared" ref="AN45:AO45" si="162">AN22/$E22-1</f>
        <v>-9.9099099099099086E-2</v>
      </c>
      <c r="AO45" s="68">
        <f t="shared" si="162"/>
        <v>-9.0653153153153143E-2</v>
      </c>
      <c r="AP45" s="68">
        <f t="shared" ref="AP45:AQ45" si="163">AP22/$E22-1</f>
        <v>-9.0653153153153143E-2</v>
      </c>
      <c r="AQ45" s="68">
        <f t="shared" si="163"/>
        <v>-9.0653153153153143E-2</v>
      </c>
      <c r="AR45" s="68">
        <f t="shared" ref="AR45" si="164">AR22/$E22-1</f>
        <v>-9.6283783783783772E-2</v>
      </c>
      <c r="AS45" s="68"/>
      <c r="AT45" s="68"/>
      <c r="AU45" s="68"/>
      <c r="AV45" s="68"/>
      <c r="AW45" s="68"/>
      <c r="AX45" s="68"/>
      <c r="AY45" s="68"/>
      <c r="AZ45" s="68"/>
      <c r="BA45" s="68"/>
    </row>
    <row r="46" spans="4:53" x14ac:dyDescent="0.2">
      <c r="D46" s="14">
        <v>170</v>
      </c>
      <c r="E46" s="80"/>
      <c r="F46" s="68">
        <f t="shared" ref="F46:P46" si="165">F23/$E23-1</f>
        <v>-7.6831447290053645E-2</v>
      </c>
      <c r="G46" s="68">
        <f t="shared" si="165"/>
        <v>-7.6831447290053645E-2</v>
      </c>
      <c r="H46" s="68">
        <f t="shared" si="165"/>
        <v>-6.4919594997022045E-2</v>
      </c>
      <c r="I46" s="68">
        <f t="shared" si="165"/>
        <v>-7.9809410363311573E-2</v>
      </c>
      <c r="J46" s="68">
        <f t="shared" si="165"/>
        <v>-9.4699225729600989E-2</v>
      </c>
      <c r="K46" s="68">
        <f t="shared" si="165"/>
        <v>-9.1721262656343172E-2</v>
      </c>
      <c r="L46" s="68">
        <f t="shared" si="165"/>
        <v>-8.8743299583085133E-2</v>
      </c>
      <c r="M46" s="68">
        <f t="shared" si="165"/>
        <v>-8.5765336509827317E-2</v>
      </c>
      <c r="N46" s="68">
        <f t="shared" si="165"/>
        <v>-9.1721262656343172E-2</v>
      </c>
      <c r="O46" s="68">
        <f t="shared" si="165"/>
        <v>-9.1721262656343172E-2</v>
      </c>
      <c r="P46" s="68">
        <f t="shared" si="165"/>
        <v>-8.8743299583085133E-2</v>
      </c>
      <c r="Q46" s="68">
        <f t="shared" ref="Q46:R46" si="166">Q23/$E23-1</f>
        <v>-8.8743299583085133E-2</v>
      </c>
      <c r="R46" s="68">
        <f t="shared" si="166"/>
        <v>-8.2787373436569389E-2</v>
      </c>
      <c r="S46" s="68">
        <f t="shared" ref="S46:T46" si="167">S23/$E23-1</f>
        <v>-8.8743299583085133E-2</v>
      </c>
      <c r="T46" s="68">
        <f t="shared" si="167"/>
        <v>-8.8743299583085133E-2</v>
      </c>
      <c r="U46" s="68">
        <f t="shared" ref="U46:V46" si="168">U23/$E23-1</f>
        <v>-8.8743299583085133E-2</v>
      </c>
      <c r="V46" s="68">
        <f t="shared" si="168"/>
        <v>-8.2787373436569389E-2</v>
      </c>
      <c r="W46" s="68">
        <f t="shared" ref="W46:X46" si="169">W23/$E23-1</f>
        <v>-7.9809410363311573E-2</v>
      </c>
      <c r="X46" s="68">
        <f t="shared" si="169"/>
        <v>-7.3853484216795828E-2</v>
      </c>
      <c r="Y46" s="68">
        <f t="shared" ref="Y46:Z46" si="170">Y23/$E23-1</f>
        <v>-8.5765336509827317E-2</v>
      </c>
      <c r="Z46" s="68">
        <f t="shared" si="170"/>
        <v>-7.6831447290053645E-2</v>
      </c>
      <c r="AA46" s="68">
        <f t="shared" ref="AA46" si="171">AA23/$E23-1</f>
        <v>-0.10065515187611673</v>
      </c>
      <c r="AB46" s="68">
        <f t="shared" ref="AB46:AC46" si="172">AB23/$E23-1</f>
        <v>-9.4699225729600989E-2</v>
      </c>
      <c r="AC46" s="68">
        <f t="shared" si="172"/>
        <v>-8.8743299583085133E-2</v>
      </c>
      <c r="AD46" s="68">
        <f t="shared" ref="AD46:AF46" si="173">AD23/$E23-1</f>
        <v>-9.1721262656343172E-2</v>
      </c>
      <c r="AE46" s="68">
        <f t="shared" si="173"/>
        <v>-7.9809410363311573E-2</v>
      </c>
      <c r="AF46" s="68">
        <f t="shared" si="173"/>
        <v>-8.5765336509827317E-2</v>
      </c>
      <c r="AG46" s="68">
        <f t="shared" ref="AG46:AI46" si="174">AG23/$E23-1</f>
        <v>-8.5765336509827317E-2</v>
      </c>
      <c r="AH46" s="68">
        <f t="shared" si="174"/>
        <v>-9.1721262656343172E-2</v>
      </c>
      <c r="AI46" s="68">
        <f t="shared" si="174"/>
        <v>-4.7051816557474702E-2</v>
      </c>
      <c r="AJ46" s="68">
        <f t="shared" ref="AJ46:AK46" si="175">AJ23/$E23-1</f>
        <v>-6.7897558070279973E-2</v>
      </c>
      <c r="AK46" s="68">
        <f t="shared" si="175"/>
        <v>-6.1941631923764229E-2</v>
      </c>
      <c r="AL46" s="68">
        <f t="shared" ref="AL46:AM46" si="176">AL23/$E23-1</f>
        <v>-0.10363311494937477</v>
      </c>
      <c r="AM46" s="68">
        <f t="shared" si="176"/>
        <v>-0.10065515187611673</v>
      </c>
      <c r="AN46" s="68">
        <f t="shared" ref="AN46:AO46" si="177">AN23/$E23-1</f>
        <v>-0.10363311494937477</v>
      </c>
      <c r="AO46" s="68">
        <f t="shared" si="177"/>
        <v>-9.1721262656343172E-2</v>
      </c>
      <c r="AP46" s="68">
        <f t="shared" ref="AP46:AQ46" si="178">AP23/$E23-1</f>
        <v>-9.4699225729600989E-2</v>
      </c>
      <c r="AQ46" s="68">
        <f t="shared" si="178"/>
        <v>-9.1721262656343172E-2</v>
      </c>
      <c r="AR46" s="68">
        <f t="shared" ref="AR46" si="179">AR23/$E23-1</f>
        <v>-9.4699225729600989E-2</v>
      </c>
      <c r="AS46" s="68"/>
      <c r="AT46" s="68"/>
      <c r="AU46" s="68"/>
      <c r="AV46" s="68"/>
      <c r="AW46" s="68"/>
      <c r="AX46" s="68"/>
      <c r="AY46" s="68"/>
      <c r="AZ46" s="68"/>
      <c r="BA46" s="68"/>
    </row>
    <row r="47" spans="4:53" x14ac:dyDescent="0.2">
      <c r="D47" s="14">
        <v>180</v>
      </c>
      <c r="E47" s="80"/>
      <c r="F47" s="68">
        <f t="shared" ref="F47:P47" si="180">F24/$E24-1</f>
        <v>-6.9624152803450357E-2</v>
      </c>
      <c r="G47" s="68">
        <f t="shared" si="180"/>
        <v>-6.0382008626001293E-2</v>
      </c>
      <c r="H47" s="68">
        <f t="shared" si="180"/>
        <v>-5.7301293900184791E-2</v>
      </c>
      <c r="I47" s="68">
        <f t="shared" si="180"/>
        <v>-7.2704867529266859E-2</v>
      </c>
      <c r="J47" s="68">
        <f t="shared" si="180"/>
        <v>-9.4269870609981488E-2</v>
      </c>
      <c r="K47" s="68">
        <f t="shared" si="180"/>
        <v>-8.5027726432532313E-2</v>
      </c>
      <c r="L47" s="68">
        <f t="shared" si="180"/>
        <v>-8.1947011706715922E-2</v>
      </c>
      <c r="M47" s="68">
        <f t="shared" si="180"/>
        <v>-8.1947011706715922E-2</v>
      </c>
      <c r="N47" s="68">
        <f t="shared" si="180"/>
        <v>-9.1189155884165096E-2</v>
      </c>
      <c r="O47" s="68">
        <f t="shared" si="180"/>
        <v>-9.1189155884165096E-2</v>
      </c>
      <c r="P47" s="68">
        <f t="shared" si="180"/>
        <v>-8.5027726432532313E-2</v>
      </c>
      <c r="Q47" s="68">
        <f t="shared" ref="Q47:R47" si="181">Q24/$E24-1</f>
        <v>-8.5027726432532313E-2</v>
      </c>
      <c r="R47" s="68">
        <f t="shared" si="181"/>
        <v>-7.8866296980899531E-2</v>
      </c>
      <c r="S47" s="68">
        <f t="shared" ref="S47:T47" si="182">S24/$E24-1</f>
        <v>-8.1947011706715922E-2</v>
      </c>
      <c r="T47" s="68">
        <f t="shared" si="182"/>
        <v>-8.1947011706715922E-2</v>
      </c>
      <c r="U47" s="68">
        <f t="shared" ref="U47:V47" si="183">U24/$E24-1</f>
        <v>-7.8866296980899531E-2</v>
      </c>
      <c r="V47" s="68">
        <f t="shared" si="183"/>
        <v>-6.9624152803450357E-2</v>
      </c>
      <c r="W47" s="68">
        <f t="shared" ref="W47:X47" si="184">W24/$E24-1</f>
        <v>-6.9624152803450357E-2</v>
      </c>
      <c r="X47" s="68">
        <f t="shared" si="184"/>
        <v>-6.9624152803450357E-2</v>
      </c>
      <c r="Y47" s="68">
        <f t="shared" ref="Y47:Z47" si="185">Y24/$E24-1</f>
        <v>-7.8866296980899531E-2</v>
      </c>
      <c r="Z47" s="68">
        <f t="shared" si="185"/>
        <v>-8.5027726432532313E-2</v>
      </c>
      <c r="AA47" s="68">
        <f t="shared" ref="AA47" si="186">AA24/$E24-1</f>
        <v>-9.1189155884165096E-2</v>
      </c>
      <c r="AB47" s="68">
        <f t="shared" ref="AB47:AC47" si="187">AB24/$E24-1</f>
        <v>-8.8108441158348705E-2</v>
      </c>
      <c r="AC47" s="68">
        <f t="shared" si="187"/>
        <v>-7.8866296980899531E-2</v>
      </c>
      <c r="AD47" s="68">
        <f t="shared" ref="AD47:AF47" si="188">AD24/$E24-1</f>
        <v>-8.1947011706715922E-2</v>
      </c>
      <c r="AE47" s="68">
        <f t="shared" si="188"/>
        <v>-6.6543438077634076E-2</v>
      </c>
      <c r="AF47" s="68">
        <f t="shared" si="188"/>
        <v>-6.6543438077634076E-2</v>
      </c>
      <c r="AG47" s="68">
        <f t="shared" ref="AG47:AI47" si="189">AG24/$E24-1</f>
        <v>-7.2704867529266859E-2</v>
      </c>
      <c r="AH47" s="68">
        <f t="shared" si="189"/>
        <v>-8.8108441158348705E-2</v>
      </c>
      <c r="AI47" s="68">
        <f t="shared" si="189"/>
        <v>-3.8817005545286443E-2</v>
      </c>
      <c r="AJ47" s="68">
        <f t="shared" ref="AJ47:AK47" si="190">AJ24/$E24-1</f>
        <v>-4.8059149722735728E-2</v>
      </c>
      <c r="AK47" s="68">
        <f t="shared" si="190"/>
        <v>-4.1897720271102945E-2</v>
      </c>
      <c r="AL47" s="68">
        <f t="shared" ref="AL47:AM47" si="191">AL24/$E24-1</f>
        <v>-0.10043130006161427</v>
      </c>
      <c r="AM47" s="68">
        <f t="shared" si="191"/>
        <v>-9.4269870609981488E-2</v>
      </c>
      <c r="AN47" s="68">
        <f t="shared" ref="AN47:AO47" si="192">AN24/$E24-1</f>
        <v>-9.4269870609981488E-2</v>
      </c>
      <c r="AO47" s="68">
        <f t="shared" si="192"/>
        <v>-7.8866296980899531E-2</v>
      </c>
      <c r="AP47" s="68">
        <f t="shared" ref="AP47:AQ47" si="193">AP24/$E24-1</f>
        <v>-9.1189155884165096E-2</v>
      </c>
      <c r="AQ47" s="68">
        <f t="shared" si="193"/>
        <v>-8.5027726432532313E-2</v>
      </c>
      <c r="AR47" s="68">
        <f t="shared" ref="AR47" si="194">AR24/$E24-1</f>
        <v>-8.8108441158348705E-2</v>
      </c>
      <c r="AS47" s="68"/>
      <c r="AT47" s="68"/>
      <c r="AU47" s="68"/>
      <c r="AV47" s="68"/>
      <c r="AW47" s="68"/>
      <c r="AX47" s="68"/>
      <c r="AY47" s="68"/>
      <c r="AZ47" s="68"/>
      <c r="BA47" s="68"/>
    </row>
    <row r="48" spans="4:53" x14ac:dyDescent="0.2">
      <c r="D48" s="14">
        <v>190</v>
      </c>
      <c r="E48" s="80"/>
      <c r="F48" s="68">
        <f t="shared" ref="F48:P48" si="195">F25/$E25-1</f>
        <v>-6.1107574793125341E-2</v>
      </c>
      <c r="G48" s="68">
        <f t="shared" si="195"/>
        <v>-5.155951623169952E-2</v>
      </c>
      <c r="H48" s="68">
        <f t="shared" si="195"/>
        <v>-5.155951623169952E-2</v>
      </c>
      <c r="I48" s="68">
        <f t="shared" si="195"/>
        <v>-7.0655633354551273E-2</v>
      </c>
      <c r="J48" s="68">
        <f t="shared" si="195"/>
        <v>-6.4290260980267355E-2</v>
      </c>
      <c r="K48" s="68">
        <f t="shared" si="195"/>
        <v>-8.65690642902609E-2</v>
      </c>
      <c r="L48" s="68">
        <f t="shared" si="195"/>
        <v>-8.0203691915976982E-2</v>
      </c>
      <c r="M48" s="68">
        <f t="shared" si="195"/>
        <v>-7.702100572883519E-2</v>
      </c>
      <c r="N48" s="68">
        <f t="shared" si="195"/>
        <v>-9.6117122851686831E-2</v>
      </c>
      <c r="O48" s="68">
        <f t="shared" si="195"/>
        <v>-9.2934436664544817E-2</v>
      </c>
      <c r="P48" s="68">
        <f t="shared" si="195"/>
        <v>-8.3386378103118997E-2</v>
      </c>
      <c r="Q48" s="68">
        <f t="shared" ref="Q48:R48" si="196">Q25/$E25-1</f>
        <v>-8.0203691915976982E-2</v>
      </c>
      <c r="R48" s="68">
        <f t="shared" si="196"/>
        <v>-7.702100572883519E-2</v>
      </c>
      <c r="S48" s="68">
        <f t="shared" ref="S48:T48" si="197">S25/$E25-1</f>
        <v>-7.702100572883519E-2</v>
      </c>
      <c r="T48" s="68">
        <f t="shared" si="197"/>
        <v>-7.3838319541693065E-2</v>
      </c>
      <c r="U48" s="68">
        <f t="shared" ref="U48:V48" si="198">U25/$E25-1</f>
        <v>-7.702100572883519E-2</v>
      </c>
      <c r="V48" s="68">
        <f t="shared" si="198"/>
        <v>-6.4290260980267355E-2</v>
      </c>
      <c r="W48" s="68">
        <f t="shared" ref="W48:X48" si="199">W25/$E25-1</f>
        <v>-6.4290260980267355E-2</v>
      </c>
      <c r="X48" s="68">
        <f t="shared" si="199"/>
        <v>-6.1107574793125341E-2</v>
      </c>
      <c r="Y48" s="68">
        <f t="shared" ref="Y48:Z48" si="200">Y25/$E25-1</f>
        <v>-7.702100572883519E-2</v>
      </c>
      <c r="Z48" s="68">
        <f t="shared" si="200"/>
        <v>-6.7472947167409258E-2</v>
      </c>
      <c r="AA48" s="68">
        <f t="shared" ref="AA48" si="201">AA25/$E25-1</f>
        <v>-9.2934436664544817E-2</v>
      </c>
      <c r="AB48" s="68">
        <f t="shared" ref="AB48:AC48" si="202">AB25/$E25-1</f>
        <v>-8.65690642902609E-2</v>
      </c>
      <c r="AC48" s="68">
        <f t="shared" si="202"/>
        <v>-8.0203691915976982E-2</v>
      </c>
      <c r="AD48" s="68">
        <f t="shared" ref="AD48:AF48" si="203">AD25/$E25-1</f>
        <v>-7.3838319541693065E-2</v>
      </c>
      <c r="AE48" s="68">
        <f t="shared" si="203"/>
        <v>-6.4290260980267355E-2</v>
      </c>
      <c r="AF48" s="68">
        <f t="shared" si="203"/>
        <v>-5.4742202418841424E-2</v>
      </c>
      <c r="AG48" s="68">
        <f t="shared" ref="AG48:AI48" si="204">AG25/$E25-1</f>
        <v>-6.4290260980267355E-2</v>
      </c>
      <c r="AH48" s="68">
        <f t="shared" si="204"/>
        <v>-8.65690642902609E-2</v>
      </c>
      <c r="AI48" s="68">
        <f t="shared" si="204"/>
        <v>-1.3367281985996127E-2</v>
      </c>
      <c r="AJ48" s="68">
        <f t="shared" ref="AJ48:AK48" si="205">AJ25/$E25-1</f>
        <v>-2.9280712921705976E-2</v>
      </c>
      <c r="AK48" s="68">
        <f t="shared" si="205"/>
        <v>-2.9280712921705976E-2</v>
      </c>
      <c r="AL48" s="68">
        <f t="shared" ref="AL48:AM48" si="206">AL25/$E25-1</f>
        <v>-0.10248249522597075</v>
      </c>
      <c r="AM48" s="68">
        <f t="shared" si="206"/>
        <v>-9.2934436664544817E-2</v>
      </c>
      <c r="AN48" s="68">
        <f t="shared" ref="AN48:AO48" si="207">AN25/$E25-1</f>
        <v>-9.2934436664544817E-2</v>
      </c>
      <c r="AO48" s="68">
        <f t="shared" si="207"/>
        <v>-7.3838319541693065E-2</v>
      </c>
      <c r="AP48" s="68">
        <f t="shared" ref="AP48:AQ48" si="208">AP25/$E25-1</f>
        <v>-8.3386378103118997E-2</v>
      </c>
      <c r="AQ48" s="68">
        <f t="shared" si="208"/>
        <v>-8.0203691915976982E-2</v>
      </c>
      <c r="AR48" s="68">
        <f t="shared" ref="AR48" si="209">AR25/$E25-1</f>
        <v>-8.3386378103118997E-2</v>
      </c>
      <c r="AS48" s="68"/>
      <c r="AT48" s="68"/>
      <c r="AU48" s="68"/>
      <c r="AV48" s="68"/>
      <c r="AW48" s="68"/>
      <c r="AX48" s="68"/>
      <c r="AY48" s="68"/>
      <c r="AZ48" s="68"/>
      <c r="BA48" s="68"/>
    </row>
    <row r="49" spans="4:53" x14ac:dyDescent="0.2">
      <c r="D49" s="14">
        <v>200</v>
      </c>
      <c r="E49" s="80"/>
      <c r="F49" s="68">
        <f t="shared" ref="F49:P49" si="210">F26/$E26-1</f>
        <v>-4.8708728342595653E-2</v>
      </c>
      <c r="G49" s="68">
        <f t="shared" si="210"/>
        <v>-3.8901601830663712E-2</v>
      </c>
      <c r="H49" s="68">
        <f t="shared" si="210"/>
        <v>-3.8901601830663712E-2</v>
      </c>
      <c r="I49" s="68">
        <f t="shared" si="210"/>
        <v>-6.8322981366459645E-2</v>
      </c>
      <c r="J49" s="68">
        <f t="shared" si="210"/>
        <v>-9.1206276560967803E-2</v>
      </c>
      <c r="K49" s="68">
        <f t="shared" si="210"/>
        <v>-8.139915004903564E-2</v>
      </c>
      <c r="L49" s="68">
        <f t="shared" si="210"/>
        <v>-7.4861065707747643E-2</v>
      </c>
      <c r="M49" s="68">
        <f t="shared" si="210"/>
        <v>-7.8130107878391697E-2</v>
      </c>
      <c r="N49" s="68">
        <f t="shared" si="210"/>
        <v>-9.4475318731611635E-2</v>
      </c>
      <c r="O49" s="68">
        <f t="shared" si="210"/>
        <v>-9.77443609022558E-2</v>
      </c>
      <c r="P49" s="68">
        <f t="shared" si="210"/>
        <v>-8.139915004903564E-2</v>
      </c>
      <c r="Q49" s="68">
        <f t="shared" ref="Q49:R49" si="211">Q26/$E26-1</f>
        <v>-7.8130107878391697E-2</v>
      </c>
      <c r="R49" s="68">
        <f t="shared" si="211"/>
        <v>-7.4861065707747643E-2</v>
      </c>
      <c r="S49" s="68">
        <f t="shared" ref="S49:T49" si="212">S26/$E26-1</f>
        <v>-6.8322981366459645E-2</v>
      </c>
      <c r="T49" s="68">
        <f t="shared" si="212"/>
        <v>-6.8322981366459645E-2</v>
      </c>
      <c r="U49" s="68">
        <f t="shared" ref="U49:V49" si="213">U26/$E26-1</f>
        <v>-7.1592023537103699E-2</v>
      </c>
      <c r="V49" s="68">
        <f t="shared" si="213"/>
        <v>-5.524681268388365E-2</v>
      </c>
      <c r="W49" s="68">
        <f t="shared" ref="W49:X49" si="214">W26/$E26-1</f>
        <v>-5.524681268388365E-2</v>
      </c>
      <c r="X49" s="68">
        <f t="shared" si="214"/>
        <v>-4.8708728342595653E-2</v>
      </c>
      <c r="Y49" s="68">
        <f t="shared" ref="Y49:Z49" si="215">Y26/$E26-1</f>
        <v>-7.4861065707747643E-2</v>
      </c>
      <c r="Z49" s="68">
        <f t="shared" si="215"/>
        <v>-6.1784897025171648E-2</v>
      </c>
      <c r="AA49" s="68">
        <f t="shared" ref="AA49" si="216">AA26/$E26-1</f>
        <v>-9.4475318731611635E-2</v>
      </c>
      <c r="AB49" s="68">
        <f t="shared" ref="AB49:AC49" si="217">AB26/$E26-1</f>
        <v>-9.1206276560967803E-2</v>
      </c>
      <c r="AC49" s="68">
        <f t="shared" si="217"/>
        <v>-7.4861065707747643E-2</v>
      </c>
      <c r="AD49" s="68">
        <f t="shared" ref="AD49:AF49" si="218">AD26/$E26-1</f>
        <v>-7.1592023537103699E-2</v>
      </c>
      <c r="AE49" s="68">
        <f t="shared" si="218"/>
        <v>-5.1977770513239707E-2</v>
      </c>
      <c r="AF49" s="68">
        <f t="shared" si="218"/>
        <v>-4.543968617195171E-2</v>
      </c>
      <c r="AG49" s="68">
        <f t="shared" ref="AG49:AI49" si="219">AG26/$E26-1</f>
        <v>-5.524681268388365E-2</v>
      </c>
      <c r="AH49" s="68">
        <f t="shared" si="219"/>
        <v>-8.4668192219679694E-2</v>
      </c>
      <c r="AI49" s="68">
        <f t="shared" si="219"/>
        <v>1.3403072899640378E-2</v>
      </c>
      <c r="AJ49" s="68">
        <f t="shared" ref="AJ49:AK49" si="220">AJ26/$E26-1</f>
        <v>6.8649885583522696E-3</v>
      </c>
      <c r="AK49" s="68">
        <f t="shared" si="220"/>
        <v>-2.942137953579671E-3</v>
      </c>
      <c r="AL49" s="68">
        <f t="shared" ref="AL49:AM49" si="221">AL26/$E26-1</f>
        <v>-0.10428244524354358</v>
      </c>
      <c r="AM49" s="68">
        <f t="shared" si="221"/>
        <v>-9.1206276560967803E-2</v>
      </c>
      <c r="AN49" s="68">
        <f t="shared" ref="AN49:AO49" si="222">AN26/$E26-1</f>
        <v>-9.1206276560967803E-2</v>
      </c>
      <c r="AO49" s="68">
        <f t="shared" si="222"/>
        <v>-6.8322981366459645E-2</v>
      </c>
      <c r="AP49" s="68">
        <f t="shared" ref="AP49:AQ49" si="223">AP26/$E26-1</f>
        <v>-7.8130107878391697E-2</v>
      </c>
      <c r="AQ49" s="68">
        <f t="shared" si="223"/>
        <v>-7.1592023537103699E-2</v>
      </c>
      <c r="AR49" s="68">
        <f t="shared" ref="AR49" si="224">AR26/$E26-1</f>
        <v>-8.4668192219679694E-2</v>
      </c>
      <c r="AS49" s="68"/>
      <c r="AT49" s="68"/>
      <c r="AU49" s="68"/>
      <c r="AV49" s="68"/>
      <c r="AW49" s="68"/>
      <c r="AX49" s="68"/>
      <c r="AY49" s="68"/>
      <c r="AZ49" s="68"/>
      <c r="BA49" s="68"/>
    </row>
    <row r="50" spans="4:53" x14ac:dyDescent="0.2">
      <c r="D50" s="14">
        <v>210</v>
      </c>
      <c r="E50" s="80"/>
      <c r="F50" s="68">
        <f t="shared" ref="F50:P50" si="225">F27/$E27-1</f>
        <v>-3.0385797200409681E-2</v>
      </c>
      <c r="G50" s="68">
        <f t="shared" si="225"/>
        <v>-1.672925913280976E-2</v>
      </c>
      <c r="H50" s="68">
        <f t="shared" si="225"/>
        <v>-2.355752816660972E-2</v>
      </c>
      <c r="I50" s="68">
        <f t="shared" si="225"/>
        <v>-5.7698873335609413E-2</v>
      </c>
      <c r="J50" s="68">
        <f t="shared" si="225"/>
        <v>-8.5011949470809034E-2</v>
      </c>
      <c r="K50" s="68">
        <f t="shared" si="225"/>
        <v>-6.4527142369409263E-2</v>
      </c>
      <c r="L50" s="68">
        <f t="shared" si="225"/>
        <v>-5.7698873335609413E-2</v>
      </c>
      <c r="M50" s="68">
        <f t="shared" si="225"/>
        <v>-6.7941276886309243E-2</v>
      </c>
      <c r="N50" s="68">
        <f t="shared" si="225"/>
        <v>-8.5011949470809034E-2</v>
      </c>
      <c r="O50" s="68">
        <f t="shared" si="225"/>
        <v>-9.1840218504608995E-2</v>
      </c>
      <c r="P50" s="68">
        <f t="shared" si="225"/>
        <v>-7.4769545920109204E-2</v>
      </c>
      <c r="Q50" s="68">
        <f t="shared" ref="Q50:R50" si="226">Q27/$E27-1</f>
        <v>-6.7941276886309243E-2</v>
      </c>
      <c r="R50" s="68">
        <f t="shared" si="226"/>
        <v>-6.7941276886309243E-2</v>
      </c>
      <c r="S50" s="68">
        <f t="shared" ref="S50:T50" si="227">S27/$E27-1</f>
        <v>-6.4527142369409263E-2</v>
      </c>
      <c r="T50" s="68">
        <f t="shared" si="227"/>
        <v>-5.7698873335609413E-2</v>
      </c>
      <c r="U50" s="68">
        <f t="shared" ref="U50:V50" si="228">U27/$E27-1</f>
        <v>-5.4284738818709433E-2</v>
      </c>
      <c r="V50" s="68">
        <f t="shared" si="228"/>
        <v>-4.4042335268009603E-2</v>
      </c>
      <c r="W50" s="68">
        <f t="shared" ref="W50:X50" si="229">W27/$E27-1</f>
        <v>-4.0628200751109511E-2</v>
      </c>
      <c r="X50" s="68">
        <f t="shared" si="229"/>
        <v>-2.697166268350959E-2</v>
      </c>
      <c r="Y50" s="68">
        <f t="shared" ref="Y50:Z50" si="230">Y27/$E27-1</f>
        <v>-6.4527142369409263E-2</v>
      </c>
      <c r="Z50" s="68">
        <f t="shared" si="230"/>
        <v>-4.4042335268009603E-2</v>
      </c>
      <c r="AA50" s="68">
        <f t="shared" ref="AA50" si="231">AA27/$E27-1</f>
        <v>-9.1840218504608995E-2</v>
      </c>
      <c r="AB50" s="68">
        <f t="shared" ref="AB50:AC50" si="232">AB27/$E27-1</f>
        <v>-8.5011949470809034E-2</v>
      </c>
      <c r="AC50" s="68">
        <f t="shared" si="232"/>
        <v>-6.7941276886309243E-2</v>
      </c>
      <c r="AD50" s="68">
        <f t="shared" ref="AD50:AF50" si="233">AD27/$E27-1</f>
        <v>-6.1113007852509282E-2</v>
      </c>
      <c r="AE50" s="68">
        <f t="shared" si="233"/>
        <v>-3.379993171730955E-2</v>
      </c>
      <c r="AF50" s="68">
        <f t="shared" si="233"/>
        <v>-2.355752816660972E-2</v>
      </c>
      <c r="AG50" s="68">
        <f t="shared" ref="AG50:AI50" si="234">AG27/$E27-1</f>
        <v>-3.7214066234209642E-2</v>
      </c>
      <c r="AH50" s="68">
        <f t="shared" si="234"/>
        <v>-8.1597814953909165E-2</v>
      </c>
      <c r="AI50" s="68">
        <f t="shared" si="234"/>
        <v>6.8624103789689306E-2</v>
      </c>
      <c r="AJ50" s="68">
        <f t="shared" ref="AJ50:AK50" si="235">AJ27/$E27-1</f>
        <v>5.1553431205189515E-2</v>
      </c>
      <c r="AK50" s="68">
        <f t="shared" si="235"/>
        <v>3.7896893137589593E-2</v>
      </c>
      <c r="AL50" s="68">
        <f t="shared" ref="AL50:AM50" si="236">AL27/$E27-1</f>
        <v>-0.10208262205530894</v>
      </c>
      <c r="AM50" s="68">
        <f t="shared" si="236"/>
        <v>-8.5011949470809034E-2</v>
      </c>
      <c r="AN50" s="68">
        <f t="shared" ref="AN50:AO50" si="237">AN27/$E27-1</f>
        <v>-8.8426083987709125E-2</v>
      </c>
      <c r="AO50" s="68">
        <f t="shared" si="237"/>
        <v>-5.0870604301809452E-2</v>
      </c>
      <c r="AP50" s="68">
        <f t="shared" ref="AP50:AQ50" si="238">AP27/$E27-1</f>
        <v>-6.4527142369409263E-2</v>
      </c>
      <c r="AQ50" s="68">
        <f t="shared" si="238"/>
        <v>-5.7698873335609413E-2</v>
      </c>
      <c r="AR50" s="68">
        <f t="shared" ref="AR50" si="239">AR27/$E27-1</f>
        <v>-7.1355411403209112E-2</v>
      </c>
      <c r="AS50" s="68"/>
      <c r="AT50" s="68"/>
      <c r="AU50" s="68"/>
      <c r="AV50" s="68"/>
      <c r="AW50" s="68"/>
      <c r="AX50" s="68"/>
      <c r="AY50" s="68"/>
      <c r="AZ50" s="68"/>
      <c r="BA50" s="68"/>
    </row>
    <row r="51" spans="4:53" x14ac:dyDescent="0.2">
      <c r="D51" s="14">
        <v>220</v>
      </c>
      <c r="E51" s="80"/>
      <c r="F51" s="68">
        <f t="shared" ref="F51:P51" si="240">F28/$E28-1</f>
        <v>-3.5323207347226493E-4</v>
      </c>
      <c r="G51" s="68">
        <f t="shared" si="240"/>
        <v>2.4373013069586724E-2</v>
      </c>
      <c r="H51" s="68">
        <f t="shared" si="240"/>
        <v>1.0243730130695905E-2</v>
      </c>
      <c r="I51" s="68">
        <f t="shared" si="240"/>
        <v>-3.5676439420699424E-2</v>
      </c>
      <c r="J51" s="68">
        <f t="shared" si="240"/>
        <v>-7.4531967502649232E-2</v>
      </c>
      <c r="K51" s="68">
        <f t="shared" si="240"/>
        <v>-4.6273401624867483E-2</v>
      </c>
      <c r="L51" s="68">
        <f t="shared" si="240"/>
        <v>-3.2144118685976553E-2</v>
      </c>
      <c r="M51" s="68">
        <f t="shared" si="240"/>
        <v>-4.2741080890144834E-2</v>
      </c>
      <c r="N51" s="68">
        <f t="shared" si="240"/>
        <v>-7.4531967502649232E-2</v>
      </c>
      <c r="O51" s="68">
        <f t="shared" si="240"/>
        <v>-8.1596608972094642E-2</v>
      </c>
      <c r="P51" s="68">
        <f t="shared" si="240"/>
        <v>-5.6870363829035653E-2</v>
      </c>
      <c r="Q51" s="68">
        <f t="shared" ref="Q51:R51" si="241">Q28/$E28-1</f>
        <v>-4.6273401624867483E-2</v>
      </c>
      <c r="R51" s="68">
        <f t="shared" si="241"/>
        <v>-4.9805722359590243E-2</v>
      </c>
      <c r="S51" s="68">
        <f t="shared" ref="S51:T51" si="242">S28/$E28-1</f>
        <v>-4.2741080890144834E-2</v>
      </c>
      <c r="T51" s="68">
        <f t="shared" si="242"/>
        <v>-3.2144118685976553E-2</v>
      </c>
      <c r="U51" s="68">
        <f t="shared" ref="U51:V51" si="243">U28/$E28-1</f>
        <v>-2.8611797951254014E-2</v>
      </c>
      <c r="V51" s="68">
        <f t="shared" si="243"/>
        <v>-1.8014835747085844E-2</v>
      </c>
      <c r="W51" s="68">
        <f t="shared" ref="W51:X51" si="244">W28/$E28-1</f>
        <v>-1.0950194277640435E-2</v>
      </c>
      <c r="X51" s="68">
        <f t="shared" si="244"/>
        <v>1.7308371600141204E-2</v>
      </c>
      <c r="Y51" s="68">
        <f t="shared" ref="Y51:Z51" si="245">Y28/$E28-1</f>
        <v>-4.9805722359590243E-2</v>
      </c>
      <c r="Z51" s="68">
        <f t="shared" si="245"/>
        <v>-1.8014835747085844E-2</v>
      </c>
      <c r="AA51" s="68">
        <f t="shared" ref="AA51" si="246">AA28/$E28-1</f>
        <v>-8.5128929706817402E-2</v>
      </c>
      <c r="AB51" s="68">
        <f t="shared" ref="AB51:AC51" si="247">AB28/$E28-1</f>
        <v>-7.0999646767926583E-2</v>
      </c>
      <c r="AC51" s="68">
        <f t="shared" si="247"/>
        <v>-4.6273401624867483E-2</v>
      </c>
      <c r="AD51" s="68">
        <f t="shared" ref="AD51:AF51" si="248">AD28/$E28-1</f>
        <v>-3.9208760155422073E-2</v>
      </c>
      <c r="AE51" s="68">
        <f t="shared" si="248"/>
        <v>3.1790886612503844E-3</v>
      </c>
      <c r="AF51" s="68">
        <f t="shared" si="248"/>
        <v>6.7114093959732557E-3</v>
      </c>
      <c r="AG51" s="68">
        <f t="shared" ref="AG51:AI51" si="249">AG28/$E28-1</f>
        <v>-1.0950194277640435E-2</v>
      </c>
      <c r="AH51" s="68">
        <f t="shared" si="249"/>
        <v>-7.0999646767926583E-2</v>
      </c>
      <c r="AI51" s="68">
        <f t="shared" si="249"/>
        <v>0.15860120098904984</v>
      </c>
      <c r="AJ51" s="68">
        <f t="shared" ref="AJ51:AK51" si="250">AJ28/$E28-1</f>
        <v>0.14093959731543615</v>
      </c>
      <c r="AK51" s="68">
        <f t="shared" si="250"/>
        <v>0.11974567290710003</v>
      </c>
      <c r="AL51" s="68">
        <f t="shared" ref="AL51:AM51" si="251">AL28/$E28-1</f>
        <v>-7.8064288237371993E-2</v>
      </c>
      <c r="AM51" s="68">
        <f t="shared" si="251"/>
        <v>-5.3338043094312892E-2</v>
      </c>
      <c r="AN51" s="68">
        <f t="shared" ref="AN51:AO51" si="252">AN28/$E28-1</f>
        <v>-6.0402684563758302E-2</v>
      </c>
      <c r="AO51" s="68">
        <f t="shared" si="252"/>
        <v>-2.5079477216531365E-2</v>
      </c>
      <c r="AP51" s="68">
        <f t="shared" ref="AP51:AQ51" si="253">AP28/$E28-1</f>
        <v>-3.5676439420699424E-2</v>
      </c>
      <c r="AQ51" s="68">
        <f t="shared" si="253"/>
        <v>-2.5079477216531365E-2</v>
      </c>
      <c r="AR51" s="68">
        <f t="shared" ref="AR51" si="254">AR28/$E28-1</f>
        <v>-5.3338043094312892E-2</v>
      </c>
      <c r="AS51" s="68"/>
      <c r="AT51" s="68"/>
      <c r="AU51" s="68"/>
      <c r="AV51" s="68"/>
      <c r="AW51" s="68"/>
      <c r="AX51" s="68"/>
      <c r="AY51" s="68"/>
      <c r="AZ51" s="68"/>
      <c r="BA51" s="68"/>
    </row>
    <row r="52" spans="4:53" ht="16" thickBot="1" x14ac:dyDescent="0.25">
      <c r="D52" s="26">
        <v>226</v>
      </c>
      <c r="E52" s="81"/>
      <c r="F52" s="69">
        <f t="shared" ref="F52:P52" si="255">F29/$E29-1</f>
        <v>3.6231884057971175E-3</v>
      </c>
      <c r="G52" s="69">
        <f t="shared" si="255"/>
        <v>7.2463768115942351E-3</v>
      </c>
      <c r="H52" s="69">
        <f t="shared" si="255"/>
        <v>7.2463768115942351E-3</v>
      </c>
      <c r="I52" s="69">
        <f t="shared" si="255"/>
        <v>-3.6231884057970842E-2</v>
      </c>
      <c r="J52" s="69">
        <f t="shared" si="255"/>
        <v>-7.2463768115941907E-2</v>
      </c>
      <c r="K52" s="69">
        <f t="shared" si="255"/>
        <v>-3.9855072463768071E-2</v>
      </c>
      <c r="L52" s="69">
        <f t="shared" si="255"/>
        <v>-2.5362318840579601E-2</v>
      </c>
      <c r="M52" s="69">
        <f t="shared" si="255"/>
        <v>-3.6231884057970842E-2</v>
      </c>
      <c r="N52" s="69">
        <f t="shared" si="255"/>
        <v>-6.5217391304347783E-2</v>
      </c>
      <c r="O52" s="69">
        <f t="shared" si="255"/>
        <v>-7.9710144927536142E-2</v>
      </c>
      <c r="P52" s="69">
        <f t="shared" si="255"/>
        <v>-4.7101449275362306E-2</v>
      </c>
      <c r="Q52" s="69">
        <f t="shared" ref="Q52:R52" si="256">Q29/$E29-1</f>
        <v>-3.6231884057970842E-2</v>
      </c>
      <c r="R52" s="69">
        <f t="shared" si="256"/>
        <v>-4.3478260869565077E-2</v>
      </c>
      <c r="S52" s="69">
        <f t="shared" ref="S52:T52" si="257">S29/$E29-1</f>
        <v>-3.2608695652173836E-2</v>
      </c>
      <c r="T52" s="69">
        <f t="shared" si="257"/>
        <v>-2.8985507246376718E-2</v>
      </c>
      <c r="U52" s="69">
        <f t="shared" ref="U52:V52" si="258">U29/$E29-1</f>
        <v>-2.8985507246376718E-2</v>
      </c>
      <c r="V52" s="69">
        <f t="shared" si="258"/>
        <v>-1.0869565217391242E-2</v>
      </c>
      <c r="W52" s="69">
        <f t="shared" ref="W52:X52" si="259">W29/$E29-1</f>
        <v>3.6231884057971175E-3</v>
      </c>
      <c r="X52" s="69">
        <f t="shared" si="259"/>
        <v>1.8115942028985588E-2</v>
      </c>
      <c r="Y52" s="69">
        <f t="shared" ref="Y52:Z52" si="260">Y29/$E29-1</f>
        <v>-7.246376811594013E-3</v>
      </c>
      <c r="Z52" s="69">
        <f t="shared" si="260"/>
        <v>-1.0869565217391242E-2</v>
      </c>
      <c r="AA52" s="69">
        <f t="shared" ref="AA52" si="261">AA29/$E29-1</f>
        <v>-7.9710144927536142E-2</v>
      </c>
      <c r="AB52" s="69">
        <f t="shared" ref="AB52:AC52" si="262">AB29/$E29-1</f>
        <v>-7.2463768115941907E-2</v>
      </c>
      <c r="AC52" s="69">
        <f t="shared" si="262"/>
        <v>-4.3478260869565077E-2</v>
      </c>
      <c r="AD52" s="69">
        <f t="shared" ref="AD52:AF52" si="263">AD29/$E29-1</f>
        <v>-3.9855072463768071E-2</v>
      </c>
      <c r="AE52" s="69">
        <f t="shared" si="263"/>
        <v>0</v>
      </c>
      <c r="AF52" s="69">
        <f t="shared" si="263"/>
        <v>7.2463768115942351E-3</v>
      </c>
      <c r="AG52" s="69">
        <f t="shared" ref="AG52:AI52" si="264">AG29/$E29-1</f>
        <v>-1.8115942028985477E-2</v>
      </c>
      <c r="AH52" s="69">
        <f t="shared" si="264"/>
        <v>-7.2463768115941907E-2</v>
      </c>
      <c r="AI52" s="69">
        <f t="shared" si="264"/>
        <v>0.17028985507246386</v>
      </c>
      <c r="AJ52" s="69">
        <f t="shared" ref="AJ52:AK52" si="265">AJ29/$E29-1</f>
        <v>0.14855072463768115</v>
      </c>
      <c r="AK52" s="69">
        <f t="shared" si="265"/>
        <v>0.13043478260869579</v>
      </c>
      <c r="AL52" s="69">
        <f t="shared" ref="AL52:AM52" si="266">AL29/$E29-1</f>
        <v>-7.9710144927536142E-2</v>
      </c>
      <c r="AM52" s="69">
        <f t="shared" si="266"/>
        <v>-5.0724637681159312E-2</v>
      </c>
      <c r="AN52" s="69">
        <f t="shared" ref="AN52:AO52" si="267">AN29/$E29-1</f>
        <v>-5.4347826086956541E-2</v>
      </c>
      <c r="AO52" s="69">
        <f t="shared" si="267"/>
        <v>-2.1739130434782483E-2</v>
      </c>
      <c r="AP52" s="69">
        <f t="shared" ref="AP52:AQ52" si="268">AP29/$E29-1</f>
        <v>-3.2608695652173836E-2</v>
      </c>
      <c r="AQ52" s="69">
        <f t="shared" si="268"/>
        <v>-2.8985507246376718E-2</v>
      </c>
      <c r="AR52" s="69">
        <f t="shared" ref="AR52" si="269">AR29/$E29-1</f>
        <v>-5.4347826086956541E-2</v>
      </c>
      <c r="AS52" s="69"/>
      <c r="AT52" s="69"/>
      <c r="AU52" s="69"/>
      <c r="AV52" s="69"/>
      <c r="AW52" s="69"/>
      <c r="AX52" s="69"/>
      <c r="AY52" s="69"/>
      <c r="AZ52" s="69"/>
      <c r="BA52" s="69"/>
    </row>
    <row r="53" spans="4:53" ht="16" thickTop="1" x14ac:dyDescent="0.2">
      <c r="F53" s="75"/>
      <c r="G53" s="75"/>
    </row>
  </sheetData>
  <mergeCells count="3">
    <mergeCell ref="D9:D11"/>
    <mergeCell ref="E9:E11"/>
    <mergeCell ref="D32:D34"/>
  </mergeCells>
  <phoneticPr fontId="12" type="noConversion"/>
  <conditionalFormatting sqref="A35:C52 F35:XFD52">
    <cfRule type="cellIs" dxfId="7" priority="49" operator="greaterThanOrEqual">
      <formula>0.1</formula>
    </cfRule>
    <cfRule type="cellIs" dxfId="6" priority="50" operator="lessThanOrEqual">
      <formula>-0.1</formula>
    </cfRule>
    <cfRule type="cellIs" dxfId="5" priority="51" operator="lessThanOrEqual">
      <formula>-0.08</formula>
    </cfRule>
    <cfRule type="cellIs" dxfId="4" priority="52" operator="greaterThanOrEqual">
      <formula>0.08</formula>
    </cfRule>
  </conditionalFormatting>
  <conditionalFormatting sqref="D1:I8">
    <cfRule type="cellIs" dxfId="3" priority="53" operator="greaterThan">
      <formula>1</formula>
    </cfRule>
    <cfRule type="cellIs" dxfId="2" priority="54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3:AS87"/>
  <sheetViews>
    <sheetView topLeftCell="A13" workbookViewId="0">
      <pane xSplit="3" ySplit="12" topLeftCell="D66" activePane="bottomRight" state="frozen"/>
      <selection activeCell="A13" sqref="A13"/>
      <selection pane="topRight" activeCell="D13" sqref="D13"/>
      <selection pane="bottomLeft" activeCell="A33" sqref="A33"/>
      <selection pane="bottomRight" activeCell="AS24" sqref="AS24:AS86"/>
    </sheetView>
  </sheetViews>
  <sheetFormatPr baseColWidth="10" defaultColWidth="8.83203125" defaultRowHeight="15" x14ac:dyDescent="0.2"/>
  <cols>
    <col min="4" max="7" width="10.6640625" bestFit="1" customWidth="1"/>
    <col min="8" max="9" width="10.5" bestFit="1" customWidth="1"/>
    <col min="10" max="11" width="10.6640625" bestFit="1" customWidth="1"/>
    <col min="12" max="14" width="10.1640625" bestFit="1" customWidth="1"/>
    <col min="15" max="15" width="10.6640625" bestFit="1" customWidth="1"/>
    <col min="16" max="16" width="10.1640625" bestFit="1" customWidth="1"/>
    <col min="17" max="17" width="10.5" bestFit="1" customWidth="1"/>
    <col min="18" max="18" width="10.1640625" bestFit="1" customWidth="1"/>
    <col min="19" max="25" width="10.6640625" bestFit="1" customWidth="1"/>
    <col min="26" max="26" width="10.5" bestFit="1" customWidth="1"/>
    <col min="27" max="28" width="10.6640625" bestFit="1" customWidth="1"/>
    <col min="29" max="29" width="10.5" bestFit="1" customWidth="1"/>
    <col min="30" max="30" width="10.6640625" bestFit="1" customWidth="1"/>
    <col min="31" max="31" width="10.5" bestFit="1" customWidth="1"/>
    <col min="32" max="32" width="10.6640625" bestFit="1" customWidth="1"/>
    <col min="33" max="33" width="10.5" bestFit="1" customWidth="1"/>
    <col min="34" max="34" width="10.6640625" bestFit="1" customWidth="1"/>
    <col min="35" max="35" width="37.1640625" hidden="1" customWidth="1"/>
    <col min="36" max="38" width="10.6640625" bestFit="1" customWidth="1"/>
    <col min="39" max="42" width="10.5" bestFit="1" customWidth="1"/>
    <col min="43" max="43" width="14.1640625" bestFit="1" customWidth="1"/>
    <col min="44" max="44" width="10.5" bestFit="1" customWidth="1"/>
    <col min="45" max="45" width="13.1640625" customWidth="1"/>
  </cols>
  <sheetData>
    <row r="13" spans="1:21" ht="29" x14ac:dyDescent="0.35">
      <c r="A13" s="3" t="s">
        <v>15</v>
      </c>
      <c r="B13" s="3"/>
      <c r="N13" s="1"/>
      <c r="O13" s="1"/>
    </row>
    <row r="14" spans="1:21" ht="19" x14ac:dyDescent="0.25">
      <c r="A14" s="4" t="s">
        <v>5</v>
      </c>
      <c r="B14" s="4"/>
      <c r="N14" s="1"/>
      <c r="O14" s="1"/>
      <c r="U14" s="1"/>
    </row>
    <row r="15" spans="1:21" x14ac:dyDescent="0.2">
      <c r="N15" s="1"/>
      <c r="O15" s="1"/>
      <c r="U15" s="1"/>
    </row>
    <row r="16" spans="1:21" x14ac:dyDescent="0.2">
      <c r="N16" s="1"/>
      <c r="O16" s="1"/>
      <c r="U16" s="1"/>
    </row>
    <row r="17" spans="1:45" x14ac:dyDescent="0.2">
      <c r="C17" s="5"/>
      <c r="N17" s="1"/>
      <c r="O17" s="1"/>
      <c r="U17" s="1"/>
    </row>
    <row r="18" spans="1:45" x14ac:dyDescent="0.2">
      <c r="A18" t="s">
        <v>6</v>
      </c>
      <c r="C18" s="6"/>
      <c r="N18" s="1"/>
      <c r="O18" s="1"/>
      <c r="U18" s="1"/>
    </row>
    <row r="19" spans="1:45" x14ac:dyDescent="0.2">
      <c r="A19" t="s">
        <v>7</v>
      </c>
      <c r="C19" s="8"/>
      <c r="N19" s="1"/>
      <c r="O19" s="1"/>
      <c r="U19" s="1"/>
    </row>
    <row r="20" spans="1:45" x14ac:dyDescent="0.2">
      <c r="N20" s="1"/>
      <c r="O20" s="1"/>
      <c r="U20" s="1"/>
    </row>
    <row r="22" spans="1:45" ht="33" x14ac:dyDescent="0.45">
      <c r="A22" s="33" t="s">
        <v>17</v>
      </c>
    </row>
    <row r="23" spans="1:45" ht="16" thickBot="1" x14ac:dyDescent="0.25">
      <c r="AI23" t="s">
        <v>31</v>
      </c>
      <c r="AQ23" s="73" t="s">
        <v>19</v>
      </c>
    </row>
    <row r="24" spans="1:45" ht="18" thickTop="1" thickBot="1" x14ac:dyDescent="0.25">
      <c r="C24" s="41" t="s">
        <v>0</v>
      </c>
      <c r="D24" s="42">
        <v>43577</v>
      </c>
      <c r="E24" s="43">
        <v>43647</v>
      </c>
      <c r="F24" s="44">
        <v>43816</v>
      </c>
      <c r="G24" s="44">
        <v>43844</v>
      </c>
      <c r="H24" s="44">
        <v>43844</v>
      </c>
      <c r="I24" s="45">
        <v>43867</v>
      </c>
      <c r="J24" s="45">
        <v>43867</v>
      </c>
      <c r="K24" s="45">
        <v>43949</v>
      </c>
      <c r="L24" s="45">
        <v>43979</v>
      </c>
      <c r="M24" s="45">
        <v>43998</v>
      </c>
      <c r="N24" s="45">
        <v>44017</v>
      </c>
      <c r="O24" s="45">
        <v>44039</v>
      </c>
      <c r="P24" s="45">
        <v>44131</v>
      </c>
      <c r="Q24" s="45">
        <v>44144</v>
      </c>
      <c r="R24" s="45">
        <v>44145</v>
      </c>
      <c r="S24" s="45">
        <v>44173</v>
      </c>
      <c r="T24" s="45">
        <v>44208</v>
      </c>
      <c r="U24" s="45">
        <v>44236</v>
      </c>
      <c r="V24" s="45">
        <v>44286</v>
      </c>
      <c r="W24" s="45">
        <v>44306</v>
      </c>
      <c r="X24" s="45">
        <v>44341</v>
      </c>
      <c r="Y24" s="45">
        <v>44378</v>
      </c>
      <c r="Z24" s="45">
        <v>44410</v>
      </c>
      <c r="AA24" s="45">
        <v>44488</v>
      </c>
      <c r="AB24" s="45">
        <v>44488</v>
      </c>
      <c r="AC24" s="45">
        <v>44515</v>
      </c>
      <c r="AD24" s="45">
        <v>44540</v>
      </c>
      <c r="AE24" s="45">
        <v>44564</v>
      </c>
      <c r="AF24" s="45">
        <v>44606</v>
      </c>
      <c r="AG24" s="45">
        <v>44634</v>
      </c>
      <c r="AH24" s="45">
        <v>44690</v>
      </c>
      <c r="AI24" s="45">
        <v>44750</v>
      </c>
      <c r="AJ24" s="45">
        <v>44753</v>
      </c>
      <c r="AK24" s="108">
        <v>44757</v>
      </c>
      <c r="AL24" s="45">
        <v>44813</v>
      </c>
      <c r="AM24" s="45">
        <v>44842</v>
      </c>
      <c r="AN24" s="45">
        <v>44874</v>
      </c>
      <c r="AO24" s="45">
        <v>44910</v>
      </c>
      <c r="AP24" s="45">
        <v>44961</v>
      </c>
      <c r="AQ24" s="44">
        <v>45006</v>
      </c>
      <c r="AR24" s="44">
        <v>45040</v>
      </c>
      <c r="AS24" s="44">
        <v>45073</v>
      </c>
    </row>
    <row r="25" spans="1:45" ht="16" thickTop="1" x14ac:dyDescent="0.2">
      <c r="C25" s="38">
        <v>60</v>
      </c>
      <c r="D25" s="39">
        <v>1.4</v>
      </c>
      <c r="E25" s="39">
        <v>2.2000000000000002</v>
      </c>
      <c r="F25" s="39">
        <v>0.9</v>
      </c>
      <c r="G25" s="39">
        <v>1.3</v>
      </c>
      <c r="H25" s="39">
        <v>1.3</v>
      </c>
      <c r="I25" s="40">
        <v>1.4</v>
      </c>
      <c r="J25" s="40">
        <v>1.5</v>
      </c>
      <c r="K25" s="40">
        <v>1.5</v>
      </c>
      <c r="L25" s="40">
        <v>0.9</v>
      </c>
      <c r="M25" s="40">
        <v>1.1000000000000001</v>
      </c>
      <c r="N25" s="40">
        <v>1.7</v>
      </c>
      <c r="O25" s="52">
        <v>1.419</v>
      </c>
      <c r="P25" s="52">
        <v>1.1000000000000001</v>
      </c>
      <c r="Q25" s="52">
        <v>1.4</v>
      </c>
      <c r="R25" s="52">
        <v>0.6</v>
      </c>
      <c r="S25" s="52">
        <v>0.8</v>
      </c>
      <c r="T25" s="52">
        <v>1.5</v>
      </c>
      <c r="U25" s="52">
        <v>1.3</v>
      </c>
      <c r="V25" s="52">
        <v>1.2450000000000001</v>
      </c>
      <c r="W25" s="52">
        <v>1.3169999999999999</v>
      </c>
      <c r="X25" s="52">
        <v>1.597</v>
      </c>
      <c r="Y25" s="52">
        <v>1.3979999999999999</v>
      </c>
      <c r="Z25" s="52">
        <v>1.155</v>
      </c>
      <c r="AA25" s="52">
        <v>1.397</v>
      </c>
      <c r="AB25" s="52">
        <v>1.383</v>
      </c>
      <c r="AC25" s="52">
        <v>2.794</v>
      </c>
      <c r="AD25" s="52">
        <v>2.0489999999999999</v>
      </c>
      <c r="AE25" s="52">
        <v>2.4710000000000001</v>
      </c>
      <c r="AF25" s="52">
        <v>2.1560000000000001</v>
      </c>
      <c r="AG25" s="52">
        <v>2.4590000000000001</v>
      </c>
      <c r="AH25" s="52">
        <v>2.968</v>
      </c>
      <c r="AI25" s="52">
        <v>2.3319999999999999</v>
      </c>
      <c r="AJ25" s="52">
        <v>2.4380000000000002</v>
      </c>
      <c r="AK25" s="52">
        <v>2.57</v>
      </c>
      <c r="AL25" s="52">
        <v>2.6789999999999998</v>
      </c>
      <c r="AM25" s="52">
        <v>3.1949999999999998</v>
      </c>
      <c r="AN25" s="52">
        <v>2.621</v>
      </c>
      <c r="AO25" s="52">
        <v>2.617</v>
      </c>
      <c r="AP25" s="52">
        <v>2.3090000000000002</v>
      </c>
      <c r="AQ25" s="52">
        <v>2.63</v>
      </c>
      <c r="AR25" s="115">
        <v>2.173</v>
      </c>
      <c r="AS25" s="115">
        <v>2.52</v>
      </c>
    </row>
    <row r="26" spans="1:45" x14ac:dyDescent="0.2">
      <c r="C26" s="14">
        <v>70</v>
      </c>
      <c r="D26" s="16">
        <v>2.2000000000000002</v>
      </c>
      <c r="E26" s="16">
        <v>2.4</v>
      </c>
      <c r="F26" s="16">
        <v>1.7</v>
      </c>
      <c r="G26" s="16">
        <v>1.5</v>
      </c>
      <c r="H26" s="16">
        <v>1.5</v>
      </c>
      <c r="I26" s="17">
        <v>1.4</v>
      </c>
      <c r="J26" s="17">
        <v>1.4</v>
      </c>
      <c r="K26" s="17">
        <v>1.6</v>
      </c>
      <c r="L26" s="17">
        <v>0.8</v>
      </c>
      <c r="M26" s="17">
        <v>1.5</v>
      </c>
      <c r="N26" s="17">
        <v>1.9</v>
      </c>
      <c r="O26" s="53">
        <v>1.6120000000000001</v>
      </c>
      <c r="P26" s="53">
        <v>1.5</v>
      </c>
      <c r="Q26" s="53">
        <v>1.3720000000000001</v>
      </c>
      <c r="R26" s="53">
        <v>1.3</v>
      </c>
      <c r="S26" s="53">
        <v>1</v>
      </c>
      <c r="T26" s="53">
        <v>1.6</v>
      </c>
      <c r="U26" s="53">
        <v>1.6</v>
      </c>
      <c r="V26" s="53">
        <v>2.0059999999999998</v>
      </c>
      <c r="W26" s="53">
        <v>1.9710000000000001</v>
      </c>
      <c r="X26" s="53">
        <v>1.296</v>
      </c>
      <c r="Y26" s="53">
        <v>1.5629999999999999</v>
      </c>
      <c r="Z26" s="53">
        <v>1.28</v>
      </c>
      <c r="AA26" s="53">
        <v>2.516</v>
      </c>
      <c r="AB26" s="53">
        <v>2.5230000000000001</v>
      </c>
      <c r="AC26" s="53">
        <v>3.0459999999999998</v>
      </c>
      <c r="AD26" s="53">
        <v>2.2999999999999998</v>
      </c>
      <c r="AE26" s="53">
        <v>2.6040000000000001</v>
      </c>
      <c r="AF26" s="53">
        <v>2.9249999999999998</v>
      </c>
      <c r="AG26" s="53">
        <v>3.1440000000000001</v>
      </c>
      <c r="AH26" s="53">
        <v>3.528</v>
      </c>
      <c r="AI26" s="53">
        <v>2.7429999999999999</v>
      </c>
      <c r="AJ26" s="53">
        <v>2.9889999999999999</v>
      </c>
      <c r="AK26" s="53">
        <v>2.3199999999999998</v>
      </c>
      <c r="AL26" s="53">
        <v>3.0350000000000001</v>
      </c>
      <c r="AM26" s="53">
        <v>3.3740000000000001</v>
      </c>
      <c r="AN26" s="53">
        <v>3.3410000000000002</v>
      </c>
      <c r="AO26" s="53">
        <v>3.3580000000000001</v>
      </c>
      <c r="AP26" s="53">
        <v>3.0219999999999998</v>
      </c>
      <c r="AQ26" s="53">
        <v>3.1320000000000001</v>
      </c>
      <c r="AR26" s="116">
        <v>3.3340000000000001</v>
      </c>
      <c r="AS26" s="116">
        <v>3.51</v>
      </c>
    </row>
    <row r="27" spans="1:45" x14ac:dyDescent="0.2">
      <c r="C27" s="14">
        <v>80</v>
      </c>
      <c r="D27" s="16">
        <v>2.9</v>
      </c>
      <c r="E27" s="16">
        <v>3.1</v>
      </c>
      <c r="F27" s="16">
        <v>2</v>
      </c>
      <c r="G27" s="16">
        <v>2.4</v>
      </c>
      <c r="H27" s="16">
        <v>2.4</v>
      </c>
      <c r="I27" s="17">
        <v>2.1</v>
      </c>
      <c r="J27" s="17">
        <v>2.2999999999999998</v>
      </c>
      <c r="K27" s="17">
        <v>2.2999999999999998</v>
      </c>
      <c r="L27" s="17">
        <v>2</v>
      </c>
      <c r="M27" s="17">
        <v>2.4</v>
      </c>
      <c r="N27" s="17">
        <v>2.7</v>
      </c>
      <c r="O27" s="53">
        <v>2.7669999999999999</v>
      </c>
      <c r="P27" s="53">
        <v>2</v>
      </c>
      <c r="Q27" s="53">
        <v>2.089</v>
      </c>
      <c r="R27" s="53">
        <v>2.1</v>
      </c>
      <c r="S27" s="53">
        <v>2.5</v>
      </c>
      <c r="T27" s="53">
        <v>2.8</v>
      </c>
      <c r="U27" s="53">
        <v>2.5</v>
      </c>
      <c r="V27" s="53">
        <v>2.742</v>
      </c>
      <c r="W27" s="53">
        <v>2.746</v>
      </c>
      <c r="X27" s="53">
        <v>2.548</v>
      </c>
      <c r="Y27" s="53">
        <v>2.621</v>
      </c>
      <c r="Z27" s="53">
        <v>2.2709999999999999</v>
      </c>
      <c r="AA27" s="53">
        <v>3.0950000000000002</v>
      </c>
      <c r="AB27" s="53">
        <v>3.2080000000000002</v>
      </c>
      <c r="AC27" s="53">
        <v>4.0490000000000004</v>
      </c>
      <c r="AD27" s="53">
        <v>3.7909999999999999</v>
      </c>
      <c r="AE27" s="53">
        <v>3.4089999999999998</v>
      </c>
      <c r="AF27" s="53">
        <v>3.9319999999999999</v>
      </c>
      <c r="AG27" s="53">
        <v>3.9980000000000002</v>
      </c>
      <c r="AH27" s="53">
        <v>3.5409999999999999</v>
      </c>
      <c r="AI27" s="53">
        <v>3.742</v>
      </c>
      <c r="AJ27" s="53">
        <v>2.956</v>
      </c>
      <c r="AK27" s="53">
        <v>3.57</v>
      </c>
      <c r="AL27" s="53">
        <v>3.819</v>
      </c>
      <c r="AM27" s="53">
        <v>4.1609999999999996</v>
      </c>
      <c r="AN27" s="53">
        <v>3.988</v>
      </c>
      <c r="AO27" s="53">
        <v>4.649</v>
      </c>
      <c r="AP27" s="53">
        <v>3.88</v>
      </c>
      <c r="AQ27" s="53">
        <v>4.3609999999999998</v>
      </c>
      <c r="AR27" s="116">
        <v>4.1950000000000003</v>
      </c>
      <c r="AS27" s="116">
        <v>4.5419999999999998</v>
      </c>
    </row>
    <row r="28" spans="1:45" x14ac:dyDescent="0.2">
      <c r="C28" s="14">
        <v>90</v>
      </c>
      <c r="D28" s="16">
        <v>1.1000000000000001</v>
      </c>
      <c r="E28" s="16">
        <v>1.7</v>
      </c>
      <c r="F28" s="16">
        <v>1.1000000000000001</v>
      </c>
      <c r="G28" s="16">
        <v>1</v>
      </c>
      <c r="H28" s="16">
        <v>1</v>
      </c>
      <c r="I28" s="17">
        <v>1.5</v>
      </c>
      <c r="J28" s="17">
        <v>0.9</v>
      </c>
      <c r="K28" s="17">
        <v>1.3</v>
      </c>
      <c r="L28" s="17">
        <v>1.3</v>
      </c>
      <c r="M28" s="17">
        <v>1.3</v>
      </c>
      <c r="N28" s="17">
        <v>1</v>
      </c>
      <c r="O28" s="53">
        <v>1.05</v>
      </c>
      <c r="P28" s="53">
        <v>1.1000000000000001</v>
      </c>
      <c r="Q28" s="53">
        <v>1.4630000000000001</v>
      </c>
      <c r="R28" s="53">
        <v>1.1000000000000001</v>
      </c>
      <c r="S28" s="53">
        <v>1.1000000000000001</v>
      </c>
      <c r="T28" s="53">
        <v>1</v>
      </c>
      <c r="U28" s="53">
        <v>0.9</v>
      </c>
      <c r="V28" s="53">
        <v>1.3440000000000001</v>
      </c>
      <c r="W28" s="53">
        <v>1.111</v>
      </c>
      <c r="X28" s="53">
        <v>1.681</v>
      </c>
      <c r="Y28" s="53">
        <v>1.0449999999999999</v>
      </c>
      <c r="Z28" s="53">
        <v>0.874</v>
      </c>
      <c r="AA28" s="53">
        <v>1.6240000000000001</v>
      </c>
      <c r="AB28" s="53">
        <v>1.8740000000000001</v>
      </c>
      <c r="AC28" s="53">
        <v>2.706</v>
      </c>
      <c r="AD28" s="53">
        <v>1.996</v>
      </c>
      <c r="AE28" s="53">
        <v>2.718</v>
      </c>
      <c r="AF28" s="53">
        <v>2.6869999999999998</v>
      </c>
      <c r="AG28" s="53">
        <v>2.5910000000000002</v>
      </c>
      <c r="AH28" s="53">
        <v>2.6819999999999999</v>
      </c>
      <c r="AI28" s="53">
        <v>2.2869999999999999</v>
      </c>
      <c r="AJ28" s="53">
        <v>1.927</v>
      </c>
      <c r="AK28" s="53">
        <v>2.33</v>
      </c>
      <c r="AL28" s="53">
        <v>2.5350000000000001</v>
      </c>
      <c r="AM28" s="53">
        <v>2.9489999999999998</v>
      </c>
      <c r="AN28" s="53">
        <v>2.8570000000000002</v>
      </c>
      <c r="AO28" s="53">
        <v>3.1850000000000001</v>
      </c>
      <c r="AP28" s="53">
        <v>2.5550000000000002</v>
      </c>
      <c r="AQ28" s="53">
        <v>2.7850000000000001</v>
      </c>
      <c r="AR28" s="116">
        <v>3.1379999999999999</v>
      </c>
      <c r="AS28" s="116">
        <v>2.88</v>
      </c>
    </row>
    <row r="29" spans="1:45" x14ac:dyDescent="0.2">
      <c r="C29" s="14">
        <v>100</v>
      </c>
      <c r="D29" s="16">
        <v>4.4000000000000004</v>
      </c>
      <c r="E29" s="16">
        <v>4.8</v>
      </c>
      <c r="F29" s="16">
        <v>3.8</v>
      </c>
      <c r="G29" s="16">
        <v>3.9</v>
      </c>
      <c r="H29" s="16">
        <v>3.9</v>
      </c>
      <c r="I29" s="17">
        <v>3.7</v>
      </c>
      <c r="J29" s="17">
        <v>3.8</v>
      </c>
      <c r="K29" s="17">
        <v>4</v>
      </c>
      <c r="L29" s="17">
        <v>3.7</v>
      </c>
      <c r="M29" s="17">
        <v>4</v>
      </c>
      <c r="N29" s="17">
        <v>4.5</v>
      </c>
      <c r="O29" s="53">
        <v>4.0039999999999996</v>
      </c>
      <c r="P29" s="53">
        <v>3.6</v>
      </c>
      <c r="Q29" s="53">
        <v>3.6779999999999999</v>
      </c>
      <c r="R29" s="53">
        <v>3.6</v>
      </c>
      <c r="S29" s="53">
        <v>4</v>
      </c>
      <c r="T29" s="53">
        <v>4.0999999999999996</v>
      </c>
      <c r="U29" s="53">
        <v>4.2</v>
      </c>
      <c r="V29" s="53">
        <v>4.1189999999999998</v>
      </c>
      <c r="W29" s="53">
        <v>4.423</v>
      </c>
      <c r="X29" s="53">
        <v>3.8439999999999999</v>
      </c>
      <c r="Y29" s="53">
        <v>4.2519999999999998</v>
      </c>
      <c r="Z29" s="53">
        <v>3.9609999999999999</v>
      </c>
      <c r="AA29" s="53">
        <v>4.87</v>
      </c>
      <c r="AB29" s="53">
        <v>4.7</v>
      </c>
      <c r="AC29" s="53">
        <v>5.673</v>
      </c>
      <c r="AD29" s="53">
        <v>5.016</v>
      </c>
      <c r="AE29" s="53">
        <v>5.6239999999999997</v>
      </c>
      <c r="AF29" s="53">
        <v>5.4740000000000002</v>
      </c>
      <c r="AG29" s="53">
        <v>5.5250000000000004</v>
      </c>
      <c r="AH29" s="53">
        <v>5.4989999999999997</v>
      </c>
      <c r="AI29" s="53">
        <v>5.5510000000000002</v>
      </c>
      <c r="AJ29" s="53">
        <v>5.1660000000000004</v>
      </c>
      <c r="AK29" s="53">
        <v>5.76</v>
      </c>
      <c r="AL29" s="53">
        <v>5.6050000000000004</v>
      </c>
      <c r="AM29" s="53">
        <v>5.7130000000000001</v>
      </c>
      <c r="AN29" s="53">
        <v>5.883</v>
      </c>
      <c r="AO29" s="53">
        <v>6.2240000000000002</v>
      </c>
      <c r="AP29" s="53">
        <v>5.88</v>
      </c>
      <c r="AQ29" s="53">
        <v>5.6580000000000004</v>
      </c>
      <c r="AR29" s="116">
        <v>5.9720000000000004</v>
      </c>
      <c r="AS29" s="116">
        <v>5.7350000000000003</v>
      </c>
    </row>
    <row r="30" spans="1:45" x14ac:dyDescent="0.2">
      <c r="C30" s="14">
        <v>110</v>
      </c>
      <c r="D30" s="16">
        <v>4.5999999999999996</v>
      </c>
      <c r="E30" s="16">
        <v>5.3</v>
      </c>
      <c r="F30" s="16">
        <v>4.0999999999999996</v>
      </c>
      <c r="G30" s="16">
        <v>4.3</v>
      </c>
      <c r="H30" s="16">
        <v>4.3</v>
      </c>
      <c r="I30" s="17">
        <v>3.9</v>
      </c>
      <c r="J30" s="17">
        <v>4</v>
      </c>
      <c r="K30" s="17">
        <v>4.2</v>
      </c>
      <c r="L30" s="17">
        <v>4.2</v>
      </c>
      <c r="M30" s="17">
        <v>3.8</v>
      </c>
      <c r="N30" s="17">
        <v>4.3</v>
      </c>
      <c r="O30" s="53">
        <v>4.1849999999999996</v>
      </c>
      <c r="P30" s="53">
        <v>3.8</v>
      </c>
      <c r="Q30" s="53">
        <v>3.9220000000000002</v>
      </c>
      <c r="R30" s="53">
        <v>3.8</v>
      </c>
      <c r="S30" s="53">
        <v>4.4000000000000004</v>
      </c>
      <c r="T30" s="53">
        <v>4.2</v>
      </c>
      <c r="U30" s="53">
        <v>4.4000000000000004</v>
      </c>
      <c r="V30" s="53">
        <v>4.2450000000000001</v>
      </c>
      <c r="W30" s="53">
        <v>4.6980000000000004</v>
      </c>
      <c r="X30" s="53">
        <v>4.1239999999999997</v>
      </c>
      <c r="Y30" s="53">
        <v>4.37</v>
      </c>
      <c r="Z30" s="53">
        <v>4.2859999999999996</v>
      </c>
      <c r="AA30" s="53">
        <v>5.2370000000000001</v>
      </c>
      <c r="AB30" s="53">
        <v>4.7640000000000002</v>
      </c>
      <c r="AC30" s="53">
        <v>5.8949999999999996</v>
      </c>
      <c r="AD30" s="53">
        <v>5.5250000000000004</v>
      </c>
      <c r="AE30" s="53">
        <v>5.8879999999999999</v>
      </c>
      <c r="AF30" s="53">
        <v>5.8410000000000002</v>
      </c>
      <c r="AG30" s="53">
        <v>5.8170000000000002</v>
      </c>
      <c r="AH30" s="53">
        <v>5.9249999999999998</v>
      </c>
      <c r="AI30" s="53">
        <v>5.718</v>
      </c>
      <c r="AJ30" s="53">
        <v>5.7720000000000002</v>
      </c>
      <c r="AK30" s="53">
        <v>6.13</v>
      </c>
      <c r="AL30" s="53">
        <v>5.8170000000000002</v>
      </c>
      <c r="AM30" s="53">
        <v>6.0590000000000002</v>
      </c>
      <c r="AN30" s="53">
        <v>6.1029999999999998</v>
      </c>
      <c r="AO30" s="53">
        <v>6.8259999999999996</v>
      </c>
      <c r="AP30" s="53">
        <v>6.3360000000000003</v>
      </c>
      <c r="AQ30" s="53">
        <v>6.2759999999999998</v>
      </c>
      <c r="AR30" s="116">
        <v>6.3470000000000004</v>
      </c>
      <c r="AS30" s="116">
        <v>6.38</v>
      </c>
    </row>
    <row r="31" spans="1:45" x14ac:dyDescent="0.2">
      <c r="C31" s="14">
        <v>120</v>
      </c>
      <c r="D31" s="16">
        <v>5.0999999999999996</v>
      </c>
      <c r="E31" s="16">
        <v>5.6</v>
      </c>
      <c r="F31" s="16">
        <v>4.4000000000000004</v>
      </c>
      <c r="G31" s="16">
        <v>4.7</v>
      </c>
      <c r="H31" s="16">
        <v>4.7</v>
      </c>
      <c r="I31" s="17">
        <v>4.5999999999999996</v>
      </c>
      <c r="J31" s="17">
        <v>4.5999999999999996</v>
      </c>
      <c r="K31" s="17">
        <v>4.5999999999999996</v>
      </c>
      <c r="L31" s="17">
        <v>4.8</v>
      </c>
      <c r="M31" s="17">
        <v>4.5999999999999996</v>
      </c>
      <c r="N31" s="17">
        <v>5</v>
      </c>
      <c r="O31" s="53">
        <v>5.0679999999999996</v>
      </c>
      <c r="P31" s="53">
        <v>4.5</v>
      </c>
      <c r="Q31" s="53">
        <v>4.5599999999999996</v>
      </c>
      <c r="R31" s="53">
        <v>4.5999999999999996</v>
      </c>
      <c r="S31" s="53">
        <v>5.0999999999999996</v>
      </c>
      <c r="T31" s="53">
        <v>4.8</v>
      </c>
      <c r="U31" s="53">
        <v>5.2</v>
      </c>
      <c r="V31" s="53">
        <v>4.7750000000000004</v>
      </c>
      <c r="W31" s="53">
        <v>5.1950000000000003</v>
      </c>
      <c r="X31" s="53">
        <v>4.6849999999999996</v>
      </c>
      <c r="Y31" s="53">
        <v>5.1230000000000002</v>
      </c>
      <c r="Z31" s="53">
        <v>4.9580000000000002</v>
      </c>
      <c r="AA31" s="53">
        <v>5.7039999999999997</v>
      </c>
      <c r="AB31" s="53">
        <v>5.5279999999999996</v>
      </c>
      <c r="AC31" s="53">
        <v>6.8049999999999997</v>
      </c>
      <c r="AD31" s="53">
        <v>6.391</v>
      </c>
      <c r="AE31" s="53">
        <v>6.1050000000000004</v>
      </c>
      <c r="AF31" s="53">
        <v>6.7990000000000004</v>
      </c>
      <c r="AG31" s="53">
        <v>6.476</v>
      </c>
      <c r="AH31" s="53">
        <v>6.4969999999999999</v>
      </c>
      <c r="AI31" s="53">
        <v>6.2130000000000001</v>
      </c>
      <c r="AJ31" s="53">
        <v>6.1479999999999997</v>
      </c>
      <c r="AK31" s="53">
        <v>6.42</v>
      </c>
      <c r="AL31" s="53">
        <v>6.6210000000000004</v>
      </c>
      <c r="AM31" s="53">
        <v>7.01</v>
      </c>
      <c r="AN31" s="53">
        <v>6.992</v>
      </c>
      <c r="AO31" s="53">
        <v>7.2830000000000004</v>
      </c>
      <c r="AP31" s="53">
        <v>6.5640000000000001</v>
      </c>
      <c r="AQ31" s="53">
        <v>7.0069999999999997</v>
      </c>
      <c r="AR31" s="116">
        <v>6.9359999999999999</v>
      </c>
      <c r="AS31" s="116">
        <v>7.149</v>
      </c>
    </row>
    <row r="32" spans="1:45" x14ac:dyDescent="0.2">
      <c r="C32" s="14">
        <v>130</v>
      </c>
      <c r="D32" s="16">
        <v>3.3</v>
      </c>
      <c r="E32" s="16">
        <v>3.7</v>
      </c>
      <c r="F32" s="16">
        <v>2.5</v>
      </c>
      <c r="G32" s="16">
        <v>2.4</v>
      </c>
      <c r="H32" s="16">
        <v>2.4</v>
      </c>
      <c r="I32" s="17">
        <v>2.8</v>
      </c>
      <c r="J32" s="17">
        <v>2.4</v>
      </c>
      <c r="K32" s="17">
        <v>2.6</v>
      </c>
      <c r="L32" s="17">
        <v>2.1</v>
      </c>
      <c r="M32" s="17">
        <v>2.8</v>
      </c>
      <c r="N32" s="17">
        <v>2.7</v>
      </c>
      <c r="O32" s="53">
        <v>2.819</v>
      </c>
      <c r="P32" s="53">
        <v>2.2000000000000002</v>
      </c>
      <c r="Q32" s="53">
        <v>2.77</v>
      </c>
      <c r="R32" s="53">
        <v>2.4</v>
      </c>
      <c r="S32" s="53">
        <v>2.8</v>
      </c>
      <c r="T32" s="53">
        <v>2.9</v>
      </c>
      <c r="U32" s="53">
        <v>3.2</v>
      </c>
      <c r="V32" s="53">
        <v>2.91</v>
      </c>
      <c r="W32" s="53">
        <v>3.22</v>
      </c>
      <c r="X32" s="53">
        <v>2.7269999999999999</v>
      </c>
      <c r="Y32" s="53">
        <v>2.746</v>
      </c>
      <c r="Z32" s="53">
        <v>2.3250000000000002</v>
      </c>
      <c r="AA32" s="53">
        <v>3.77</v>
      </c>
      <c r="AB32" s="53">
        <v>3.573</v>
      </c>
      <c r="AC32" s="53">
        <v>4.6660000000000004</v>
      </c>
      <c r="AD32" s="53">
        <v>4.2619999999999996</v>
      </c>
      <c r="AE32" s="53">
        <v>4.6100000000000003</v>
      </c>
      <c r="AF32" s="53">
        <v>4.8719999999999999</v>
      </c>
      <c r="AG32" s="53">
        <v>5.2880000000000003</v>
      </c>
      <c r="AH32" s="53">
        <v>4.9269999999999996</v>
      </c>
      <c r="AI32" s="53">
        <v>4.6260000000000003</v>
      </c>
      <c r="AJ32" s="53">
        <v>4.6269999999999998</v>
      </c>
      <c r="AK32" s="53">
        <v>4.91</v>
      </c>
      <c r="AL32" s="53">
        <v>4.7629999999999999</v>
      </c>
      <c r="AM32" s="53">
        <v>4.9649999999999999</v>
      </c>
      <c r="AN32" s="53">
        <v>4.49</v>
      </c>
      <c r="AO32" s="53">
        <v>5.43</v>
      </c>
      <c r="AP32" s="53">
        <v>5.0519999999999996</v>
      </c>
      <c r="AQ32" s="53">
        <v>5.2439999999999998</v>
      </c>
      <c r="AR32" s="116">
        <v>5.5179999999999998</v>
      </c>
      <c r="AS32" s="116">
        <v>5.375</v>
      </c>
    </row>
    <row r="33" spans="1:45" x14ac:dyDescent="0.2">
      <c r="C33" s="14">
        <v>140</v>
      </c>
      <c r="D33" s="16">
        <v>1.7</v>
      </c>
      <c r="E33" s="16">
        <v>2</v>
      </c>
      <c r="F33" s="16">
        <v>0.8</v>
      </c>
      <c r="G33" s="16">
        <v>1</v>
      </c>
      <c r="H33" s="16">
        <v>1</v>
      </c>
      <c r="I33" s="17">
        <v>1.5</v>
      </c>
      <c r="J33" s="17">
        <v>1.7</v>
      </c>
      <c r="K33" s="17">
        <v>1.3</v>
      </c>
      <c r="L33" s="17">
        <v>1.6</v>
      </c>
      <c r="M33" s="17">
        <v>1.5</v>
      </c>
      <c r="N33" s="17">
        <v>1.6</v>
      </c>
      <c r="O33" s="53">
        <v>1.6240000000000001</v>
      </c>
      <c r="P33" s="53">
        <v>1.1000000000000001</v>
      </c>
      <c r="Q33" s="53">
        <v>1.55</v>
      </c>
      <c r="R33" s="53">
        <v>1.4</v>
      </c>
      <c r="S33" s="53">
        <v>2</v>
      </c>
      <c r="T33" s="53">
        <v>1.6</v>
      </c>
      <c r="U33" s="53">
        <v>1.8</v>
      </c>
      <c r="V33" s="53">
        <v>1.573</v>
      </c>
      <c r="W33" s="53">
        <v>1.403</v>
      </c>
      <c r="X33" s="53">
        <v>0.70599999999999996</v>
      </c>
      <c r="Y33" s="53">
        <v>1.333</v>
      </c>
      <c r="Z33" s="53">
        <v>1.07</v>
      </c>
      <c r="AA33" s="53">
        <v>2.073</v>
      </c>
      <c r="AB33" s="53">
        <v>2.2989999999999999</v>
      </c>
      <c r="AC33" s="53">
        <v>3.3460000000000001</v>
      </c>
      <c r="AD33" s="53">
        <v>2.7839999999999998</v>
      </c>
      <c r="AE33" s="53">
        <v>3.2210000000000001</v>
      </c>
      <c r="AF33" s="53">
        <v>3.4889999999999999</v>
      </c>
      <c r="AG33" s="53">
        <v>3.8570000000000002</v>
      </c>
      <c r="AH33" s="53">
        <v>3.411</v>
      </c>
      <c r="AI33" s="53">
        <v>2.754</v>
      </c>
      <c r="AJ33" s="53">
        <v>2.67</v>
      </c>
      <c r="AK33" s="53">
        <v>2.75</v>
      </c>
      <c r="AL33" s="53">
        <v>3.105</v>
      </c>
      <c r="AM33" s="53">
        <v>3.6739999999999999</v>
      </c>
      <c r="AN33" s="53">
        <v>3.0739999999999998</v>
      </c>
      <c r="AO33" s="53">
        <v>3.5990000000000002</v>
      </c>
      <c r="AP33" s="53">
        <v>3.6280000000000001</v>
      </c>
      <c r="AQ33" s="53">
        <v>3.5819999999999999</v>
      </c>
      <c r="AR33" s="116">
        <v>3.9790000000000001</v>
      </c>
      <c r="AS33" s="116">
        <v>3.6789999999999998</v>
      </c>
    </row>
    <row r="34" spans="1:45" x14ac:dyDescent="0.2">
      <c r="C34" s="14">
        <v>150</v>
      </c>
      <c r="D34" s="16">
        <v>1.5</v>
      </c>
      <c r="E34" s="16">
        <v>2.1</v>
      </c>
      <c r="F34" s="16">
        <v>1.5</v>
      </c>
      <c r="G34" s="16">
        <v>1.6</v>
      </c>
      <c r="H34" s="16">
        <v>1.6</v>
      </c>
      <c r="I34" s="17">
        <v>2.1</v>
      </c>
      <c r="J34" s="17">
        <v>1.7</v>
      </c>
      <c r="K34" s="17">
        <v>1.6</v>
      </c>
      <c r="L34" s="17">
        <v>1.6</v>
      </c>
      <c r="M34" s="17">
        <v>1.9</v>
      </c>
      <c r="N34" s="17">
        <v>1.8</v>
      </c>
      <c r="O34" s="53">
        <v>1.667</v>
      </c>
      <c r="P34" s="53">
        <v>1.7</v>
      </c>
      <c r="Q34" s="53">
        <v>2.09</v>
      </c>
      <c r="R34" s="53">
        <v>1.7</v>
      </c>
      <c r="S34" s="53">
        <v>1.8</v>
      </c>
      <c r="T34" s="53">
        <v>1.7</v>
      </c>
      <c r="U34" s="53">
        <v>1.7</v>
      </c>
      <c r="V34" s="53">
        <v>1.84</v>
      </c>
      <c r="W34" s="53">
        <v>1.6970000000000001</v>
      </c>
      <c r="X34" s="53">
        <v>1.573</v>
      </c>
      <c r="Y34" s="53">
        <v>1.573</v>
      </c>
      <c r="Z34" s="53">
        <v>1.407</v>
      </c>
      <c r="AA34" s="53">
        <v>2.5670000000000002</v>
      </c>
      <c r="AB34" s="53">
        <v>2.2509999999999999</v>
      </c>
      <c r="AC34" s="53">
        <v>3.3540000000000001</v>
      </c>
      <c r="AD34" s="53">
        <v>2.903</v>
      </c>
      <c r="AE34" s="53">
        <v>3.3279999999999998</v>
      </c>
      <c r="AF34" s="53">
        <v>3.6909999999999998</v>
      </c>
      <c r="AG34" s="53">
        <v>3.67</v>
      </c>
      <c r="AH34" s="53">
        <v>3.76</v>
      </c>
      <c r="AI34" s="53">
        <v>3.0579999999999998</v>
      </c>
      <c r="AJ34" s="53">
        <v>3.0179999999999998</v>
      </c>
      <c r="AK34" s="53">
        <v>2.8</v>
      </c>
      <c r="AL34" s="53">
        <v>3.0640000000000001</v>
      </c>
      <c r="AM34" s="53">
        <v>3.5350000000000001</v>
      </c>
      <c r="AN34" s="53">
        <v>3.6110000000000002</v>
      </c>
      <c r="AO34" s="53">
        <v>3.9849999999999999</v>
      </c>
      <c r="AP34" s="53">
        <v>3.488</v>
      </c>
      <c r="AQ34" s="53">
        <v>3.5609999999999999</v>
      </c>
      <c r="AR34" s="116">
        <v>4.2619999999999996</v>
      </c>
      <c r="AS34" s="116">
        <v>3.7</v>
      </c>
    </row>
    <row r="35" spans="1:45" x14ac:dyDescent="0.2">
      <c r="C35" s="14">
        <v>160</v>
      </c>
      <c r="D35" s="16">
        <v>2</v>
      </c>
      <c r="E35" s="16">
        <v>1.6</v>
      </c>
      <c r="F35" s="16">
        <v>2.1</v>
      </c>
      <c r="G35" s="16">
        <v>2.2000000000000002</v>
      </c>
      <c r="H35" s="16">
        <v>2.2000000000000002</v>
      </c>
      <c r="I35" s="17">
        <v>2.6</v>
      </c>
      <c r="J35" s="17">
        <v>2.4</v>
      </c>
      <c r="K35" s="17">
        <v>2.2999999999999998</v>
      </c>
      <c r="L35" s="17">
        <v>2.7</v>
      </c>
      <c r="M35" s="17">
        <v>2.7</v>
      </c>
      <c r="N35" s="17">
        <v>2.7</v>
      </c>
      <c r="O35" s="53">
        <v>1.873</v>
      </c>
      <c r="P35" s="53">
        <v>2.6</v>
      </c>
      <c r="Q35" s="53">
        <v>2.6219999999999999</v>
      </c>
      <c r="R35" s="53">
        <v>2.6</v>
      </c>
      <c r="S35" s="53">
        <v>2.4</v>
      </c>
      <c r="T35" s="53">
        <v>2.2999999999999998</v>
      </c>
      <c r="U35" s="53">
        <v>2.2000000000000002</v>
      </c>
      <c r="V35" s="53">
        <v>2.2290000000000001</v>
      </c>
      <c r="W35" s="53">
        <v>2.11</v>
      </c>
      <c r="X35" s="53">
        <v>2.33</v>
      </c>
      <c r="Y35" s="53">
        <v>2.0779999999999998</v>
      </c>
      <c r="Z35" s="53">
        <v>2.1019999999999999</v>
      </c>
      <c r="AA35" s="53">
        <v>2.4820000000000002</v>
      </c>
      <c r="AB35" s="53">
        <v>2.9540000000000002</v>
      </c>
      <c r="AC35" s="53">
        <v>3.1349999999999998</v>
      </c>
      <c r="AD35" s="53">
        <v>2.7949999999999999</v>
      </c>
      <c r="AE35" s="53">
        <v>3.3050000000000002</v>
      </c>
      <c r="AF35" s="53">
        <v>3.5230000000000001</v>
      </c>
      <c r="AG35" s="53">
        <v>3.4780000000000002</v>
      </c>
      <c r="AH35" s="53">
        <v>3.113</v>
      </c>
      <c r="AI35" s="53">
        <v>3.093</v>
      </c>
      <c r="AJ35" s="53">
        <v>2.4609999999999999</v>
      </c>
      <c r="AK35" s="53">
        <v>2.98</v>
      </c>
      <c r="AL35" s="53">
        <v>3.2160000000000002</v>
      </c>
      <c r="AM35" s="53">
        <v>2.8180000000000001</v>
      </c>
      <c r="AN35" s="53">
        <v>2.8879999999999999</v>
      </c>
      <c r="AO35" s="53">
        <v>3.2</v>
      </c>
      <c r="AP35" s="53">
        <v>3.2669999999999999</v>
      </c>
      <c r="AQ35" s="53">
        <v>2.9489999999999998</v>
      </c>
      <c r="AR35" s="116">
        <v>3.3319999999999999</v>
      </c>
      <c r="AS35" s="116">
        <v>3.3</v>
      </c>
    </row>
    <row r="36" spans="1:45" x14ac:dyDescent="0.2">
      <c r="C36" s="14">
        <v>170</v>
      </c>
      <c r="D36" s="16">
        <v>3.1</v>
      </c>
      <c r="E36" s="16">
        <v>2.2999999999999998</v>
      </c>
      <c r="F36" s="16">
        <v>2.8</v>
      </c>
      <c r="G36" s="16">
        <v>2.8</v>
      </c>
      <c r="H36" s="16">
        <v>2.8</v>
      </c>
      <c r="I36" s="17">
        <v>3.6</v>
      </c>
      <c r="J36" s="17">
        <v>3.5</v>
      </c>
      <c r="K36" s="17">
        <v>3.2</v>
      </c>
      <c r="L36" s="17">
        <v>3.1</v>
      </c>
      <c r="M36" s="17">
        <v>3.4</v>
      </c>
      <c r="N36" s="17">
        <v>3.2</v>
      </c>
      <c r="O36" s="53">
        <v>2.6789999999999998</v>
      </c>
      <c r="P36" s="53">
        <v>3.7</v>
      </c>
      <c r="Q36" s="53">
        <v>3.5539999999999998</v>
      </c>
      <c r="R36" s="53">
        <v>3.4</v>
      </c>
      <c r="S36" s="53">
        <v>3</v>
      </c>
      <c r="T36" s="53">
        <v>3</v>
      </c>
      <c r="U36" s="53">
        <v>3</v>
      </c>
      <c r="V36" s="53">
        <v>3.2789999999999999</v>
      </c>
      <c r="W36" s="53">
        <v>3.044</v>
      </c>
      <c r="X36" s="53">
        <v>3.1459999999999999</v>
      </c>
      <c r="Y36" s="53">
        <v>2.641</v>
      </c>
      <c r="Z36" s="53">
        <v>3.1280000000000001</v>
      </c>
      <c r="AA36" s="53">
        <v>3.2770000000000001</v>
      </c>
      <c r="AB36" s="53">
        <v>3.351</v>
      </c>
      <c r="AC36" s="53">
        <v>3.9620000000000002</v>
      </c>
      <c r="AD36" s="53">
        <v>3.8620000000000001</v>
      </c>
      <c r="AE36" s="53">
        <v>4.1500000000000004</v>
      </c>
      <c r="AF36" s="53">
        <v>4.3280000000000003</v>
      </c>
      <c r="AG36" s="53">
        <v>4.3529999999999998</v>
      </c>
      <c r="AH36" s="53">
        <v>4.1020000000000003</v>
      </c>
      <c r="AI36" s="53">
        <v>4.3029999999999999</v>
      </c>
      <c r="AJ36" s="53">
        <v>3.202</v>
      </c>
      <c r="AK36" s="53">
        <v>4.04</v>
      </c>
      <c r="AL36" s="53">
        <v>4.0270000000000001</v>
      </c>
      <c r="AM36" s="53">
        <v>3.556</v>
      </c>
      <c r="AN36" s="53">
        <v>3.831</v>
      </c>
      <c r="AO36" s="53">
        <v>3.798</v>
      </c>
      <c r="AP36" s="53">
        <v>4.1159999999999997</v>
      </c>
      <c r="AQ36" s="53">
        <v>3.93</v>
      </c>
      <c r="AR36" s="116">
        <v>4.1769999999999996</v>
      </c>
      <c r="AS36" s="116">
        <v>3.7719999999999998</v>
      </c>
    </row>
    <row r="37" spans="1:45" x14ac:dyDescent="0.2">
      <c r="C37" s="14">
        <v>180</v>
      </c>
      <c r="D37" s="16">
        <v>2.9</v>
      </c>
      <c r="E37" s="16">
        <v>2.9</v>
      </c>
      <c r="F37" s="16">
        <v>3.7</v>
      </c>
      <c r="G37" s="16">
        <v>3.4</v>
      </c>
      <c r="H37" s="16">
        <v>3.4</v>
      </c>
      <c r="I37" s="17">
        <v>4.4000000000000004</v>
      </c>
      <c r="J37" s="17">
        <v>3.8</v>
      </c>
      <c r="K37" s="17">
        <v>4</v>
      </c>
      <c r="L37" s="17">
        <v>3.7</v>
      </c>
      <c r="M37" s="17">
        <v>4.2</v>
      </c>
      <c r="N37" s="17">
        <v>3.8</v>
      </c>
      <c r="O37" s="53">
        <v>3.3929999999999998</v>
      </c>
      <c r="P37" s="53">
        <v>4.4000000000000004</v>
      </c>
      <c r="Q37" s="53">
        <v>4.4009999999999998</v>
      </c>
      <c r="R37" s="53">
        <v>4.4000000000000004</v>
      </c>
      <c r="S37" s="53">
        <v>3.6</v>
      </c>
      <c r="T37" s="53">
        <v>3.5</v>
      </c>
      <c r="U37" s="53">
        <v>3.5</v>
      </c>
      <c r="V37" s="53">
        <v>4.0179999999999998</v>
      </c>
      <c r="W37" s="53">
        <v>3.37</v>
      </c>
      <c r="X37" s="53">
        <v>3.9460000000000002</v>
      </c>
      <c r="Y37" s="53">
        <v>3.6160000000000001</v>
      </c>
      <c r="Z37" s="53">
        <v>3.6379999999999999</v>
      </c>
      <c r="AA37" s="53">
        <v>3.5649999999999999</v>
      </c>
      <c r="AB37" s="53">
        <v>3.9159999999999999</v>
      </c>
      <c r="AC37" s="53">
        <v>3.5059999999999998</v>
      </c>
      <c r="AD37" s="53">
        <v>3.5230000000000001</v>
      </c>
      <c r="AE37" s="53">
        <v>3.4249999999999998</v>
      </c>
      <c r="AF37" s="53">
        <v>3.64</v>
      </c>
      <c r="AG37" s="53">
        <v>3.6339999999999999</v>
      </c>
      <c r="AH37" s="53">
        <v>3.7349999999999999</v>
      </c>
      <c r="AI37" s="53">
        <v>4.2770000000000001</v>
      </c>
      <c r="AJ37" s="53">
        <v>2.532</v>
      </c>
      <c r="AK37" s="53">
        <v>2.77</v>
      </c>
      <c r="AL37" s="53">
        <v>2.7080000000000002</v>
      </c>
      <c r="AM37" s="53">
        <v>2.9449999999999998</v>
      </c>
      <c r="AN37" s="53">
        <v>2.9860000000000002</v>
      </c>
      <c r="AO37" s="53">
        <v>2.3450000000000002</v>
      </c>
      <c r="AP37" s="53">
        <v>3.3090000000000002</v>
      </c>
      <c r="AQ37" s="53">
        <v>3.2160000000000002</v>
      </c>
      <c r="AR37" s="116">
        <v>3.448</v>
      </c>
      <c r="AS37" s="116">
        <v>3.258</v>
      </c>
    </row>
    <row r="38" spans="1:45" x14ac:dyDescent="0.2">
      <c r="C38" s="14">
        <v>190</v>
      </c>
      <c r="D38" s="16">
        <v>3.3</v>
      </c>
      <c r="E38" s="16">
        <v>2.6</v>
      </c>
      <c r="F38" s="16">
        <v>4.2</v>
      </c>
      <c r="G38" s="16">
        <v>3.6</v>
      </c>
      <c r="H38" s="16">
        <v>3.6</v>
      </c>
      <c r="I38" s="17">
        <v>4.3</v>
      </c>
      <c r="J38" s="17">
        <v>3.6</v>
      </c>
      <c r="K38" s="17">
        <v>3.9</v>
      </c>
      <c r="L38" s="17">
        <v>3.6</v>
      </c>
      <c r="M38" s="17">
        <v>4</v>
      </c>
      <c r="N38" s="17">
        <v>4</v>
      </c>
      <c r="O38" s="53">
        <v>3.246</v>
      </c>
      <c r="P38" s="53">
        <v>4.5</v>
      </c>
      <c r="Q38" s="53">
        <v>4.306</v>
      </c>
      <c r="R38" s="53">
        <v>4.3</v>
      </c>
      <c r="S38" s="53">
        <v>3.7</v>
      </c>
      <c r="T38" s="53">
        <v>3.5</v>
      </c>
      <c r="U38" s="53">
        <v>3.3</v>
      </c>
      <c r="V38" s="53">
        <v>4.0890000000000004</v>
      </c>
      <c r="W38" s="53">
        <v>3.45</v>
      </c>
      <c r="X38" s="53">
        <v>3.7589999999999999</v>
      </c>
      <c r="Y38" s="53">
        <v>3.5960000000000001</v>
      </c>
      <c r="Z38" s="53">
        <v>3.573</v>
      </c>
      <c r="AA38" s="53">
        <v>3.19</v>
      </c>
      <c r="AB38" s="53">
        <v>4.0419999999999998</v>
      </c>
      <c r="AC38" s="53">
        <v>2.944</v>
      </c>
      <c r="AD38" s="53">
        <v>3.6160000000000001</v>
      </c>
      <c r="AE38" s="53">
        <v>3.218</v>
      </c>
      <c r="AF38" s="53">
        <v>3.5270000000000001</v>
      </c>
      <c r="AG38" s="53">
        <v>3.6230000000000002</v>
      </c>
      <c r="AH38" s="53">
        <v>3.8</v>
      </c>
      <c r="AI38" s="53">
        <v>4.7220000000000004</v>
      </c>
      <c r="AJ38" s="53">
        <v>2.4430000000000001</v>
      </c>
      <c r="AK38" s="53">
        <v>2.59</v>
      </c>
      <c r="AL38" s="53">
        <v>2.5369999999999999</v>
      </c>
      <c r="AM38" s="53">
        <v>2.444</v>
      </c>
      <c r="AN38" s="53">
        <v>2.4529999999999998</v>
      </c>
      <c r="AO38" s="53">
        <v>2.0449999999999999</v>
      </c>
      <c r="AP38" s="53">
        <v>2.9020000000000001</v>
      </c>
      <c r="AQ38" s="53">
        <v>2.9340000000000002</v>
      </c>
      <c r="AR38" s="116">
        <v>3.3479999999999999</v>
      </c>
      <c r="AS38" s="116">
        <v>2.8650000000000002</v>
      </c>
    </row>
    <row r="39" spans="1:45" x14ac:dyDescent="0.2">
      <c r="C39" s="14">
        <v>200</v>
      </c>
      <c r="D39" s="16">
        <v>3</v>
      </c>
      <c r="E39" s="16">
        <v>2.2999999999999998</v>
      </c>
      <c r="F39" s="16">
        <v>3.7</v>
      </c>
      <c r="G39" s="16">
        <v>2.9</v>
      </c>
      <c r="H39" s="16">
        <v>2.9</v>
      </c>
      <c r="I39" s="17">
        <v>4</v>
      </c>
      <c r="J39" s="17">
        <v>3.1</v>
      </c>
      <c r="K39" s="17">
        <v>3.2</v>
      </c>
      <c r="L39" s="17">
        <v>3.4</v>
      </c>
      <c r="M39" s="17">
        <v>3.5</v>
      </c>
      <c r="N39" s="17">
        <v>3.3</v>
      </c>
      <c r="O39" s="53">
        <v>2.95</v>
      </c>
      <c r="P39" s="53">
        <v>4.0999999999999996</v>
      </c>
      <c r="Q39" s="53">
        <v>4.0259999999999998</v>
      </c>
      <c r="R39" s="53">
        <v>3.9</v>
      </c>
      <c r="S39" s="53">
        <v>2.8</v>
      </c>
      <c r="T39" s="53">
        <v>3.1</v>
      </c>
      <c r="U39" s="53">
        <v>2.8</v>
      </c>
      <c r="V39" s="53">
        <v>3.5310000000000001</v>
      </c>
      <c r="W39" s="53">
        <v>2.823</v>
      </c>
      <c r="X39" s="53">
        <v>3.5649999999999999</v>
      </c>
      <c r="Y39" s="53">
        <v>3.0670000000000002</v>
      </c>
      <c r="Z39" s="53">
        <v>2.7930000000000001</v>
      </c>
      <c r="AA39" s="53">
        <v>3.1389999999999998</v>
      </c>
      <c r="AB39" s="53">
        <v>3.2690000000000001</v>
      </c>
      <c r="AC39" s="53">
        <v>3.2250000000000001</v>
      </c>
      <c r="AD39" s="53">
        <v>3.2789999999999999</v>
      </c>
      <c r="AE39" s="53">
        <v>3.052</v>
      </c>
      <c r="AF39" s="53">
        <v>3.5739999999999998</v>
      </c>
      <c r="AG39" s="53">
        <v>3.802</v>
      </c>
      <c r="AH39" s="53">
        <v>3.8050000000000002</v>
      </c>
      <c r="AI39" s="53">
        <v>4.7690000000000001</v>
      </c>
      <c r="AJ39" s="53">
        <v>2.3170000000000002</v>
      </c>
      <c r="AK39" s="53">
        <v>2.41</v>
      </c>
      <c r="AL39" s="53">
        <v>2.0739999999999998</v>
      </c>
      <c r="AM39" s="53">
        <v>2.2629999999999999</v>
      </c>
      <c r="AN39" s="53">
        <v>2.4319999999999999</v>
      </c>
      <c r="AO39" s="53">
        <v>2.198</v>
      </c>
      <c r="AP39" s="53">
        <v>3.1680000000000001</v>
      </c>
      <c r="AQ39" s="53">
        <v>3.1560000000000001</v>
      </c>
      <c r="AR39" s="116">
        <v>3.4180000000000001</v>
      </c>
      <c r="AS39" s="116">
        <v>2.855</v>
      </c>
    </row>
    <row r="40" spans="1:45" x14ac:dyDescent="0.2">
      <c r="C40" s="14">
        <v>210</v>
      </c>
      <c r="D40" s="16">
        <v>2.2999999999999998</v>
      </c>
      <c r="E40" s="16">
        <v>1.9</v>
      </c>
      <c r="F40" s="16">
        <v>2.6</v>
      </c>
      <c r="G40" s="16">
        <v>1.8</v>
      </c>
      <c r="H40" s="16">
        <v>1.8</v>
      </c>
      <c r="I40" s="17">
        <v>3.4</v>
      </c>
      <c r="J40" s="17">
        <v>2.4</v>
      </c>
      <c r="K40" s="17">
        <v>3</v>
      </c>
      <c r="L40" s="17">
        <v>2.8</v>
      </c>
      <c r="M40" s="17">
        <v>2.6</v>
      </c>
      <c r="N40" s="17">
        <v>3</v>
      </c>
      <c r="O40" s="53">
        <v>2.7149999999999999</v>
      </c>
      <c r="P40" s="53">
        <v>3.5</v>
      </c>
      <c r="Q40" s="53">
        <v>3.3650000000000002</v>
      </c>
      <c r="R40" s="53">
        <v>3.4</v>
      </c>
      <c r="S40" s="53">
        <v>3.2</v>
      </c>
      <c r="T40" s="53">
        <v>3.1</v>
      </c>
      <c r="U40" s="53">
        <v>2.7</v>
      </c>
      <c r="V40" s="53">
        <v>2.7770000000000001</v>
      </c>
      <c r="W40" s="53">
        <v>2.5640000000000001</v>
      </c>
      <c r="X40" s="53">
        <v>2.411</v>
      </c>
      <c r="Y40" s="53">
        <v>2.649</v>
      </c>
      <c r="Z40" s="53">
        <v>2.1059999999999999</v>
      </c>
      <c r="AA40" s="53">
        <v>3.5049999999999999</v>
      </c>
      <c r="AB40" s="53">
        <v>3.6869999999999998</v>
      </c>
      <c r="AC40" s="53">
        <v>4.1710000000000003</v>
      </c>
      <c r="AD40" s="53">
        <v>4.5010000000000003</v>
      </c>
      <c r="AE40" s="53">
        <v>4.0410000000000004</v>
      </c>
      <c r="AF40" s="53">
        <v>4.6719999999999997</v>
      </c>
      <c r="AG40" s="53">
        <v>4.5449999999999999</v>
      </c>
      <c r="AH40" s="53">
        <v>4.5979999999999999</v>
      </c>
      <c r="AI40" s="53">
        <v>5.4889999999999999</v>
      </c>
      <c r="AJ40" s="53">
        <v>2.9740000000000002</v>
      </c>
      <c r="AK40" s="53">
        <v>4.03</v>
      </c>
      <c r="AL40" s="53">
        <v>3.673</v>
      </c>
      <c r="AM40" s="53">
        <v>4.0490000000000004</v>
      </c>
      <c r="AN40" s="53">
        <v>4.0049999999999999</v>
      </c>
      <c r="AO40" s="53">
        <v>4.3659999999999997</v>
      </c>
      <c r="AP40" s="53">
        <v>4.3840000000000003</v>
      </c>
      <c r="AQ40" s="53">
        <v>4.6059999999999999</v>
      </c>
      <c r="AR40" s="116">
        <v>4.952</v>
      </c>
      <c r="AS40" s="116">
        <v>4.0179999999999998</v>
      </c>
    </row>
    <row r="41" spans="1:45" x14ac:dyDescent="0.2">
      <c r="C41" s="14">
        <v>220</v>
      </c>
      <c r="D41" s="16">
        <v>2.9</v>
      </c>
      <c r="E41" s="16">
        <v>3.7</v>
      </c>
      <c r="F41" s="16">
        <v>1.2</v>
      </c>
      <c r="G41" s="16">
        <v>3</v>
      </c>
      <c r="H41" s="16">
        <v>3</v>
      </c>
      <c r="I41" s="17">
        <v>4.4000000000000004</v>
      </c>
      <c r="J41" s="17">
        <v>3.5</v>
      </c>
      <c r="K41" s="17">
        <v>3.8</v>
      </c>
      <c r="L41" s="17">
        <v>4.4000000000000004</v>
      </c>
      <c r="M41" s="17">
        <v>3.9</v>
      </c>
      <c r="N41" s="17">
        <v>4</v>
      </c>
      <c r="O41" s="53">
        <v>3.76</v>
      </c>
      <c r="P41" s="53">
        <v>3.7</v>
      </c>
      <c r="Q41" s="53">
        <v>4.4139999999999997</v>
      </c>
      <c r="R41" s="53">
        <v>3.5</v>
      </c>
      <c r="S41" s="53">
        <v>4.7</v>
      </c>
      <c r="T41" s="53">
        <v>4.9000000000000004</v>
      </c>
      <c r="U41" s="53">
        <v>4.5999999999999996</v>
      </c>
      <c r="V41" s="53">
        <v>4.2119999999999997</v>
      </c>
      <c r="W41" s="53">
        <v>4.673</v>
      </c>
      <c r="X41" s="53">
        <v>3.8530000000000002</v>
      </c>
      <c r="Y41" s="53">
        <v>3.5009999999999999</v>
      </c>
      <c r="Z41" s="53">
        <v>4.13</v>
      </c>
      <c r="AA41" s="53">
        <v>5.4429999999999996</v>
      </c>
      <c r="AB41" s="53">
        <v>5.4080000000000004</v>
      </c>
      <c r="AC41" s="53">
        <v>6.7220000000000004</v>
      </c>
      <c r="AD41" s="53">
        <v>7.298</v>
      </c>
      <c r="AE41" s="53">
        <v>6.883</v>
      </c>
      <c r="AF41" s="53">
        <v>8.625</v>
      </c>
      <c r="AG41" s="53">
        <v>8.0129999999999999</v>
      </c>
      <c r="AH41" s="53">
        <v>8.0239999999999991</v>
      </c>
      <c r="AI41" s="53">
        <v>7.4980000000000002</v>
      </c>
      <c r="AJ41" s="53">
        <v>7.56</v>
      </c>
      <c r="AK41" s="53">
        <v>7.97</v>
      </c>
      <c r="AL41" s="53">
        <v>8.4610000000000003</v>
      </c>
      <c r="AM41" s="53">
        <v>7.5759999999999996</v>
      </c>
      <c r="AN41" s="53">
        <v>8.24</v>
      </c>
      <c r="AO41" s="53">
        <v>8.2460000000000004</v>
      </c>
      <c r="AP41" s="53">
        <v>8.1999999999999993</v>
      </c>
      <c r="AQ41" s="53">
        <v>8.36</v>
      </c>
      <c r="AR41" s="116">
        <v>8.4550000000000001</v>
      </c>
      <c r="AS41" s="116">
        <v>7.3220000000000001</v>
      </c>
    </row>
    <row r="42" spans="1:45" ht="16" thickBot="1" x14ac:dyDescent="0.25">
      <c r="C42" s="35">
        <v>226</v>
      </c>
      <c r="D42" s="36">
        <v>3</v>
      </c>
      <c r="E42" s="36">
        <v>3.9</v>
      </c>
      <c r="F42" s="36">
        <v>1.2</v>
      </c>
      <c r="G42" s="36">
        <v>2.8</v>
      </c>
      <c r="H42" s="36">
        <v>2.8</v>
      </c>
      <c r="I42" s="37">
        <v>4.4000000000000004</v>
      </c>
      <c r="J42" s="37">
        <v>3.4</v>
      </c>
      <c r="K42" s="37">
        <v>3.8</v>
      </c>
      <c r="L42" s="37">
        <v>4.3</v>
      </c>
      <c r="M42" s="37">
        <v>4.0999999999999996</v>
      </c>
      <c r="N42" s="37">
        <v>4</v>
      </c>
      <c r="O42" s="54">
        <v>4.4770000000000003</v>
      </c>
      <c r="P42" s="54">
        <v>3.7</v>
      </c>
      <c r="Q42" s="54">
        <v>4.4130000000000003</v>
      </c>
      <c r="R42" s="54">
        <v>3.8</v>
      </c>
      <c r="S42" s="54">
        <v>4.7</v>
      </c>
      <c r="T42" s="54">
        <v>5.0999999999999996</v>
      </c>
      <c r="U42" s="54">
        <v>4.9000000000000004</v>
      </c>
      <c r="V42" s="54">
        <v>4.367</v>
      </c>
      <c r="W42" s="54">
        <v>4.67</v>
      </c>
      <c r="X42" s="54">
        <v>4.415</v>
      </c>
      <c r="Y42" s="54">
        <v>2.5939999999999999</v>
      </c>
      <c r="Z42" s="54">
        <v>4.1879999999999997</v>
      </c>
      <c r="AA42" s="54">
        <v>5.5910000000000002</v>
      </c>
      <c r="AB42" s="54">
        <v>5.9539999999999997</v>
      </c>
      <c r="AC42" s="54">
        <v>7.0880000000000001</v>
      </c>
      <c r="AD42" s="54">
        <v>7.4210000000000003</v>
      </c>
      <c r="AE42" s="54">
        <v>7.3819999999999997</v>
      </c>
      <c r="AF42" s="54">
        <v>9.3569999999999993</v>
      </c>
      <c r="AG42" s="54">
        <v>8.6959999999999997</v>
      </c>
      <c r="AH42" s="54">
        <v>8.6769999999999996</v>
      </c>
      <c r="AI42" s="54">
        <v>7.6879999999999997</v>
      </c>
      <c r="AJ42" s="54">
        <v>8.7780000000000005</v>
      </c>
      <c r="AK42" s="54">
        <v>9.09</v>
      </c>
      <c r="AL42" s="54">
        <v>9.3889999999999993</v>
      </c>
      <c r="AM42" s="54">
        <v>8.4730000000000008</v>
      </c>
      <c r="AN42" s="54">
        <v>8.7569999999999997</v>
      </c>
      <c r="AO42" s="54">
        <v>8.9649999999999999</v>
      </c>
      <c r="AP42" s="54">
        <v>8.99</v>
      </c>
      <c r="AQ42" s="54">
        <v>9.0289999999999999</v>
      </c>
      <c r="AR42" s="117">
        <v>9.65</v>
      </c>
      <c r="AS42" s="117">
        <v>7.9080000000000004</v>
      </c>
    </row>
    <row r="43" spans="1:45" ht="16" thickTop="1" x14ac:dyDescent="0.2">
      <c r="AK43" s="73"/>
    </row>
    <row r="44" spans="1:45" ht="29" x14ac:dyDescent="0.35">
      <c r="A44" s="34" t="s">
        <v>13</v>
      </c>
      <c r="AK44" s="73"/>
    </row>
    <row r="45" spans="1:45" ht="16" thickBot="1" x14ac:dyDescent="0.25">
      <c r="AK45" s="73"/>
    </row>
    <row r="46" spans="1:45" ht="18" thickTop="1" thickBot="1" x14ac:dyDescent="0.25">
      <c r="C46" s="41" t="s">
        <v>0</v>
      </c>
      <c r="D46" s="42">
        <v>43577</v>
      </c>
      <c r="E46" s="43">
        <v>43647</v>
      </c>
      <c r="F46" s="44">
        <v>43816</v>
      </c>
      <c r="G46" s="44">
        <v>43844</v>
      </c>
      <c r="H46" s="44">
        <v>43844</v>
      </c>
      <c r="I46" s="45">
        <v>43867</v>
      </c>
      <c r="J46" s="45">
        <v>43867</v>
      </c>
      <c r="K46" s="45">
        <v>43949</v>
      </c>
      <c r="L46" s="45">
        <v>43979</v>
      </c>
      <c r="M46" s="45">
        <v>43998</v>
      </c>
      <c r="N46" s="45">
        <v>44017</v>
      </c>
      <c r="O46" s="45">
        <v>44039</v>
      </c>
      <c r="P46" s="45">
        <v>44131</v>
      </c>
      <c r="Q46" s="45">
        <v>44144</v>
      </c>
      <c r="R46" s="45">
        <v>44145</v>
      </c>
      <c r="S46" s="45">
        <v>44173</v>
      </c>
      <c r="T46" s="45">
        <v>44208</v>
      </c>
      <c r="U46" s="45">
        <v>44236</v>
      </c>
      <c r="V46" s="45">
        <v>44286</v>
      </c>
      <c r="W46" s="45">
        <v>44306</v>
      </c>
      <c r="X46" s="45">
        <v>44341</v>
      </c>
      <c r="Y46" s="45">
        <v>44378</v>
      </c>
      <c r="Z46" s="45">
        <v>44410</v>
      </c>
      <c r="AA46" s="45">
        <v>44488</v>
      </c>
      <c r="AB46" s="45">
        <v>44488</v>
      </c>
      <c r="AC46" s="45">
        <v>44515</v>
      </c>
      <c r="AD46" s="45">
        <v>44540</v>
      </c>
      <c r="AE46" s="45">
        <v>44564</v>
      </c>
      <c r="AF46" s="45">
        <v>44606</v>
      </c>
      <c r="AG46" s="45">
        <v>44634</v>
      </c>
      <c r="AH46" s="45">
        <v>44690</v>
      </c>
      <c r="AI46" s="45">
        <v>44750</v>
      </c>
      <c r="AJ46" s="45">
        <v>44753</v>
      </c>
      <c r="AK46" s="108">
        <v>44757</v>
      </c>
      <c r="AL46" s="45">
        <v>44813</v>
      </c>
      <c r="AM46" s="45">
        <v>44842</v>
      </c>
      <c r="AN46" s="45">
        <v>44874</v>
      </c>
      <c r="AO46" s="45">
        <v>44910</v>
      </c>
      <c r="AP46" s="45">
        <v>44961</v>
      </c>
      <c r="AQ46" s="44">
        <v>45006</v>
      </c>
      <c r="AR46" s="44">
        <v>45040</v>
      </c>
      <c r="AS46" s="44">
        <v>45073</v>
      </c>
    </row>
    <row r="47" spans="1:45" ht="16" thickTop="1" x14ac:dyDescent="0.2">
      <c r="C47" s="38">
        <v>60</v>
      </c>
      <c r="D47" s="39">
        <v>2.1999999999999999E-2</v>
      </c>
      <c r="E47" s="39">
        <v>3.2000000000000001E-2</v>
      </c>
      <c r="F47" s="39">
        <v>1.2E-2</v>
      </c>
      <c r="G47" s="39">
        <v>1.7999999999999999E-2</v>
      </c>
      <c r="H47" s="39">
        <v>1.7999999999999999E-2</v>
      </c>
      <c r="I47" s="40">
        <v>1.0999999999999999E-2</v>
      </c>
      <c r="J47" s="40">
        <v>1.6E-2</v>
      </c>
      <c r="K47" s="40">
        <v>1.7000000000000001E-2</v>
      </c>
      <c r="L47" s="40">
        <v>0.01</v>
      </c>
      <c r="M47" s="40">
        <v>1.2999999999999999E-2</v>
      </c>
      <c r="N47" s="40">
        <v>0.02</v>
      </c>
      <c r="O47" s="49">
        <v>1.6E-2</v>
      </c>
      <c r="P47" s="49">
        <v>0.01</v>
      </c>
      <c r="Q47" s="49">
        <v>1.0999999999999999E-2</v>
      </c>
      <c r="R47" s="49">
        <v>7.0000000000000001E-3</v>
      </c>
      <c r="S47" s="49">
        <v>0.01</v>
      </c>
      <c r="T47" s="49">
        <v>1.7000000000000001E-2</v>
      </c>
      <c r="U47" s="49">
        <v>1.9E-2</v>
      </c>
      <c r="V47" s="49">
        <v>1.9E-2</v>
      </c>
      <c r="W47" s="49">
        <v>2.1999999999999999E-2</v>
      </c>
      <c r="X47" s="49">
        <v>2.1999999999999999E-2</v>
      </c>
      <c r="Y47" s="49">
        <v>0.02</v>
      </c>
      <c r="Z47" s="49">
        <v>1.7000000000000001E-2</v>
      </c>
      <c r="AA47" s="49">
        <v>2.3E-2</v>
      </c>
      <c r="AB47" s="49">
        <v>2.1000000000000001E-2</v>
      </c>
      <c r="AC47" s="49">
        <v>3.9E-2</v>
      </c>
      <c r="AD47" s="49">
        <v>3.1E-2</v>
      </c>
      <c r="AE47" s="49">
        <v>3.5999999999999997E-2</v>
      </c>
      <c r="AF47" s="49">
        <v>3.4000000000000002E-2</v>
      </c>
      <c r="AG47" s="49">
        <v>3.5999999999999997E-2</v>
      </c>
      <c r="AH47" s="49">
        <v>3.7999999999999999E-2</v>
      </c>
      <c r="AI47" s="49">
        <v>3.4000000000000002E-2</v>
      </c>
      <c r="AJ47" s="49">
        <v>3.4000000000000002E-2</v>
      </c>
      <c r="AK47" s="109"/>
      <c r="AL47" s="49">
        <v>-3.5000000000000003E-2</v>
      </c>
      <c r="AM47" s="49">
        <v>-4.2999999999999997E-2</v>
      </c>
      <c r="AN47" s="49">
        <v>-3.9E-2</v>
      </c>
      <c r="AO47" s="49">
        <v>-4.3999999999999997E-2</v>
      </c>
      <c r="AP47" s="49">
        <v>-0.04</v>
      </c>
      <c r="AQ47" s="39">
        <v>-4.2999999999999997E-2</v>
      </c>
      <c r="AR47" s="118">
        <v>-0.04</v>
      </c>
      <c r="AS47" s="118">
        <v>-0.04</v>
      </c>
    </row>
    <row r="48" spans="1:45" x14ac:dyDescent="0.2">
      <c r="C48" s="14">
        <v>70</v>
      </c>
      <c r="D48" s="16">
        <v>3.3000000000000002E-2</v>
      </c>
      <c r="E48" s="16">
        <v>3.5000000000000003E-2</v>
      </c>
      <c r="F48" s="16">
        <v>0.02</v>
      </c>
      <c r="G48" s="16">
        <v>2.1000000000000001E-2</v>
      </c>
      <c r="H48" s="16">
        <v>2.1000000000000001E-2</v>
      </c>
      <c r="I48" s="17">
        <v>1.2999999999999999E-2</v>
      </c>
      <c r="J48" s="17">
        <v>1.7000000000000001E-2</v>
      </c>
      <c r="K48" s="17">
        <v>0.02</v>
      </c>
      <c r="L48" s="17">
        <v>1.4E-2</v>
      </c>
      <c r="M48" s="17">
        <v>1.4999999999999999E-2</v>
      </c>
      <c r="N48" s="17">
        <v>2.4E-2</v>
      </c>
      <c r="O48" s="50">
        <v>0.02</v>
      </c>
      <c r="P48" s="50">
        <v>1.2999999999999999E-2</v>
      </c>
      <c r="Q48" s="50">
        <v>1.2999999999999999E-2</v>
      </c>
      <c r="R48" s="50">
        <v>1.4E-2</v>
      </c>
      <c r="S48" s="50">
        <v>1.4E-2</v>
      </c>
      <c r="T48" s="50">
        <v>2.1000000000000001E-2</v>
      </c>
      <c r="U48" s="50">
        <v>2.3E-2</v>
      </c>
      <c r="V48" s="50">
        <v>2.7E-2</v>
      </c>
      <c r="W48" s="50">
        <v>0.03</v>
      </c>
      <c r="X48" s="50">
        <v>0.02</v>
      </c>
      <c r="Y48" s="50">
        <v>2.1999999999999999E-2</v>
      </c>
      <c r="Z48" s="50">
        <v>1.7999999999999999E-2</v>
      </c>
      <c r="AA48" s="50">
        <v>3.6999999999999998E-2</v>
      </c>
      <c r="AB48" s="50">
        <v>3.5000000000000003E-2</v>
      </c>
      <c r="AC48" s="50">
        <v>4.4999999999999998E-2</v>
      </c>
      <c r="AD48" s="50">
        <v>3.5999999999999997E-2</v>
      </c>
      <c r="AE48" s="50">
        <v>0.04</v>
      </c>
      <c r="AF48" s="50">
        <v>4.3999999999999997E-2</v>
      </c>
      <c r="AG48" s="50">
        <v>4.5999999999999999E-2</v>
      </c>
      <c r="AH48" s="50">
        <v>0.05</v>
      </c>
      <c r="AI48" s="50">
        <v>0.04</v>
      </c>
      <c r="AJ48" s="50">
        <v>0.04</v>
      </c>
      <c r="AK48" s="101"/>
      <c r="AL48" s="50">
        <v>-4.2999999999999997E-2</v>
      </c>
      <c r="AM48" s="50">
        <v>-4.9000000000000002E-2</v>
      </c>
      <c r="AN48" s="50">
        <v>-0.05</v>
      </c>
      <c r="AO48" s="50">
        <v>-5.5E-2</v>
      </c>
      <c r="AP48" s="50">
        <v>-0.05</v>
      </c>
      <c r="AQ48" s="16">
        <v>-5.0999999999999997E-2</v>
      </c>
      <c r="AR48" s="119">
        <v>-5.3999999999999999E-2</v>
      </c>
      <c r="AS48" s="119">
        <v>-5.2999999999999999E-2</v>
      </c>
    </row>
    <row r="49" spans="3:45" x14ac:dyDescent="0.2">
      <c r="C49" s="14">
        <v>80</v>
      </c>
      <c r="D49" s="16">
        <v>5.5E-2</v>
      </c>
      <c r="E49" s="16">
        <v>5.6000000000000001E-2</v>
      </c>
      <c r="F49" s="16">
        <v>3.9E-2</v>
      </c>
      <c r="G49" s="16">
        <v>4.4999999999999998E-2</v>
      </c>
      <c r="H49" s="16">
        <v>4.4999999999999998E-2</v>
      </c>
      <c r="I49" s="17">
        <v>3.7999999999999999E-2</v>
      </c>
      <c r="J49" s="17">
        <v>4.2999999999999997E-2</v>
      </c>
      <c r="K49" s="17">
        <v>4.3999999999999997E-2</v>
      </c>
      <c r="L49" s="17">
        <v>3.9E-2</v>
      </c>
      <c r="M49" s="17">
        <v>4.4999999999999998E-2</v>
      </c>
      <c r="N49" s="17">
        <v>4.8000000000000001E-2</v>
      </c>
      <c r="O49" s="50">
        <v>5.0999999999999997E-2</v>
      </c>
      <c r="P49" s="50">
        <v>3.6999999999999998E-2</v>
      </c>
      <c r="Q49" s="50">
        <v>3.7999999999999999E-2</v>
      </c>
      <c r="R49" s="50">
        <v>0.04</v>
      </c>
      <c r="S49" s="50">
        <v>4.5999999999999999E-2</v>
      </c>
      <c r="T49" s="50">
        <v>0.05</v>
      </c>
      <c r="U49" s="50">
        <v>4.7E-2</v>
      </c>
      <c r="V49" s="50">
        <v>0.05</v>
      </c>
      <c r="W49" s="50">
        <v>5.2999999999999999E-2</v>
      </c>
      <c r="X49" s="50">
        <v>4.8000000000000001E-2</v>
      </c>
      <c r="Y49" s="50">
        <v>0.05</v>
      </c>
      <c r="Z49" s="50">
        <v>4.4999999999999998E-2</v>
      </c>
      <c r="AA49" s="50">
        <v>5.8999999999999997E-2</v>
      </c>
      <c r="AB49" s="50">
        <v>5.8999999999999997E-2</v>
      </c>
      <c r="AC49" s="50">
        <v>7.3999999999999996E-2</v>
      </c>
      <c r="AD49" s="50">
        <v>6.9000000000000006E-2</v>
      </c>
      <c r="AE49" s="50">
        <v>6.4000000000000001E-2</v>
      </c>
      <c r="AF49" s="50">
        <v>6.9000000000000006E-2</v>
      </c>
      <c r="AG49" s="50">
        <v>7.0999999999999994E-2</v>
      </c>
      <c r="AH49" s="50">
        <v>6.5000000000000002E-2</v>
      </c>
      <c r="AI49" s="50">
        <v>6.6000000000000003E-2</v>
      </c>
      <c r="AJ49" s="50">
        <v>5.5E-2</v>
      </c>
      <c r="AK49" s="101"/>
      <c r="AL49" s="50">
        <v>-6.6000000000000003E-2</v>
      </c>
      <c r="AM49" s="50">
        <v>-7.3999999999999996E-2</v>
      </c>
      <c r="AN49" s="50">
        <v>-7.2999999999999995E-2</v>
      </c>
      <c r="AO49" s="50">
        <v>-8.5000000000000006E-2</v>
      </c>
      <c r="AP49" s="50">
        <v>-7.1999999999999995E-2</v>
      </c>
      <c r="AQ49" s="16">
        <v>-7.9000000000000001E-2</v>
      </c>
      <c r="AR49" s="119">
        <v>-7.6999999999999999E-2</v>
      </c>
      <c r="AS49" s="119">
        <v>-8.2000000000000003E-2</v>
      </c>
    </row>
    <row r="50" spans="3:45" x14ac:dyDescent="0.2">
      <c r="C50" s="14">
        <v>90</v>
      </c>
      <c r="D50" s="16">
        <v>1.2999999999999999E-2</v>
      </c>
      <c r="E50" s="16">
        <v>1.6E-2</v>
      </c>
      <c r="F50" s="16">
        <v>4.0000000000000001E-3</v>
      </c>
      <c r="G50" s="16">
        <v>4.0000000000000001E-3</v>
      </c>
      <c r="H50" s="16">
        <v>4.0000000000000001E-3</v>
      </c>
      <c r="I50" s="17">
        <v>6.0000000000000001E-3</v>
      </c>
      <c r="J50" s="17">
        <v>1E-3</v>
      </c>
      <c r="K50" s="17">
        <v>8.0000000000000002E-3</v>
      </c>
      <c r="L50" s="17">
        <v>8.0000000000000002E-3</v>
      </c>
      <c r="M50" s="17">
        <v>7.0000000000000001E-3</v>
      </c>
      <c r="N50" s="17">
        <v>5.0000000000000001E-3</v>
      </c>
      <c r="O50" s="50">
        <v>0.01</v>
      </c>
      <c r="P50" s="50">
        <v>0</v>
      </c>
      <c r="Q50" s="50">
        <v>6.0000000000000001E-3</v>
      </c>
      <c r="R50" s="50">
        <v>3.0000000000000001E-3</v>
      </c>
      <c r="S50" s="50">
        <v>3.0000000000000001E-3</v>
      </c>
      <c r="T50" s="50">
        <v>5.0000000000000001E-3</v>
      </c>
      <c r="U50" s="50">
        <v>5.0000000000000001E-3</v>
      </c>
      <c r="V50" s="50">
        <v>1.0999999999999999E-2</v>
      </c>
      <c r="W50" s="50">
        <v>1.2E-2</v>
      </c>
      <c r="X50" s="50">
        <v>1.7000000000000001E-2</v>
      </c>
      <c r="Y50" s="50">
        <v>8.9999999999999993E-3</v>
      </c>
      <c r="Z50" s="50">
        <v>6.0000000000000001E-3</v>
      </c>
      <c r="AA50" s="50">
        <v>2.1000000000000001E-2</v>
      </c>
      <c r="AB50" s="50">
        <v>1.7999999999999999E-2</v>
      </c>
      <c r="AC50" s="50">
        <v>3.4000000000000002E-2</v>
      </c>
      <c r="AD50" s="50">
        <v>2.4E-2</v>
      </c>
      <c r="AE50" s="50">
        <v>3.3000000000000002E-2</v>
      </c>
      <c r="AF50" s="50">
        <v>3.1E-2</v>
      </c>
      <c r="AG50" s="50">
        <v>2.9000000000000001E-2</v>
      </c>
      <c r="AH50" s="50">
        <v>2.9000000000000001E-2</v>
      </c>
      <c r="AI50" s="50">
        <v>2.4E-2</v>
      </c>
      <c r="AJ50" s="50">
        <v>1.7000000000000001E-2</v>
      </c>
      <c r="AK50" s="101"/>
      <c r="AL50" s="50">
        <v>-2.5999999999999999E-2</v>
      </c>
      <c r="AM50" s="50">
        <v>-3.7999999999999999E-2</v>
      </c>
      <c r="AN50" s="50">
        <v>-3.7999999999999999E-2</v>
      </c>
      <c r="AO50" s="50">
        <v>-4.5999999999999999E-2</v>
      </c>
      <c r="AP50" s="50">
        <v>-3.5000000000000003E-2</v>
      </c>
      <c r="AQ50" s="16">
        <v>-3.7999999999999999E-2</v>
      </c>
      <c r="AR50" s="119">
        <v>-4.2000000000000003E-2</v>
      </c>
      <c r="AS50" s="119">
        <v>-3.9E-2</v>
      </c>
    </row>
    <row r="51" spans="3:45" x14ac:dyDescent="0.2">
      <c r="C51" s="14">
        <v>100</v>
      </c>
      <c r="D51" s="16">
        <v>8.4000000000000005E-2</v>
      </c>
      <c r="E51" s="16">
        <v>8.8999999999999996E-2</v>
      </c>
      <c r="F51" s="16">
        <v>7.0000000000000007E-2</v>
      </c>
      <c r="G51" s="16">
        <v>7.3999999999999996E-2</v>
      </c>
      <c r="H51" s="16">
        <v>7.3999999999999996E-2</v>
      </c>
      <c r="I51" s="17">
        <v>6.6000000000000003E-2</v>
      </c>
      <c r="J51" s="17">
        <v>7.0999999999999994E-2</v>
      </c>
      <c r="K51" s="17">
        <v>7.3999999999999996E-2</v>
      </c>
      <c r="L51" s="17">
        <v>6.9000000000000006E-2</v>
      </c>
      <c r="M51" s="17">
        <v>7.3999999999999996E-2</v>
      </c>
      <c r="N51" s="17">
        <v>8.3000000000000004E-2</v>
      </c>
      <c r="O51" s="50">
        <v>7.5999999999999998E-2</v>
      </c>
      <c r="P51" s="50">
        <v>6.8000000000000005E-2</v>
      </c>
      <c r="Q51" s="50">
        <v>6.6000000000000003E-2</v>
      </c>
      <c r="R51" s="50">
        <v>6.6000000000000003E-2</v>
      </c>
      <c r="S51" s="50">
        <v>7.1999999999999995E-2</v>
      </c>
      <c r="T51" s="50">
        <v>7.3999999999999996E-2</v>
      </c>
      <c r="U51" s="50">
        <v>7.6999999999999999E-2</v>
      </c>
      <c r="V51" s="50">
        <v>7.5999999999999998E-2</v>
      </c>
      <c r="W51" s="50">
        <v>8.3000000000000004E-2</v>
      </c>
      <c r="X51" s="50">
        <v>7.0999999999999994E-2</v>
      </c>
      <c r="Y51" s="50">
        <v>7.9000000000000001E-2</v>
      </c>
      <c r="Z51" s="50">
        <v>7.4999999999999997E-2</v>
      </c>
      <c r="AA51" s="50">
        <v>9.0999999999999998E-2</v>
      </c>
      <c r="AB51" s="50">
        <v>8.5999999999999993E-2</v>
      </c>
      <c r="AC51" s="50">
        <v>0.10299999999999999</v>
      </c>
      <c r="AD51" s="50">
        <v>9.1999999999999998E-2</v>
      </c>
      <c r="AE51" s="50">
        <v>0.10100000000000001</v>
      </c>
      <c r="AF51" s="50">
        <v>9.5000000000000001E-2</v>
      </c>
      <c r="AG51" s="50">
        <v>9.7000000000000003E-2</v>
      </c>
      <c r="AH51" s="50">
        <v>9.7000000000000003E-2</v>
      </c>
      <c r="AI51" s="50">
        <v>9.7000000000000003E-2</v>
      </c>
      <c r="AJ51" s="50">
        <v>8.7999999999999995E-2</v>
      </c>
      <c r="AK51" s="101"/>
      <c r="AL51" s="50">
        <v>-9.6000000000000002E-2</v>
      </c>
      <c r="AM51" s="50">
        <v>-0.10299999999999999</v>
      </c>
      <c r="AN51" s="50">
        <v>-0.107</v>
      </c>
      <c r="AO51" s="50">
        <v>-0.115</v>
      </c>
      <c r="AP51" s="50">
        <v>-0.106</v>
      </c>
      <c r="AQ51" s="16">
        <v>-0.10299999999999999</v>
      </c>
      <c r="AR51" s="119">
        <v>-0.107</v>
      </c>
      <c r="AS51" s="119">
        <v>-0.105</v>
      </c>
    </row>
    <row r="52" spans="3:45" x14ac:dyDescent="0.2">
      <c r="C52" s="14">
        <v>110</v>
      </c>
      <c r="D52" s="16">
        <v>8.5000000000000006E-2</v>
      </c>
      <c r="E52" s="16">
        <v>9.9000000000000005E-2</v>
      </c>
      <c r="F52" s="16">
        <v>7.6999999999999999E-2</v>
      </c>
      <c r="G52" s="16">
        <v>7.9000000000000001E-2</v>
      </c>
      <c r="H52" s="16">
        <v>7.9000000000000001E-2</v>
      </c>
      <c r="I52" s="17">
        <v>7.1999999999999995E-2</v>
      </c>
      <c r="J52" s="17">
        <v>7.3999999999999996E-2</v>
      </c>
      <c r="K52" s="17">
        <v>7.8E-2</v>
      </c>
      <c r="L52" s="17">
        <v>7.6999999999999999E-2</v>
      </c>
      <c r="M52" s="17">
        <v>7.0999999999999994E-2</v>
      </c>
      <c r="N52" s="17">
        <v>0.08</v>
      </c>
      <c r="O52" s="50">
        <v>0.08</v>
      </c>
      <c r="P52" s="50">
        <v>7.0000000000000007E-2</v>
      </c>
      <c r="Q52" s="50">
        <v>7.1999999999999995E-2</v>
      </c>
      <c r="R52" s="50">
        <v>7.0000000000000007E-2</v>
      </c>
      <c r="S52" s="50">
        <v>7.9000000000000001E-2</v>
      </c>
      <c r="T52" s="50">
        <v>7.8E-2</v>
      </c>
      <c r="U52" s="50">
        <v>8.1000000000000003E-2</v>
      </c>
      <c r="V52" s="50">
        <v>7.8E-2</v>
      </c>
      <c r="W52" s="50">
        <v>8.7999999999999995E-2</v>
      </c>
      <c r="X52" s="50">
        <v>7.4999999999999997E-2</v>
      </c>
      <c r="Y52" s="50">
        <v>8.2000000000000003E-2</v>
      </c>
      <c r="Z52" s="50">
        <v>8.1000000000000003E-2</v>
      </c>
      <c r="AA52" s="50">
        <v>9.7000000000000003E-2</v>
      </c>
      <c r="AB52" s="50">
        <v>8.6999999999999994E-2</v>
      </c>
      <c r="AC52" s="50">
        <v>0.105</v>
      </c>
      <c r="AD52" s="50">
        <v>9.9000000000000005E-2</v>
      </c>
      <c r="AE52" s="50">
        <v>0.104</v>
      </c>
      <c r="AF52" s="50">
        <v>0.10299999999999999</v>
      </c>
      <c r="AG52" s="50">
        <v>0.10100000000000001</v>
      </c>
      <c r="AH52" s="50">
        <v>0.10299999999999999</v>
      </c>
      <c r="AI52" s="50">
        <v>0.1</v>
      </c>
      <c r="AJ52" s="50">
        <v>0.1</v>
      </c>
      <c r="AK52" s="101"/>
      <c r="AL52" s="50">
        <v>-0.10199999999999999</v>
      </c>
      <c r="AM52" s="50">
        <v>-0.107</v>
      </c>
      <c r="AN52" s="50">
        <v>-0.11</v>
      </c>
      <c r="AO52" s="50">
        <v>-0.122</v>
      </c>
      <c r="AP52" s="50">
        <v>-0.114</v>
      </c>
      <c r="AQ52" s="16">
        <v>-0.112</v>
      </c>
      <c r="AR52" s="119">
        <v>-0.114</v>
      </c>
      <c r="AS52" s="119">
        <v>-0.114</v>
      </c>
    </row>
    <row r="53" spans="3:45" x14ac:dyDescent="0.2">
      <c r="C53" s="14">
        <v>120</v>
      </c>
      <c r="D53" s="16">
        <v>9.7000000000000003E-2</v>
      </c>
      <c r="E53" s="16">
        <v>0.104</v>
      </c>
      <c r="F53" s="16">
        <v>8.5000000000000006E-2</v>
      </c>
      <c r="G53" s="16">
        <v>8.8999999999999996E-2</v>
      </c>
      <c r="H53" s="16">
        <v>8.8999999999999996E-2</v>
      </c>
      <c r="I53" s="17">
        <v>8.4000000000000005E-2</v>
      </c>
      <c r="J53" s="17">
        <v>8.8999999999999996E-2</v>
      </c>
      <c r="K53" s="17">
        <v>8.6999999999999994E-2</v>
      </c>
      <c r="L53" s="17">
        <v>9.0999999999999998E-2</v>
      </c>
      <c r="M53" s="17">
        <v>8.5999999999999993E-2</v>
      </c>
      <c r="N53" s="17">
        <v>9.6000000000000002E-2</v>
      </c>
      <c r="O53" s="50">
        <v>9.8000000000000004E-2</v>
      </c>
      <c r="P53" s="50">
        <v>8.5000000000000006E-2</v>
      </c>
      <c r="Q53" s="50">
        <v>8.4000000000000005E-2</v>
      </c>
      <c r="R53" s="50">
        <v>8.5999999999999993E-2</v>
      </c>
      <c r="S53" s="50">
        <v>9.2999999999999999E-2</v>
      </c>
      <c r="T53" s="50">
        <v>8.8999999999999996E-2</v>
      </c>
      <c r="U53" s="50">
        <v>9.6000000000000002E-2</v>
      </c>
      <c r="V53" s="50">
        <v>8.8999999999999996E-2</v>
      </c>
      <c r="W53" s="50">
        <v>9.7000000000000003E-2</v>
      </c>
      <c r="X53" s="50">
        <v>8.7999999999999995E-2</v>
      </c>
      <c r="Y53" s="50">
        <v>9.6000000000000002E-2</v>
      </c>
      <c r="Z53" s="50">
        <v>9.4E-2</v>
      </c>
      <c r="AA53" s="50">
        <v>0.108</v>
      </c>
      <c r="AB53" s="50">
        <v>0.10199999999999999</v>
      </c>
      <c r="AC53" s="50">
        <v>0.123</v>
      </c>
      <c r="AD53" s="50">
        <v>0.11600000000000001</v>
      </c>
      <c r="AE53" s="50">
        <v>0.111</v>
      </c>
      <c r="AF53" s="50">
        <v>0.11899999999999999</v>
      </c>
      <c r="AG53" s="50">
        <v>0.114</v>
      </c>
      <c r="AH53" s="50">
        <v>0.113</v>
      </c>
      <c r="AI53" s="50">
        <v>0.11</v>
      </c>
      <c r="AJ53" s="50">
        <v>0.109</v>
      </c>
      <c r="AK53" s="101"/>
      <c r="AL53" s="50">
        <v>-0.11700000000000001</v>
      </c>
      <c r="AM53" s="50">
        <v>-0.128</v>
      </c>
      <c r="AN53" s="50">
        <v>-0.127</v>
      </c>
      <c r="AO53" s="50">
        <v>-0.13400000000000001</v>
      </c>
      <c r="AP53" s="50">
        <v>-0.11899999999999999</v>
      </c>
      <c r="AQ53" s="16">
        <v>-0.126</v>
      </c>
      <c r="AR53" s="119">
        <v>-0.124</v>
      </c>
      <c r="AS53" s="119">
        <v>-0.129</v>
      </c>
    </row>
    <row r="54" spans="3:45" x14ac:dyDescent="0.2">
      <c r="C54" s="14">
        <v>130</v>
      </c>
      <c r="D54" s="16">
        <v>5.5E-2</v>
      </c>
      <c r="E54" s="16">
        <v>6.0999999999999999E-2</v>
      </c>
      <c r="F54" s="16">
        <v>0.04</v>
      </c>
      <c r="G54" s="16">
        <v>3.9E-2</v>
      </c>
      <c r="H54" s="16">
        <v>3.9E-2</v>
      </c>
      <c r="I54" s="17">
        <v>4.1000000000000002E-2</v>
      </c>
      <c r="J54" s="17">
        <v>3.6999999999999998E-2</v>
      </c>
      <c r="K54" s="17">
        <v>4.2000000000000003E-2</v>
      </c>
      <c r="L54" s="17">
        <v>3.2000000000000001E-2</v>
      </c>
      <c r="M54" s="17">
        <v>4.3999999999999997E-2</v>
      </c>
      <c r="N54" s="17">
        <v>4.2999999999999997E-2</v>
      </c>
      <c r="O54" s="50">
        <v>4.8000000000000001E-2</v>
      </c>
      <c r="P54" s="50">
        <v>3.3000000000000002E-2</v>
      </c>
      <c r="Q54" s="50">
        <v>4.1000000000000002E-2</v>
      </c>
      <c r="R54" s="50">
        <v>3.6999999999999998E-2</v>
      </c>
      <c r="S54" s="50">
        <v>4.2999999999999997E-2</v>
      </c>
      <c r="T54" s="50">
        <v>4.8000000000000001E-2</v>
      </c>
      <c r="U54" s="50">
        <v>5.0999999999999997E-2</v>
      </c>
      <c r="V54" s="50">
        <v>4.4999999999999998E-2</v>
      </c>
      <c r="W54" s="50">
        <v>5.3999999999999999E-2</v>
      </c>
      <c r="X54" s="50">
        <v>4.3999999999999997E-2</v>
      </c>
      <c r="Y54" s="50">
        <v>4.5999999999999999E-2</v>
      </c>
      <c r="Z54" s="50">
        <v>4.1000000000000002E-2</v>
      </c>
      <c r="AA54" s="50">
        <v>6.3E-2</v>
      </c>
      <c r="AB54" s="50">
        <v>5.2999999999999999E-2</v>
      </c>
      <c r="AC54" s="50">
        <v>7.2999999999999995E-2</v>
      </c>
      <c r="AD54" s="50">
        <v>6.7000000000000004E-2</v>
      </c>
      <c r="AE54" s="50">
        <v>7.0000000000000007E-2</v>
      </c>
      <c r="AF54" s="50">
        <v>7.1999999999999995E-2</v>
      </c>
      <c r="AG54" s="50">
        <v>7.5999999999999998E-2</v>
      </c>
      <c r="AH54" s="50">
        <v>7.2999999999999995E-2</v>
      </c>
      <c r="AI54" s="50">
        <v>6.6000000000000003E-2</v>
      </c>
      <c r="AJ54" s="50">
        <v>7.0999999999999994E-2</v>
      </c>
      <c r="AK54" s="101"/>
      <c r="AL54" s="50">
        <v>-7.3999999999999996E-2</v>
      </c>
      <c r="AM54" s="50">
        <v>-7.8E-2</v>
      </c>
      <c r="AN54" s="50">
        <v>-7.0999999999999994E-2</v>
      </c>
      <c r="AO54" s="50">
        <v>-0.09</v>
      </c>
      <c r="AP54" s="50">
        <v>-0.08</v>
      </c>
      <c r="AQ54" s="16">
        <v>-8.3000000000000004E-2</v>
      </c>
      <c r="AR54" s="119">
        <v>-8.6999999999999994E-2</v>
      </c>
      <c r="AS54" s="119">
        <v>-8.3000000000000004E-2</v>
      </c>
    </row>
    <row r="55" spans="3:45" x14ac:dyDescent="0.2">
      <c r="C55" s="14">
        <v>140</v>
      </c>
      <c r="D55" s="16">
        <v>2.1999999999999999E-2</v>
      </c>
      <c r="E55" s="16">
        <v>2.1000000000000001E-2</v>
      </c>
      <c r="F55" s="16">
        <v>4.0000000000000001E-3</v>
      </c>
      <c r="G55" s="16">
        <v>5.0000000000000001E-3</v>
      </c>
      <c r="H55" s="16">
        <v>5.0000000000000001E-3</v>
      </c>
      <c r="I55" s="17">
        <v>8.9999999999999993E-3</v>
      </c>
      <c r="J55" s="17">
        <v>1.2999999999999999E-2</v>
      </c>
      <c r="K55" s="17">
        <v>8.9999999999999993E-3</v>
      </c>
      <c r="L55" s="17">
        <v>1.2999999999999999E-2</v>
      </c>
      <c r="M55" s="17">
        <v>7.0000000000000001E-3</v>
      </c>
      <c r="N55" s="17">
        <v>1.4E-2</v>
      </c>
      <c r="O55" s="50">
        <v>2.1000000000000001E-2</v>
      </c>
      <c r="P55" s="50">
        <v>0</v>
      </c>
      <c r="Q55" s="50">
        <v>8.9999999999999993E-3</v>
      </c>
      <c r="R55" s="50">
        <v>7.0000000000000001E-3</v>
      </c>
      <c r="S55" s="50">
        <v>1.7000000000000001E-2</v>
      </c>
      <c r="T55" s="50">
        <v>1.6E-2</v>
      </c>
      <c r="U55" s="50">
        <v>1.6E-2</v>
      </c>
      <c r="V55" s="50">
        <v>1.2E-2</v>
      </c>
      <c r="W55" s="50">
        <v>1.6E-2</v>
      </c>
      <c r="X55" s="50">
        <v>0</v>
      </c>
      <c r="Y55" s="50">
        <v>1.4E-2</v>
      </c>
      <c r="Z55" s="50">
        <v>0.01</v>
      </c>
      <c r="AA55" s="50">
        <v>2.1999999999999999E-2</v>
      </c>
      <c r="AB55" s="50">
        <v>2.4E-2</v>
      </c>
      <c r="AC55" s="50">
        <v>4.1000000000000002E-2</v>
      </c>
      <c r="AD55" s="50">
        <v>3.3000000000000002E-2</v>
      </c>
      <c r="AE55" s="50">
        <v>3.7999999999999999E-2</v>
      </c>
      <c r="AF55" s="50">
        <v>3.6999999999999998E-2</v>
      </c>
      <c r="AG55" s="50">
        <v>4.3999999999999997E-2</v>
      </c>
      <c r="AH55" s="50">
        <v>3.7999999999999999E-2</v>
      </c>
      <c r="AI55" s="50">
        <v>2.5000000000000001E-2</v>
      </c>
      <c r="AJ55" s="50">
        <v>3.3000000000000002E-2</v>
      </c>
      <c r="AK55" s="101"/>
      <c r="AL55" s="50">
        <v>-3.9E-2</v>
      </c>
      <c r="AM55" s="50">
        <v>-4.9000000000000002E-2</v>
      </c>
      <c r="AN55" s="50">
        <v>-4.2999999999999997E-2</v>
      </c>
      <c r="AO55" s="50">
        <v>-5.3999999999999999E-2</v>
      </c>
      <c r="AP55" s="50">
        <v>-4.7E-2</v>
      </c>
      <c r="AQ55" s="16">
        <v>-4.9000000000000002E-2</v>
      </c>
      <c r="AR55" s="119">
        <v>-5.1999999999999998E-2</v>
      </c>
      <c r="AS55" s="119">
        <v>-0.05</v>
      </c>
    </row>
    <row r="56" spans="3:45" x14ac:dyDescent="0.2">
      <c r="C56" s="14">
        <v>150</v>
      </c>
      <c r="D56" s="16">
        <v>2E-3</v>
      </c>
      <c r="E56" s="16">
        <v>1.6E-2</v>
      </c>
      <c r="F56" s="16">
        <v>-1E-3</v>
      </c>
      <c r="G56" s="16">
        <v>-2E-3</v>
      </c>
      <c r="H56" s="16">
        <v>-2E-3</v>
      </c>
      <c r="I56" s="17">
        <v>-5.0000000000000001E-3</v>
      </c>
      <c r="J56" s="17">
        <v>-4.0000000000000001E-3</v>
      </c>
      <c r="K56" s="17">
        <v>-3.0000000000000001E-3</v>
      </c>
      <c r="L56" s="17">
        <v>-3.0000000000000001E-3</v>
      </c>
      <c r="M56" s="17">
        <v>-1.2999999999999999E-2</v>
      </c>
      <c r="N56" s="17">
        <v>3.0000000000000001E-3</v>
      </c>
      <c r="O56" s="50">
        <v>7.0000000000000001E-3</v>
      </c>
      <c r="P56" s="50">
        <v>-0.01</v>
      </c>
      <c r="Q56" s="50">
        <v>-5.0000000000000001E-3</v>
      </c>
      <c r="R56" s="50">
        <v>-8.0000000000000002E-3</v>
      </c>
      <c r="S56" s="50">
        <v>3.0000000000000001E-3</v>
      </c>
      <c r="T56" s="50">
        <v>-1E-3</v>
      </c>
      <c r="U56" s="50">
        <v>3.0000000000000001E-3</v>
      </c>
      <c r="V56" s="50">
        <v>-4.0000000000000001E-3</v>
      </c>
      <c r="W56" s="50">
        <v>3.0000000000000001E-3</v>
      </c>
      <c r="X56" s="50">
        <v>-7.0000000000000001E-3</v>
      </c>
      <c r="Y56" s="50">
        <v>4.0000000000000001E-3</v>
      </c>
      <c r="Z56" s="50">
        <v>-4.0000000000000001E-3</v>
      </c>
      <c r="AA56" s="50">
        <v>1.7000000000000001E-2</v>
      </c>
      <c r="AB56" s="50">
        <v>2E-3</v>
      </c>
      <c r="AC56" s="50">
        <v>2.7E-2</v>
      </c>
      <c r="AD56" s="50">
        <v>0.02</v>
      </c>
      <c r="AE56" s="50">
        <v>2.5999999999999999E-2</v>
      </c>
      <c r="AF56" s="50">
        <v>2.9000000000000001E-2</v>
      </c>
      <c r="AG56" s="50">
        <v>2.8000000000000001E-2</v>
      </c>
      <c r="AH56" s="50">
        <v>2.9000000000000001E-2</v>
      </c>
      <c r="AI56" s="50">
        <v>1.6E-2</v>
      </c>
      <c r="AJ56" s="50">
        <v>2.5999999999999999E-2</v>
      </c>
      <c r="AK56" s="101"/>
      <c r="AL56" s="50">
        <v>-3.5000000000000003E-2</v>
      </c>
      <c r="AM56" s="50">
        <v>-3.7999999999999999E-2</v>
      </c>
      <c r="AN56" s="50">
        <v>-3.7999999999999999E-2</v>
      </c>
      <c r="AO56" s="50">
        <v>-4.8000000000000001E-2</v>
      </c>
      <c r="AP56" s="50">
        <v>-3.1E-2</v>
      </c>
      <c r="AQ56" s="16">
        <v>-3.7999999999999999E-2</v>
      </c>
      <c r="AR56" s="119">
        <v>-4.4999999999999998E-2</v>
      </c>
      <c r="AS56" s="119">
        <v>-3.7999999999999999E-2</v>
      </c>
    </row>
    <row r="57" spans="3:45" x14ac:dyDescent="0.2">
      <c r="C57" s="14">
        <v>160</v>
      </c>
      <c r="D57" s="16">
        <v>-2.3E-2</v>
      </c>
      <c r="E57" s="16">
        <v>-1.6E-2</v>
      </c>
      <c r="F57" s="16">
        <v>-3.5000000000000003E-2</v>
      </c>
      <c r="G57" s="16">
        <v>-3.1E-2</v>
      </c>
      <c r="H57" s="16">
        <v>-3.1E-2</v>
      </c>
      <c r="I57" s="17">
        <v>-3.3000000000000002E-2</v>
      </c>
      <c r="J57" s="17">
        <v>-2.5999999999999999E-2</v>
      </c>
      <c r="K57" s="17">
        <v>-0.03</v>
      </c>
      <c r="L57" s="17">
        <v>-3.6999999999999998E-2</v>
      </c>
      <c r="M57" s="17">
        <v>-0.04</v>
      </c>
      <c r="N57" s="17">
        <v>-3.3000000000000002E-2</v>
      </c>
      <c r="O57" s="50">
        <v>-2.3E-2</v>
      </c>
      <c r="P57" s="50">
        <v>-4.2000000000000003E-2</v>
      </c>
      <c r="Q57" s="50">
        <v>-3.3000000000000002E-2</v>
      </c>
      <c r="R57" s="50">
        <v>-3.7999999999999999E-2</v>
      </c>
      <c r="S57" s="50">
        <v>-2.8000000000000001E-2</v>
      </c>
      <c r="T57" s="50">
        <v>-2.1999999999999999E-2</v>
      </c>
      <c r="U57" s="50">
        <v>-2.5000000000000001E-2</v>
      </c>
      <c r="V57" s="50">
        <v>-0.03</v>
      </c>
      <c r="W57" s="50">
        <v>-2.4E-2</v>
      </c>
      <c r="X57" s="50">
        <v>-0.03</v>
      </c>
      <c r="Y57" s="50">
        <v>-0.03</v>
      </c>
      <c r="Z57" s="50">
        <v>-0.03</v>
      </c>
      <c r="AA57" s="50">
        <v>-1.6E-2</v>
      </c>
      <c r="AB57" s="50">
        <v>-2.7E-2</v>
      </c>
      <c r="AC57" s="50">
        <v>1E-3</v>
      </c>
      <c r="AD57" s="50">
        <v>-5.0000000000000001E-3</v>
      </c>
      <c r="AE57" s="50">
        <v>-2E-3</v>
      </c>
      <c r="AF57" s="50">
        <v>3.0000000000000001E-3</v>
      </c>
      <c r="AG57" s="50">
        <v>1E-3</v>
      </c>
      <c r="AH57" s="50">
        <v>0</v>
      </c>
      <c r="AI57" s="50">
        <v>-1.4999999999999999E-2</v>
      </c>
      <c r="AJ57" s="50">
        <v>-2E-3</v>
      </c>
      <c r="AK57" s="101"/>
      <c r="AL57" s="50">
        <v>-0.01</v>
      </c>
      <c r="AM57" s="50">
        <v>-7.0000000000000001E-3</v>
      </c>
      <c r="AN57" s="50">
        <v>-7.0000000000000001E-3</v>
      </c>
      <c r="AO57" s="50">
        <v>-1.7000000000000001E-2</v>
      </c>
      <c r="AP57" s="50">
        <v>-1.0999999999999999E-2</v>
      </c>
      <c r="AQ57" s="16">
        <v>-1.0999999999999999E-2</v>
      </c>
      <c r="AR57" s="119">
        <v>-1.2999999999999999E-2</v>
      </c>
      <c r="AS57" s="119">
        <v>-0.01</v>
      </c>
    </row>
    <row r="58" spans="3:45" x14ac:dyDescent="0.2">
      <c r="C58" s="14">
        <v>170</v>
      </c>
      <c r="D58" s="16">
        <v>-3.5000000000000003E-2</v>
      </c>
      <c r="E58" s="16">
        <v>-1.2999999999999999E-2</v>
      </c>
      <c r="F58" s="16">
        <v>-4.1000000000000002E-2</v>
      </c>
      <c r="G58" s="16">
        <v>-3.9E-2</v>
      </c>
      <c r="H58" s="16">
        <v>-3.9E-2</v>
      </c>
      <c r="I58" s="17">
        <v>-4.1000000000000002E-2</v>
      </c>
      <c r="J58" s="17">
        <v>-4.2999999999999997E-2</v>
      </c>
      <c r="K58" s="17">
        <v>-3.7999999999999999E-2</v>
      </c>
      <c r="L58" s="17">
        <v>-3.9E-2</v>
      </c>
      <c r="M58" s="17">
        <v>-4.7E-2</v>
      </c>
      <c r="N58" s="17">
        <v>-3.7999999999999999E-2</v>
      </c>
      <c r="O58" s="50">
        <v>-3.3000000000000002E-2</v>
      </c>
      <c r="P58" s="50">
        <v>-5.2999999999999999E-2</v>
      </c>
      <c r="Q58" s="50">
        <v>-4.1000000000000002E-2</v>
      </c>
      <c r="R58" s="50">
        <v>-4.7E-2</v>
      </c>
      <c r="S58" s="50">
        <v>-2.8000000000000001E-2</v>
      </c>
      <c r="T58" s="50">
        <v>-3.2000000000000001E-2</v>
      </c>
      <c r="U58" s="50">
        <v>-0.03</v>
      </c>
      <c r="V58" s="50">
        <v>-3.6999999999999998E-2</v>
      </c>
      <c r="W58" s="50">
        <v>-2.7E-2</v>
      </c>
      <c r="X58" s="50">
        <v>-4.1000000000000002E-2</v>
      </c>
      <c r="Y58" s="50">
        <v>-3.4000000000000002E-2</v>
      </c>
      <c r="Z58" s="50">
        <v>-4.7E-2</v>
      </c>
      <c r="AA58" s="50">
        <v>-0.02</v>
      </c>
      <c r="AB58" s="50">
        <v>-2.7E-2</v>
      </c>
      <c r="AC58" s="50">
        <v>-5.0000000000000001E-3</v>
      </c>
      <c r="AD58" s="50">
        <v>-8.9999999999999993E-3</v>
      </c>
      <c r="AE58" s="50">
        <v>-7.0000000000000001E-3</v>
      </c>
      <c r="AF58" s="50">
        <v>0</v>
      </c>
      <c r="AG58" s="50">
        <v>-3.0000000000000001E-3</v>
      </c>
      <c r="AH58" s="50">
        <v>-3.0000000000000001E-3</v>
      </c>
      <c r="AI58" s="50">
        <v>-2.1000000000000001E-2</v>
      </c>
      <c r="AJ58" s="50">
        <v>3.0000000000000001E-3</v>
      </c>
      <c r="AK58" s="101"/>
      <c r="AL58" s="50">
        <v>-1.4999999999999999E-2</v>
      </c>
      <c r="AM58" s="50">
        <v>-4.0000000000000001E-3</v>
      </c>
      <c r="AN58" s="50">
        <v>-5.0000000000000001E-3</v>
      </c>
      <c r="AO58" s="50">
        <v>-1.4999999999999999E-2</v>
      </c>
      <c r="AP58" s="50">
        <v>-8.0000000000000002E-3</v>
      </c>
      <c r="AQ58" s="16">
        <v>-1.0999999999999999E-2</v>
      </c>
      <c r="AR58" s="119">
        <v>-1.2999999999999999E-2</v>
      </c>
      <c r="AS58" s="119">
        <v>-7.0000000000000001E-3</v>
      </c>
    </row>
    <row r="59" spans="3:45" x14ac:dyDescent="0.2">
      <c r="C59" s="14">
        <v>180</v>
      </c>
      <c r="D59" s="16">
        <v>-5.1999999999999998E-2</v>
      </c>
      <c r="E59" s="16">
        <v>-4.9000000000000002E-2</v>
      </c>
      <c r="F59" s="16">
        <v>-7.2999999999999995E-2</v>
      </c>
      <c r="G59" s="16">
        <v>-6.6000000000000003E-2</v>
      </c>
      <c r="H59" s="16">
        <v>-6.6000000000000003E-2</v>
      </c>
      <c r="I59" s="17">
        <v>-7.6999999999999999E-2</v>
      </c>
      <c r="J59" s="17">
        <v>-7.0000000000000007E-2</v>
      </c>
      <c r="K59" s="17">
        <v>-7.1999999999999995E-2</v>
      </c>
      <c r="L59" s="17">
        <v>-6.7000000000000004E-2</v>
      </c>
      <c r="M59" s="17">
        <v>-7.9000000000000001E-2</v>
      </c>
      <c r="N59" s="17">
        <v>-6.8000000000000005E-2</v>
      </c>
      <c r="O59" s="50">
        <v>-6.4000000000000001E-2</v>
      </c>
      <c r="P59" s="50">
        <v>-8.4000000000000005E-2</v>
      </c>
      <c r="Q59" s="50">
        <v>-7.6999999999999999E-2</v>
      </c>
      <c r="R59" s="50">
        <v>-0.08</v>
      </c>
      <c r="S59" s="50">
        <v>-6.4000000000000001E-2</v>
      </c>
      <c r="T59" s="50">
        <v>-6.2E-2</v>
      </c>
      <c r="U59" s="50">
        <v>-6.3E-2</v>
      </c>
      <c r="V59" s="50">
        <v>-7.3999999999999996E-2</v>
      </c>
      <c r="W59" s="50">
        <v>-6.0999999999999999E-2</v>
      </c>
      <c r="X59" s="50">
        <v>-7.0999999999999994E-2</v>
      </c>
      <c r="Y59" s="50">
        <v>-6.9000000000000006E-2</v>
      </c>
      <c r="Z59" s="50">
        <v>-6.7000000000000004E-2</v>
      </c>
      <c r="AA59" s="50">
        <v>-5.3999999999999999E-2</v>
      </c>
      <c r="AB59" s="50">
        <v>-6.4000000000000001E-2</v>
      </c>
      <c r="AC59" s="50">
        <v>-3.5999999999999997E-2</v>
      </c>
      <c r="AD59" s="50">
        <v>-4.5999999999999999E-2</v>
      </c>
      <c r="AE59" s="50">
        <v>-4.1000000000000002E-2</v>
      </c>
      <c r="AF59" s="50">
        <v>-3.7999999999999999E-2</v>
      </c>
      <c r="AG59" s="50">
        <v>-3.6999999999999998E-2</v>
      </c>
      <c r="AH59" s="50">
        <v>-3.4000000000000002E-2</v>
      </c>
      <c r="AI59" s="50">
        <v>-5.3999999999999999E-2</v>
      </c>
      <c r="AJ59" s="50">
        <v>-2.3E-2</v>
      </c>
      <c r="AK59" s="101"/>
      <c r="AL59" s="50">
        <v>1.7999999999999999E-2</v>
      </c>
      <c r="AM59" s="50">
        <v>0.03</v>
      </c>
      <c r="AN59" s="50">
        <v>2.8000000000000001E-2</v>
      </c>
      <c r="AO59" s="50">
        <v>1.0999999999999999E-2</v>
      </c>
      <c r="AP59" s="50">
        <v>0.03</v>
      </c>
      <c r="AQ59" s="16">
        <v>2.1000000000000001E-2</v>
      </c>
      <c r="AR59" s="119">
        <v>2.1999999999999999E-2</v>
      </c>
      <c r="AS59" s="119">
        <v>2.5999999999999999E-2</v>
      </c>
    </row>
    <row r="60" spans="3:45" x14ac:dyDescent="0.2">
      <c r="C60" s="14">
        <v>190</v>
      </c>
      <c r="D60" s="16">
        <v>-6.5000000000000002E-2</v>
      </c>
      <c r="E60" s="16">
        <v>-4.9000000000000002E-2</v>
      </c>
      <c r="F60" s="16">
        <v>-8.4000000000000005E-2</v>
      </c>
      <c r="G60" s="16">
        <v>-7.0999999999999994E-2</v>
      </c>
      <c r="H60" s="16">
        <v>-7.0999999999999994E-2</v>
      </c>
      <c r="I60" s="17">
        <v>-0.08</v>
      </c>
      <c r="J60" s="17">
        <v>-6.3E-2</v>
      </c>
      <c r="K60" s="17">
        <v>-7.3999999999999996E-2</v>
      </c>
      <c r="L60" s="17">
        <v>-6.8000000000000005E-2</v>
      </c>
      <c r="M60" s="17">
        <v>-7.8E-2</v>
      </c>
      <c r="N60" s="17">
        <v>-7.3999999999999996E-2</v>
      </c>
      <c r="O60" s="50">
        <v>-6.4000000000000001E-2</v>
      </c>
      <c r="P60" s="50">
        <v>-8.6999999999999994E-2</v>
      </c>
      <c r="Q60" s="50">
        <v>-0.08</v>
      </c>
      <c r="R60" s="50">
        <v>-8.3000000000000004E-2</v>
      </c>
      <c r="S60" s="50">
        <v>-6.8000000000000005E-2</v>
      </c>
      <c r="T60" s="50">
        <v>-6.4000000000000001E-2</v>
      </c>
      <c r="U60" s="50">
        <v>-0.06</v>
      </c>
      <c r="V60" s="50">
        <v>-7.6999999999999999E-2</v>
      </c>
      <c r="W60" s="50">
        <v>-6.3E-2</v>
      </c>
      <c r="X60" s="50">
        <v>-7.2999999999999995E-2</v>
      </c>
      <c r="Y60" s="50">
        <v>-6.9000000000000006E-2</v>
      </c>
      <c r="Z60" s="50">
        <v>-7.0000000000000007E-2</v>
      </c>
      <c r="AA60" s="50">
        <v>-5.3999999999999999E-2</v>
      </c>
      <c r="AB60" s="50">
        <v>-7.0000000000000007E-2</v>
      </c>
      <c r="AC60" s="50">
        <v>-3.5000000000000003E-2</v>
      </c>
      <c r="AD60" s="50">
        <v>-4.8000000000000001E-2</v>
      </c>
      <c r="AE60" s="50">
        <v>-4.2999999999999997E-2</v>
      </c>
      <c r="AF60" s="50">
        <v>-3.5000000000000003E-2</v>
      </c>
      <c r="AG60" s="50">
        <v>-4.9000000000000002E-2</v>
      </c>
      <c r="AH60" s="50">
        <v>-4.1000000000000002E-2</v>
      </c>
      <c r="AI60" s="50">
        <v>-6.6000000000000003E-2</v>
      </c>
      <c r="AJ60" s="50">
        <v>-2.8000000000000001E-2</v>
      </c>
      <c r="AK60" s="101"/>
      <c r="AL60" s="50">
        <v>2.1999999999999999E-2</v>
      </c>
      <c r="AM60" s="50">
        <v>2.3E-2</v>
      </c>
      <c r="AN60" s="50">
        <v>2.5000000000000001E-2</v>
      </c>
      <c r="AO60" s="50">
        <v>0.01</v>
      </c>
      <c r="AP60" s="50">
        <v>2.7E-2</v>
      </c>
      <c r="AQ60" s="16">
        <v>2.5000000000000001E-2</v>
      </c>
      <c r="AR60" s="119">
        <v>2.1000000000000001E-2</v>
      </c>
      <c r="AS60" s="119">
        <v>2.7E-2</v>
      </c>
    </row>
    <row r="61" spans="3:45" x14ac:dyDescent="0.2">
      <c r="C61" s="14">
        <v>200</v>
      </c>
      <c r="D61" s="16">
        <v>-5.6000000000000001E-2</v>
      </c>
      <c r="E61" s="16">
        <v>-4.4999999999999998E-2</v>
      </c>
      <c r="F61" s="16">
        <v>-7.3999999999999996E-2</v>
      </c>
      <c r="G61" s="16">
        <v>-5.8000000000000003E-2</v>
      </c>
      <c r="H61" s="16">
        <v>-5.8000000000000003E-2</v>
      </c>
      <c r="I61" s="17">
        <v>-7.0000000000000007E-2</v>
      </c>
      <c r="J61" s="17">
        <v>-5.8999999999999997E-2</v>
      </c>
      <c r="K61" s="17">
        <v>-5.8999999999999997E-2</v>
      </c>
      <c r="L61" s="17">
        <v>-6.0999999999999999E-2</v>
      </c>
      <c r="M61" s="17">
        <v>-6.5000000000000002E-2</v>
      </c>
      <c r="N61" s="17">
        <v>-5.8999999999999997E-2</v>
      </c>
      <c r="O61" s="50">
        <v>-5.7000000000000002E-2</v>
      </c>
      <c r="P61" s="50">
        <v>-7.6999999999999999E-2</v>
      </c>
      <c r="Q61" s="50">
        <v>-7.0000000000000007E-2</v>
      </c>
      <c r="R61" s="50">
        <v>-7.0999999999999994E-2</v>
      </c>
      <c r="S61" s="50">
        <v>-4.8000000000000001E-2</v>
      </c>
      <c r="T61" s="50">
        <v>-5.2999999999999999E-2</v>
      </c>
      <c r="U61" s="50">
        <v>-4.7E-2</v>
      </c>
      <c r="V61" s="50">
        <v>-6.7000000000000004E-2</v>
      </c>
      <c r="W61" s="50">
        <v>-0.05</v>
      </c>
      <c r="X61" s="50">
        <v>-6.6000000000000003E-2</v>
      </c>
      <c r="Y61" s="50">
        <v>-5.8999999999999997E-2</v>
      </c>
      <c r="Z61" s="50">
        <v>-5.3999999999999999E-2</v>
      </c>
      <c r="AA61" s="50">
        <v>-4.7E-2</v>
      </c>
      <c r="AB61" s="50">
        <v>-5.2999999999999999E-2</v>
      </c>
      <c r="AC61" s="50">
        <v>-2.5000000000000001E-2</v>
      </c>
      <c r="AD61" s="50">
        <v>-3.2000000000000001E-2</v>
      </c>
      <c r="AE61" s="50">
        <v>-2.5000000000000001E-2</v>
      </c>
      <c r="AF61" s="50">
        <v>-0.02</v>
      </c>
      <c r="AG61" s="50">
        <v>-3.2000000000000001E-2</v>
      </c>
      <c r="AH61" s="50">
        <v>-3.2000000000000001E-2</v>
      </c>
      <c r="AI61" s="50">
        <v>-5.6000000000000001E-2</v>
      </c>
      <c r="AJ61" s="50">
        <v>-1.6E-2</v>
      </c>
      <c r="AK61" s="101"/>
      <c r="AL61" s="50">
        <v>4.0000000000000001E-3</v>
      </c>
      <c r="AM61" s="50">
        <v>3.0000000000000001E-3</v>
      </c>
      <c r="AN61" s="50">
        <v>4.0000000000000001E-3</v>
      </c>
      <c r="AO61" s="50">
        <v>-1.2E-2</v>
      </c>
      <c r="AP61" s="50">
        <v>1.7000000000000001E-2</v>
      </c>
      <c r="AQ61" s="16">
        <v>0.01</v>
      </c>
      <c r="AR61" s="119">
        <v>6.0000000000000001E-3</v>
      </c>
      <c r="AS61" s="119">
        <v>0.01</v>
      </c>
    </row>
    <row r="62" spans="3:45" x14ac:dyDescent="0.2">
      <c r="C62" s="14">
        <v>210</v>
      </c>
      <c r="D62" s="16">
        <v>-2.7E-2</v>
      </c>
      <c r="E62" s="16">
        <v>-2.1999999999999999E-2</v>
      </c>
      <c r="F62" s="16">
        <v>-5.1999999999999998E-2</v>
      </c>
      <c r="G62" s="16">
        <v>-2.7E-2</v>
      </c>
      <c r="H62" s="16">
        <v>-2.7E-2</v>
      </c>
      <c r="I62" s="17">
        <v>-3.6999999999999998E-2</v>
      </c>
      <c r="J62" s="17">
        <v>-3.3000000000000002E-2</v>
      </c>
      <c r="K62" s="17">
        <v>-3.4000000000000002E-2</v>
      </c>
      <c r="L62" s="17">
        <v>-2.4E-2</v>
      </c>
      <c r="M62" s="17">
        <v>-3.1E-2</v>
      </c>
      <c r="N62" s="17">
        <v>-3.4000000000000002E-2</v>
      </c>
      <c r="O62" s="50">
        <v>-3.5000000000000003E-2</v>
      </c>
      <c r="P62" s="50">
        <v>-5.0999999999999997E-2</v>
      </c>
      <c r="Q62" s="50">
        <v>-3.6999999999999998E-2</v>
      </c>
      <c r="R62" s="50">
        <v>-4.7E-2</v>
      </c>
      <c r="S62" s="50">
        <v>-2.4E-2</v>
      </c>
      <c r="T62" s="50">
        <v>-2.4E-2</v>
      </c>
      <c r="U62" s="50">
        <v>-1.9E-2</v>
      </c>
      <c r="V62" s="50">
        <v>-0.03</v>
      </c>
      <c r="W62" s="50">
        <v>-1.4E-2</v>
      </c>
      <c r="X62" s="50">
        <v>-2.8000000000000001E-2</v>
      </c>
      <c r="Y62" s="50">
        <v>-3.5000000000000003E-2</v>
      </c>
      <c r="Z62" s="50">
        <v>-2.4E-2</v>
      </c>
      <c r="AA62" s="50">
        <v>-2.4E-2</v>
      </c>
      <c r="AB62" s="50">
        <v>-0.03</v>
      </c>
      <c r="AC62" s="50">
        <v>2E-3</v>
      </c>
      <c r="AD62" s="50">
        <v>-2E-3</v>
      </c>
      <c r="AE62" s="50">
        <v>6.0000000000000001E-3</v>
      </c>
      <c r="AF62" s="50">
        <v>1.7999999999999999E-2</v>
      </c>
      <c r="AG62" s="50">
        <v>0</v>
      </c>
      <c r="AH62" s="50">
        <v>1E-3</v>
      </c>
      <c r="AI62" s="50">
        <v>-3.1E-2</v>
      </c>
      <c r="AJ62" s="50">
        <v>3.1E-2</v>
      </c>
      <c r="AK62" s="101"/>
      <c r="AL62" s="50">
        <v>-4.7E-2</v>
      </c>
      <c r="AM62" s="50">
        <v>-2.5999999999999999E-2</v>
      </c>
      <c r="AN62" s="50">
        <v>-2.5000000000000001E-2</v>
      </c>
      <c r="AO62" s="50">
        <v>-3.3000000000000002E-2</v>
      </c>
      <c r="AP62" s="50">
        <v>-1.7000000000000001E-2</v>
      </c>
      <c r="AQ62" s="16">
        <v>-2.4E-2</v>
      </c>
      <c r="AR62" s="119">
        <v>-1.9E-2</v>
      </c>
      <c r="AS62" s="119">
        <v>-1.4999999999999999E-2</v>
      </c>
    </row>
    <row r="63" spans="3:45" x14ac:dyDescent="0.2">
      <c r="C63" s="14">
        <v>220</v>
      </c>
      <c r="D63" s="16">
        <v>4.2000000000000003E-2</v>
      </c>
      <c r="E63" s="16">
        <v>6.9000000000000006E-2</v>
      </c>
      <c r="F63" s="16">
        <v>2.3E-2</v>
      </c>
      <c r="G63" s="16">
        <v>5.0999999999999997E-2</v>
      </c>
      <c r="H63" s="16">
        <v>5.0999999999999997E-2</v>
      </c>
      <c r="I63" s="17">
        <v>2.7E-2</v>
      </c>
      <c r="J63" s="17">
        <v>2.4E-2</v>
      </c>
      <c r="K63" s="17">
        <v>3.5000000000000003E-2</v>
      </c>
      <c r="L63" s="17">
        <v>4.8000000000000001E-2</v>
      </c>
      <c r="M63" s="17">
        <v>3.5999999999999997E-2</v>
      </c>
      <c r="N63" s="17">
        <v>2.1000000000000001E-2</v>
      </c>
      <c r="O63" s="50">
        <v>2.1000000000000001E-2</v>
      </c>
      <c r="P63" s="50">
        <v>1.2E-2</v>
      </c>
      <c r="Q63" s="50">
        <v>2.7E-2</v>
      </c>
      <c r="R63" s="50">
        <v>1.7000000000000001E-2</v>
      </c>
      <c r="S63" s="50">
        <v>4.3999999999999997E-2</v>
      </c>
      <c r="T63" s="50">
        <v>5.1999999999999998E-2</v>
      </c>
      <c r="U63" s="50">
        <v>0.05</v>
      </c>
      <c r="V63" s="50">
        <v>3.7999999999999999E-2</v>
      </c>
      <c r="W63" s="50">
        <v>0.06</v>
      </c>
      <c r="X63" s="50">
        <v>3.7999999999999999E-2</v>
      </c>
      <c r="Y63" s="50">
        <v>1.7000000000000001E-2</v>
      </c>
      <c r="Z63" s="50">
        <v>4.7E-2</v>
      </c>
      <c r="AA63" s="50">
        <v>3.1E-2</v>
      </c>
      <c r="AB63" s="50">
        <v>2.9000000000000001E-2</v>
      </c>
      <c r="AC63" s="50">
        <v>4.8000000000000001E-2</v>
      </c>
      <c r="AD63" s="50">
        <v>7.4999999999999997E-2</v>
      </c>
      <c r="AE63" s="50">
        <v>8.2000000000000003E-2</v>
      </c>
      <c r="AF63" s="50">
        <v>0.109</v>
      </c>
      <c r="AG63" s="50">
        <v>8.6999999999999994E-2</v>
      </c>
      <c r="AH63" s="50">
        <v>8.5999999999999993E-2</v>
      </c>
      <c r="AI63" s="50">
        <v>3.3000000000000002E-2</v>
      </c>
      <c r="AJ63" s="50">
        <v>0.14499999999999999</v>
      </c>
      <c r="AK63" s="101"/>
      <c r="AL63" s="50">
        <v>-0.158</v>
      </c>
      <c r="AM63" s="50">
        <v>-0.105</v>
      </c>
      <c r="AN63" s="50">
        <v>-0.106</v>
      </c>
      <c r="AO63" s="50">
        <v>-0.11600000000000001</v>
      </c>
      <c r="AP63" s="50">
        <v>-0.10199999999999999</v>
      </c>
      <c r="AQ63" s="16">
        <v>-0.111</v>
      </c>
      <c r="AR63" s="119">
        <v>-0.108</v>
      </c>
      <c r="AS63" s="119">
        <v>-8.2000000000000003E-2</v>
      </c>
    </row>
    <row r="64" spans="3:45" ht="16" thickBot="1" x14ac:dyDescent="0.25">
      <c r="C64" s="35">
        <v>226</v>
      </c>
      <c r="D64" s="36">
        <v>2.3E-2</v>
      </c>
      <c r="E64" s="36">
        <v>6.6000000000000003E-2</v>
      </c>
      <c r="F64" s="36">
        <v>1.0999999999999999E-2</v>
      </c>
      <c r="G64" s="36">
        <v>4.1000000000000002E-2</v>
      </c>
      <c r="H64" s="36">
        <v>4.1000000000000002E-2</v>
      </c>
      <c r="I64" s="37">
        <v>1.9E-2</v>
      </c>
      <c r="J64" s="37">
        <v>1.6E-2</v>
      </c>
      <c r="K64" s="37">
        <v>2.5000000000000001E-2</v>
      </c>
      <c r="L64" s="37">
        <v>4.9000000000000002E-2</v>
      </c>
      <c r="M64" s="37">
        <v>3.1E-2</v>
      </c>
      <c r="N64" s="37">
        <v>5.0000000000000001E-3</v>
      </c>
      <c r="O64" s="51">
        <v>-0.01</v>
      </c>
      <c r="P64" s="51">
        <v>6.0000000000000001E-3</v>
      </c>
      <c r="Q64" s="51">
        <v>1.9E-2</v>
      </c>
      <c r="R64" s="51">
        <v>5.0000000000000001E-3</v>
      </c>
      <c r="S64" s="51">
        <v>4.4999999999999998E-2</v>
      </c>
      <c r="T64" s="51">
        <v>4.4999999999999998E-2</v>
      </c>
      <c r="U64" s="51">
        <v>0.05</v>
      </c>
      <c r="V64" s="51">
        <v>2.7E-2</v>
      </c>
      <c r="W64" s="51">
        <v>6.4000000000000001E-2</v>
      </c>
      <c r="X64" s="51">
        <v>4.2999999999999997E-2</v>
      </c>
      <c r="Y64" s="51">
        <v>-3.4000000000000002E-2</v>
      </c>
      <c r="Z64" s="51">
        <v>4.1000000000000002E-2</v>
      </c>
      <c r="AA64" s="51">
        <v>1.9E-2</v>
      </c>
      <c r="AB64" s="51">
        <v>1.0999999999999999E-2</v>
      </c>
      <c r="AC64" s="51">
        <v>0.05</v>
      </c>
      <c r="AD64" s="51">
        <v>7.2999999999999995E-2</v>
      </c>
      <c r="AE64" s="51">
        <v>7.5999999999999998E-2</v>
      </c>
      <c r="AF64" s="51">
        <v>0.115</v>
      </c>
      <c r="AG64" s="51">
        <v>0.10100000000000001</v>
      </c>
      <c r="AH64" s="51">
        <v>8.7999999999999995E-2</v>
      </c>
      <c r="AI64" s="51">
        <v>2.4E-2</v>
      </c>
      <c r="AJ64" s="51">
        <v>0.17100000000000001</v>
      </c>
      <c r="AK64" s="110"/>
      <c r="AL64" s="51">
        <v>-0.18</v>
      </c>
      <c r="AM64" s="51">
        <v>-0.106</v>
      </c>
      <c r="AN64" s="51">
        <v>-0.114</v>
      </c>
      <c r="AO64" s="51">
        <v>-0.13500000000000001</v>
      </c>
      <c r="AP64" s="51">
        <v>-0.124</v>
      </c>
      <c r="AQ64" s="36">
        <v>-0.123</v>
      </c>
      <c r="AR64" s="120">
        <v>-0.129</v>
      </c>
      <c r="AS64" s="120">
        <v>-0.09</v>
      </c>
    </row>
    <row r="65" spans="1:45" ht="16" thickTop="1" x14ac:dyDescent="0.2">
      <c r="AK65" s="73"/>
    </row>
    <row r="66" spans="1:45" ht="29" x14ac:dyDescent="0.35">
      <c r="A66" s="33" t="s">
        <v>16</v>
      </c>
      <c r="AK66" s="73"/>
    </row>
    <row r="67" spans="1:45" ht="16" thickBot="1" x14ac:dyDescent="0.25">
      <c r="AK67" s="73"/>
    </row>
    <row r="68" spans="1:45" ht="18" thickTop="1" thickBot="1" x14ac:dyDescent="0.25">
      <c r="C68" s="41" t="s">
        <v>0</v>
      </c>
      <c r="D68" s="42">
        <v>43577</v>
      </c>
      <c r="E68" s="43">
        <v>43647</v>
      </c>
      <c r="F68" s="44">
        <v>43816</v>
      </c>
      <c r="G68" s="44">
        <v>43844</v>
      </c>
      <c r="H68" s="44">
        <v>43844</v>
      </c>
      <c r="I68" s="45">
        <v>43867</v>
      </c>
      <c r="J68" s="45">
        <v>43867</v>
      </c>
      <c r="K68" s="45">
        <v>43949</v>
      </c>
      <c r="L68" s="45">
        <v>43979</v>
      </c>
      <c r="M68" s="45">
        <v>43998</v>
      </c>
      <c r="N68" s="45">
        <v>44017</v>
      </c>
      <c r="O68" s="45">
        <v>44039</v>
      </c>
      <c r="P68" s="45">
        <v>44131</v>
      </c>
      <c r="Q68" s="45">
        <v>44144</v>
      </c>
      <c r="R68" s="45">
        <v>44145</v>
      </c>
      <c r="S68" s="45">
        <v>44173</v>
      </c>
      <c r="T68" s="45">
        <v>44208</v>
      </c>
      <c r="U68" s="45">
        <v>44236</v>
      </c>
      <c r="V68" s="45">
        <v>44286</v>
      </c>
      <c r="W68" s="45">
        <v>44306</v>
      </c>
      <c r="X68" s="45">
        <v>44341</v>
      </c>
      <c r="Y68" s="45">
        <v>44378</v>
      </c>
      <c r="Z68" s="45">
        <v>44410</v>
      </c>
      <c r="AA68" s="45">
        <v>44488</v>
      </c>
      <c r="AB68" s="45">
        <v>44488</v>
      </c>
      <c r="AC68" s="45">
        <v>44515</v>
      </c>
      <c r="AD68" s="45">
        <v>44540</v>
      </c>
      <c r="AE68" s="45">
        <v>44564</v>
      </c>
      <c r="AF68" s="45">
        <v>44606</v>
      </c>
      <c r="AG68" s="45">
        <v>44634</v>
      </c>
      <c r="AH68" s="45">
        <v>44690</v>
      </c>
      <c r="AI68" s="45">
        <v>44750</v>
      </c>
      <c r="AJ68" s="45">
        <v>44753</v>
      </c>
      <c r="AK68" s="108">
        <v>44757</v>
      </c>
      <c r="AL68" s="45">
        <v>44813</v>
      </c>
      <c r="AM68" s="45">
        <v>44842</v>
      </c>
      <c r="AN68" s="45">
        <v>44874</v>
      </c>
      <c r="AO68" s="45">
        <v>44910</v>
      </c>
      <c r="AP68" s="45">
        <v>44961</v>
      </c>
      <c r="AQ68" s="44">
        <v>45006</v>
      </c>
      <c r="AR68" s="44">
        <v>45040</v>
      </c>
      <c r="AS68" s="1">
        <v>45073</v>
      </c>
    </row>
    <row r="69" spans="1:45" ht="16" thickTop="1" x14ac:dyDescent="0.2">
      <c r="C69" s="38">
        <v>60</v>
      </c>
      <c r="D69" s="39">
        <v>-0.9</v>
      </c>
      <c r="E69" s="39">
        <v>-1.5</v>
      </c>
      <c r="F69" s="39">
        <v>-0.7</v>
      </c>
      <c r="G69" s="39">
        <v>-0.9</v>
      </c>
      <c r="H69" s="39">
        <v>-0.9</v>
      </c>
      <c r="I69" s="40">
        <v>-1.3</v>
      </c>
      <c r="J69" s="40">
        <v>-1.3</v>
      </c>
      <c r="K69" s="40">
        <v>-1.3</v>
      </c>
      <c r="L69" s="40">
        <v>-0.8</v>
      </c>
      <c r="M69" s="40">
        <v>-0.8</v>
      </c>
      <c r="N69" s="40">
        <v>-1.4</v>
      </c>
      <c r="O69" s="52">
        <v>-1.1859999999999999</v>
      </c>
      <c r="P69" s="52">
        <v>-1</v>
      </c>
      <c r="Q69" s="52">
        <v>-1.294</v>
      </c>
      <c r="R69" s="52">
        <v>-0.5</v>
      </c>
      <c r="S69" s="52">
        <v>-0.7</v>
      </c>
      <c r="T69" s="52">
        <v>-1.2</v>
      </c>
      <c r="U69" s="52">
        <v>-0.8</v>
      </c>
      <c r="V69" s="52">
        <v>-0.81499999999999995</v>
      </c>
      <c r="W69" s="52">
        <v>-0.72199999999999998</v>
      </c>
      <c r="X69" s="52">
        <v>-1.147</v>
      </c>
      <c r="Y69" s="52">
        <v>-0.98699999999999999</v>
      </c>
      <c r="Z69" s="52">
        <v>-0.79600000000000004</v>
      </c>
      <c r="AA69" s="52">
        <v>-0.81499999999999995</v>
      </c>
      <c r="AB69" s="52">
        <v>-0.90700000000000003</v>
      </c>
      <c r="AC69" s="52">
        <v>-1.9770000000000001</v>
      </c>
      <c r="AD69" s="52">
        <v>-1.335</v>
      </c>
      <c r="AE69" s="52">
        <v>-1.7050000000000001</v>
      </c>
      <c r="AF69" s="52">
        <v>-1.3180000000000001</v>
      </c>
      <c r="AG69" s="52">
        <v>-1.6950000000000001</v>
      </c>
      <c r="AH69" s="52">
        <v>-2.2879999999999998</v>
      </c>
      <c r="AI69" s="52">
        <v>-1.607</v>
      </c>
      <c r="AJ69" s="52">
        <v>-1.728</v>
      </c>
      <c r="AK69" s="52">
        <v>-1.73</v>
      </c>
      <c r="AL69" s="52">
        <v>-2.0270000000000001</v>
      </c>
      <c r="AM69" s="52">
        <v>-2.3730000000000002</v>
      </c>
      <c r="AN69" s="52">
        <v>-1.764</v>
      </c>
      <c r="AO69" s="52">
        <v>-1.42</v>
      </c>
      <c r="AP69" s="52">
        <v>-1.161</v>
      </c>
      <c r="AQ69" s="52">
        <v>-1.494</v>
      </c>
      <c r="AR69" s="115">
        <v>-0.84699999999999998</v>
      </c>
      <c r="AS69">
        <v>-1.528</v>
      </c>
    </row>
    <row r="70" spans="1:45" x14ac:dyDescent="0.2">
      <c r="C70" s="14">
        <v>70</v>
      </c>
      <c r="D70" s="16">
        <v>-1.5</v>
      </c>
      <c r="E70" s="16">
        <v>-1.7</v>
      </c>
      <c r="F70" s="16">
        <v>-1.4</v>
      </c>
      <c r="G70" s="16">
        <v>-1</v>
      </c>
      <c r="H70" s="16">
        <v>-1</v>
      </c>
      <c r="I70" s="17">
        <v>-1.2</v>
      </c>
      <c r="J70" s="17">
        <v>-1.1000000000000001</v>
      </c>
      <c r="K70" s="17">
        <v>-1.2</v>
      </c>
      <c r="L70" s="17">
        <v>-0.5</v>
      </c>
      <c r="M70" s="17">
        <v>-1.3</v>
      </c>
      <c r="N70" s="17">
        <v>-1.5</v>
      </c>
      <c r="O70" s="53">
        <v>-1.2689999999999999</v>
      </c>
      <c r="P70" s="53">
        <v>-1.3</v>
      </c>
      <c r="Q70" s="53">
        <v>-1.218</v>
      </c>
      <c r="R70" s="53">
        <v>-1.1000000000000001</v>
      </c>
      <c r="S70" s="53">
        <v>-0.8</v>
      </c>
      <c r="T70" s="53">
        <v>-1.2</v>
      </c>
      <c r="U70" s="53">
        <v>-1</v>
      </c>
      <c r="V70" s="53">
        <v>-1.498</v>
      </c>
      <c r="W70" s="53">
        <v>-1.276</v>
      </c>
      <c r="X70" s="53">
        <v>-0.85299999999999998</v>
      </c>
      <c r="Y70" s="53">
        <v>-1.093</v>
      </c>
      <c r="Z70" s="53">
        <v>-0.90100000000000002</v>
      </c>
      <c r="AA70" s="53">
        <v>-1.6970000000000001</v>
      </c>
      <c r="AB70" s="53">
        <v>-1.8149999999999999</v>
      </c>
      <c r="AC70" s="53">
        <v>-2.0289999999999999</v>
      </c>
      <c r="AD70" s="53">
        <v>-1.4610000000000001</v>
      </c>
      <c r="AE70" s="53">
        <v>-1.647</v>
      </c>
      <c r="AF70" s="53">
        <v>-1.9219999999999999</v>
      </c>
      <c r="AG70" s="53">
        <v>-2.15</v>
      </c>
      <c r="AH70" s="53">
        <v>-2.5099999999999998</v>
      </c>
      <c r="AI70" s="53">
        <v>-1.8939999999999999</v>
      </c>
      <c r="AJ70" s="53">
        <v>-2.2000000000000002</v>
      </c>
      <c r="AK70" s="53">
        <v>-1.4</v>
      </c>
      <c r="AL70" s="53">
        <v>-2.125</v>
      </c>
      <c r="AM70" s="53">
        <v>-2.3109999999999999</v>
      </c>
      <c r="AN70" s="53">
        <v>-2.2349999999999999</v>
      </c>
      <c r="AO70" s="53">
        <v>-1.9510000000000001</v>
      </c>
      <c r="AP70" s="53">
        <v>-1.706</v>
      </c>
      <c r="AQ70" s="53">
        <v>-1.7989999999999999</v>
      </c>
      <c r="AR70" s="116">
        <v>-1.9370000000000001</v>
      </c>
      <c r="AS70">
        <v>-2.2770000000000001</v>
      </c>
    </row>
    <row r="71" spans="1:45" x14ac:dyDescent="0.2">
      <c r="C71" s="14">
        <v>80</v>
      </c>
      <c r="D71" s="16">
        <v>-0.8</v>
      </c>
      <c r="E71" s="16">
        <v>-1.2</v>
      </c>
      <c r="F71" s="16">
        <v>-0.4</v>
      </c>
      <c r="G71" s="16">
        <v>-0.7</v>
      </c>
      <c r="H71" s="16">
        <v>-0.7</v>
      </c>
      <c r="I71" s="17">
        <v>-0.9</v>
      </c>
      <c r="J71" s="17">
        <v>-0.7</v>
      </c>
      <c r="K71" s="17">
        <v>-0.7</v>
      </c>
      <c r="L71" s="17">
        <v>-0.5</v>
      </c>
      <c r="M71" s="17">
        <v>-0.8</v>
      </c>
      <c r="N71" s="17">
        <v>-1.2</v>
      </c>
      <c r="O71" s="53">
        <v>-1.125</v>
      </c>
      <c r="P71" s="53">
        <v>-0.7</v>
      </c>
      <c r="Q71" s="53">
        <v>-0.86299999999999999</v>
      </c>
      <c r="R71" s="53">
        <v>-0.6</v>
      </c>
      <c r="S71" s="53">
        <v>-1.1000000000000001</v>
      </c>
      <c r="T71" s="53">
        <v>-1.2</v>
      </c>
      <c r="U71" s="53">
        <v>-0.7</v>
      </c>
      <c r="V71" s="53">
        <v>-1.167</v>
      </c>
      <c r="W71" s="53">
        <v>-0.71699999999999997</v>
      </c>
      <c r="X71" s="53">
        <v>-0.89600000000000002</v>
      </c>
      <c r="Y71" s="53">
        <v>-0.71899999999999997</v>
      </c>
      <c r="Z71" s="53">
        <v>-0.36299999999999999</v>
      </c>
      <c r="AA71" s="53">
        <v>-0.89500000000000002</v>
      </c>
      <c r="AB71" s="53">
        <v>-1.2529999999999999</v>
      </c>
      <c r="AC71" s="53">
        <v>-1.67</v>
      </c>
      <c r="AD71" s="53">
        <v>-1.6040000000000001</v>
      </c>
      <c r="AE71" s="53">
        <v>-1.1240000000000001</v>
      </c>
      <c r="AF71" s="53">
        <v>-1.899</v>
      </c>
      <c r="AG71" s="53">
        <v>-1.843</v>
      </c>
      <c r="AH71" s="53">
        <v>-1.4119999999999999</v>
      </c>
      <c r="AI71" s="53">
        <v>-1.712</v>
      </c>
      <c r="AJ71" s="53">
        <v>-1.111</v>
      </c>
      <c r="AK71" s="53">
        <v>-1.69</v>
      </c>
      <c r="AL71" s="53">
        <v>-1.92</v>
      </c>
      <c r="AM71" s="53">
        <v>-1.859</v>
      </c>
      <c r="AN71" s="53">
        <v>-1.6080000000000001</v>
      </c>
      <c r="AO71" s="53">
        <v>-1.831</v>
      </c>
      <c r="AP71" s="53">
        <v>-1.391</v>
      </c>
      <c r="AQ71" s="53">
        <v>-1.81</v>
      </c>
      <c r="AR71" s="116">
        <v>-1.637</v>
      </c>
      <c r="AS71">
        <v>-1.9830000000000001</v>
      </c>
    </row>
    <row r="72" spans="1:45" x14ac:dyDescent="0.2">
      <c r="C72" s="14">
        <v>90</v>
      </c>
      <c r="D72" s="16">
        <v>-0.9</v>
      </c>
      <c r="E72" s="16">
        <v>-1.6</v>
      </c>
      <c r="F72" s="16">
        <v>-1.1000000000000001</v>
      </c>
      <c r="G72" s="16">
        <v>-1</v>
      </c>
      <c r="H72" s="16">
        <v>-1</v>
      </c>
      <c r="I72" s="17">
        <v>-1.4</v>
      </c>
      <c r="J72" s="17">
        <v>-0.9</v>
      </c>
      <c r="K72" s="17">
        <v>-1.2</v>
      </c>
      <c r="L72" s="17">
        <v>-1.2</v>
      </c>
      <c r="M72" s="17">
        <v>-1.3</v>
      </c>
      <c r="N72" s="17">
        <v>-1</v>
      </c>
      <c r="O72" s="53">
        <v>-0.91900000000000004</v>
      </c>
      <c r="P72" s="53">
        <v>-1.1000000000000001</v>
      </c>
      <c r="Q72" s="53">
        <v>-1.4330000000000001</v>
      </c>
      <c r="R72" s="53">
        <v>-1.1000000000000001</v>
      </c>
      <c r="S72" s="53">
        <v>-1.1000000000000001</v>
      </c>
      <c r="T72" s="53">
        <v>-1</v>
      </c>
      <c r="U72" s="53">
        <v>-0.9</v>
      </c>
      <c r="V72" s="53">
        <v>-1.226</v>
      </c>
      <c r="W72" s="53">
        <v>-0.92900000000000005</v>
      </c>
      <c r="X72" s="53">
        <v>-1.446</v>
      </c>
      <c r="Y72" s="53">
        <v>-0.95399999999999996</v>
      </c>
      <c r="Z72" s="53">
        <v>-0.82899999999999996</v>
      </c>
      <c r="AA72" s="53">
        <v>-1.238</v>
      </c>
      <c r="AB72" s="53">
        <v>-1.64</v>
      </c>
      <c r="AC72" s="53">
        <v>-2.1</v>
      </c>
      <c r="AD72" s="53">
        <v>-1.583</v>
      </c>
      <c r="AE72" s="53">
        <v>-2.17</v>
      </c>
      <c r="AF72" s="53">
        <v>-2.1880000000000002</v>
      </c>
      <c r="AG72" s="53">
        <v>-2.1480000000000001</v>
      </c>
      <c r="AH72" s="53">
        <v>-2.254</v>
      </c>
      <c r="AI72" s="53">
        <v>-1.9610000000000001</v>
      </c>
      <c r="AJ72" s="53">
        <v>-1.7390000000000001</v>
      </c>
      <c r="AK72" s="53">
        <v>-1.95</v>
      </c>
      <c r="AL72" s="53">
        <v>-2.1819999999999999</v>
      </c>
      <c r="AM72" s="53">
        <v>-2.258</v>
      </c>
      <c r="AN72" s="53">
        <v>-2.1349999999999998</v>
      </c>
      <c r="AO72" s="53">
        <v>-2.1949999999999998</v>
      </c>
      <c r="AP72" s="53">
        <v>-1.8819999999999999</v>
      </c>
      <c r="AQ72" s="53">
        <v>-2.0369999999999999</v>
      </c>
      <c r="AR72" s="116">
        <v>-2.3199999999999998</v>
      </c>
      <c r="AS72">
        <v>-2.113</v>
      </c>
    </row>
    <row r="73" spans="1:45" x14ac:dyDescent="0.2">
      <c r="C73" s="14">
        <v>100</v>
      </c>
      <c r="D73" s="16">
        <v>-1.3</v>
      </c>
      <c r="E73" s="16">
        <v>-1.9</v>
      </c>
      <c r="F73" s="16">
        <v>-1.4</v>
      </c>
      <c r="G73" s="16">
        <v>-1.4</v>
      </c>
      <c r="H73" s="16">
        <v>-1.4</v>
      </c>
      <c r="I73" s="17">
        <v>-1.6</v>
      </c>
      <c r="J73" s="17">
        <v>-1.2</v>
      </c>
      <c r="K73" s="17">
        <v>-1.6</v>
      </c>
      <c r="L73" s="17">
        <v>-1.3</v>
      </c>
      <c r="M73" s="17">
        <v>-1.6</v>
      </c>
      <c r="N73" s="17">
        <v>-1.8</v>
      </c>
      <c r="O73" s="53">
        <v>-1.1830000000000001</v>
      </c>
      <c r="P73" s="53">
        <v>-1.3</v>
      </c>
      <c r="Q73" s="53">
        <v>-1.605</v>
      </c>
      <c r="R73" s="53">
        <v>-1.4</v>
      </c>
      <c r="S73" s="53">
        <v>-1.7</v>
      </c>
      <c r="T73" s="53">
        <v>-1.7</v>
      </c>
      <c r="U73" s="53">
        <v>-1.7</v>
      </c>
      <c r="V73" s="53">
        <v>-1.5449999999999999</v>
      </c>
      <c r="W73" s="53">
        <v>-1.542</v>
      </c>
      <c r="X73" s="53">
        <v>-1.478</v>
      </c>
      <c r="Y73" s="53">
        <v>-1.518</v>
      </c>
      <c r="Z73" s="53">
        <v>-1.1879999999999999</v>
      </c>
      <c r="AA73" s="53">
        <v>-1.704</v>
      </c>
      <c r="AB73" s="53">
        <v>-1.8340000000000001</v>
      </c>
      <c r="AC73" s="53">
        <v>-2.319</v>
      </c>
      <c r="AD73" s="53">
        <v>-1.9690000000000001</v>
      </c>
      <c r="AE73" s="53">
        <v>-2.4790000000000001</v>
      </c>
      <c r="AF73" s="53">
        <v>-2.68</v>
      </c>
      <c r="AG73" s="53">
        <v>-2.625</v>
      </c>
      <c r="AH73" s="53">
        <v>-2.581</v>
      </c>
      <c r="AI73" s="53">
        <v>-2.7189999999999999</v>
      </c>
      <c r="AJ73" s="53">
        <v>-2.6739999999999999</v>
      </c>
      <c r="AK73" s="53">
        <v>-2.95</v>
      </c>
      <c r="AL73" s="53">
        <v>-2.867</v>
      </c>
      <c r="AM73" s="53">
        <v>-2.448</v>
      </c>
      <c r="AN73" s="53">
        <v>-2.3570000000000002</v>
      </c>
      <c r="AO73" s="53">
        <v>-2.3540000000000001</v>
      </c>
      <c r="AP73" s="53">
        <v>-2.4910000000000001</v>
      </c>
      <c r="AQ73" s="53">
        <v>-2.3690000000000002</v>
      </c>
      <c r="AR73" s="116">
        <v>-2.5920000000000001</v>
      </c>
      <c r="AS73">
        <v>-2.319</v>
      </c>
    </row>
    <row r="74" spans="1:45" x14ac:dyDescent="0.2">
      <c r="C74" s="14">
        <v>110</v>
      </c>
      <c r="D74" s="16">
        <v>-1.6</v>
      </c>
      <c r="E74" s="16">
        <v>-1.9</v>
      </c>
      <c r="F74" s="16">
        <v>-1.3</v>
      </c>
      <c r="G74" s="16">
        <v>-1.5</v>
      </c>
      <c r="H74" s="16">
        <v>-1.5</v>
      </c>
      <c r="I74" s="17">
        <v>-1.5</v>
      </c>
      <c r="J74" s="17">
        <v>-1.4</v>
      </c>
      <c r="K74" s="17">
        <v>-1.6</v>
      </c>
      <c r="L74" s="17">
        <v>-1.7</v>
      </c>
      <c r="M74" s="17">
        <v>-1.4</v>
      </c>
      <c r="N74" s="17">
        <v>-1.6</v>
      </c>
      <c r="O74" s="53">
        <v>-1.2709999999999999</v>
      </c>
      <c r="P74" s="53">
        <v>-1.4</v>
      </c>
      <c r="Q74" s="53">
        <v>-1.512</v>
      </c>
      <c r="R74" s="53">
        <v>-1.4</v>
      </c>
      <c r="S74" s="53">
        <v>-1.8</v>
      </c>
      <c r="T74" s="53">
        <v>-1.6</v>
      </c>
      <c r="U74" s="53">
        <v>-1.7</v>
      </c>
      <c r="V74" s="53">
        <v>-1.706</v>
      </c>
      <c r="W74" s="53">
        <v>-1.6619999999999999</v>
      </c>
      <c r="X74" s="53">
        <v>-1.6579999999999999</v>
      </c>
      <c r="Y74" s="53">
        <v>-1.532</v>
      </c>
      <c r="Z74" s="53">
        <v>-1.4079999999999999</v>
      </c>
      <c r="AA74" s="53">
        <v>-1.998</v>
      </c>
      <c r="AB74" s="53">
        <v>-1.9179999999999999</v>
      </c>
      <c r="AC74" s="53">
        <v>-2.6789999999999998</v>
      </c>
      <c r="AD74" s="53">
        <v>-2.4649999999999999</v>
      </c>
      <c r="AE74" s="53">
        <v>-2.7130000000000001</v>
      </c>
      <c r="AF74" s="53">
        <v>-2.7770000000000001</v>
      </c>
      <c r="AG74" s="53">
        <v>-2.8420000000000001</v>
      </c>
      <c r="AH74" s="53">
        <v>-2.8660000000000001</v>
      </c>
      <c r="AI74" s="53">
        <v>-2.7370000000000001</v>
      </c>
      <c r="AJ74" s="53">
        <v>-2.8780000000000001</v>
      </c>
      <c r="AK74" s="53">
        <v>-2.9</v>
      </c>
      <c r="AL74" s="53">
        <v>-2.7509999999999999</v>
      </c>
      <c r="AM74" s="53">
        <v>-2.79</v>
      </c>
      <c r="AN74" s="53">
        <v>-2.573</v>
      </c>
      <c r="AO74" s="53">
        <v>-2.98</v>
      </c>
      <c r="AP74" s="53">
        <v>-2.7360000000000002</v>
      </c>
      <c r="AQ74" s="53">
        <v>-2.7759999999999998</v>
      </c>
      <c r="AR74" s="116">
        <v>-2.7469999999999999</v>
      </c>
      <c r="AS74">
        <v>-2.7829999999999999</v>
      </c>
    </row>
    <row r="75" spans="1:45" x14ac:dyDescent="0.2">
      <c r="C75" s="14">
        <v>120</v>
      </c>
      <c r="D75" s="16">
        <v>-1.5</v>
      </c>
      <c r="E75" s="16">
        <v>-2</v>
      </c>
      <c r="F75" s="16">
        <v>-1</v>
      </c>
      <c r="G75" s="16">
        <v>-1.4</v>
      </c>
      <c r="H75" s="16">
        <v>-1.4</v>
      </c>
      <c r="I75" s="17">
        <v>-1.8</v>
      </c>
      <c r="J75" s="17">
        <v>-1.3</v>
      </c>
      <c r="K75" s="17">
        <v>-1.5</v>
      </c>
      <c r="L75" s="17">
        <v>-1.6</v>
      </c>
      <c r="M75" s="17">
        <v>-1.5</v>
      </c>
      <c r="N75" s="17">
        <v>-1.5</v>
      </c>
      <c r="O75" s="53">
        <v>-1.2729999999999999</v>
      </c>
      <c r="P75" s="53">
        <v>-1.6</v>
      </c>
      <c r="Q75" s="53">
        <v>-1.79</v>
      </c>
      <c r="R75" s="53">
        <v>-1.5</v>
      </c>
      <c r="S75" s="53">
        <v>-2</v>
      </c>
      <c r="T75" s="53">
        <v>-1.8</v>
      </c>
      <c r="U75" s="53">
        <v>-1.9</v>
      </c>
      <c r="V75" s="53">
        <v>-1.647</v>
      </c>
      <c r="W75" s="53">
        <v>-1.8009999999999999</v>
      </c>
      <c r="X75" s="53">
        <v>-1.5820000000000001</v>
      </c>
      <c r="Y75" s="53">
        <v>-1.7</v>
      </c>
      <c r="Z75" s="53">
        <v>-1.5720000000000001</v>
      </c>
      <c r="AA75" s="53">
        <v>-1.8640000000000001</v>
      </c>
      <c r="AB75" s="53">
        <v>-2.09</v>
      </c>
      <c r="AC75" s="53">
        <v>-2.827</v>
      </c>
      <c r="AD75" s="53">
        <v>-2.694</v>
      </c>
      <c r="AE75" s="53">
        <v>-2.516</v>
      </c>
      <c r="AF75" s="53">
        <v>-3.2240000000000002</v>
      </c>
      <c r="AG75" s="53">
        <v>-3.0819999999999999</v>
      </c>
      <c r="AH75" s="53">
        <v>-3.1869999999999998</v>
      </c>
      <c r="AI75" s="53">
        <v>-2.8759999999999999</v>
      </c>
      <c r="AJ75" s="53">
        <v>-2.8079999999999998</v>
      </c>
      <c r="AK75" s="53">
        <v>-2.98</v>
      </c>
      <c r="AL75" s="53">
        <v>-3.109</v>
      </c>
      <c r="AM75" s="53">
        <v>-2.851</v>
      </c>
      <c r="AN75" s="53">
        <v>-2.8620000000000001</v>
      </c>
      <c r="AO75" s="53">
        <v>-2.7330000000000001</v>
      </c>
      <c r="AP75" s="53">
        <v>-2.7519999999999998</v>
      </c>
      <c r="AQ75" s="53">
        <v>-3.012</v>
      </c>
      <c r="AR75" s="116">
        <v>-3.109</v>
      </c>
      <c r="AS75">
        <v>-3.0110000000000001</v>
      </c>
    </row>
    <row r="76" spans="1:45" x14ac:dyDescent="0.2">
      <c r="C76" s="14">
        <v>130</v>
      </c>
      <c r="D76" s="16">
        <v>-1.8</v>
      </c>
      <c r="E76" s="16">
        <v>-2.2000000000000002</v>
      </c>
      <c r="F76" s="16">
        <v>-1.5</v>
      </c>
      <c r="G76" s="16">
        <v>-1.4</v>
      </c>
      <c r="H76" s="16">
        <v>-1.4</v>
      </c>
      <c r="I76" s="17">
        <v>-1.9</v>
      </c>
      <c r="J76" s="17">
        <v>-1.5</v>
      </c>
      <c r="K76" s="17">
        <v>-1.5</v>
      </c>
      <c r="L76" s="17">
        <v>-1.4</v>
      </c>
      <c r="M76" s="17">
        <v>-1.7</v>
      </c>
      <c r="N76" s="17">
        <v>-1.6</v>
      </c>
      <c r="O76" s="53">
        <v>-1.5049999999999999</v>
      </c>
      <c r="P76" s="53">
        <v>-1.4</v>
      </c>
      <c r="Q76" s="53">
        <v>-1.853</v>
      </c>
      <c r="R76" s="53">
        <v>-1.6</v>
      </c>
      <c r="S76" s="53">
        <v>-1.8</v>
      </c>
      <c r="T76" s="53">
        <v>-1.7</v>
      </c>
      <c r="U76" s="53">
        <v>-1.9</v>
      </c>
      <c r="V76" s="53">
        <v>-1.851</v>
      </c>
      <c r="W76" s="53">
        <v>-1.7689999999999999</v>
      </c>
      <c r="X76" s="53">
        <v>-1.5980000000000001</v>
      </c>
      <c r="Y76" s="53">
        <v>-1.462</v>
      </c>
      <c r="Z76" s="53">
        <v>-1.1080000000000001</v>
      </c>
      <c r="AA76" s="53">
        <v>-2.0539999999999998</v>
      </c>
      <c r="AB76" s="53">
        <v>-2.38</v>
      </c>
      <c r="AC76" s="53">
        <v>-2.8929999999999998</v>
      </c>
      <c r="AD76" s="53">
        <v>-2.601</v>
      </c>
      <c r="AE76" s="53">
        <v>-2.9750000000000001</v>
      </c>
      <c r="AF76" s="53">
        <v>-3.27</v>
      </c>
      <c r="AG76" s="53">
        <v>-3.6520000000000001</v>
      </c>
      <c r="AH76" s="53">
        <v>-3.3170000000000002</v>
      </c>
      <c r="AI76" s="53">
        <v>-3.2589999999999999</v>
      </c>
      <c r="AJ76" s="53">
        <v>-2.9390000000000001</v>
      </c>
      <c r="AK76" s="53">
        <v>-3.05</v>
      </c>
      <c r="AL76" s="53">
        <v>-3.0110000000000001</v>
      </c>
      <c r="AM76" s="53">
        <v>-3.0790000000000002</v>
      </c>
      <c r="AN76" s="53">
        <v>-2.7189999999999999</v>
      </c>
      <c r="AO76" s="53">
        <v>-3.0419999999999998</v>
      </c>
      <c r="AP76" s="53">
        <v>-3.0630000000000002</v>
      </c>
      <c r="AQ76" s="53">
        <v>-3.2109999999999999</v>
      </c>
      <c r="AR76" s="116">
        <v>-3.3660000000000001</v>
      </c>
      <c r="AS76">
        <v>-3.4169999999999998</v>
      </c>
    </row>
    <row r="77" spans="1:45" x14ac:dyDescent="0.2">
      <c r="C77" s="14">
        <v>140</v>
      </c>
      <c r="D77" s="16">
        <v>-1.3</v>
      </c>
      <c r="E77" s="16">
        <v>-1.7</v>
      </c>
      <c r="F77" s="16">
        <v>-0.8</v>
      </c>
      <c r="G77" s="16">
        <v>-1</v>
      </c>
      <c r="H77" s="16">
        <v>-1</v>
      </c>
      <c r="I77" s="17">
        <v>-1.5</v>
      </c>
      <c r="J77" s="17">
        <v>-1.5</v>
      </c>
      <c r="K77" s="17">
        <v>-1.3</v>
      </c>
      <c r="L77" s="17">
        <v>-1.5</v>
      </c>
      <c r="M77" s="17">
        <v>-1.5</v>
      </c>
      <c r="N77" s="17">
        <v>-1.4</v>
      </c>
      <c r="O77" s="53">
        <v>-1.256</v>
      </c>
      <c r="P77" s="53">
        <v>-1.1000000000000001</v>
      </c>
      <c r="Q77" s="53">
        <v>-1.48</v>
      </c>
      <c r="R77" s="53">
        <v>-1.4</v>
      </c>
      <c r="S77" s="53">
        <v>-1.8</v>
      </c>
      <c r="T77" s="53">
        <v>-1.4</v>
      </c>
      <c r="U77" s="53">
        <v>-1.7</v>
      </c>
      <c r="V77" s="53">
        <v>-1.4570000000000001</v>
      </c>
      <c r="W77" s="53">
        <v>-1.1539999999999999</v>
      </c>
      <c r="X77" s="53">
        <v>-0.70499999999999996</v>
      </c>
      <c r="Y77" s="53">
        <v>-1.141</v>
      </c>
      <c r="Z77" s="53">
        <v>-0.95699999999999996</v>
      </c>
      <c r="AA77" s="53">
        <v>-1.7430000000000001</v>
      </c>
      <c r="AB77" s="53">
        <v>-1.97</v>
      </c>
      <c r="AC77" s="53">
        <v>-2.625</v>
      </c>
      <c r="AD77" s="53">
        <v>-2.2549999999999999</v>
      </c>
      <c r="AE77" s="53">
        <v>-2.61</v>
      </c>
      <c r="AF77" s="53">
        <v>-2.9449999999999998</v>
      </c>
      <c r="AG77" s="53">
        <v>-3.161</v>
      </c>
      <c r="AH77" s="53">
        <v>-2.8490000000000002</v>
      </c>
      <c r="AI77" s="53">
        <v>-2.4649999999999999</v>
      </c>
      <c r="AJ77" s="53">
        <v>-2.1110000000000002</v>
      </c>
      <c r="AK77" s="53">
        <v>-2.14</v>
      </c>
      <c r="AL77" s="53">
        <v>-2.4279999999999999</v>
      </c>
      <c r="AM77" s="53">
        <v>-2.7229999999999999</v>
      </c>
      <c r="AN77" s="53">
        <v>-2.2109999999999999</v>
      </c>
      <c r="AO77" s="53">
        <v>-2.3919999999999999</v>
      </c>
      <c r="AP77" s="53">
        <v>-2.7730000000000001</v>
      </c>
      <c r="AQ77" s="53">
        <v>-2.6179999999999999</v>
      </c>
      <c r="AR77" s="116">
        <v>-3.0139999999999998</v>
      </c>
      <c r="AS77">
        <v>-2.7010000000000001</v>
      </c>
    </row>
    <row r="78" spans="1:45" x14ac:dyDescent="0.2">
      <c r="C78" s="14">
        <v>150</v>
      </c>
      <c r="D78" s="16">
        <v>-1.5</v>
      </c>
      <c r="E78" s="16">
        <v>-1.9</v>
      </c>
      <c r="F78" s="16">
        <v>-1.5</v>
      </c>
      <c r="G78" s="16">
        <v>-1.6</v>
      </c>
      <c r="H78" s="16">
        <v>-1.6</v>
      </c>
      <c r="I78" s="17">
        <v>-2.1</v>
      </c>
      <c r="J78" s="17">
        <v>-1.7</v>
      </c>
      <c r="K78" s="17">
        <v>-1.6</v>
      </c>
      <c r="L78" s="17">
        <v>-1.6</v>
      </c>
      <c r="M78" s="17">
        <v>-1.8</v>
      </c>
      <c r="N78" s="17">
        <v>-1.8</v>
      </c>
      <c r="O78" s="53">
        <v>-1.627</v>
      </c>
      <c r="P78" s="53">
        <v>-1.6</v>
      </c>
      <c r="Q78" s="53">
        <v>-2.0750000000000002</v>
      </c>
      <c r="R78" s="53">
        <v>-1.7</v>
      </c>
      <c r="S78" s="53">
        <v>-1.8</v>
      </c>
      <c r="T78" s="53">
        <v>-1.7</v>
      </c>
      <c r="U78" s="53">
        <v>-1.7</v>
      </c>
      <c r="V78" s="53">
        <v>-1.8260000000000001</v>
      </c>
      <c r="W78" s="53">
        <v>-1.6890000000000001</v>
      </c>
      <c r="X78" s="53">
        <v>-1.538</v>
      </c>
      <c r="Y78" s="53">
        <v>-1.5609999999999999</v>
      </c>
      <c r="Z78" s="53">
        <v>-1.3959999999999999</v>
      </c>
      <c r="AA78" s="53">
        <v>-2.4260000000000002</v>
      </c>
      <c r="AB78" s="53">
        <v>-2.25</v>
      </c>
      <c r="AC78" s="53">
        <v>-3.08</v>
      </c>
      <c r="AD78" s="53">
        <v>-2.7170000000000001</v>
      </c>
      <c r="AE78" s="53">
        <v>-3.0579999999999998</v>
      </c>
      <c r="AF78" s="53">
        <v>-3.3839999999999999</v>
      </c>
      <c r="AG78" s="53">
        <v>-3.3860000000000001</v>
      </c>
      <c r="AH78" s="53">
        <v>-3.4740000000000002</v>
      </c>
      <c r="AI78" s="53">
        <v>-2.9510000000000001</v>
      </c>
      <c r="AJ78" s="53">
        <v>-2.7189999999999999</v>
      </c>
      <c r="AK78" s="53">
        <v>-2.25</v>
      </c>
      <c r="AL78" s="53">
        <v>-2.5249999999999999</v>
      </c>
      <c r="AM78" s="53">
        <v>-2.976</v>
      </c>
      <c r="AN78" s="53">
        <v>-3.0720000000000001</v>
      </c>
      <c r="AO78" s="53">
        <v>-3.18</v>
      </c>
      <c r="AP78" s="53">
        <v>-3.117</v>
      </c>
      <c r="AQ78" s="53">
        <v>-3.02</v>
      </c>
      <c r="AR78" s="116">
        <v>-3.6269999999999998</v>
      </c>
      <c r="AS78">
        <v>-3.1589999999999998</v>
      </c>
    </row>
    <row r="79" spans="1:45" x14ac:dyDescent="0.2">
      <c r="C79" s="14">
        <v>160</v>
      </c>
      <c r="D79" s="16">
        <v>-1.7</v>
      </c>
      <c r="E79" s="16">
        <v>-1.3</v>
      </c>
      <c r="F79" s="16">
        <v>-1.2</v>
      </c>
      <c r="G79" s="16">
        <v>-1.6</v>
      </c>
      <c r="H79" s="16">
        <v>-1.6</v>
      </c>
      <c r="I79" s="17">
        <v>-2</v>
      </c>
      <c r="J79" s="17">
        <v>-2</v>
      </c>
      <c r="K79" s="17">
        <v>-1.7</v>
      </c>
      <c r="L79" s="17">
        <v>-1.9</v>
      </c>
      <c r="M79" s="17">
        <v>-1.8</v>
      </c>
      <c r="N79" s="17">
        <v>-2.2000000000000002</v>
      </c>
      <c r="O79" s="53">
        <v>-1.4950000000000001</v>
      </c>
      <c r="P79" s="53">
        <v>-1.5</v>
      </c>
      <c r="Q79" s="53">
        <v>-2.0449999999999999</v>
      </c>
      <c r="R79" s="53">
        <v>-1.8</v>
      </c>
      <c r="S79" s="53">
        <v>-2</v>
      </c>
      <c r="T79" s="53">
        <v>-2</v>
      </c>
      <c r="U79" s="53">
        <v>-1.8</v>
      </c>
      <c r="V79" s="53">
        <v>-1.645</v>
      </c>
      <c r="W79" s="53">
        <v>-1.728</v>
      </c>
      <c r="X79" s="53">
        <v>-1.7889999999999999</v>
      </c>
      <c r="Y79" s="53">
        <v>-1.415</v>
      </c>
      <c r="Z79" s="53">
        <v>-1.494</v>
      </c>
      <c r="AA79" s="53">
        <v>-2.351</v>
      </c>
      <c r="AB79" s="53">
        <v>-2.6240000000000001</v>
      </c>
      <c r="AC79" s="53">
        <v>-3.1339999999999999</v>
      </c>
      <c r="AD79" s="53">
        <v>-2.7839999999999998</v>
      </c>
      <c r="AE79" s="53">
        <v>-3.3029999999999999</v>
      </c>
      <c r="AF79" s="53">
        <v>-3.5190000000000001</v>
      </c>
      <c r="AG79" s="53">
        <v>-3.4769999999999999</v>
      </c>
      <c r="AH79" s="53">
        <v>-3.113</v>
      </c>
      <c r="AI79" s="53">
        <v>-2.9969999999999999</v>
      </c>
      <c r="AJ79" s="53">
        <v>-2.4580000000000002</v>
      </c>
      <c r="AK79" s="53">
        <v>-2.91</v>
      </c>
      <c r="AL79" s="53">
        <v>-3.173</v>
      </c>
      <c r="AM79" s="53">
        <v>-2.794</v>
      </c>
      <c r="AN79" s="53">
        <v>-2.8679999999999999</v>
      </c>
      <c r="AO79" s="53">
        <v>-3.0870000000000002</v>
      </c>
      <c r="AP79" s="53">
        <v>-3.218</v>
      </c>
      <c r="AQ79" s="53">
        <v>-2.8980000000000001</v>
      </c>
      <c r="AR79" s="116">
        <v>-3.2709999999999999</v>
      </c>
      <c r="AS79">
        <v>-3.262</v>
      </c>
    </row>
    <row r="80" spans="1:45" x14ac:dyDescent="0.2">
      <c r="C80" s="14">
        <v>170</v>
      </c>
      <c r="D80" s="16">
        <v>-2.6</v>
      </c>
      <c r="E80" s="16">
        <v>-2.2000000000000002</v>
      </c>
      <c r="F80" s="16">
        <v>-1.9</v>
      </c>
      <c r="G80" s="16">
        <v>-2.1</v>
      </c>
      <c r="H80" s="16">
        <v>-2.1</v>
      </c>
      <c r="I80" s="17">
        <v>-2.9</v>
      </c>
      <c r="J80" s="17">
        <v>-2.8</v>
      </c>
      <c r="K80" s="17">
        <v>-2.6</v>
      </c>
      <c r="L80" s="17">
        <v>-2.4</v>
      </c>
      <c r="M80" s="17">
        <v>-2.4</v>
      </c>
      <c r="N80" s="17">
        <v>-2.5</v>
      </c>
      <c r="O80" s="53">
        <v>-2.1030000000000002</v>
      </c>
      <c r="P80" s="53">
        <v>-2.5</v>
      </c>
      <c r="Q80" s="53">
        <v>-2.89</v>
      </c>
      <c r="R80" s="53">
        <v>-2.5</v>
      </c>
      <c r="S80" s="53">
        <v>-2.6</v>
      </c>
      <c r="T80" s="53">
        <v>-2.6</v>
      </c>
      <c r="U80" s="53">
        <v>-2.6</v>
      </c>
      <c r="V80" s="53">
        <v>-2.6960000000000002</v>
      </c>
      <c r="W80" s="53">
        <v>-2.726</v>
      </c>
      <c r="X80" s="53">
        <v>-2.3809999999999998</v>
      </c>
      <c r="Y80" s="53">
        <v>-2.0350000000000001</v>
      </c>
      <c r="Z80" s="53">
        <v>-2.036</v>
      </c>
      <c r="AA80" s="53">
        <v>-3.1280000000000001</v>
      </c>
      <c r="AB80" s="53">
        <v>-3.0720000000000001</v>
      </c>
      <c r="AC80" s="53">
        <v>-3.9550000000000001</v>
      </c>
      <c r="AD80" s="53">
        <v>-3.8330000000000002</v>
      </c>
      <c r="AE80" s="53">
        <v>-4.1360000000000001</v>
      </c>
      <c r="AF80" s="53">
        <v>-4.3280000000000003</v>
      </c>
      <c r="AG80" s="53">
        <v>-4.351</v>
      </c>
      <c r="AH80" s="53">
        <v>-4.0999999999999996</v>
      </c>
      <c r="AI80" s="53">
        <v>-4.173</v>
      </c>
      <c r="AJ80" s="53">
        <v>-3.1989999999999998</v>
      </c>
      <c r="AK80" s="53">
        <v>-3.95</v>
      </c>
      <c r="AL80" s="53">
        <v>-3.9580000000000002</v>
      </c>
      <c r="AM80" s="53">
        <v>-3.5510000000000002</v>
      </c>
      <c r="AN80" s="53">
        <v>-3.8220000000000001</v>
      </c>
      <c r="AO80" s="53">
        <v>-3.7229999999999999</v>
      </c>
      <c r="AP80" s="53">
        <v>-4.0949999999999998</v>
      </c>
      <c r="AQ80" s="53">
        <v>-3.8940000000000001</v>
      </c>
      <c r="AR80" s="116">
        <v>-4.1219999999999999</v>
      </c>
      <c r="AS80">
        <v>-3.7570000000000001</v>
      </c>
    </row>
    <row r="81" spans="3:45" x14ac:dyDescent="0.2">
      <c r="C81" s="14">
        <v>180</v>
      </c>
      <c r="D81" s="16">
        <v>-1.2</v>
      </c>
      <c r="E81" s="16">
        <v>-1.6</v>
      </c>
      <c r="F81" s="16">
        <v>-0.6</v>
      </c>
      <c r="G81" s="16">
        <v>-0.9</v>
      </c>
      <c r="H81" s="16">
        <v>-0.9</v>
      </c>
      <c r="I81" s="17">
        <v>-2.1</v>
      </c>
      <c r="J81" s="17">
        <v>-1.5</v>
      </c>
      <c r="K81" s="17">
        <v>-1.7</v>
      </c>
      <c r="L81" s="17">
        <v>-1.6</v>
      </c>
      <c r="M81" s="17">
        <v>-1.5</v>
      </c>
      <c r="N81" s="17">
        <v>-1.7</v>
      </c>
      <c r="O81" s="53">
        <v>-1.0860000000000001</v>
      </c>
      <c r="P81" s="53">
        <v>-1.5</v>
      </c>
      <c r="Q81" s="53">
        <v>-2.1040000000000001</v>
      </c>
      <c r="R81" s="53">
        <v>-1.7</v>
      </c>
      <c r="S81" s="53">
        <v>-1.6</v>
      </c>
      <c r="T81" s="53">
        <v>-1.7</v>
      </c>
      <c r="U81" s="53">
        <v>-1.5</v>
      </c>
      <c r="V81" s="53">
        <v>-1.58</v>
      </c>
      <c r="W81" s="53">
        <v>-1.4510000000000001</v>
      </c>
      <c r="X81" s="53">
        <v>-1.702</v>
      </c>
      <c r="Y81" s="53">
        <v>-1.135</v>
      </c>
      <c r="Z81" s="53">
        <v>-1.421</v>
      </c>
      <c r="AA81" s="53">
        <v>-2.3330000000000002</v>
      </c>
      <c r="AB81" s="53">
        <v>-2.2400000000000002</v>
      </c>
      <c r="AC81" s="53">
        <v>-2.9990000000000001</v>
      </c>
      <c r="AD81" s="53">
        <v>-2.6560000000000001</v>
      </c>
      <c r="AE81" s="53">
        <v>-2.746</v>
      </c>
      <c r="AF81" s="53">
        <v>-3.1120000000000001</v>
      </c>
      <c r="AG81" s="53">
        <v>-3.141</v>
      </c>
      <c r="AH81" s="53">
        <v>-3.3130000000000002</v>
      </c>
      <c r="AI81" s="53">
        <v>-3.3039999999999998</v>
      </c>
      <c r="AJ81" s="53">
        <v>-2.2639999999999998</v>
      </c>
      <c r="AK81" s="53">
        <v>-2.65</v>
      </c>
      <c r="AL81" s="53">
        <v>-2.5489999999999999</v>
      </c>
      <c r="AM81" s="53">
        <v>-2.536</v>
      </c>
      <c r="AN81" s="53">
        <v>-2.625</v>
      </c>
      <c r="AO81" s="53">
        <v>-2.2839999999999998</v>
      </c>
      <c r="AP81" s="53">
        <v>-2.9369999999999998</v>
      </c>
      <c r="AQ81" s="53">
        <v>-3.0310000000000001</v>
      </c>
      <c r="AR81" s="116">
        <v>-3.2730000000000001</v>
      </c>
      <c r="AS81">
        <v>-2.9830000000000001</v>
      </c>
    </row>
    <row r="82" spans="3:45" x14ac:dyDescent="0.2">
      <c r="C82" s="14">
        <v>190</v>
      </c>
      <c r="D82" s="16">
        <v>-0.7</v>
      </c>
      <c r="E82" s="16">
        <v>-0.9</v>
      </c>
      <c r="F82" s="16">
        <v>-0.4</v>
      </c>
      <c r="G82" s="16">
        <v>-0.5</v>
      </c>
      <c r="H82" s="16">
        <v>-0.5</v>
      </c>
      <c r="I82" s="17">
        <v>-1.6</v>
      </c>
      <c r="J82" s="17">
        <v>-1.8</v>
      </c>
      <c r="K82" s="17">
        <v>-1.2</v>
      </c>
      <c r="L82" s="17">
        <v>-1.3</v>
      </c>
      <c r="M82" s="17">
        <v>-1</v>
      </c>
      <c r="N82" s="17">
        <v>-1.6</v>
      </c>
      <c r="O82" s="53">
        <v>-0.46300000000000002</v>
      </c>
      <c r="P82" s="53">
        <v>-1.2</v>
      </c>
      <c r="Q82" s="53">
        <v>-1.56</v>
      </c>
      <c r="R82" s="53">
        <v>-1</v>
      </c>
      <c r="S82" s="53">
        <v>-1.5</v>
      </c>
      <c r="T82" s="53">
        <v>-1.5</v>
      </c>
      <c r="U82" s="53">
        <v>-1.3</v>
      </c>
      <c r="V82" s="53">
        <v>-1.33</v>
      </c>
      <c r="W82" s="53">
        <v>-1.385</v>
      </c>
      <c r="X82" s="53">
        <v>-0.91400000000000003</v>
      </c>
      <c r="Y82" s="53">
        <v>-0.92100000000000004</v>
      </c>
      <c r="Z82" s="53">
        <v>-0.78300000000000003</v>
      </c>
      <c r="AA82" s="53">
        <v>-1.714</v>
      </c>
      <c r="AB82" s="53">
        <v>-1.974</v>
      </c>
      <c r="AC82" s="53">
        <v>-2.38</v>
      </c>
      <c r="AD82" s="53">
        <v>-2.6949999999999998</v>
      </c>
      <c r="AE82" s="53">
        <v>-2.3809999999999998</v>
      </c>
      <c r="AF82" s="53">
        <v>-3.0510000000000002</v>
      </c>
      <c r="AG82" s="53">
        <v>-2.6459999999999999</v>
      </c>
      <c r="AH82" s="53">
        <v>-3.1989999999999998</v>
      </c>
      <c r="AI82" s="53">
        <v>-3.3940000000000001</v>
      </c>
      <c r="AJ82" s="53">
        <v>-2.0019999999999998</v>
      </c>
      <c r="AK82" s="53">
        <v>-2.34</v>
      </c>
      <c r="AL82" s="53">
        <v>-2.2879999999999998</v>
      </c>
      <c r="AM82" s="53">
        <v>-2.157</v>
      </c>
      <c r="AN82" s="53">
        <v>-2.0990000000000002</v>
      </c>
      <c r="AO82" s="53">
        <v>-1.986</v>
      </c>
      <c r="AP82" s="53">
        <v>-2.5640000000000001</v>
      </c>
      <c r="AQ82" s="53">
        <v>-2.6509999999999998</v>
      </c>
      <c r="AR82" s="116">
        <v>-3.1850000000000001</v>
      </c>
      <c r="AS82">
        <v>-2.5310000000000001</v>
      </c>
    </row>
    <row r="83" spans="3:45" x14ac:dyDescent="0.2">
      <c r="C83" s="14">
        <v>200</v>
      </c>
      <c r="D83" s="16">
        <v>-1.1000000000000001</v>
      </c>
      <c r="E83" s="16">
        <v>-0.5</v>
      </c>
      <c r="F83" s="16">
        <v>-0.1</v>
      </c>
      <c r="G83" s="16">
        <v>-0.6</v>
      </c>
      <c r="H83" s="16">
        <v>-0.6</v>
      </c>
      <c r="I83" s="17">
        <v>-1.9</v>
      </c>
      <c r="J83" s="17">
        <v>-1</v>
      </c>
      <c r="K83" s="17">
        <v>-1.3</v>
      </c>
      <c r="L83" s="17">
        <v>-1.6</v>
      </c>
      <c r="M83" s="17">
        <v>-1.3</v>
      </c>
      <c r="N83" s="17">
        <v>-1.6</v>
      </c>
      <c r="O83" s="53">
        <v>-0.81699999999999995</v>
      </c>
      <c r="P83" s="53">
        <v>-1.4</v>
      </c>
      <c r="Q83" s="53">
        <v>-1.9470000000000001</v>
      </c>
      <c r="R83" s="53">
        <v>-1.6</v>
      </c>
      <c r="S83" s="53">
        <v>-1.4</v>
      </c>
      <c r="T83" s="53">
        <v>-1.6</v>
      </c>
      <c r="U83" s="53">
        <v>-1.5</v>
      </c>
      <c r="V83" s="53">
        <v>-1.1639999999999999</v>
      </c>
      <c r="W83" s="53">
        <v>-1.266</v>
      </c>
      <c r="X83" s="53">
        <v>-1.333</v>
      </c>
      <c r="Y83" s="53">
        <v>-0.79100000000000004</v>
      </c>
      <c r="Z83" s="53">
        <v>-0.73499999999999999</v>
      </c>
      <c r="AA83" s="53">
        <v>-2.069</v>
      </c>
      <c r="AB83" s="53">
        <v>-1.8979999999999999</v>
      </c>
      <c r="AC83" s="53">
        <v>-2.98</v>
      </c>
      <c r="AD83" s="53">
        <v>-2.8650000000000002</v>
      </c>
      <c r="AE83" s="53">
        <v>-2.7919999999999998</v>
      </c>
      <c r="AF83" s="53">
        <v>-3.427</v>
      </c>
      <c r="AG83" s="53">
        <v>-3.4569999999999999</v>
      </c>
      <c r="AH83" s="53">
        <v>-3.4569999999999999</v>
      </c>
      <c r="AI83" s="53">
        <v>-3.875</v>
      </c>
      <c r="AJ83" s="53">
        <v>-2.17</v>
      </c>
      <c r="AK83" s="53">
        <v>-2.27</v>
      </c>
      <c r="AL83" s="53">
        <v>-2.0640000000000001</v>
      </c>
      <c r="AM83" s="53">
        <v>-2.2589999999999999</v>
      </c>
      <c r="AN83" s="53">
        <v>-2.4260000000000002</v>
      </c>
      <c r="AO83" s="53">
        <v>-2.1080000000000001</v>
      </c>
      <c r="AP83" s="53">
        <v>-3.0489999999999999</v>
      </c>
      <c r="AQ83" s="53">
        <v>-3.1150000000000002</v>
      </c>
      <c r="AR83" s="116">
        <v>-3.4049999999999998</v>
      </c>
      <c r="AS83">
        <v>-2.8090000000000002</v>
      </c>
    </row>
    <row r="84" spans="3:45" x14ac:dyDescent="0.2">
      <c r="C84" s="14">
        <v>210</v>
      </c>
      <c r="D84" s="16">
        <v>-1.8</v>
      </c>
      <c r="E84" s="16">
        <v>-1.5</v>
      </c>
      <c r="F84" s="16">
        <v>-0.4</v>
      </c>
      <c r="G84" s="16">
        <v>-1.2</v>
      </c>
      <c r="H84" s="16">
        <v>-1.2</v>
      </c>
      <c r="I84" s="17">
        <v>-2.8</v>
      </c>
      <c r="J84" s="17">
        <v>-1.8</v>
      </c>
      <c r="K84" s="17">
        <v>-2.5</v>
      </c>
      <c r="L84" s="17">
        <v>-2.5</v>
      </c>
      <c r="M84" s="17">
        <v>-2.2000000000000002</v>
      </c>
      <c r="N84" s="17">
        <v>-2.5</v>
      </c>
      <c r="O84" s="53">
        <v>-2.0720000000000001</v>
      </c>
      <c r="P84" s="53">
        <v>-2.5</v>
      </c>
      <c r="Q84" s="53">
        <v>-2.819</v>
      </c>
      <c r="R84" s="53">
        <v>-2.5</v>
      </c>
      <c r="S84" s="53">
        <v>-3</v>
      </c>
      <c r="T84" s="53">
        <v>-2.8</v>
      </c>
      <c r="U84" s="53">
        <v>-2.5</v>
      </c>
      <c r="V84" s="53">
        <v>-2.3410000000000002</v>
      </c>
      <c r="W84" s="53">
        <v>-2.4700000000000002</v>
      </c>
      <c r="X84" s="53">
        <v>-1.9470000000000001</v>
      </c>
      <c r="Y84" s="53">
        <v>-1.9710000000000001</v>
      </c>
      <c r="Z84" s="53">
        <v>-1.716</v>
      </c>
      <c r="AA84" s="53">
        <v>-3.2970000000000002</v>
      </c>
      <c r="AB84" s="53">
        <v>-3.3650000000000002</v>
      </c>
      <c r="AC84" s="53">
        <v>-4.17</v>
      </c>
      <c r="AD84" s="53">
        <v>-4.5</v>
      </c>
      <c r="AE84" s="53">
        <v>-4.0309999999999997</v>
      </c>
      <c r="AF84" s="53">
        <v>-4.585</v>
      </c>
      <c r="AG84" s="53">
        <v>-4.5449999999999999</v>
      </c>
      <c r="AH84" s="53">
        <v>-4.5979999999999999</v>
      </c>
      <c r="AI84" s="53">
        <v>-5.2709999999999999</v>
      </c>
      <c r="AJ84" s="53">
        <v>-2.5430000000000001</v>
      </c>
      <c r="AK84" s="53">
        <v>-3.75</v>
      </c>
      <c r="AL84" s="53">
        <v>-2.831</v>
      </c>
      <c r="AM84" s="53">
        <v>-3.835</v>
      </c>
      <c r="AN84" s="53">
        <v>-3.8</v>
      </c>
      <c r="AO84" s="53">
        <v>-4.0460000000000003</v>
      </c>
      <c r="AP84" s="53">
        <v>-4.298</v>
      </c>
      <c r="AQ84" s="53">
        <v>-4.4409999999999998</v>
      </c>
      <c r="AR84" s="116">
        <v>-4.8579999999999997</v>
      </c>
      <c r="AS84">
        <v>-3.9470000000000001</v>
      </c>
    </row>
    <row r="85" spans="3:45" x14ac:dyDescent="0.2">
      <c r="C85" s="14">
        <v>220</v>
      </c>
      <c r="D85" s="16">
        <v>-1.9</v>
      </c>
      <c r="E85" s="16">
        <v>-1.2</v>
      </c>
      <c r="F85" s="16">
        <v>-0.4</v>
      </c>
      <c r="G85" s="16">
        <v>-1.5</v>
      </c>
      <c r="H85" s="16">
        <v>-1.5</v>
      </c>
      <c r="I85" s="17">
        <v>-4.2</v>
      </c>
      <c r="J85" s="17">
        <v>-3.2</v>
      </c>
      <c r="K85" s="17">
        <v>-3.3</v>
      </c>
      <c r="L85" s="17">
        <v>-3.7</v>
      </c>
      <c r="M85" s="17">
        <v>-3.5</v>
      </c>
      <c r="N85" s="17">
        <v>-3.9</v>
      </c>
      <c r="O85" s="53">
        <v>-3.613</v>
      </c>
      <c r="P85" s="53">
        <v>-3.6</v>
      </c>
      <c r="Q85" s="53">
        <v>-4.202</v>
      </c>
      <c r="R85" s="53">
        <v>-3.4</v>
      </c>
      <c r="S85" s="53">
        <v>-4.0999999999999996</v>
      </c>
      <c r="T85" s="53">
        <v>-4.0999999999999996</v>
      </c>
      <c r="U85" s="53">
        <v>-3.9</v>
      </c>
      <c r="V85" s="53">
        <v>-3.758</v>
      </c>
      <c r="W85" s="53">
        <v>-3.56</v>
      </c>
      <c r="X85" s="53">
        <v>-3.35</v>
      </c>
      <c r="Y85" s="53">
        <v>-3.3940000000000001</v>
      </c>
      <c r="Z85" s="53">
        <v>-3.4089999999999998</v>
      </c>
      <c r="AA85" s="53">
        <v>-5.2229999999999999</v>
      </c>
      <c r="AB85" s="53">
        <v>-5.2119999999999997</v>
      </c>
      <c r="AC85" s="53">
        <v>-6.28</v>
      </c>
      <c r="AD85" s="53">
        <v>-6.2549999999999999</v>
      </c>
      <c r="AE85" s="53">
        <v>-5.5369999999999999</v>
      </c>
      <c r="AF85" s="53">
        <v>-6.6680000000000001</v>
      </c>
      <c r="AG85" s="53">
        <v>-6.7320000000000002</v>
      </c>
      <c r="AH85" s="53">
        <v>-6.7679999999999998</v>
      </c>
      <c r="AI85" s="53">
        <v>-7.3159999999999998</v>
      </c>
      <c r="AJ85" s="53">
        <v>-2.0379999999999998</v>
      </c>
      <c r="AK85" s="53">
        <v>-2.21</v>
      </c>
      <c r="AL85" s="53">
        <v>-2.8279999999999998</v>
      </c>
      <c r="AM85" s="53">
        <v>-5.4539999999999997</v>
      </c>
      <c r="AN85" s="53">
        <v>-6.31</v>
      </c>
      <c r="AO85" s="53">
        <v>-5.8319999999999999</v>
      </c>
      <c r="AP85" s="53">
        <v>-6.423</v>
      </c>
      <c r="AQ85" s="53">
        <v>-6.2519999999999998</v>
      </c>
      <c r="AR85" s="116">
        <v>-6.4829999999999997</v>
      </c>
      <c r="AS85">
        <v>-6.0620000000000003</v>
      </c>
    </row>
    <row r="86" spans="3:45" ht="16" thickBot="1" x14ac:dyDescent="0.25">
      <c r="C86" s="35">
        <v>226</v>
      </c>
      <c r="D86" s="36">
        <v>-2.8</v>
      </c>
      <c r="E86" s="36">
        <v>-2.2000000000000002</v>
      </c>
      <c r="F86" s="36">
        <v>-1.1000000000000001</v>
      </c>
      <c r="G86" s="36">
        <v>-1.9</v>
      </c>
      <c r="H86" s="36">
        <v>-1.9</v>
      </c>
      <c r="I86" s="37">
        <v>-4.3</v>
      </c>
      <c r="J86" s="37">
        <v>-3.3</v>
      </c>
      <c r="K86" s="37">
        <v>-3.6</v>
      </c>
      <c r="L86" s="37">
        <v>-3.5</v>
      </c>
      <c r="M86" s="37">
        <v>-3.8</v>
      </c>
      <c r="N86" s="37">
        <v>-4</v>
      </c>
      <c r="O86" s="54">
        <v>-4.4480000000000004</v>
      </c>
      <c r="P86" s="54">
        <v>-3.7</v>
      </c>
      <c r="Q86" s="54">
        <v>-4.3049999999999997</v>
      </c>
      <c r="R86" s="54">
        <v>-3.8</v>
      </c>
      <c r="S86" s="54">
        <v>-4.0999999999999996</v>
      </c>
      <c r="T86" s="54">
        <v>-4.5</v>
      </c>
      <c r="U86" s="54">
        <v>-4.2</v>
      </c>
      <c r="V86" s="54">
        <v>-4.1559999999999997</v>
      </c>
      <c r="W86" s="54">
        <v>-3.3889999999999998</v>
      </c>
      <c r="X86" s="54">
        <v>-3.8570000000000002</v>
      </c>
      <c r="Y86" s="54">
        <v>-1.954</v>
      </c>
      <c r="Z86" s="54">
        <v>-3.645</v>
      </c>
      <c r="AA86" s="54">
        <v>-5.5069999999999997</v>
      </c>
      <c r="AB86" s="54">
        <v>-5.93</v>
      </c>
      <c r="AC86" s="54">
        <v>-6.641</v>
      </c>
      <c r="AD86" s="54">
        <v>-6.47</v>
      </c>
      <c r="AE86" s="54">
        <v>-6.3330000000000002</v>
      </c>
      <c r="AF86" s="54">
        <v>-7.3780000000000001</v>
      </c>
      <c r="AG86" s="54">
        <v>-7.0839999999999996</v>
      </c>
      <c r="AH86" s="54">
        <v>-7.476</v>
      </c>
      <c r="AI86" s="54">
        <v>-7.5910000000000002</v>
      </c>
      <c r="AJ86" s="54">
        <v>-1.6830000000000001</v>
      </c>
      <c r="AK86" s="54">
        <v>-2.39</v>
      </c>
      <c r="AL86" s="54">
        <v>-2.4359999999999999</v>
      </c>
      <c r="AM86" s="54">
        <v>-6.6079999999999997</v>
      </c>
      <c r="AN86" s="54">
        <v>-6.6260000000000003</v>
      </c>
      <c r="AO86" s="54">
        <v>-5.8460000000000001</v>
      </c>
      <c r="AP86" s="54">
        <v>-6.4660000000000002</v>
      </c>
      <c r="AQ86" s="54">
        <v>-6.6050000000000004</v>
      </c>
      <c r="AR86" s="117">
        <v>-7.1609999999999996</v>
      </c>
      <c r="AS86">
        <v>-6.4939999999999998</v>
      </c>
    </row>
    <row r="87" spans="3:45" ht="16" thickTop="1" x14ac:dyDescent="0.2"/>
  </sheetData>
  <conditionalFormatting sqref="D13:I20">
    <cfRule type="cellIs" dxfId="1" priority="19" operator="greaterThan">
      <formula>1</formula>
    </cfRule>
    <cfRule type="cellIs" dxfId="0" priority="20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GTR1 G315 z0 x</vt:lpstr>
      <vt:lpstr>GTR1 G315 z0 y</vt:lpstr>
      <vt:lpstr>GTR1 Skewness</vt:lpstr>
      <vt:lpstr>GTR2 G315 z0 x</vt:lpstr>
      <vt:lpstr>GTR2 G315 z0 y</vt:lpstr>
      <vt:lpstr>GTR2 Skewness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Stolarczyk</dc:creator>
  <cp:lastModifiedBy>Johan Rensfeldt</cp:lastModifiedBy>
  <dcterms:created xsi:type="dcterms:W3CDTF">2018-06-29T12:43:42Z</dcterms:created>
  <dcterms:modified xsi:type="dcterms:W3CDTF">2023-07-31T14:28:48Z</dcterms:modified>
</cp:coreProperties>
</file>