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C\"/>
    </mc:Choice>
  </mc:AlternateContent>
  <xr:revisionPtr revIDLastSave="0" documentId="13_ncr:81_{56B747EA-B57E-4612-A101-BF1F51CAE8C5}" xr6:coauthVersionLast="47" xr6:coauthVersionMax="47" xr10:uidLastSave="{00000000-0000-0000-0000-000000000000}"/>
  <bookViews>
    <workbookView xWindow="-120" yWindow="-120" windowWidth="29040" windowHeight="15840" tabRatio="334" xr2:uid="{00000000-000D-0000-FFFF-FFFF00000000}"/>
  </bookViews>
  <sheets>
    <sheet name="Sheet1" sheetId="1" r:id="rId1"/>
  </sheets>
  <definedNames>
    <definedName name="_xlnm.Print_Titles" localSheetId="0">Sheet1!$1:$8</definedName>
    <definedName name="Z_29CD5F7C_ACDA_4477_BC47_7C4292739608_.wvu.PrintTitles" localSheetId="0" hidden="1">Sheet1!$1:$8</definedName>
    <definedName name="Z_7D5024BF_9195_436F_A10E_40E051625231_.wvu.PrintTitles" localSheetId="0" hidden="1">Sheet1!$1:$8</definedName>
    <definedName name="Z_93A1BCF0_A850_4F2E_915D_CB7AC18A0977_.wvu.PrintTitles" localSheetId="0" hidden="1">Sheet1!$1:$8</definedName>
    <definedName name="Z_B07F7086_301A_447D_AB53_B61D9E2B5C9B_.wvu.PrintTitles" localSheetId="0" hidden="1">Sheet1!$1:$8</definedName>
    <definedName name="Z_D7781BDA_F264_4193_AD4A_447B08A24BAC_.wvu.PrintTitles" localSheetId="0" hidden="1">Sheet1!$1:$8</definedName>
  </definedNames>
  <calcPr calcId="181029"/>
  <customWorkbookViews>
    <customWorkbookView name="Dell - Vista personalizada" guid="{7D5024BF-9195-436F-A10E-40E051625231}" mergeInterval="0" personalView="1" maximized="1" xWindow="-8" yWindow="-8" windowWidth="1936" windowHeight="1056" tabRatio="334" activeSheetId="1"/>
    <customWorkbookView name="pc - Vista personalizada" guid="{B07F7086-301A-447D-AB53-B61D9E2B5C9B}" mergeInterval="0" personalView="1" maximized="1" windowWidth="1362" windowHeight="552" tabRatio="334" activeSheetId="1"/>
    <customWorkbookView name="Marcos Teran - Vista personalizada" guid="{29CD5F7C-ACDA-4477-BC47-7C4292739608}" mergeInterval="0" personalView="1" maximized="1" xWindow="-8" yWindow="-8" windowWidth="1382" windowHeight="744" tabRatio="334" activeSheetId="1"/>
    <customWorkbookView name="User - Vista personalizada" guid="{D7781BDA-F264-4193-AD4A-447B08A24BAC}" mergeInterval="0" personalView="1" maximized="1" xWindow="-8" yWindow="-8" windowWidth="1382" windowHeight="744" tabRatio="334" activeSheetId="1"/>
    <customWorkbookView name="Usuario - Vista personalizada" guid="{93A1BCF0-A850-4F2E-915D-CB7AC18A0977}" mergeInterval="0" personalView="1" maximized="1" xWindow="-8" yWindow="-8" windowWidth="1936" windowHeight="1056" tabRatio="334" activeSheetId="1"/>
  </customWorkbookViews>
</workbook>
</file>

<file path=xl/calcChain.xml><?xml version="1.0" encoding="utf-8"?>
<calcChain xmlns="http://schemas.openxmlformats.org/spreadsheetml/2006/main">
  <c r="R11" i="1" l="1"/>
  <c r="P11" i="1"/>
  <c r="Q11" i="1"/>
  <c r="U11" i="1"/>
  <c r="V11" i="1"/>
  <c r="W11" i="1"/>
  <c r="Z11" i="1"/>
  <c r="AA11" i="1"/>
  <c r="T10" i="1" l="1"/>
  <c r="T11" i="1" s="1"/>
  <c r="O10" i="1" l="1"/>
  <c r="O11" i="1" s="1"/>
  <c r="E18" i="1"/>
  <c r="Y10" i="1"/>
  <c r="Y11" i="1" s="1"/>
  <c r="F18" i="1" l="1"/>
</calcChain>
</file>

<file path=xl/sharedStrings.xml><?xml version="1.0" encoding="utf-8"?>
<sst xmlns="http://schemas.openxmlformats.org/spreadsheetml/2006/main" count="101" uniqueCount="59">
  <si>
    <t>Total</t>
  </si>
  <si>
    <t>Con IVA</t>
  </si>
  <si>
    <t xml:space="preserve"> </t>
  </si>
  <si>
    <t>%</t>
  </si>
  <si>
    <t>Comprobante</t>
  </si>
  <si>
    <t xml:space="preserve"> Registro </t>
  </si>
  <si>
    <t>Nota de</t>
  </si>
  <si>
    <t>Crédito</t>
  </si>
  <si>
    <t>a</t>
  </si>
  <si>
    <t>Total Ventas Internas No Gravadas</t>
  </si>
  <si>
    <t>Resumen del Período</t>
  </si>
  <si>
    <t>Num.</t>
  </si>
  <si>
    <t>Exportaciones</t>
  </si>
  <si>
    <t>Impuesto</t>
  </si>
  <si>
    <t>01 Registro</t>
  </si>
  <si>
    <t xml:space="preserve">Totales: </t>
  </si>
  <si>
    <t>Exoneradas</t>
  </si>
  <si>
    <t>Base Imponibles</t>
  </si>
  <si>
    <t>IVA Retenido</t>
  </si>
  <si>
    <t>Control</t>
  </si>
  <si>
    <t xml:space="preserve"> de</t>
  </si>
  <si>
    <t xml:space="preserve">Afectado </t>
  </si>
  <si>
    <t>Alicuota</t>
  </si>
  <si>
    <t>Total de las Ventas Internas Afectadas en alícuota Reducida</t>
  </si>
  <si>
    <t>Planilla de</t>
  </si>
  <si>
    <t>Base</t>
  </si>
  <si>
    <t>Documento</t>
  </si>
  <si>
    <t>Imponible</t>
  </si>
  <si>
    <t>IVA</t>
  </si>
  <si>
    <t>de</t>
  </si>
  <si>
    <t>Total de las Ventas afectadas  en alícuota General</t>
  </si>
  <si>
    <t>Débito</t>
  </si>
  <si>
    <t>Total Ventas afectadas  en alícuota General + Adicional</t>
  </si>
  <si>
    <t>Exportación</t>
  </si>
  <si>
    <t>R.I.F.</t>
  </si>
  <si>
    <t>Fecha</t>
  </si>
  <si>
    <t>llll</t>
  </si>
  <si>
    <t xml:space="preserve">Libro de Ventas </t>
  </si>
  <si>
    <t>Ajuste a los Debito fiscales de períodos anteriores</t>
  </si>
  <si>
    <t>CONTRIBUYENTE</t>
  </si>
  <si>
    <t>/No Sujetas</t>
  </si>
  <si>
    <t>Ventas</t>
  </si>
  <si>
    <t>Exentas</t>
  </si>
  <si>
    <t>Débito Fiscal</t>
  </si>
  <si>
    <t>Transac.</t>
  </si>
  <si>
    <t>por</t>
  </si>
  <si>
    <t>Op.</t>
  </si>
  <si>
    <t>IVA Retenido (por el Comprador)</t>
  </si>
  <si>
    <t xml:space="preserve"> Maquina</t>
  </si>
  <si>
    <t>Tipo</t>
  </si>
  <si>
    <t>Comprador</t>
  </si>
  <si>
    <t>Doc.</t>
  </si>
  <si>
    <t>Total Ventas Exportacion</t>
  </si>
  <si>
    <t>Retención</t>
  </si>
  <si>
    <t>Nombre o Razón Social</t>
  </si>
  <si>
    <t>NO CONTRIBUYENTE</t>
  </si>
  <si>
    <t>INVERSIONES JEPA ELECTRIC, C.A</t>
  </si>
  <si>
    <t>RIF J-501241546</t>
  </si>
  <si>
    <t>del 01/02/2025 al 28/02/2025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</si>
</sst>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?"/>
    <numFmt numFmtId="165" formatCode="??,??0.00"/>
    <numFmt numFmtId="166" formatCode="?0.00"/>
    <numFmt numFmtId="167" formatCode="?,??0.00"/>
    <numFmt numFmtId="168" formatCode="???,??0.00"/>
  </numFmts>
  <fonts count="1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.5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0" fillId="0" borderId="1" xfId="1" applyFont="1" applyBorder="1"/>
    <xf numFmtId="0" fontId="0" fillId="0" borderId="2" xfId="1" applyFont="1" applyBorder="1"/>
    <xf numFmtId="0" fontId="5" fillId="0" borderId="2" xfId="1" applyFont="1" applyBorder="1" applyAlignment="1">
      <alignment horizontal="center" vertical="top"/>
    </xf>
    <xf numFmtId="0" fontId="0" fillId="0" borderId="3" xfId="1" applyFont="1" applyBorder="1"/>
    <xf numFmtId="0" fontId="7" fillId="0" borderId="0" xfId="1" applyFont="1" applyAlignment="1">
      <alignment horizontal="center" vertical="top"/>
    </xf>
    <xf numFmtId="0" fontId="7" fillId="0" borderId="4" xfId="1" applyFont="1" applyBorder="1" applyAlignment="1">
      <alignment horizontal="center" vertical="top"/>
    </xf>
    <xf numFmtId="0" fontId="7" fillId="0" borderId="5" xfId="1" applyFont="1" applyBorder="1" applyAlignment="1">
      <alignment horizontal="center" vertical="top"/>
    </xf>
    <xf numFmtId="0" fontId="7" fillId="0" borderId="6" xfId="1" applyFont="1" applyBorder="1" applyAlignment="1">
      <alignment horizontal="center" vertical="top"/>
    </xf>
    <xf numFmtId="0" fontId="5" fillId="0" borderId="6" xfId="1" applyFont="1" applyBorder="1" applyAlignment="1">
      <alignment horizontal="center" vertical="top"/>
    </xf>
    <xf numFmtId="0" fontId="7" fillId="0" borderId="0" xfId="1" applyFont="1" applyAlignment="1">
      <alignment horizontal="left" vertical="top"/>
    </xf>
    <xf numFmtId="168" fontId="7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8" fontId="7" fillId="0" borderId="0" xfId="1" applyNumberFormat="1" applyFont="1" applyBorder="1" applyAlignment="1">
      <alignment horizontal="right" vertical="center"/>
    </xf>
    <xf numFmtId="0" fontId="9" fillId="0" borderId="0" xfId="1" applyFont="1" applyAlignment="1">
      <alignment horizontal="center" vertical="top"/>
    </xf>
    <xf numFmtId="0" fontId="6" fillId="0" borderId="0" xfId="1" applyFont="1" applyFill="1" applyBorder="1" applyAlignment="1">
      <alignment horizontal="center" vertical="top"/>
    </xf>
    <xf numFmtId="49" fontId="6" fillId="0" borderId="0" xfId="1" applyNumberFormat="1" applyFont="1" applyAlignment="1">
      <alignment horizontal="left" vertical="top"/>
    </xf>
    <xf numFmtId="0" fontId="7" fillId="0" borderId="7" xfId="1" applyFont="1" applyBorder="1" applyAlignment="1">
      <alignment horizontal="center" vertical="top"/>
    </xf>
    <xf numFmtId="0" fontId="0" fillId="0" borderId="8" xfId="1" applyFont="1" applyBorder="1"/>
    <xf numFmtId="0" fontId="7" fillId="0" borderId="9" xfId="1" applyFont="1" applyBorder="1" applyAlignment="1">
      <alignment horizontal="center" vertical="top"/>
    </xf>
    <xf numFmtId="0" fontId="7" fillId="0" borderId="8" xfId="1" applyFont="1" applyBorder="1" applyAlignment="1">
      <alignment horizontal="center" vertical="top"/>
    </xf>
    <xf numFmtId="0" fontId="11" fillId="0" borderId="0" xfId="0" applyFont="1"/>
    <xf numFmtId="164" fontId="6" fillId="0" borderId="0" xfId="1" applyNumberFormat="1" applyFont="1" applyFill="1" applyAlignment="1">
      <alignment horizontal="left" vertical="top"/>
    </xf>
    <xf numFmtId="14" fontId="6" fillId="0" borderId="0" xfId="1" applyNumberFormat="1" applyFont="1" applyFill="1" applyAlignment="1">
      <alignment horizontal="left" vertical="top"/>
    </xf>
    <xf numFmtId="0" fontId="6" fillId="0" borderId="0" xfId="1" applyFont="1" applyFill="1" applyAlignment="1">
      <alignment horizontal="left" vertical="top"/>
    </xf>
    <xf numFmtId="0" fontId="0" fillId="0" borderId="0" xfId="0" applyFill="1"/>
    <xf numFmtId="49" fontId="6" fillId="0" borderId="0" xfId="1" applyNumberFormat="1" applyFont="1" applyFill="1" applyAlignment="1">
      <alignment horizontal="left" vertical="top"/>
    </xf>
    <xf numFmtId="165" fontId="6" fillId="0" borderId="0" xfId="1" applyNumberFormat="1" applyFont="1" applyFill="1" applyBorder="1" applyAlignment="1">
      <alignment horizontal="right" vertical="center"/>
    </xf>
    <xf numFmtId="2" fontId="10" fillId="0" borderId="0" xfId="1" applyNumberFormat="1" applyFont="1" applyFill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66" fontId="6" fillId="0" borderId="0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.xml"/><Relationship Id="rId18" Type="http://schemas.openxmlformats.org/officeDocument/2006/relationships/revisionLog" Target="revisionLog5.xml"/><Relationship Id="rId21" Type="http://schemas.openxmlformats.org/officeDocument/2006/relationships/revisionLog" Target="revisionLog10.xml"/><Relationship Id="rId12" Type="http://schemas.openxmlformats.org/officeDocument/2006/relationships/revisionLog" Target="revisionLog6.xml"/><Relationship Id="rId17" Type="http://schemas.openxmlformats.org/officeDocument/2006/relationships/revisionLog" Target="revisionLog4.xml"/><Relationship Id="rId25" Type="http://schemas.openxmlformats.org/officeDocument/2006/relationships/revisionLog" Target="revisionLog14.xml"/><Relationship Id="rId16" Type="http://schemas.openxmlformats.org/officeDocument/2006/relationships/revisionLog" Target="revisionLog2.xml"/><Relationship Id="rId20" Type="http://schemas.openxmlformats.org/officeDocument/2006/relationships/revisionLog" Target="revisionLog9.xml"/><Relationship Id="rId24" Type="http://schemas.openxmlformats.org/officeDocument/2006/relationships/revisionLog" Target="revisionLog13.xml"/><Relationship Id="rId15" Type="http://schemas.openxmlformats.org/officeDocument/2006/relationships/revisionLog" Target="revisionLog7.xml"/><Relationship Id="rId23" Type="http://schemas.openxmlformats.org/officeDocument/2006/relationships/revisionLog" Target="revisionLog12.xml"/><Relationship Id="rId19" Type="http://schemas.openxmlformats.org/officeDocument/2006/relationships/revisionLog" Target="revisionLog8.xml"/><Relationship Id="rId14" Type="http://schemas.openxmlformats.org/officeDocument/2006/relationships/revisionLog" Target="revisionLog3.xml"/><Relationship Id="rId22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13A6E97-0A09-46D3-90CA-C08DE8BB12E1}" diskRevisions="1" revisionId="342" version="24">
  <header guid="{C8FCC26C-1ABD-4B6E-BED5-5B8892CD86AD}" dateTime="2024-11-11T21:31:55" maxSheetId="2" userName="pc" r:id="rId12">
    <sheetIdMap count="1">
      <sheetId val="1"/>
    </sheetIdMap>
  </header>
  <header guid="{CC6F7746-4080-44B6-9E38-CC0FBC6B535D}" dateTime="2025-01-14T23:03:34" maxSheetId="2" userName="Dell" r:id="rId13" minRId="148" maxRId="161">
    <sheetIdMap count="1">
      <sheetId val="1"/>
    </sheetIdMap>
  </header>
  <header guid="{866F26F0-5FD6-4709-99D0-54235083BBB9}" dateTime="2025-01-14T23:03:40" maxSheetId="2" userName="Dell" r:id="rId14" minRId="163">
    <sheetIdMap count="1">
      <sheetId val="1"/>
    </sheetIdMap>
  </header>
  <header guid="{C293AD20-A23B-447A-A319-AF31B076C85B}" dateTime="2025-01-14T23:04:44" maxSheetId="2" userName="Dell" r:id="rId15" minRId="164">
    <sheetIdMap count="1">
      <sheetId val="1"/>
    </sheetIdMap>
  </header>
  <header guid="{8A2AE38D-3D21-45AC-A409-BC85D2D4E06E}" dateTime="2025-02-16T22:24:10" maxSheetId="2" userName="Dell" r:id="rId16" minRId="165" maxRId="275">
    <sheetIdMap count="1">
      <sheetId val="1"/>
    </sheetIdMap>
  </header>
  <header guid="{34FD0D03-2646-46E8-A92E-69402EC0EB0D}" dateTime="2025-02-16T22:54:50" maxSheetId="2" userName="Dell" r:id="rId17" minRId="277">
    <sheetIdMap count="1">
      <sheetId val="1"/>
    </sheetIdMap>
  </header>
  <header guid="{8B4C1DBE-4592-4208-8D98-BC5D9E296CCA}" dateTime="2025-02-16T22:55:08" maxSheetId="2" userName="Dell" r:id="rId18" minRId="279" maxRId="281">
    <sheetIdMap count="1">
      <sheetId val="1"/>
    </sheetIdMap>
  </header>
  <header guid="{E5DE0538-012B-4716-8A23-23FD7B4329AE}" dateTime="2025-03-06T11:57:13" maxSheetId="2" userName="Dell" r:id="rId19" minRId="282" maxRId="308">
    <sheetIdMap count="1">
      <sheetId val="1"/>
    </sheetIdMap>
  </header>
  <header guid="{A2442C25-5C36-42C3-89F0-C19CB164C4A9}" dateTime="2025-03-07T19:00:06" maxSheetId="2" userName="Dell" r:id="rId20" minRId="310" maxRId="315">
    <sheetIdMap count="1">
      <sheetId val="1"/>
    </sheetIdMap>
  </header>
  <header guid="{B41A75ED-3867-42D8-B111-548B20D8AF4D}" dateTime="2025-03-08T11:08:32" maxSheetId="2" userName="Dell" r:id="rId21" minRId="317" maxRId="322">
    <sheetIdMap count="1">
      <sheetId val="1"/>
    </sheetIdMap>
  </header>
  <header guid="{F20B18F0-204F-48CB-A5A9-25C2DEE534C6}" dateTime="2025-03-10T18:58:37" maxSheetId="2" userName="Dell" r:id="rId22">
    <sheetIdMap count="1">
      <sheetId val="1"/>
    </sheetIdMap>
  </header>
  <header guid="{F4BC79FB-74DD-4091-B2B9-437D40077B18}" dateTime="2025-03-11T18:40:24" maxSheetId="2" userName="Dell" r:id="rId23" minRId="325" maxRId="338">
    <sheetIdMap count="1">
      <sheetId val="1"/>
    </sheetIdMap>
  </header>
  <header guid="{AE9A2BAC-ABDB-4BA2-B280-883050F4E55A}" dateTime="2025-03-11T21:54:36" maxSheetId="2" userName="Dell" r:id="rId24" minRId="340">
    <sheetIdMap count="1">
      <sheetId val="1"/>
    </sheetIdMap>
  </header>
  <header guid="{613A6E97-0A09-46D3-90CA-C08DE8BB12E1}" dateTime="2025-03-11T21:54:55" maxSheetId="2" userName="Dell" r:id="rId2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8" sId="1" ref="A12:XFD12" action="deleteRow">
    <rfmt sheetId="1" xfDxf="1" sqref="A12:XFD12" start="0" length="0"/>
    <rcc rId="0" sId="1" s="1" dxf="1" numFmtId="4">
      <nc r="A12">
        <v>3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2">
        <v>45580</v>
      </nc>
      <ndxf>
        <font>
          <sz val="8"/>
          <color indexed="8"/>
          <name val="Arial"/>
          <scheme val="none"/>
        </font>
        <numFmt numFmtId="19" formatCode="d/m/yyyy"/>
        <alignment horizontal="left" vertical="top"/>
      </ndxf>
    </rcc>
    <rcc rId="0" sId="1" s="1" dxf="1">
      <nc r="C12" t="inlineStr">
        <is>
          <t>J500870035</t>
        </is>
      </nc>
      <ndxf>
        <font>
          <sz val="8"/>
          <color indexed="8"/>
          <name val="Arial"/>
          <family val="2"/>
          <scheme val="none"/>
        </font>
        <alignment horizontal="center" vertical="top"/>
      </ndxf>
    </rcc>
    <rcc rId="0" sId="1" s="1" dxf="1">
      <nc r="D12" t="inlineStr">
        <is>
          <t>GLOBAL SUMINISTROS INDUSTRIALES 21, C.A.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F12" t="inlineStr">
        <is>
          <t>00048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fmt sheetId="1" s="1" sqref="G12" start="0" length="0">
      <dxf>
        <font>
          <sz val="8"/>
          <color indexed="8"/>
          <name val="Arial"/>
          <scheme val="none"/>
        </font>
        <alignment horizontal="left" vertical="top"/>
      </dxf>
    </rfmt>
    <rcc rId="0" sId="1" s="1" dxf="1">
      <nc r="H12" t="inlineStr">
        <is>
          <t>00-000048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K12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O12">
        <f>+R12+T12</f>
      </nc>
      <ndxf>
        <font>
          <sz val="8"/>
          <color indexed="8"/>
          <name val="Arial"/>
          <scheme val="none"/>
        </font>
        <numFmt numFmtId="165" formatCode="??,??0.00"/>
        <alignment horizontal="right" vertical="center"/>
      </ndxf>
    </rcc>
    <rcc rId="0" sId="1" s="1" dxf="1" numFmtId="4">
      <nc r="P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Q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R12">
        <v>29800</v>
      </nc>
      <ndxf>
        <font>
          <sz val="8"/>
          <color indexed="8"/>
          <name val="Arial"/>
          <scheme val="none"/>
        </font>
        <numFmt numFmtId="165" formatCode="??,??0.00"/>
        <alignment horizontal="right" vertical="center"/>
      </ndxf>
    </rcc>
    <rcc rId="0" sId="1" s="1" dxf="1" numFmtId="4">
      <nc r="S12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T12">
        <f>+R12*0.16</f>
      </nc>
      <ndxf>
        <font>
          <sz val="8"/>
          <color indexed="8"/>
          <name val="Arial"/>
          <scheme val="none"/>
        </font>
        <numFmt numFmtId="167" formatCode="?,??0.00"/>
        <alignment horizontal="right" vertical="center"/>
      </ndxf>
    </rcc>
    <rcc rId="0" sId="1" s="1" dxf="1" numFmtId="4">
      <nc r="U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V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W12">
        <v>0</v>
      </nc>
      <ndxf>
        <font>
          <sz val="8"/>
          <color indexed="8"/>
          <name val="Arial"/>
          <scheme val="none"/>
        </font>
        <numFmt numFmtId="165" formatCode="??,??0.00"/>
        <alignment horizontal="right" vertical="center"/>
      </ndxf>
    </rcc>
    <rcc rId="0" sId="1" s="1" dxf="1" numFmtId="4">
      <nc r="X12">
        <v>16</v>
      </nc>
      <ndxf>
        <font>
          <sz val="8"/>
          <color indexed="8"/>
          <name val="Arial"/>
          <scheme val="none"/>
        </font>
        <numFmt numFmtId="166" formatCode="?0.00"/>
        <alignment horizontal="right" vertical="center"/>
      </ndxf>
    </rcc>
    <rcc rId="0" sId="1" s="1" dxf="1">
      <nc r="Y12">
        <f>+W12*16%</f>
      </nc>
      <ndxf>
        <font>
          <sz val="8"/>
          <color indexed="8"/>
          <name val="Arial"/>
          <scheme val="none"/>
        </font>
        <numFmt numFmtId="167" formatCode="?,??0.00"/>
        <alignment horizontal="right" vertical="center"/>
      </ndxf>
    </rcc>
    <rcc rId="0" sId="1" s="1" dxf="1" numFmtId="4">
      <nc r="Z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A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</rrc>
  <rrc rId="149" sId="1" ref="A12:XFD12" action="deleteRow">
    <undo index="65535" exp="area" dr="AA10:AA12" r="AA13" sId="1"/>
    <undo index="65535" exp="area" dr="Z10:Z12" r="Z13" sId="1"/>
    <undo index="65535" exp="area" dr="Y10:Y12" r="Y13" sId="1"/>
    <undo index="65535" exp="area" dr="W10:W12" r="W13" sId="1"/>
    <undo index="65535" exp="area" dr="V10:V12" r="V13" sId="1"/>
    <undo index="65535" exp="area" dr="U10:U12" r="U13" sId="1"/>
    <undo index="65535" exp="area" dr="T10:T12" r="T13" sId="1"/>
    <undo index="65535" exp="area" dr="R10:R12" r="R13" sId="1"/>
    <undo index="65535" exp="area" dr="Q10:Q12" r="Q13" sId="1"/>
    <undo index="65535" exp="area" dr="P10:P12" r="P13" sId="1"/>
    <undo index="65535" exp="area" dr="O10:O12" r="O13" sId="1"/>
    <rfmt sheetId="1" xfDxf="1" sqref="A12:XFD12" start="0" length="0"/>
    <rcc rId="0" sId="1" s="1" dxf="1" numFmtId="4">
      <nc r="A12">
        <v>4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2">
        <v>45580</v>
      </nc>
      <ndxf>
        <font>
          <sz val="8"/>
          <color indexed="8"/>
          <name val="Arial"/>
          <scheme val="none"/>
        </font>
        <numFmt numFmtId="19" formatCode="d/m/yyyy"/>
        <alignment horizontal="left" vertical="top"/>
      </ndxf>
    </rcc>
    <rcc rId="0" sId="1" s="1" dxf="1">
      <nc r="C12" t="inlineStr">
        <is>
          <t>J500870035</t>
        </is>
      </nc>
      <ndxf>
        <font>
          <sz val="8"/>
          <color indexed="8"/>
          <name val="Arial"/>
          <family val="2"/>
          <scheme val="none"/>
        </font>
        <alignment horizontal="center" vertical="top"/>
      </ndxf>
    </rcc>
    <rcc rId="0" sId="1" s="1" dxf="1">
      <nc r="D12" t="inlineStr">
        <is>
          <t>GLOBAL SUMINISTROS INDUSTRIALES 21, C.A.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F12" t="inlineStr">
        <is>
          <t>00049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fmt sheetId="1" s="1" sqref="G12" start="0" length="0">
      <dxf>
        <font>
          <sz val="8"/>
          <color indexed="8"/>
          <name val="Arial"/>
          <scheme val="none"/>
        </font>
        <alignment horizontal="left" vertical="top"/>
      </dxf>
    </rfmt>
    <rcc rId="0" sId="1" s="1" dxf="1">
      <nc r="H12" t="inlineStr">
        <is>
          <t>00-000049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K12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O12">
        <f>+R12+T12</f>
      </nc>
      <ndxf>
        <font>
          <sz val="8"/>
          <color indexed="8"/>
          <name val="Arial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P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Q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R12">
        <v>6105.17</v>
      </nc>
      <ndxf>
        <font>
          <sz val="8"/>
          <color indexed="8"/>
          <name val="Arial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2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T12">
        <f>+R12*0.16</f>
      </nc>
      <ndxf>
        <font>
          <sz val="8"/>
          <color indexed="8"/>
          <name val="Arial"/>
          <scheme val="none"/>
        </font>
        <numFmt numFmtId="167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W12">
        <v>0</v>
      </nc>
      <ndxf>
        <font>
          <sz val="8"/>
          <color indexed="8"/>
          <name val="Arial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2">
        <v>16</v>
      </nc>
      <ndxf>
        <font>
          <sz val="8"/>
          <color indexed="8"/>
          <name val="Arial"/>
          <scheme val="none"/>
        </font>
        <numFmt numFmtId="166" formatCode="?0.00"/>
        <alignment horizontal="right" vertical="center"/>
        <border outline="0">
          <bottom style="thin">
            <color indexed="64"/>
          </bottom>
        </border>
      </ndxf>
    </rcc>
    <rcc rId="0" sId="1" s="1" dxf="1">
      <nc r="Y12">
        <f>+W12*16%</f>
      </nc>
      <ndxf>
        <font>
          <sz val="8"/>
          <color indexed="8"/>
          <name val="Arial"/>
          <scheme val="none"/>
        </font>
        <numFmt numFmtId="167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cc rId="150" sId="1" numFmtId="19">
    <oc r="B10">
      <v>45594</v>
    </oc>
    <nc r="B10">
      <v>45636</v>
    </nc>
  </rcc>
  <rcc rId="151" sId="1">
    <oc r="D10" t="inlineStr">
      <is>
        <t>TECHNOLOGY STORE VZLA, C.A.</t>
      </is>
    </oc>
    <nc r="D10" t="inlineStr">
      <is>
        <t>INGIRD LOZANO</t>
      </is>
    </nc>
  </rcc>
  <rcc rId="152" sId="1">
    <oc r="D11" t="inlineStr">
      <is>
        <t>GLOBAL SUMINISTROS INDUSTRIALES 21, C.A.</t>
      </is>
    </oc>
    <nc r="D11" t="inlineStr">
      <is>
        <t>ANULADA</t>
      </is>
    </nc>
  </rcc>
  <rcc rId="153" sId="1">
    <oc r="F10" t="inlineStr">
      <is>
        <t>00046</t>
      </is>
    </oc>
    <nc r="F10" t="inlineStr">
      <is>
        <t>00050</t>
      </is>
    </nc>
  </rcc>
  <rcc rId="154" sId="1">
    <oc r="F11" t="inlineStr">
      <is>
        <t>00047</t>
      </is>
    </oc>
    <nc r="F11" t="inlineStr">
      <is>
        <t>00051</t>
      </is>
    </nc>
  </rcc>
  <rcc rId="155" sId="1">
    <oc r="C11" t="inlineStr">
      <is>
        <t>J500870035</t>
      </is>
    </oc>
    <nc r="C11"/>
  </rcc>
  <rcc rId="156" sId="1">
    <oc r="H10" t="inlineStr">
      <is>
        <t>00-000046</t>
      </is>
    </oc>
    <nc r="H10" t="inlineStr">
      <is>
        <t>00-000050</t>
      </is>
    </nc>
  </rcc>
  <rcc rId="157" sId="1">
    <oc r="H11" t="inlineStr">
      <is>
        <t>00-000047</t>
      </is>
    </oc>
    <nc r="H11" t="inlineStr">
      <is>
        <t>00-000051</t>
      </is>
    </nc>
  </rcc>
  <rcc rId="158" sId="1" numFmtId="4">
    <oc r="R10">
      <v>3613.6</v>
    </oc>
    <nc r="R10">
      <v>2000</v>
    </nc>
  </rcc>
  <rcc rId="159" sId="1">
    <oc r="C10" t="inlineStr">
      <is>
        <t>J410484241</t>
      </is>
    </oc>
    <nc r="C10" t="inlineStr">
      <is>
        <t>V5371581</t>
      </is>
    </nc>
  </rcc>
  <rcc rId="160" sId="1" numFmtId="19">
    <oc r="B11">
      <v>45580</v>
    </oc>
    <nc r="B11">
      <v>45646</v>
    </nc>
  </rcc>
  <rcc rId="161" sId="1">
    <oc r="D4" t="inlineStr">
      <is>
        <t>del 01/10/2024 al 31/10/2024</t>
      </is>
    </oc>
    <nc r="D4" t="inlineStr">
      <is>
        <t>del 01/12/2024 al 31/12/2024</t>
      </is>
    </nc>
  </rcc>
  <rdn rId="0" localSheetId="1" customView="1" name="Z_7D5024BF_9195_436F_A10E_40E051625231_.wvu.PrintTitles" hidden="1" oldHidden="1">
    <formula>Sheet1!$1:$8</formula>
  </rdn>
  <rcv guid="{7D5024BF-9195-436F-A10E-40E05162523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D4" t="inlineStr">
      <is>
        <t>del 01/01/2025 al 31/01/2025</t>
      </is>
    </oc>
    <nc r="D4" t="inlineStr">
      <is>
        <t>del 01/02/2025 al 28/02/2025</t>
      </is>
    </nc>
  </rcc>
  <rfmt sheetId="1" sqref="A10:XFD10">
    <dxf>
      <fill>
        <patternFill patternType="solid">
          <bgColor rgb="FFFFFF00"/>
        </patternFill>
      </fill>
    </dxf>
  </rfmt>
  <rcc rId="318" sId="1">
    <oc r="C11" t="inlineStr">
      <is>
        <t>V31187095</t>
      </is>
    </oc>
    <nc r="C11" t="inlineStr">
      <is>
        <t>J000118906</t>
      </is>
    </nc>
  </rcc>
  <rcc rId="319" sId="1">
    <oc r="D11" t="inlineStr">
      <is>
        <t>DROCOSCA</t>
      </is>
    </oc>
    <nc r="D11" t="inlineStr">
      <is>
        <t>DROCOSCA, C.A.</t>
      </is>
    </nc>
  </rcc>
  <rfmt sheetId="1" sqref="A11:XFD11">
    <dxf>
      <fill>
        <patternFill patternType="solid">
          <bgColor rgb="FFFFFF00"/>
        </patternFill>
      </fill>
    </dxf>
  </rfmt>
  <rrc rId="320" sId="1" ref="A13:XFD13" action="deleteRow">
    <rfmt sheetId="1" xfDxf="1" sqref="A13:XFD13" start="0" length="0"/>
    <rcc rId="0" sId="1" s="1" dxf="1" numFmtId="4">
      <nc r="A13">
        <v>4</v>
      </nc>
      <n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ndxf>
    </rcc>
    <rcc rId="0" sId="1" s="1" dxf="1" numFmtId="19">
      <nc r="B13">
        <v>45677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left" vertical="top"/>
      </ndxf>
    </rcc>
    <rfmt sheetId="1" s="1" sqref="C13" start="0" length="0">
      <dxf>
        <font>
          <sz val="8"/>
          <color indexed="8"/>
          <name val="Arial"/>
          <family val="2"/>
          <scheme val="none"/>
        </font>
        <alignment horizontal="center" vertical="top"/>
      </dxf>
    </rfmt>
    <rfmt sheetId="1" s="1" sqref="D13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F13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G13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H13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cc rId="0" sId="1" s="1" dxf="1">
      <nc r="K13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O13">
        <f>+R13+T13</f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P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Q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R13">
        <v>0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S13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T13">
        <f>+R13*0.16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ndxf>
    </rcc>
    <rcc rId="0" sId="1" s="1" dxf="1" numFmtId="4">
      <nc r="U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V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W13">
        <v>0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X13">
        <v>16</v>
      </nc>
      <ndxf>
        <font>
          <sz val="8"/>
          <color indexed="8"/>
          <name val="Arial"/>
          <family val="2"/>
          <scheme val="none"/>
        </font>
        <numFmt numFmtId="166" formatCode="?0.00"/>
        <alignment horizontal="right" vertical="center"/>
      </ndxf>
    </rcc>
    <rcc rId="0" sId="1" s="1" dxf="1">
      <nc r="Y13">
        <f>+W13*16%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ndxf>
    </rcc>
    <rcc rId="0" sId="1" s="1" dxf="1" numFmtId="4">
      <nc r="Z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A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</rrc>
  <rrc rId="321" sId="1" ref="A13:XFD13" action="deleteRow">
    <rfmt sheetId="1" xfDxf="1" sqref="A13:XFD13" start="0" length="0"/>
    <rcc rId="0" sId="1" s="1" dxf="1" numFmtId="4">
      <nc r="A13">
        <v>5</v>
      </nc>
      <n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ndxf>
    </rcc>
    <rcc rId="0" sId="1" s="1" dxf="1" numFmtId="19">
      <nc r="B13">
        <v>45677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left" vertical="top"/>
      </ndxf>
    </rcc>
    <rfmt sheetId="1" s="1" sqref="C13" start="0" length="0">
      <dxf>
        <font>
          <sz val="8"/>
          <color indexed="8"/>
          <name val="Arial"/>
          <family val="2"/>
          <scheme val="none"/>
        </font>
        <alignment horizontal="center" vertical="top"/>
      </dxf>
    </rfmt>
    <rfmt sheetId="1" s="1" sqref="D13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F13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G13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H13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cc rId="0" sId="1" s="1" dxf="1">
      <nc r="K13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O13">
        <f>+R13+T13</f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P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Q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R13">
        <v>39655.199999999997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S13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T13">
        <f>+R13*0.16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ndxf>
    </rcc>
    <rcc rId="0" sId="1" s="1" dxf="1" numFmtId="4">
      <nc r="U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V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W13">
        <v>0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X13">
        <v>16</v>
      </nc>
      <ndxf>
        <font>
          <sz val="8"/>
          <color indexed="8"/>
          <name val="Arial"/>
          <family val="2"/>
          <scheme val="none"/>
        </font>
        <numFmt numFmtId="166" formatCode="?0.00"/>
        <alignment horizontal="right" vertical="center"/>
      </ndxf>
    </rcc>
    <rcc rId="0" sId="1" s="1" dxf="1">
      <nc r="Y13">
        <f>+W13*16%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ndxf>
    </rcc>
    <rcc rId="0" sId="1" s="1" dxf="1" numFmtId="4">
      <nc r="Z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A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</rrc>
  <rrc rId="322" sId="1" ref="A13:XFD13" action="deleteRow">
    <undo index="65535" exp="area" dr="AA10:AA13" r="AA14" sId="1"/>
    <undo index="65535" exp="area" dr="Z10:Z13" r="Z14" sId="1"/>
    <undo index="65535" exp="area" dr="Y10:Y13" r="Y14" sId="1"/>
    <undo index="65535" exp="area" dr="W10:W13" r="W14" sId="1"/>
    <undo index="65535" exp="area" dr="V10:V13" r="V14" sId="1"/>
    <undo index="65535" exp="area" dr="U10:U13" r="U14" sId="1"/>
    <undo index="65535" exp="area" dr="T10:T13" r="T14" sId="1"/>
    <undo index="65535" exp="area" dr="R10:R13" r="R14" sId="1"/>
    <undo index="65535" exp="area" dr="Q10:Q13" r="Q14" sId="1"/>
    <undo index="65535" exp="area" dr="P10:P13" r="P14" sId="1"/>
    <undo index="65535" exp="area" dr="O10:O13" r="O14" sId="1"/>
    <rfmt sheetId="1" xfDxf="1" sqref="A13:XFD13" start="0" length="0"/>
    <rfmt sheetId="1" s="1" sqref="A13" start="0" length="0">
      <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dxf>
    </rfmt>
    <rcc rId="0" sId="1" s="1" dxf="1" numFmtId="19">
      <nc r="B13">
        <v>45677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left" vertical="top"/>
      </ndxf>
    </rcc>
    <rfmt sheetId="1" s="1" sqref="C13" start="0" length="0">
      <dxf>
        <font>
          <sz val="8"/>
          <color indexed="8"/>
          <name val="Arial"/>
          <family val="2"/>
          <scheme val="none"/>
        </font>
        <alignment horizontal="center" vertical="top"/>
      </dxf>
    </rfmt>
    <rfmt sheetId="1" s="1" sqref="D13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F13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G13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H13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cc rId="0" sId="1" s="1" dxf="1">
      <nc r="K13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O13">
        <f>+R13+T13</f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P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Q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R13">
        <v>29810.78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3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T13">
        <f>+R13*0.16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W13">
        <v>0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3">
        <v>16</v>
      </nc>
      <ndxf>
        <font>
          <sz val="8"/>
          <color indexed="8"/>
          <name val="Arial"/>
          <family val="2"/>
          <scheme val="none"/>
        </font>
        <numFmt numFmtId="166" formatCode="?0.00"/>
        <alignment horizontal="right" vertical="center"/>
        <border outline="0">
          <bottom style="thin">
            <color indexed="64"/>
          </bottom>
        </border>
      </ndxf>
    </rcc>
    <rcc rId="0" sId="1" s="1" dxf="1">
      <nc r="Y13">
        <f>+W13*16%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3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fmt sheetId="1" sqref="O12:AA12" start="0" length="0">
    <dxf>
      <border>
        <bottom style="thin">
          <color indexed="64"/>
        </bottom>
      </border>
    </dxf>
  </rfmt>
  <rfmt sheetId="1" sqref="A10:XFD12">
    <dxf>
      <fill>
        <patternFill patternType="none">
          <bgColor auto="1"/>
        </patternFill>
      </fill>
    </dxf>
  </rfmt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5" sId="1" ref="A12:XFD12" action="deleteRow">
    <undo index="65535" exp="area" dr="AA10:AA12" r="AA13" sId="1"/>
    <undo index="65535" exp="area" dr="Z10:Z12" r="Z13" sId="1"/>
    <undo index="65535" exp="area" dr="Y10:Y12" r="Y13" sId="1"/>
    <undo index="65535" exp="area" dr="W10:W12" r="W13" sId="1"/>
    <undo index="65535" exp="area" dr="V10:V12" r="V13" sId="1"/>
    <undo index="65535" exp="area" dr="U10:U12" r="U13" sId="1"/>
    <undo index="65535" exp="area" dr="T10:T12" r="T13" sId="1"/>
    <undo index="65535" exp="area" dr="R10:R12" r="R13" sId="1"/>
    <undo index="65535" exp="area" dr="Q10:Q12" r="Q13" sId="1"/>
    <undo index="65535" exp="area" dr="P10:P12" r="P13" sId="1"/>
    <undo index="65535" exp="area" dr="O10:O12" r="O13" sId="1"/>
    <rfmt sheetId="1" xfDxf="1" sqref="A12:XFD12" start="0" length="0"/>
    <rcc rId="0" sId="1" s="1" dxf="1" numFmtId="4">
      <nc r="A12">
        <v>3</v>
      </nc>
      <n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ndxf>
    </rcc>
    <rcc rId="0" sId="1" s="1" dxf="1" numFmtId="19">
      <nc r="B12">
        <v>45712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left" vertical="top"/>
      </ndxf>
    </rcc>
    <rcc rId="0" sId="1" s="1" dxf="1">
      <nc r="C12" t="inlineStr">
        <is>
          <t>J502806326</t>
        </is>
      </nc>
      <ndxf>
        <font>
          <sz val="8"/>
          <color indexed="8"/>
          <name val="Arial"/>
          <family val="2"/>
          <scheme val="none"/>
        </font>
        <alignment horizontal="center" vertical="top"/>
      </ndxf>
    </rcc>
    <rcc rId="0" sId="1" s="1" dxf="1">
      <nc r="D12" t="inlineStr">
        <is>
          <t>NITIDOS SARATOGA, C.A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F12" t="inlineStr">
        <is>
          <t>00060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fmt sheetId="1" s="1" sqref="G12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cc rId="0" sId="1" s="1" dxf="1">
      <nc r="H12" t="inlineStr">
        <is>
          <t>00-000060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K12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O12">
        <f>+R12+T12</f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P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Q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R12">
        <v>45773.13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2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T12">
        <f>+R12*0.16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W12">
        <v>0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2">
        <v>16</v>
      </nc>
      <ndxf>
        <font>
          <sz val="8"/>
          <color indexed="8"/>
          <name val="Arial"/>
          <family val="2"/>
          <scheme val="none"/>
        </font>
        <numFmt numFmtId="166" formatCode="?0.00"/>
        <alignment horizontal="right" vertical="center"/>
        <border outline="0">
          <bottom style="thin">
            <color indexed="64"/>
          </bottom>
        </border>
      </ndxf>
    </rcc>
    <rcc rId="0" sId="1" s="1" dxf="1">
      <nc r="Y12">
        <f>+W12*16%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2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cc rId="326" sId="1">
    <oc r="D11" t="inlineStr">
      <is>
        <t>DROCOSCA, C.A.</t>
      </is>
    </oc>
    <nc r="D11"/>
  </rcc>
  <rcc rId="327" sId="1">
    <oc r="C11" t="inlineStr">
      <is>
        <t>J000118906</t>
      </is>
    </oc>
    <nc r="C11"/>
  </rcc>
  <rcc rId="328" sId="1" numFmtId="19">
    <oc r="B11">
      <v>45712</v>
    </oc>
    <nc r="B11"/>
  </rcc>
  <rcc rId="329" sId="1" numFmtId="4">
    <oc r="A11">
      <v>2</v>
    </oc>
    <nc r="A11"/>
  </rcc>
  <rcc rId="330" sId="1">
    <oc r="F11" t="inlineStr">
      <is>
        <t>00059</t>
      </is>
    </oc>
    <nc r="F11"/>
  </rcc>
  <rcc rId="331" sId="1">
    <oc r="H11" t="inlineStr">
      <is>
        <t>00-000059</t>
      </is>
    </oc>
    <nc r="H11"/>
  </rcc>
  <rrc rId="332" sId="1" ref="A11:XFD11" action="deleteRow">
    <undo index="65535" exp="area" dr="AA10:AA11" r="AA12" sId="1"/>
    <undo index="65535" exp="area" dr="Z10:Z11" r="Z12" sId="1"/>
    <undo index="65535" exp="area" dr="Y10:Y11" r="Y12" sId="1"/>
    <undo index="65535" exp="area" dr="W10:W11" r="W12" sId="1"/>
    <undo index="65535" exp="area" dr="V10:V11" r="V12" sId="1"/>
    <undo index="65535" exp="area" dr="U10:U11" r="U12" sId="1"/>
    <undo index="65535" exp="area" dr="T10:T11" r="T12" sId="1"/>
    <undo index="65535" exp="area" dr="R10:R11" r="R12" sId="1"/>
    <undo index="65535" exp="area" dr="Q10:Q11" r="Q12" sId="1"/>
    <undo index="65535" exp="area" dr="P10:P11" r="P12" sId="1"/>
    <undo index="65535" exp="area" dr="O10:O11" r="O12" sId="1"/>
    <rfmt sheetId="1" xfDxf="1" sqref="A11:XFD11" start="0" length="0"/>
    <rfmt sheetId="1" s="1" sqref="A11" start="0" length="0">
      <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dxf>
    </rfmt>
    <rfmt sheetId="1" s="1" sqref="B11" start="0" length="0">
      <dxf>
        <font>
          <sz val="8"/>
          <color indexed="8"/>
          <name val="Arial"/>
          <family val="2"/>
          <scheme val="none"/>
        </font>
        <numFmt numFmtId="19" formatCode="dd/mm/yyyy"/>
        <alignment horizontal="left" vertical="top"/>
      </dxf>
    </rfmt>
    <rfmt sheetId="1" s="1" sqref="C11" start="0" length="0">
      <dxf>
        <font>
          <sz val="8"/>
          <color indexed="8"/>
          <name val="Arial"/>
          <family val="2"/>
          <scheme val="none"/>
        </font>
        <alignment horizontal="center" vertical="top"/>
      </dxf>
    </rfmt>
    <rfmt sheetId="1" s="1" sqref="D11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F11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G11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H11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cc rId="0" sId="1" s="1" dxf="1">
      <nc r="K11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O11">
        <f>+R11+T11</f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P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Q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R11">
        <v>12765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S11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T11">
        <f>+R11*0.16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ndxf>
    </rcc>
    <rcc rId="0" sId="1" s="1" dxf="1" numFmtId="4">
      <nc r="U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V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W11">
        <v>0</v>
      </nc>
      <n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ndxf>
    </rcc>
    <rcc rId="0" sId="1" s="1" dxf="1" numFmtId="4">
      <nc r="X11">
        <v>16</v>
      </nc>
      <ndxf>
        <font>
          <sz val="8"/>
          <color indexed="8"/>
          <name val="Arial"/>
          <family val="2"/>
          <scheme val="none"/>
        </font>
        <numFmt numFmtId="166" formatCode="?0.00"/>
        <alignment horizontal="right" vertical="center"/>
      </ndxf>
    </rcc>
    <rcc rId="0" sId="1" s="1" dxf="1">
      <nc r="Y11">
        <f>+W11*16%</f>
      </nc>
      <n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ndxf>
    </rcc>
    <rcc rId="0" sId="1" s="1" dxf="1" numFmtId="4">
      <nc r="Z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A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</rrc>
  <rcc rId="333" sId="1" numFmtId="19">
    <oc r="B10">
      <v>45698</v>
    </oc>
    <nc r="B10"/>
  </rcc>
  <rcc rId="334" sId="1">
    <oc r="C10" t="inlineStr">
      <is>
        <t>J403620024</t>
      </is>
    </oc>
    <nc r="C10"/>
  </rcc>
  <rcc rId="335" sId="1">
    <oc r="D10" t="inlineStr">
      <is>
        <t>CORPORACION REYMON 29 C.A</t>
      </is>
    </oc>
    <nc r="D10"/>
  </rcc>
  <rcc rId="336" sId="1">
    <oc r="F10" t="inlineStr">
      <is>
        <t>00058</t>
      </is>
    </oc>
    <nc r="F10"/>
  </rcc>
  <rcc rId="337" sId="1">
    <oc r="H10" t="inlineStr">
      <is>
        <t>00-000058</t>
      </is>
    </oc>
    <nc r="H10"/>
  </rcc>
  <rcc rId="338" sId="1" numFmtId="4">
    <oc r="R10">
      <v>9078</v>
    </oc>
    <nc r="R10"/>
  </rcc>
  <rfmt sheetId="1" sqref="S14" start="0" length="2147483647">
    <dxf>
      <font>
        <u/>
      </font>
    </dxf>
  </rfmt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1" numFmtId="4">
    <oc r="A10">
      <v>1</v>
    </oc>
    <nc r="A10"/>
  </rcc>
  <rfmt sheetId="1" sqref="C17:D17" start="0" length="2147483647">
    <dxf>
      <font>
        <u/>
      </font>
    </dxf>
  </rfmt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D4" t="inlineStr">
      <is>
        <t>del 01/12/2024 al 31/12/2024</t>
      </is>
    </oc>
    <nc r="D4" t="inlineStr">
      <is>
        <t>del 01/01/2025 al 31/01/2025</t>
      </is>
    </nc>
  </rcc>
  <rfmt sheetId="1" sqref="C10" start="0" length="0">
    <dxf>
      <font>
        <sz val="8"/>
        <color indexed="8"/>
      </font>
    </dxf>
  </rfmt>
  <rcc rId="166" sId="1">
    <oc r="C10" t="inlineStr">
      <is>
        <t>V5371581</t>
      </is>
    </oc>
    <nc r="C10" t="inlineStr">
      <is>
        <t>J502806326</t>
      </is>
    </nc>
  </rcc>
  <rcc rId="167" sId="1">
    <oc r="D10" t="inlineStr">
      <is>
        <t>INGIRD LOZANO</t>
      </is>
    </oc>
    <nc r="D10" t="inlineStr">
      <is>
        <t>NITIDOS SARATOGA, C.A</t>
      </is>
    </nc>
  </rcc>
  <rcc rId="168" sId="1" odxf="1" dxf="1">
    <oc r="H10" t="inlineStr">
      <is>
        <t>00-000050</t>
      </is>
    </oc>
    <nc r="H10" t="inlineStr">
      <is>
        <t>00-000052</t>
      </is>
    </nc>
    <odxf>
      <font>
        <sz val="8"/>
        <color indexed="8"/>
      </font>
    </odxf>
    <ndxf>
      <font>
        <sz val="8"/>
        <color indexed="8"/>
      </font>
    </ndxf>
  </rcc>
  <rcc rId="169" sId="1" odxf="1" dxf="1">
    <oc r="F10" t="inlineStr">
      <is>
        <t>00050</t>
      </is>
    </oc>
    <nc r="F10" t="inlineStr">
      <is>
        <t>00052</t>
      </is>
    </nc>
    <odxf>
      <font>
        <sz val="8"/>
        <color indexed="8"/>
      </font>
    </odxf>
    <ndxf>
      <font>
        <sz val="8"/>
        <color indexed="8"/>
      </font>
    </ndxf>
  </rcc>
  <rcc rId="170" sId="1" numFmtId="4">
    <oc r="R10">
      <v>2000</v>
    </oc>
    <nc r="R10">
      <v>77267.12</v>
    </nc>
  </rcc>
  <rcc rId="171" sId="1" numFmtId="19">
    <oc r="B11">
      <v>45646</v>
    </oc>
    <nc r="B11">
      <v>45677</v>
    </nc>
  </rcc>
  <rcc rId="172" sId="1" numFmtId="19">
    <oc r="B10">
      <v>45636</v>
    </oc>
    <nc r="B10">
      <v>45659</v>
    </nc>
  </rcc>
  <rcc rId="173" sId="1" odxf="1" dxf="1">
    <oc r="F11" t="inlineStr">
      <is>
        <t>00051</t>
      </is>
    </oc>
    <nc r="F11" t="inlineStr">
      <is>
        <t>00053</t>
      </is>
    </nc>
    <odxf>
      <font>
        <sz val="8"/>
        <color indexed="8"/>
      </font>
    </odxf>
    <ndxf>
      <font>
        <sz val="8"/>
        <color indexed="8"/>
      </font>
    </ndxf>
  </rcc>
  <rcc rId="174" sId="1" odxf="1" dxf="1">
    <oc r="H11" t="inlineStr">
      <is>
        <t>00-000051</t>
      </is>
    </oc>
    <nc r="H11" t="inlineStr">
      <is>
        <t>00-000053</t>
      </is>
    </nc>
    <odxf>
      <font>
        <sz val="8"/>
        <color indexed="8"/>
      </font>
    </odxf>
    <ndxf>
      <font>
        <sz val="8"/>
        <color indexed="8"/>
      </font>
    </ndxf>
  </rcc>
  <rcc rId="175" sId="1" odxf="1" dxf="1">
    <oc r="C11" t="inlineStr">
      <is>
        <t>N/A</t>
      </is>
    </oc>
    <nc r="C11" t="inlineStr">
      <is>
        <t>V31187095</t>
      </is>
    </nc>
    <odxf>
      <font>
        <sz val="8"/>
        <color indexed="8"/>
      </font>
    </odxf>
    <ndxf>
      <font>
        <sz val="8"/>
        <color indexed="8"/>
      </font>
    </ndxf>
  </rcc>
  <rcc rId="176" sId="1" numFmtId="4">
    <oc r="R11">
      <v>0</v>
    </oc>
    <nc r="R11">
      <v>9334.6</v>
    </nc>
  </rcc>
  <rrc rId="177" sId="1" ref="A12:XFD12" action="insertRow"/>
  <rcc rId="178" sId="1" numFmtId="19">
    <nc r="B12">
      <v>45677</v>
    </nc>
  </rcc>
  <rcc rId="179" sId="1">
    <nc r="K12" t="inlineStr">
      <is>
        <t>01 Registro</t>
      </is>
    </nc>
  </rcc>
  <rcc rId="180" sId="1" odxf="1" dxf="1">
    <nc r="O12">
      <f>+R12+T12</f>
    </nc>
    <odxf>
      <border outline="0">
        <bottom/>
      </border>
    </odxf>
    <ndxf>
      <border outline="0">
        <bottom style="thin">
          <color indexed="64"/>
        </bottom>
      </border>
    </ndxf>
  </rcc>
  <rcc rId="181" sId="1" odxf="1" dxf="1" numFmtId="4">
    <nc r="P12">
      <v>0</v>
    </nc>
    <odxf>
      <border outline="0">
        <bottom/>
      </border>
    </odxf>
    <ndxf>
      <border outline="0">
        <bottom style="thin">
          <color indexed="64"/>
        </bottom>
      </border>
    </ndxf>
  </rcc>
  <rcc rId="182" sId="1" odxf="1" dxf="1" numFmtId="4">
    <nc r="Q12">
      <v>0</v>
    </nc>
    <odxf>
      <border outline="0">
        <bottom/>
      </border>
    </odxf>
    <ndxf>
      <border outline="0">
        <bottom style="thin">
          <color indexed="64"/>
        </bottom>
      </border>
    </ndxf>
  </rcc>
  <rfmt sheetId="1" sqref="R12" start="0" length="0">
    <dxf>
      <border outline="0">
        <bottom style="thin">
          <color indexed="64"/>
        </bottom>
      </border>
    </dxf>
  </rfmt>
  <rcc rId="183" sId="1" odxf="1" dxf="1" numFmtId="4">
    <nc r="S12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184" sId="1" odxf="1" dxf="1">
    <nc r="T12">
      <f>+R12*0.16</f>
    </nc>
    <odxf>
      <border outline="0">
        <bottom/>
      </border>
    </odxf>
    <ndxf>
      <border outline="0">
        <bottom style="thin">
          <color indexed="64"/>
        </bottom>
      </border>
    </ndxf>
  </rcc>
  <rcc rId="185" sId="1" odxf="1" dxf="1" numFmtId="4">
    <nc r="U12">
      <v>0</v>
    </nc>
    <odxf>
      <border outline="0">
        <bottom/>
      </border>
    </odxf>
    <ndxf>
      <border outline="0">
        <bottom style="thin">
          <color indexed="64"/>
        </bottom>
      </border>
    </ndxf>
  </rcc>
  <rcc rId="186" sId="1" odxf="1" dxf="1" numFmtId="4">
    <nc r="V12">
      <v>0</v>
    </nc>
    <odxf>
      <border outline="0">
        <bottom/>
      </border>
    </odxf>
    <ndxf>
      <border outline="0">
        <bottom style="thin">
          <color indexed="64"/>
        </bottom>
      </border>
    </ndxf>
  </rcc>
  <rcc rId="187" sId="1" odxf="1" dxf="1" numFmtId="4">
    <nc r="W12">
      <v>0</v>
    </nc>
    <odxf>
      <border outline="0">
        <bottom/>
      </border>
    </odxf>
    <ndxf>
      <border outline="0">
        <bottom style="thin">
          <color indexed="64"/>
        </bottom>
      </border>
    </ndxf>
  </rcc>
  <rcc rId="188" sId="1" odxf="1" dxf="1" numFmtId="4">
    <nc r="X12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189" sId="1" odxf="1" dxf="1">
    <nc r="Y12">
      <f>+W12*16%</f>
    </nc>
    <odxf>
      <border outline="0">
        <bottom/>
      </border>
    </odxf>
    <ndxf>
      <border outline="0">
        <bottom style="thin">
          <color indexed="64"/>
        </bottom>
      </border>
    </ndxf>
  </rcc>
  <rcc rId="190" sId="1" odxf="1" dxf="1" numFmtId="4">
    <nc r="Z12">
      <v>0</v>
    </nc>
    <odxf>
      <border outline="0">
        <bottom/>
      </border>
    </odxf>
    <ndxf>
      <border outline="0">
        <bottom style="thin">
          <color indexed="64"/>
        </bottom>
      </border>
    </ndxf>
  </rcc>
  <rcc rId="191" sId="1" odxf="1" dxf="1" numFmtId="4">
    <nc r="AA12">
      <v>0</v>
    </nc>
    <odxf>
      <border outline="0">
        <bottom/>
      </border>
    </odxf>
    <ndxf>
      <border outline="0">
        <bottom style="thin">
          <color indexed="64"/>
        </bottom>
      </border>
    </ndxf>
  </rcc>
  <rcc rId="192" sId="1" numFmtId="4">
    <nc r="A12">
      <v>3</v>
    </nc>
  </rcc>
  <rcc rId="193" sId="1">
    <nc r="C12" t="inlineStr">
      <is>
        <t>J500870035</t>
      </is>
    </nc>
  </rcc>
  <rcc rId="194" sId="1">
    <nc r="D12" t="inlineStr">
      <is>
        <t>GLOBAL SUMINISTROS INDUSTRIALES 21 C.A</t>
      </is>
    </nc>
  </rcc>
  <rcc rId="195" sId="1">
    <nc r="F12" t="inlineStr">
      <is>
        <t>00054</t>
      </is>
    </nc>
  </rcc>
  <rfmt sheetId="1" s="1" sqref="H13" start="0" length="0">
    <dxf>
      <font>
        <sz val="8"/>
        <color indexed="8"/>
        <name val="Arial"/>
        <family val="2"/>
        <scheme val="none"/>
      </font>
      <numFmt numFmtId="30" formatCode="@"/>
      <alignment horizontal="left" vertical="top"/>
    </dxf>
  </rfmt>
  <rcc rId="196" sId="1">
    <nc r="H12" t="inlineStr">
      <is>
        <t>00-000054</t>
      </is>
    </nc>
  </rcc>
  <rcc rId="197" sId="1" numFmtId="4">
    <nc r="R12">
      <v>62910.35</v>
    </nc>
  </rcc>
  <rrc rId="198" sId="1" ref="A13:XFD13" action="insertRow"/>
  <rrc rId="199" sId="1" ref="A13:XFD13" action="insertRow"/>
  <rrc rId="200" sId="1" ref="A13:XFD13" action="insertRow"/>
  <rrc rId="201" sId="1" ref="A13:XFD13" action="insertRow"/>
  <rcc rId="202" sId="1" numFmtId="19">
    <nc r="B13">
      <v>45677</v>
    </nc>
  </rcc>
  <rcc rId="203" sId="1">
    <nc r="K13" t="inlineStr">
      <is>
        <t>01 Registro</t>
      </is>
    </nc>
  </rcc>
  <rfmt sheetId="1" sqref="O13" start="0" length="0">
    <dxf>
      <border outline="0">
        <bottom style="thin">
          <color indexed="64"/>
        </bottom>
      </border>
    </dxf>
  </rfmt>
  <rcc rId="204" sId="1" odxf="1" dxf="1" numFmtId="4">
    <nc r="P13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05" sId="1" odxf="1" dxf="1" numFmtId="4">
    <nc r="Q13">
      <v>0</v>
    </nc>
    <odxf>
      <border outline="0">
        <bottom/>
      </border>
    </odxf>
    <ndxf>
      <border outline="0">
        <bottom style="thin">
          <color indexed="64"/>
        </bottom>
      </border>
    </ndxf>
  </rcc>
  <rfmt sheetId="1" sqref="R13" start="0" length="0">
    <dxf>
      <border outline="0">
        <bottom style="thin">
          <color indexed="64"/>
        </bottom>
      </border>
    </dxf>
  </rfmt>
  <rcc rId="206" sId="1" odxf="1" dxf="1" numFmtId="4">
    <nc r="S13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207" sId="1" odxf="1" dxf="1">
    <nc r="T13">
      <f>+R13*0.16</f>
    </nc>
    <odxf>
      <border outline="0">
        <bottom/>
      </border>
    </odxf>
    <ndxf>
      <border outline="0">
        <bottom style="thin">
          <color indexed="64"/>
        </bottom>
      </border>
    </ndxf>
  </rcc>
  <rcc rId="208" sId="1" odxf="1" dxf="1" numFmtId="4">
    <nc r="U13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09" sId="1" odxf="1" dxf="1" numFmtId="4">
    <nc r="V13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10" sId="1" odxf="1" dxf="1" numFmtId="4">
    <nc r="W13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11" sId="1" odxf="1" dxf="1" numFmtId="4">
    <nc r="X13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212" sId="1" odxf="1" dxf="1">
    <nc r="Y13">
      <f>+W13*16%</f>
    </nc>
    <odxf>
      <border outline="0">
        <bottom/>
      </border>
    </odxf>
    <ndxf>
      <border outline="0">
        <bottom style="thin">
          <color indexed="64"/>
        </bottom>
      </border>
    </ndxf>
  </rcc>
  <rcc rId="213" sId="1" odxf="1" dxf="1" numFmtId="4">
    <nc r="Z13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14" sId="1" odxf="1" dxf="1" numFmtId="4">
    <nc r="AA13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15" sId="1" numFmtId="19">
    <nc r="B14">
      <v>45677</v>
    </nc>
  </rcc>
  <rcc rId="216" sId="1">
    <nc r="D14" t="inlineStr">
      <is>
        <t>GLOBAL SUMINISTROS INDUSTRIALES 21 C.A</t>
      </is>
    </nc>
  </rcc>
  <rcc rId="217" sId="1">
    <nc r="K14" t="inlineStr">
      <is>
        <t>01 Registro</t>
      </is>
    </nc>
  </rcc>
  <rcc rId="218" sId="1" odxf="1" dxf="1">
    <nc r="O14">
      <f>+R14+T14</f>
    </nc>
    <odxf>
      <border outline="0">
        <bottom/>
      </border>
    </odxf>
    <ndxf>
      <border outline="0">
        <bottom style="thin">
          <color indexed="64"/>
        </bottom>
      </border>
    </ndxf>
  </rcc>
  <rcc rId="219" sId="1" odxf="1" dxf="1" numFmtId="4">
    <nc r="P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20" sId="1" odxf="1" dxf="1" numFmtId="4">
    <nc r="Q14">
      <v>0</v>
    </nc>
    <odxf>
      <border outline="0">
        <bottom/>
      </border>
    </odxf>
    <ndxf>
      <border outline="0">
        <bottom style="thin">
          <color indexed="64"/>
        </bottom>
      </border>
    </ndxf>
  </rcc>
  <rfmt sheetId="1" sqref="R14" start="0" length="0">
    <dxf>
      <border outline="0">
        <bottom style="thin">
          <color indexed="64"/>
        </bottom>
      </border>
    </dxf>
  </rfmt>
  <rcc rId="221" sId="1" odxf="1" dxf="1" numFmtId="4">
    <nc r="S14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222" sId="1" odxf="1" dxf="1">
    <nc r="T14">
      <f>+R14*0.16</f>
    </nc>
    <odxf>
      <border outline="0">
        <bottom/>
      </border>
    </odxf>
    <ndxf>
      <border outline="0">
        <bottom style="thin">
          <color indexed="64"/>
        </bottom>
      </border>
    </ndxf>
  </rcc>
  <rcc rId="223" sId="1" odxf="1" dxf="1" numFmtId="4">
    <nc r="U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24" sId="1" odxf="1" dxf="1" numFmtId="4">
    <nc r="V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25" sId="1" odxf="1" dxf="1" numFmtId="4">
    <nc r="W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26" sId="1" odxf="1" dxf="1" numFmtId="4">
    <nc r="X14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227" sId="1" odxf="1" dxf="1">
    <nc r="Y14">
      <f>+W14*16%</f>
    </nc>
    <odxf>
      <border outline="0">
        <bottom/>
      </border>
    </odxf>
    <ndxf>
      <border outline="0">
        <bottom style="thin">
          <color indexed="64"/>
        </bottom>
      </border>
    </ndxf>
  </rcc>
  <rcc rId="228" sId="1" odxf="1" dxf="1" numFmtId="4">
    <nc r="Z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29" sId="1" odxf="1" dxf="1" numFmtId="4">
    <nc r="AA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30" sId="1" numFmtId="19">
    <nc r="B15">
      <v>45677</v>
    </nc>
  </rcc>
  <rcc rId="231" sId="1">
    <nc r="K15" t="inlineStr">
      <is>
        <t>01 Registro</t>
      </is>
    </nc>
  </rcc>
  <rcc rId="232" sId="1" odxf="1" dxf="1">
    <nc r="O15">
      <f>+R15+T15</f>
    </nc>
    <odxf>
      <border outline="0">
        <bottom/>
      </border>
    </odxf>
    <ndxf>
      <border outline="0">
        <bottom style="thin">
          <color indexed="64"/>
        </bottom>
      </border>
    </ndxf>
  </rcc>
  <rcc rId="233" sId="1" odxf="1" dxf="1" numFmtId="4">
    <nc r="P15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34" sId="1" odxf="1" dxf="1" numFmtId="4">
    <nc r="Q15">
      <v>0</v>
    </nc>
    <odxf>
      <border outline="0">
        <bottom/>
      </border>
    </odxf>
    <ndxf>
      <border outline="0">
        <bottom style="thin">
          <color indexed="64"/>
        </bottom>
      </border>
    </ndxf>
  </rcc>
  <rfmt sheetId="1" sqref="R15" start="0" length="0">
    <dxf>
      <border outline="0">
        <bottom style="thin">
          <color indexed="64"/>
        </bottom>
      </border>
    </dxf>
  </rfmt>
  <rcc rId="235" sId="1" odxf="1" dxf="1" numFmtId="4">
    <nc r="S15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236" sId="1" odxf="1" dxf="1">
    <nc r="T15">
      <f>+R15*0.16</f>
    </nc>
    <odxf>
      <border outline="0">
        <bottom/>
      </border>
    </odxf>
    <ndxf>
      <border outline="0">
        <bottom style="thin">
          <color indexed="64"/>
        </bottom>
      </border>
    </ndxf>
  </rcc>
  <rcc rId="237" sId="1" odxf="1" dxf="1" numFmtId="4">
    <nc r="U15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38" sId="1" odxf="1" dxf="1" numFmtId="4">
    <nc r="V15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39" sId="1" odxf="1" dxf="1" numFmtId="4">
    <nc r="W15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40" sId="1" odxf="1" dxf="1" numFmtId="4">
    <nc r="X15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241" sId="1" odxf="1" dxf="1">
    <nc r="Y15">
      <f>+W15*16%</f>
    </nc>
    <odxf>
      <border outline="0">
        <bottom/>
      </border>
    </odxf>
    <ndxf>
      <border outline="0">
        <bottom style="thin">
          <color indexed="64"/>
        </bottom>
      </border>
    </ndxf>
  </rcc>
  <rcc rId="242" sId="1" odxf="1" dxf="1" numFmtId="4">
    <nc r="Z15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43" sId="1" odxf="1" dxf="1" numFmtId="4">
    <nc r="AA15">
      <v>0</v>
    </nc>
    <odxf>
      <border outline="0">
        <bottom/>
      </border>
    </odxf>
    <ndxf>
      <border outline="0">
        <bottom style="thin">
          <color indexed="64"/>
        </bottom>
      </border>
    </ndxf>
  </rcc>
  <rcc rId="244" sId="1" numFmtId="4">
    <nc r="A13">
      <v>4</v>
    </nc>
  </rcc>
  <rcc rId="245" sId="1" numFmtId="4">
    <nc r="A14">
      <v>5</v>
    </nc>
  </rcc>
  <rcc rId="246" sId="1" numFmtId="4">
    <nc r="A15">
      <v>6</v>
    </nc>
  </rcc>
  <rcc rId="247" sId="1">
    <nc r="F13" t="inlineStr">
      <is>
        <t>00055</t>
      </is>
    </nc>
  </rcc>
  <rcc rId="248" sId="1">
    <nc r="H13" t="inlineStr">
      <is>
        <t>00-000055</t>
      </is>
    </nc>
  </rcc>
  <rcc rId="249" sId="1">
    <nc r="F14" t="inlineStr">
      <is>
        <t>00056</t>
      </is>
    </nc>
  </rcc>
  <rcc rId="250" sId="1" numFmtId="4">
    <nc r="R13">
      <v>0</v>
    </nc>
  </rcc>
  <rcc rId="251" sId="1">
    <nc r="D13" t="inlineStr">
      <is>
        <t>ANULADO</t>
      </is>
    </nc>
  </rcc>
  <rcc rId="252" sId="1">
    <nc r="C14" t="inlineStr">
      <is>
        <t>J500870035</t>
      </is>
    </nc>
  </rcc>
  <rcc rId="253" sId="1" numFmtId="4">
    <nc r="R14">
      <v>39655.199999999997</v>
    </nc>
  </rcc>
  <rcc rId="254" sId="1">
    <nc r="F15" t="inlineStr">
      <is>
        <t>00057</t>
      </is>
    </nc>
  </rcc>
  <rcc rId="255" sId="1">
    <nc r="D15" t="inlineStr">
      <is>
        <t>NITIDOS SARATOGA, C.A</t>
      </is>
    </nc>
  </rcc>
  <rcc rId="256" sId="1">
    <nc r="C15" t="inlineStr">
      <is>
        <t>J502806326</t>
      </is>
    </nc>
  </rcc>
  <rcc rId="257" sId="1">
    <nc r="H14" t="inlineStr">
      <is>
        <t>00-000056</t>
      </is>
    </nc>
  </rcc>
  <rcc rId="258" sId="1">
    <nc r="H15" t="inlineStr">
      <is>
        <t>00-000057</t>
      </is>
    </nc>
  </rcc>
  <rcc rId="259" sId="1" numFmtId="4">
    <nc r="R15">
      <v>29810.78</v>
    </nc>
  </rcc>
  <rcc rId="260" sId="1">
    <oc r="D11" t="inlineStr">
      <is>
        <t>ANULADA</t>
      </is>
    </oc>
    <nc r="D11" t="inlineStr">
      <is>
        <t>KARBEKKYS SANZ</t>
      </is>
    </nc>
  </rcc>
  <rrc rId="261" sId="1" ref="A16:XFD16" action="deleteRow">
    <rfmt sheetId="1" xfDxf="1" sqref="A16:XFD16" start="0" length="0"/>
    <rfmt sheetId="1" s="1" sqref="A16" start="0" length="0">
      <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dxf>
    </rfmt>
    <rfmt sheetId="1" s="1" sqref="B16" start="0" length="0">
      <dxf>
        <font>
          <sz val="8"/>
          <color indexed="8"/>
          <name val="Arial"/>
          <family val="2"/>
          <scheme val="none"/>
        </font>
        <numFmt numFmtId="19" formatCode="d/m/yyyy"/>
        <alignment horizontal="left" vertical="top"/>
      </dxf>
    </rfmt>
    <rfmt sheetId="1" s="1" sqref="C16" start="0" length="0">
      <dxf>
        <font>
          <sz val="8"/>
          <color indexed="8"/>
          <name val="Arial"/>
          <family val="2"/>
          <scheme val="none"/>
        </font>
        <alignment horizontal="center" vertical="top"/>
      </dxf>
    </rfmt>
    <rfmt sheetId="1" s="1" sqref="D16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F16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G16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H16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K16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O16" start="0" length="0">
      <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dxf>
    </rfmt>
    <rfmt sheetId="1" s="1" sqref="P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  <rfmt sheetId="1" s="1" sqref="Q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  <rfmt sheetId="1" s="1" sqref="R16" start="0" length="0">
      <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dxf>
    </rfmt>
    <rfmt sheetId="1" s="1" sqref="S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  <rfmt sheetId="1" s="1" sqref="T16" start="0" length="0">
      <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dxf>
    </rfmt>
    <rfmt sheetId="1" s="1" sqref="U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  <rfmt sheetId="1" s="1" sqref="V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  <rfmt sheetId="1" s="1" sqref="W16" start="0" length="0">
      <dxf>
        <font>
          <sz val="8"/>
          <color indexed="8"/>
          <name val="Arial"/>
          <family val="2"/>
          <scheme val="none"/>
        </font>
        <numFmt numFmtId="165" formatCode="??,??0.00"/>
        <alignment horizontal="right" vertical="center"/>
      </dxf>
    </rfmt>
    <rfmt sheetId="1" s="1" sqref="X16" start="0" length="0">
      <dxf>
        <font>
          <sz val="8"/>
          <color indexed="8"/>
          <name val="Arial"/>
          <family val="2"/>
          <scheme val="none"/>
        </font>
        <numFmt numFmtId="166" formatCode="?0.00"/>
        <alignment horizontal="right" vertical="center"/>
      </dxf>
    </rfmt>
    <rfmt sheetId="1" s="1" sqref="Y16" start="0" length="0">
      <dxf>
        <font>
          <sz val="8"/>
          <color indexed="8"/>
          <name val="Arial"/>
          <family val="2"/>
          <scheme val="none"/>
        </font>
        <numFmt numFmtId="167" formatCode="?,??0.00"/>
        <alignment horizontal="right" vertical="center"/>
      </dxf>
    </rfmt>
    <rfmt sheetId="1" s="1" sqref="Z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  <rfmt sheetId="1" s="1" sqref="AA16" start="0" length="0">
      <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dxf>
    </rfmt>
  </rrc>
  <rcc rId="262" sId="1">
    <nc r="O13">
      <f>+R13+T13</f>
    </nc>
  </rcc>
  <rcc rId="263" sId="1">
    <oc r="O16">
      <f>SUM(O10:O11)</f>
    </oc>
    <nc r="O16">
      <f>SUM(O10:O15)</f>
    </nc>
  </rcc>
  <rfmt sheetId="1" sqref="O10:AA10" start="0" length="0">
    <dxf>
      <border>
        <top/>
      </border>
    </dxf>
  </rfmt>
  <rfmt sheetId="1" sqref="O14:AA14" start="0" length="0">
    <dxf>
      <border>
        <bottom/>
      </border>
    </dxf>
  </rfmt>
  <rcc rId="264" sId="1">
    <oc r="P16">
      <f>SUM(P10:P11)</f>
    </oc>
    <nc r="P16">
      <f>SUM(P10:P15)</f>
    </nc>
  </rcc>
  <rcc rId="265" sId="1">
    <oc r="Q16">
      <f>SUM(Q10:Q11)</f>
    </oc>
    <nc r="Q16">
      <f>SUM(Q10:Q15)</f>
    </nc>
  </rcc>
  <rcc rId="266" sId="1">
    <oc r="R16">
      <f>SUM(R10:R11)</f>
    </oc>
    <nc r="R16">
      <f>SUM(R10:R15)</f>
    </nc>
  </rcc>
  <rcc rId="267" sId="1">
    <oc r="T16">
      <f>SUM(T10:T11)</f>
    </oc>
    <nc r="T16">
      <f>SUM(T10:T15)</f>
    </nc>
  </rcc>
  <rcc rId="268" sId="1">
    <oc r="U16">
      <f>SUM(U10:U11)</f>
    </oc>
    <nc r="U16">
      <f>SUM(U10:U15)</f>
    </nc>
  </rcc>
  <rcc rId="269" sId="1">
    <oc r="V16">
      <f>SUM(V10:V11)</f>
    </oc>
    <nc r="V16">
      <f>SUM(V10:V15)</f>
    </nc>
  </rcc>
  <rcc rId="270" sId="1">
    <oc r="W16">
      <f>SUM(W10:W11)</f>
    </oc>
    <nc r="W16">
      <f>SUM(W10:W15)</f>
    </nc>
  </rcc>
  <rcc rId="271" sId="1">
    <nc r="X16">
      <f>SUM(X10:X15)</f>
    </nc>
  </rcc>
  <rcc rId="272" sId="1">
    <oc r="Y16">
      <f>SUM(Y10:Y11)</f>
    </oc>
    <nc r="Y16">
      <f>SUM(Y10:Y15)</f>
    </nc>
  </rcc>
  <rcc rId="273" sId="1">
    <oc r="Z16">
      <f>SUM(Z10:Z11)</f>
    </oc>
    <nc r="Z16">
      <f>SUM(Z10:Z15)</f>
    </nc>
  </rcc>
  <rcc rId="274" sId="1">
    <oc r="AA16">
      <f>SUM(AA10:AA11)</f>
    </oc>
    <nc r="AA16">
      <f>SUM(AA10:AA15)</f>
    </nc>
  </rcc>
  <rcc rId="275" sId="1" numFmtId="4">
    <nc r="S16">
      <v>16</v>
    </nc>
  </rcc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1">
    <nc r="C11" t="inlineStr">
      <is>
        <t>N/A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1">
    <oc r="O16">
      <f>SUM(O10:O15)</f>
    </oc>
    <nc r="O16">
      <f>SUM(O10:O15)</f>
    </nc>
  </rcc>
  <rfmt sheetId="1" sqref="O9:AA9" start="0" length="0">
    <dxf>
      <border>
        <bottom style="thin">
          <color indexed="64"/>
        </bottom>
      </border>
    </dxf>
  </rfmt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R16">
      <f>SUM(R10:R15)</f>
    </oc>
    <nc r="R16">
      <f>SUM(R10:R15)</f>
    </nc>
  </rcc>
  <rcc rId="280" sId="1">
    <oc r="T16">
      <f>SUM(T10:T15)</f>
    </oc>
    <nc r="T16">
      <f>SUM(T10:T15)</f>
    </nc>
  </rcc>
  <rcc rId="281" sId="1" numFmtId="4">
    <oc r="X16">
      <f>SUM(X10:X15)</f>
    </oc>
    <nc r="X16">
      <v>16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07F7086-301A-447D-AB53-B61D9E2B5C9B}" action="delete"/>
  <rdn rId="0" localSheetId="1" customView="1" name="Z_B07F7086_301A_447D_AB53_B61D9E2B5C9B_.wvu.PrintTitles" hidden="1" oldHidden="1">
    <formula>Sheet1!$1:$8</formula>
    <oldFormula>Sheet1!$1:$8</oldFormula>
  </rdn>
  <rcv guid="{B07F7086-301A-447D-AB53-B61D9E2B5C9B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 numFmtId="4">
    <oc r="R11">
      <v>30428.75</v>
    </oc>
    <nc r="R11">
      <v>0</v>
    </nc>
  </rcc>
  <rfmt sheetId="1" sqref="O11:AA11" start="0" length="0">
    <dxf>
      <border>
        <bottom style="thin">
          <color indexed="64"/>
        </bottom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1" numFmtId="19">
    <oc r="B10">
      <v>45659</v>
    </oc>
    <nc r="B10">
      <v>45698</v>
    </nc>
  </rcc>
  <rcc rId="283" sId="1">
    <oc r="D10" t="inlineStr">
      <is>
        <t>NITIDOS SARATOGA, C.A</t>
      </is>
    </oc>
    <nc r="D10" t="inlineStr">
      <is>
        <t>CORPORACION REYMON 29 C.A</t>
      </is>
    </nc>
  </rcc>
  <rcc rId="284" sId="1">
    <oc r="C10" t="inlineStr">
      <is>
        <t>J502806326</t>
      </is>
    </oc>
    <nc r="C10" t="inlineStr">
      <is>
        <t>J403620024</t>
      </is>
    </nc>
  </rcc>
  <rcc rId="285" sId="1">
    <oc r="F10" t="inlineStr">
      <is>
        <t>00052</t>
      </is>
    </oc>
    <nc r="F10" t="inlineStr">
      <is>
        <t>00058</t>
      </is>
    </nc>
  </rcc>
  <rcc rId="286" sId="1">
    <oc r="H10" t="inlineStr">
      <is>
        <t>00-000052</t>
      </is>
    </oc>
    <nc r="H10" t="inlineStr">
      <is>
        <t>00-000058</t>
      </is>
    </nc>
  </rcc>
  <rcc rId="287" sId="1" numFmtId="4">
    <oc r="R10">
      <v>77267.12</v>
    </oc>
    <nc r="R10">
      <v>9078</v>
    </nc>
  </rcc>
  <rcc rId="288" sId="1" numFmtId="4">
    <oc r="A15">
      <v>6</v>
    </oc>
    <nc r="A15"/>
  </rcc>
  <rcc rId="289" sId="1">
    <oc r="C15" t="inlineStr">
      <is>
        <t>J502806326</t>
      </is>
    </oc>
    <nc r="C15"/>
  </rcc>
  <rcc rId="290" sId="1">
    <oc r="D15" t="inlineStr">
      <is>
        <t>NITIDOS SARATOGA, C.A</t>
      </is>
    </oc>
    <nc r="D15"/>
  </rcc>
  <rcc rId="291" sId="1">
    <oc r="D14" t="inlineStr">
      <is>
        <t>GLOBAL SUMINISTROS INDUSTRIALES 21 C.A</t>
      </is>
    </oc>
    <nc r="D14"/>
  </rcc>
  <rcc rId="292" sId="1">
    <oc r="C14" t="inlineStr">
      <is>
        <t>J500870035</t>
      </is>
    </oc>
    <nc r="C14"/>
  </rcc>
  <rcc rId="293" sId="1">
    <oc r="D13" t="inlineStr">
      <is>
        <t>ANULADO</t>
      </is>
    </oc>
    <nc r="D13"/>
  </rcc>
  <rcc rId="294" sId="1">
    <oc r="D12" t="inlineStr">
      <is>
        <t>GLOBAL SUMINISTROS INDUSTRIALES 21 C.A</t>
      </is>
    </oc>
    <nc r="D12"/>
  </rcc>
  <rcc rId="295" sId="1">
    <oc r="C12" t="inlineStr">
      <is>
        <t>J500870035</t>
      </is>
    </oc>
    <nc r="C12"/>
  </rcc>
  <rcc rId="296" sId="1">
    <oc r="F12" t="inlineStr">
      <is>
        <t>00054</t>
      </is>
    </oc>
    <nc r="F12"/>
  </rcc>
  <rcc rId="297" sId="1">
    <oc r="F13" t="inlineStr">
      <is>
        <t>00055</t>
      </is>
    </oc>
    <nc r="F13"/>
  </rcc>
  <rcc rId="298" sId="1">
    <oc r="F14" t="inlineStr">
      <is>
        <t>00056</t>
      </is>
    </oc>
    <nc r="F14"/>
  </rcc>
  <rcc rId="299" sId="1">
    <oc r="F15" t="inlineStr">
      <is>
        <t>00057</t>
      </is>
    </oc>
    <nc r="F15"/>
  </rcc>
  <rfmt sheetId="1" xfDxf="1" s="1" sqref="F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00" sId="1">
    <oc r="F11" t="inlineStr">
      <is>
        <t>00053</t>
      </is>
    </oc>
    <nc r="F11" t="inlineStr">
      <is>
        <t>00059</t>
      </is>
    </nc>
  </rcc>
  <rcc rId="301" sId="1">
    <oc r="D11" t="inlineStr">
      <is>
        <t>KARBEKKYS SANZ</t>
      </is>
    </oc>
    <nc r="D11" t="inlineStr">
      <is>
        <t>DROCOSCA</t>
      </is>
    </nc>
  </rcc>
  <rcc rId="302" sId="1" numFmtId="19">
    <oc r="B11">
      <v>45677</v>
    </oc>
    <nc r="B11">
      <v>45712</v>
    </nc>
  </rcc>
  <rfmt sheetId="1" sqref="D10">
    <dxf>
      <alignment horizontal="center"/>
    </dxf>
  </rfmt>
  <rfmt sheetId="1" sqref="D10">
    <dxf>
      <alignment horizontal="left"/>
    </dxf>
  </rfmt>
  <rcc rId="303" sId="1">
    <oc r="H11" t="inlineStr">
      <is>
        <t>00-000053</t>
      </is>
    </oc>
    <nc r="H11" t="inlineStr">
      <is>
        <t>00-000059</t>
      </is>
    </nc>
  </rcc>
  <rcc rId="304" sId="1" numFmtId="4">
    <oc r="R11">
      <v>9334.6</v>
    </oc>
    <nc r="R11">
      <v>12765</v>
    </nc>
  </rcc>
  <rcc rId="305" sId="1">
    <oc r="H15" t="inlineStr">
      <is>
        <t>00-000057</t>
      </is>
    </oc>
    <nc r="H15"/>
  </rcc>
  <rcc rId="306" sId="1">
    <oc r="H13" t="inlineStr">
      <is>
        <t>00-000055</t>
      </is>
    </oc>
    <nc r="H13"/>
  </rcc>
  <rcc rId="307" sId="1">
    <oc r="H14" t="inlineStr">
      <is>
        <t>00-000056</t>
      </is>
    </oc>
    <nc r="H14"/>
  </rcc>
  <rcc rId="308" sId="1">
    <oc r="H12" t="inlineStr">
      <is>
        <t>00-000054</t>
      </is>
    </oc>
    <nc r="H12"/>
  </rcc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nc r="F12" t="inlineStr">
      <is>
        <t>00060</t>
      </is>
    </nc>
  </rcc>
  <rcc rId="311" sId="1">
    <nc r="H12" t="inlineStr">
      <is>
        <t>00-000060</t>
      </is>
    </nc>
  </rcc>
  <rcc rId="312" sId="1">
    <nc r="D12" t="inlineStr">
      <is>
        <t>NITIDOS SARATOGA, C.A</t>
      </is>
    </nc>
  </rcc>
  <rcc rId="313" sId="1">
    <nc r="C12" t="inlineStr">
      <is>
        <t>J502806326</t>
      </is>
    </nc>
  </rcc>
  <rcc rId="314" sId="1" numFmtId="19">
    <oc r="B12">
      <v>45677</v>
    </oc>
    <nc r="B12">
      <v>45712</v>
    </nc>
  </rcc>
  <rcc rId="315" sId="1" numFmtId="4">
    <oc r="R12">
      <v>62910.35</v>
    </oc>
    <nc r="R12">
      <v>45773.13</v>
    </nc>
  </rcc>
  <rfmt sheetId="1" sqref="S20" start="0" length="2147483647">
    <dxf>
      <font>
        <u/>
      </font>
    </dxf>
  </rfmt>
  <rcv guid="{7D5024BF-9195-436F-A10E-40E051625231}" action="delete"/>
  <rdn rId="0" localSheetId="1" customView="1" name="Z_7D5024BF_9195_436F_A10E_40E051625231_.wvu.PrintTitles" hidden="1" oldHidden="1">
    <formula>Sheet1!$1:$8</formula>
    <oldFormula>Sheet1!$1:$8</oldFormula>
  </rdn>
  <rcv guid="{7D5024BF-9195-436F-A10E-40E05162523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8FCC26C-1ABD-4B6E-BED5-5B8892CD86AD}" name="pc" id="-819642534" dateTime="2024-11-15T19:40:59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3"/>
  <sheetViews>
    <sheetView tabSelected="1" zoomScale="120" zoomScaleNormal="120" workbookViewId="0">
      <selection activeCell="C17" sqref="C17:D17"/>
    </sheetView>
  </sheetViews>
  <sheetFormatPr baseColWidth="10" defaultRowHeight="12.75" x14ac:dyDescent="0.2"/>
  <cols>
    <col min="1" max="1" width="8.42578125" customWidth="1" collapsed="1"/>
    <col min="2" max="2" width="9.42578125" bestFit="1" customWidth="1"/>
    <col min="3" max="3" width="9.5703125" bestFit="1" customWidth="1" collapsed="1"/>
    <col min="4" max="4" width="48.42578125" bestFit="1" customWidth="1" collapsed="1"/>
    <col min="5" max="5" width="14.140625" bestFit="1" customWidth="1"/>
    <col min="6" max="6" width="25.140625" bestFit="1" customWidth="1" collapsed="1"/>
    <col min="7" max="7" width="9.85546875" bestFit="1" customWidth="1"/>
    <col min="8" max="8" width="9" customWidth="1"/>
    <col min="9" max="10" width="6.85546875" bestFit="1" customWidth="1"/>
    <col min="11" max="11" width="8.85546875" customWidth="1" collapsed="1"/>
    <col min="12" max="12" width="10" bestFit="1" customWidth="1"/>
    <col min="13" max="14" width="11.85546875" bestFit="1" customWidth="1"/>
    <col min="15" max="15" width="10.7109375" customWidth="1"/>
    <col min="16" max="16" width="8.7109375" customWidth="1"/>
    <col min="17" max="17" width="10.140625" bestFit="1" customWidth="1"/>
    <col min="18" max="18" width="13.42578125" bestFit="1" customWidth="1"/>
    <col min="19" max="19" width="9.140625" customWidth="1"/>
    <col min="20" max="20" width="10.42578125" customWidth="1"/>
    <col min="21" max="21" width="9.42578125" customWidth="1"/>
    <col min="22" max="22" width="10.140625" bestFit="1" customWidth="1"/>
    <col min="23" max="23" width="12.5703125" customWidth="1"/>
    <col min="24" max="24" width="9" customWidth="1"/>
    <col min="25" max="25" width="10.28515625" customWidth="1"/>
    <col min="26" max="26" width="12.140625" bestFit="1" customWidth="1"/>
    <col min="27" max="27" width="11.140625" bestFit="1" customWidth="1"/>
    <col min="28" max="28" width="9.5703125" customWidth="1" collapsed="1"/>
    <col min="29" max="29" width="9.5703125" customWidth="1"/>
  </cols>
  <sheetData>
    <row r="1" spans="1:27" ht="16.7" customHeight="1" x14ac:dyDescent="0.2">
      <c r="D1" s="23" t="s">
        <v>56</v>
      </c>
    </row>
    <row r="2" spans="1:27" ht="16.7" customHeight="1" x14ac:dyDescent="0.2">
      <c r="D2" s="2" t="s">
        <v>57</v>
      </c>
    </row>
    <row r="3" spans="1:27" ht="15" customHeight="1" x14ac:dyDescent="0.2">
      <c r="D3" s="2" t="s">
        <v>37</v>
      </c>
    </row>
    <row r="4" spans="1:27" ht="12.95" customHeight="1" x14ac:dyDescent="0.2">
      <c r="D4" s="3" t="s">
        <v>58</v>
      </c>
    </row>
    <row r="5" spans="1:27" ht="12.95" customHeight="1" x14ac:dyDescent="0.2">
      <c r="D5" s="1"/>
    </row>
    <row r="6" spans="1:27" ht="11.45" customHeight="1" x14ac:dyDescent="0.2">
      <c r="P6" s="5"/>
      <c r="Q6" s="6"/>
      <c r="R6" s="7" t="s">
        <v>39</v>
      </c>
      <c r="S6" s="6"/>
      <c r="T6" s="8"/>
      <c r="U6" s="5"/>
      <c r="V6" s="6"/>
      <c r="W6" s="7" t="s">
        <v>55</v>
      </c>
      <c r="X6" s="6"/>
      <c r="Y6" s="8"/>
    </row>
    <row r="7" spans="1:27" ht="12.2" customHeight="1" x14ac:dyDescent="0.2">
      <c r="A7" s="9" t="s">
        <v>2</v>
      </c>
      <c r="B7" s="9" t="s">
        <v>2</v>
      </c>
      <c r="C7" s="9" t="s">
        <v>2</v>
      </c>
      <c r="D7" s="9" t="s">
        <v>2</v>
      </c>
      <c r="E7" s="9" t="s">
        <v>11</v>
      </c>
      <c r="F7" s="9" t="s">
        <v>11</v>
      </c>
      <c r="G7" s="4" t="s">
        <v>5</v>
      </c>
      <c r="H7" s="9" t="s">
        <v>11</v>
      </c>
      <c r="I7" s="9" t="s">
        <v>11</v>
      </c>
      <c r="J7" s="9" t="s">
        <v>11</v>
      </c>
      <c r="K7" s="9" t="s">
        <v>49</v>
      </c>
      <c r="L7" s="9" t="s">
        <v>11</v>
      </c>
      <c r="M7" s="9" t="s">
        <v>35</v>
      </c>
      <c r="N7" s="9" t="s">
        <v>11</v>
      </c>
      <c r="O7" s="9" t="s">
        <v>0</v>
      </c>
      <c r="P7" s="10" t="s">
        <v>41</v>
      </c>
      <c r="Q7" s="9" t="s">
        <v>41</v>
      </c>
      <c r="R7" s="9" t="s">
        <v>2</v>
      </c>
      <c r="S7" s="9" t="s">
        <v>2</v>
      </c>
      <c r="T7" s="11" t="s">
        <v>2</v>
      </c>
      <c r="U7" s="10" t="s">
        <v>41</v>
      </c>
      <c r="V7" s="9" t="s">
        <v>41</v>
      </c>
      <c r="W7" s="9" t="s">
        <v>2</v>
      </c>
      <c r="X7" s="9" t="s">
        <v>2</v>
      </c>
      <c r="Y7" s="11" t="s">
        <v>2</v>
      </c>
      <c r="Z7" s="10" t="s">
        <v>2</v>
      </c>
      <c r="AA7" s="9" t="s">
        <v>18</v>
      </c>
    </row>
    <row r="8" spans="1:27" ht="12.2" customHeight="1" x14ac:dyDescent="0.2">
      <c r="A8" s="9" t="s">
        <v>11</v>
      </c>
      <c r="B8" s="9" t="s">
        <v>35</v>
      </c>
      <c r="C8" s="9" t="s">
        <v>11</v>
      </c>
      <c r="D8" s="9" t="s">
        <v>2</v>
      </c>
      <c r="E8" s="9" t="s">
        <v>24</v>
      </c>
      <c r="F8" s="9" t="s">
        <v>29</v>
      </c>
      <c r="G8" s="4" t="s">
        <v>20</v>
      </c>
      <c r="H8" s="9" t="s">
        <v>29</v>
      </c>
      <c r="I8" s="9" t="s">
        <v>6</v>
      </c>
      <c r="J8" s="9" t="s">
        <v>6</v>
      </c>
      <c r="K8" s="9" t="s">
        <v>29</v>
      </c>
      <c r="L8" s="9" t="s">
        <v>26</v>
      </c>
      <c r="M8" s="9" t="s">
        <v>4</v>
      </c>
      <c r="N8" s="9" t="s">
        <v>4</v>
      </c>
      <c r="O8" s="9" t="s">
        <v>41</v>
      </c>
      <c r="P8" s="10" t="s">
        <v>42</v>
      </c>
      <c r="Q8" s="9" t="s">
        <v>16</v>
      </c>
      <c r="R8" s="9" t="s">
        <v>25</v>
      </c>
      <c r="S8" s="9" t="s">
        <v>3</v>
      </c>
      <c r="T8" s="11" t="s">
        <v>13</v>
      </c>
      <c r="U8" s="10" t="s">
        <v>42</v>
      </c>
      <c r="V8" s="9" t="s">
        <v>16</v>
      </c>
      <c r="W8" s="9" t="s">
        <v>25</v>
      </c>
      <c r="X8" s="9" t="s">
        <v>3</v>
      </c>
      <c r="Y8" s="11" t="s">
        <v>13</v>
      </c>
      <c r="Z8" s="10" t="s">
        <v>2</v>
      </c>
      <c r="AA8" s="9" t="s">
        <v>45</v>
      </c>
    </row>
    <row r="9" spans="1:27" ht="12.2" customHeight="1" x14ac:dyDescent="0.2">
      <c r="A9" s="12" t="s">
        <v>46</v>
      </c>
      <c r="B9" s="12" t="s">
        <v>51</v>
      </c>
      <c r="C9" s="12" t="s">
        <v>34</v>
      </c>
      <c r="D9" s="12" t="s">
        <v>54</v>
      </c>
      <c r="E9" s="12" t="s">
        <v>33</v>
      </c>
      <c r="F9" s="12" t="s">
        <v>51</v>
      </c>
      <c r="G9" s="13" t="s">
        <v>48</v>
      </c>
      <c r="H9" s="12" t="s">
        <v>19</v>
      </c>
      <c r="I9" s="12" t="s">
        <v>31</v>
      </c>
      <c r="J9" s="12" t="s">
        <v>7</v>
      </c>
      <c r="K9" s="12" t="s">
        <v>44</v>
      </c>
      <c r="L9" s="12" t="s">
        <v>21</v>
      </c>
      <c r="M9" s="12" t="s">
        <v>53</v>
      </c>
      <c r="N9" s="12" t="s">
        <v>53</v>
      </c>
      <c r="O9" s="26" t="s">
        <v>1</v>
      </c>
      <c r="P9" s="27"/>
      <c r="Q9" s="26" t="s">
        <v>40</v>
      </c>
      <c r="R9" s="26" t="s">
        <v>27</v>
      </c>
      <c r="S9" s="26" t="s">
        <v>22</v>
      </c>
      <c r="T9" s="28" t="s">
        <v>28</v>
      </c>
      <c r="U9" s="27"/>
      <c r="V9" s="26" t="s">
        <v>40</v>
      </c>
      <c r="W9" s="26" t="s">
        <v>27</v>
      </c>
      <c r="X9" s="26" t="s">
        <v>22</v>
      </c>
      <c r="Y9" s="28" t="s">
        <v>28</v>
      </c>
      <c r="Z9" s="29" t="s">
        <v>12</v>
      </c>
      <c r="AA9" s="26" t="s">
        <v>50</v>
      </c>
    </row>
    <row r="10" spans="1:27" s="34" customFormat="1" ht="12.2" customHeight="1" x14ac:dyDescent="0.2">
      <c r="A10" s="31"/>
      <c r="B10" s="32"/>
      <c r="C10" s="24"/>
      <c r="D10" s="33"/>
      <c r="F10" s="35"/>
      <c r="G10" s="33"/>
      <c r="H10" s="35"/>
      <c r="K10" s="33" t="s">
        <v>14</v>
      </c>
      <c r="O10" s="36">
        <f>+R10+T10</f>
        <v>0</v>
      </c>
      <c r="P10" s="37">
        <v>0</v>
      </c>
      <c r="Q10" s="37">
        <v>0</v>
      </c>
      <c r="R10" s="36"/>
      <c r="S10" s="37">
        <v>16</v>
      </c>
      <c r="T10" s="38">
        <f>+R10*0.16</f>
        <v>0</v>
      </c>
      <c r="U10" s="37">
        <v>0</v>
      </c>
      <c r="V10" s="37">
        <v>0</v>
      </c>
      <c r="W10" s="36">
        <v>0</v>
      </c>
      <c r="X10" s="39">
        <v>16</v>
      </c>
      <c r="Y10" s="38">
        <f>+W10*16%</f>
        <v>0</v>
      </c>
      <c r="Z10" s="37">
        <v>0</v>
      </c>
      <c r="AA10" s="37">
        <v>0</v>
      </c>
    </row>
    <row r="11" spans="1:27" ht="10.9" customHeight="1" x14ac:dyDescent="0.2">
      <c r="A11" s="14" t="s">
        <v>15</v>
      </c>
      <c r="H11" s="25"/>
      <c r="O11" s="22">
        <f>SUM(O10:O10)</f>
        <v>0</v>
      </c>
      <c r="P11" s="22">
        <f>SUM(P10:P10)</f>
        <v>0</v>
      </c>
      <c r="Q11" s="22">
        <f>SUM(Q10:Q10)</f>
        <v>0</v>
      </c>
      <c r="R11" s="22">
        <f>SUM(R10:R10)</f>
        <v>0</v>
      </c>
      <c r="S11" s="22">
        <v>16</v>
      </c>
      <c r="T11" s="22">
        <f>SUM(T10:T10)</f>
        <v>0</v>
      </c>
      <c r="U11" s="22">
        <f>SUM(U10:U10)</f>
        <v>0</v>
      </c>
      <c r="V11" s="22">
        <f>SUM(V10:V10)</f>
        <v>0</v>
      </c>
      <c r="W11" s="22">
        <f>SUM(W10:W10)</f>
        <v>0</v>
      </c>
      <c r="X11" s="22">
        <v>16</v>
      </c>
      <c r="Y11" s="22">
        <f>SUM(Y10:Y10)</f>
        <v>0</v>
      </c>
      <c r="Z11" s="22">
        <f>SUM(Z10:Z10)</f>
        <v>0</v>
      </c>
      <c r="AA11" s="22">
        <f>SUM(AA10:AA10)</f>
        <v>0</v>
      </c>
    </row>
    <row r="12" spans="1:27" ht="12.95" customHeight="1" x14ac:dyDescent="0.2">
      <c r="A12" s="18" t="s">
        <v>8</v>
      </c>
    </row>
    <row r="13" spans="1:27" ht="12.95" customHeight="1" x14ac:dyDescent="0.2">
      <c r="A13" s="18" t="s">
        <v>8</v>
      </c>
    </row>
    <row r="14" spans="1:27" ht="12.95" customHeight="1" x14ac:dyDescent="0.2">
      <c r="A14" s="18" t="s">
        <v>8</v>
      </c>
      <c r="S14" s="30"/>
    </row>
    <row r="15" spans="1:27" ht="11.45" customHeight="1" x14ac:dyDescent="0.2">
      <c r="A15" s="19" t="s">
        <v>10</v>
      </c>
      <c r="E15" s="20" t="s">
        <v>17</v>
      </c>
      <c r="F15" s="20" t="s">
        <v>43</v>
      </c>
      <c r="S15" s="30"/>
    </row>
    <row r="16" spans="1:27" ht="10.9" customHeight="1" x14ac:dyDescent="0.2">
      <c r="A16" s="21" t="s">
        <v>9</v>
      </c>
      <c r="E16" s="16">
        <v>0</v>
      </c>
    </row>
    <row r="17" spans="1:6" ht="10.9" customHeight="1" x14ac:dyDescent="0.2">
      <c r="A17" s="21" t="s">
        <v>52</v>
      </c>
      <c r="C17" s="30"/>
      <c r="D17" s="30"/>
      <c r="E17" s="16">
        <v>0</v>
      </c>
    </row>
    <row r="18" spans="1:6" ht="10.9" customHeight="1" x14ac:dyDescent="0.2">
      <c r="A18" s="21" t="s">
        <v>30</v>
      </c>
      <c r="E18" s="15">
        <f>+W11+R11</f>
        <v>0</v>
      </c>
      <c r="F18" s="17">
        <f>+Y11+T11</f>
        <v>0</v>
      </c>
    </row>
    <row r="19" spans="1:6" ht="10.9" customHeight="1" x14ac:dyDescent="0.2">
      <c r="A19" s="21" t="s">
        <v>23</v>
      </c>
      <c r="E19" s="16">
        <v>0</v>
      </c>
      <c r="F19" s="16">
        <v>0</v>
      </c>
    </row>
    <row r="20" spans="1:6" ht="10.9" customHeight="1" x14ac:dyDescent="0.2">
      <c r="A20" s="21" t="s">
        <v>32</v>
      </c>
      <c r="E20" s="16">
        <v>0</v>
      </c>
      <c r="F20" s="16">
        <v>0</v>
      </c>
    </row>
    <row r="21" spans="1:6" ht="10.9" customHeight="1" x14ac:dyDescent="0.2">
      <c r="A21" s="21" t="s">
        <v>47</v>
      </c>
      <c r="F21" s="16">
        <v>0</v>
      </c>
    </row>
    <row r="22" spans="1:6" ht="10.9" customHeight="1" x14ac:dyDescent="0.2">
      <c r="A22" s="21" t="s">
        <v>38</v>
      </c>
      <c r="F22" s="16">
        <v>0</v>
      </c>
    </row>
    <row r="23" spans="1:6" ht="12.95" customHeight="1" x14ac:dyDescent="0.2">
      <c r="A23" s="18" t="s">
        <v>36</v>
      </c>
    </row>
  </sheetData>
  <customSheetViews>
    <customSheetView guid="{7D5024BF-9195-436F-A10E-40E051625231}" scale="120" showPageBreaks="1" fitToPage="1">
      <selection activeCell="C17" sqref="C17:D17"/>
      <pageMargins left="0" right="0" top="0" bottom="0" header="0.5" footer="0.5"/>
      <pageSetup paperSize="5" scale="55" fitToHeight="1000" orientation="landscape" r:id="rId1"/>
    </customSheetView>
    <customSheetView guid="{B07F7086-301A-447D-AB53-B61D9E2B5C9B}" scale="110" showPageBreaks="1" fitToPage="1" topLeftCell="M1">
      <selection activeCell="U16" sqref="U16"/>
      <pageMargins left="0" right="0" top="0" bottom="0" header="0.5" footer="0.5"/>
      <pageSetup paperSize="5" scale="56" fitToHeight="1000" orientation="landscape" r:id="rId2"/>
    </customSheetView>
    <customSheetView guid="{29CD5F7C-ACDA-4477-BC47-7C4292739608}" showPageBreaks="1" fitToPage="1">
      <selection activeCell="A22" sqref="A22"/>
      <pageMargins left="0" right="0" top="0" bottom="0" header="0.5" footer="0.5"/>
      <pageSetup paperSize="5" scale="55" fitToHeight="1000" orientation="landscape" verticalDpi="0" r:id="rId3"/>
    </customSheetView>
    <customSheetView guid="{D7781BDA-F264-4193-AD4A-447B08A24BAC}" showPageBreaks="1" fitToPage="1">
      <selection activeCell="O23" sqref="O23:AA23"/>
      <pageMargins left="0" right="0" top="0" bottom="0" header="0.5" footer="0.5"/>
      <pageSetup paperSize="5" scale="56" fitToHeight="1000" orientation="landscape" verticalDpi="0" r:id="rId4"/>
    </customSheetView>
    <customSheetView guid="{93A1BCF0-A850-4F2E-915D-CB7AC18A0977}" fitToPage="1">
      <selection activeCell="D1" sqref="D1"/>
      <pageMargins left="0" right="0" top="0" bottom="0" header="0.5" footer="0.5"/>
      <pageSetup paperSize="5" scale="55" fitToHeight="1000" orientation="landscape" verticalDpi="0" r:id="rId5"/>
    </customSheetView>
  </customSheetViews>
  <pageMargins left="0" right="0" top="0" bottom="0" header="0.5" footer="0.5"/>
  <pageSetup paperSize="5" scale="55" fitToHeight="1000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2023-08-18T14:04:57Z</dcterms:created>
  <dcterms:modified xsi:type="dcterms:W3CDTF">2025-03-12T01:54:55Z</dcterms:modified>
</cp:coreProperties>
</file>