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585"/>
  </bookViews>
  <sheets>
    <sheet name="Gusti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S150" i="1" l="1"/>
  <c r="O150" i="1"/>
  <c r="G150" i="1"/>
  <c r="S149" i="1"/>
  <c r="O149" i="1"/>
  <c r="G149" i="1"/>
  <c r="S148" i="1"/>
  <c r="O148" i="1"/>
  <c r="G148" i="1"/>
  <c r="S147" i="1"/>
  <c r="O147" i="1"/>
  <c r="G147" i="1"/>
  <c r="S146" i="1"/>
  <c r="O146" i="1"/>
  <c r="G146" i="1"/>
  <c r="S145" i="1"/>
  <c r="O145" i="1"/>
  <c r="G145" i="1"/>
  <c r="S144" i="1"/>
  <c r="O144" i="1"/>
  <c r="G144" i="1"/>
  <c r="S143" i="1"/>
  <c r="O143" i="1"/>
  <c r="G143" i="1"/>
  <c r="S142" i="1"/>
  <c r="O142" i="1"/>
  <c r="G142" i="1"/>
  <c r="S141" i="1"/>
  <c r="O141" i="1"/>
  <c r="G141" i="1"/>
  <c r="S140" i="1"/>
  <c r="O140" i="1"/>
  <c r="G140" i="1"/>
  <c r="S139" i="1"/>
  <c r="O139" i="1"/>
  <c r="G139" i="1"/>
  <c r="S138" i="1"/>
  <c r="O138" i="1"/>
  <c r="G138" i="1"/>
  <c r="S137" i="1"/>
  <c r="O137" i="1"/>
  <c r="G137" i="1"/>
  <c r="S136" i="1"/>
  <c r="O136" i="1"/>
  <c r="G136" i="1"/>
  <c r="S135" i="1"/>
  <c r="O135" i="1"/>
  <c r="G135" i="1"/>
  <c r="S134" i="1"/>
  <c r="O134" i="1"/>
  <c r="G134" i="1"/>
  <c r="S133" i="1"/>
  <c r="O133" i="1"/>
  <c r="G133" i="1"/>
  <c r="S132" i="1"/>
  <c r="O132" i="1"/>
  <c r="G132" i="1"/>
  <c r="S131" i="1"/>
  <c r="O131" i="1"/>
  <c r="G131" i="1"/>
  <c r="S130" i="1"/>
  <c r="O130" i="1"/>
  <c r="G130" i="1"/>
  <c r="S129" i="1"/>
  <c r="O129" i="1"/>
  <c r="G129" i="1"/>
  <c r="S128" i="1"/>
  <c r="O128" i="1"/>
  <c r="G128" i="1"/>
  <c r="S127" i="1"/>
  <c r="O127" i="1"/>
  <c r="G127" i="1"/>
  <c r="S126" i="1"/>
  <c r="O126" i="1"/>
  <c r="G126" i="1"/>
  <c r="S125" i="1"/>
  <c r="O125" i="1"/>
  <c r="G125" i="1"/>
  <c r="S124" i="1"/>
  <c r="O124" i="1"/>
  <c r="G124" i="1"/>
  <c r="S123" i="1"/>
  <c r="O123" i="1"/>
  <c r="G123" i="1"/>
  <c r="S122" i="1"/>
  <c r="O122" i="1"/>
  <c r="G122" i="1"/>
  <c r="S121" i="1"/>
  <c r="O121" i="1"/>
  <c r="G121" i="1"/>
  <c r="S120" i="1"/>
  <c r="O120" i="1"/>
  <c r="G120" i="1"/>
  <c r="S119" i="1"/>
  <c r="O119" i="1"/>
  <c r="G119" i="1"/>
  <c r="S118" i="1"/>
  <c r="O118" i="1"/>
  <c r="G118" i="1"/>
  <c r="S117" i="1"/>
  <c r="O117" i="1"/>
  <c r="G117" i="1"/>
  <c r="S116" i="1"/>
  <c r="O116" i="1"/>
  <c r="G116" i="1"/>
  <c r="S115" i="1"/>
  <c r="O115" i="1"/>
  <c r="G115" i="1"/>
  <c r="S114" i="1"/>
  <c r="O114" i="1"/>
  <c r="G114" i="1"/>
  <c r="S113" i="1"/>
  <c r="O113" i="1"/>
  <c r="G113" i="1"/>
  <c r="S112" i="1"/>
  <c r="O112" i="1"/>
  <c r="G112" i="1"/>
  <c r="S111" i="1"/>
  <c r="O111" i="1"/>
  <c r="G111" i="1"/>
  <c r="S110" i="1"/>
  <c r="O110" i="1"/>
  <c r="G110" i="1"/>
  <c r="S109" i="1"/>
  <c r="O109" i="1"/>
  <c r="G109" i="1"/>
  <c r="S108" i="1"/>
  <c r="O108" i="1"/>
  <c r="G108" i="1"/>
  <c r="S107" i="1"/>
  <c r="G107" i="1"/>
  <c r="S106" i="1"/>
  <c r="O106" i="1"/>
  <c r="G106" i="1"/>
  <c r="S105" i="1"/>
  <c r="G105" i="1"/>
  <c r="S104" i="1"/>
  <c r="G104" i="1"/>
  <c r="S103" i="1"/>
  <c r="G103" i="1"/>
  <c r="S102" i="1"/>
  <c r="O102" i="1"/>
  <c r="G102" i="1"/>
  <c r="S101" i="1"/>
  <c r="G101" i="1"/>
  <c r="S100" i="1"/>
  <c r="G100" i="1"/>
  <c r="S99" i="1"/>
  <c r="G99" i="1"/>
  <c r="S98" i="1"/>
  <c r="G98" i="1"/>
  <c r="S97" i="1"/>
  <c r="G97" i="1"/>
  <c r="S96" i="1"/>
  <c r="G96" i="1"/>
  <c r="S95" i="1"/>
  <c r="G95" i="1"/>
  <c r="S94" i="1"/>
  <c r="G94" i="1"/>
  <c r="S93" i="1"/>
  <c r="G93" i="1"/>
  <c r="S92" i="1"/>
  <c r="G92" i="1"/>
  <c r="S91" i="1"/>
  <c r="G91" i="1"/>
  <c r="S90" i="1"/>
  <c r="G90" i="1"/>
  <c r="S89" i="1"/>
  <c r="G89" i="1"/>
  <c r="S88" i="1"/>
  <c r="G88" i="1"/>
  <c r="S87" i="1"/>
  <c r="G87" i="1"/>
  <c r="S86" i="1"/>
  <c r="G86" i="1"/>
  <c r="S85" i="1"/>
  <c r="G85" i="1"/>
  <c r="S84" i="1"/>
  <c r="G84" i="1"/>
  <c r="S83" i="1"/>
  <c r="G83" i="1"/>
  <c r="S82" i="1"/>
  <c r="G82" i="1"/>
  <c r="S81" i="1"/>
  <c r="G81" i="1"/>
  <c r="S80" i="1"/>
  <c r="G80" i="1"/>
  <c r="S79" i="1"/>
  <c r="G79" i="1"/>
  <c r="S78" i="1"/>
  <c r="G78" i="1"/>
  <c r="S77" i="1"/>
  <c r="G77" i="1"/>
  <c r="S76" i="1"/>
  <c r="G76" i="1"/>
  <c r="S75" i="1"/>
  <c r="G75" i="1"/>
  <c r="S74" i="1"/>
  <c r="G74" i="1"/>
  <c r="S73" i="1"/>
  <c r="G73" i="1"/>
  <c r="S72" i="1"/>
  <c r="G72" i="1"/>
  <c r="S71" i="1"/>
  <c r="G71" i="1"/>
  <c r="S70" i="1"/>
  <c r="G70" i="1"/>
  <c r="S69" i="1"/>
  <c r="G69" i="1"/>
  <c r="S68" i="1"/>
  <c r="G68" i="1"/>
  <c r="S67" i="1"/>
  <c r="G67" i="1"/>
  <c r="S66" i="1"/>
  <c r="G66" i="1"/>
  <c r="S65" i="1"/>
  <c r="G65" i="1"/>
  <c r="Q40" i="1"/>
  <c r="P40" i="1"/>
  <c r="G40" i="1"/>
  <c r="Q39" i="1"/>
  <c r="P39" i="1"/>
  <c r="G39" i="1"/>
  <c r="Q38" i="1"/>
  <c r="P38" i="1"/>
  <c r="G38" i="1"/>
  <c r="Q37" i="1"/>
  <c r="P37" i="1"/>
  <c r="G37" i="1"/>
  <c r="Q36" i="1"/>
  <c r="P36" i="1"/>
  <c r="G36" i="1"/>
  <c r="Q35" i="1"/>
  <c r="P35" i="1"/>
  <c r="G35" i="1"/>
  <c r="Q34" i="1"/>
  <c r="P34" i="1"/>
  <c r="G34" i="1"/>
  <c r="Q33" i="1"/>
  <c r="P33" i="1"/>
  <c r="G33" i="1"/>
  <c r="Q32" i="1"/>
  <c r="P32" i="1"/>
  <c r="G32" i="1"/>
  <c r="Q31" i="1"/>
  <c r="P31" i="1"/>
  <c r="G31" i="1"/>
  <c r="Q30" i="1"/>
  <c r="P30" i="1"/>
  <c r="G30" i="1"/>
  <c r="Q29" i="1"/>
  <c r="P29" i="1"/>
  <c r="G29" i="1"/>
  <c r="Q28" i="1"/>
  <c r="P28" i="1"/>
  <c r="G28" i="1"/>
  <c r="Q27" i="1"/>
  <c r="P27" i="1"/>
  <c r="G27" i="1"/>
  <c r="Q26" i="1"/>
  <c r="P26" i="1"/>
  <c r="G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Q25" i="1"/>
  <c r="P25" i="1"/>
  <c r="G25" i="1"/>
</calcChain>
</file>

<file path=xl/sharedStrings.xml><?xml version="1.0" encoding="utf-8"?>
<sst xmlns="http://schemas.openxmlformats.org/spreadsheetml/2006/main" count="725" uniqueCount="18">
  <si>
    <t>Community</t>
  </si>
  <si>
    <t>HetAdv:</t>
  </si>
  <si>
    <t>HomAdv:</t>
  </si>
  <si>
    <t>Age:</t>
  </si>
  <si>
    <t>Hetprev:</t>
  </si>
  <si>
    <t>Homprev:</t>
  </si>
  <si>
    <t>Com:</t>
  </si>
  <si>
    <t>Simulation</t>
  </si>
  <si>
    <t>Analytic Prediction</t>
  </si>
  <si>
    <t>s</t>
  </si>
  <si>
    <t>Sim</t>
  </si>
  <si>
    <t>Gusti</t>
  </si>
  <si>
    <t>Com</t>
  </si>
  <si>
    <t>HetAdv</t>
  </si>
  <si>
    <t>HomAdv</t>
  </si>
  <si>
    <t>Age</t>
  </si>
  <si>
    <t>Hetprev</t>
  </si>
  <si>
    <t>Homprev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</si>
</sst>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7822059362244"/>
          <c:y val="6.2662462175925082E-2"/>
          <c:w val="0.80039718550379613"/>
          <c:h val="0.80878870552959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Gusti!$P$24</c:f>
              <c:strCache>
                <c:ptCount val="1"/>
                <c:pt idx="0">
                  <c:v>Simulation</c:v>
                </c:pt>
              </c:strCache>
            </c:strRef>
          </c:tx>
          <c:xVal>
            <c:numRef>
              <c:f>Gusti!$G$65:$G$150</c:f>
              <c:numCache>
                <c:formatCode>General</c:formatCode>
                <c:ptCount val="86"/>
                <c:pt idx="0">
                  <c:v>1.1999999999999999E-6</c:v>
                </c:pt>
                <c:pt idx="1">
                  <c:v>1.4999999999999998E-6</c:v>
                </c:pt>
                <c:pt idx="2">
                  <c:v>1.8000000000000001E-6</c:v>
                </c:pt>
                <c:pt idx="3">
                  <c:v>2.3E-6</c:v>
                </c:pt>
                <c:pt idx="4">
                  <c:v>2.9000000000000002E-6</c:v>
                </c:pt>
                <c:pt idx="5">
                  <c:v>3.6000000000000003E-6</c:v>
                </c:pt>
                <c:pt idx="6">
                  <c:v>4.5000000000000001E-6</c:v>
                </c:pt>
                <c:pt idx="7">
                  <c:v>5.5999999999999997E-6</c:v>
                </c:pt>
                <c:pt idx="8">
                  <c:v>6.9999999999999999E-6</c:v>
                </c:pt>
                <c:pt idx="9">
                  <c:v>8.8000000000000004E-6</c:v>
                </c:pt>
                <c:pt idx="10">
                  <c:v>1.1000000000000001E-5</c:v>
                </c:pt>
                <c:pt idx="11">
                  <c:v>1.1299999999999999E-5</c:v>
                </c:pt>
                <c:pt idx="12">
                  <c:v>1.3699999999999999E-5</c:v>
                </c:pt>
                <c:pt idx="13">
                  <c:v>1.4100000000000001E-5</c:v>
                </c:pt>
                <c:pt idx="14">
                  <c:v>1.7199999999999998E-5</c:v>
                </c:pt>
                <c:pt idx="15">
                  <c:v>1.7600000000000001E-5</c:v>
                </c:pt>
                <c:pt idx="16">
                  <c:v>2.1500000000000001E-5</c:v>
                </c:pt>
                <c:pt idx="17">
                  <c:v>2.2000000000000003E-5</c:v>
                </c:pt>
                <c:pt idx="18">
                  <c:v>2.6800000000000001E-5</c:v>
                </c:pt>
                <c:pt idx="19">
                  <c:v>2.7499999999999998E-5</c:v>
                </c:pt>
                <c:pt idx="20">
                  <c:v>3.3600000000000004E-5</c:v>
                </c:pt>
                <c:pt idx="21">
                  <c:v>3.4399999999999996E-5</c:v>
                </c:pt>
                <c:pt idx="22">
                  <c:v>4.1900000000000002E-5</c:v>
                </c:pt>
                <c:pt idx="23">
                  <c:v>4.3000000000000002E-5</c:v>
                </c:pt>
                <c:pt idx="24">
                  <c:v>5.24E-5</c:v>
                </c:pt>
                <c:pt idx="25">
                  <c:v>5.3699999999999997E-5</c:v>
                </c:pt>
                <c:pt idx="26">
                  <c:v>6.5500000000000006E-5</c:v>
                </c:pt>
                <c:pt idx="27">
                  <c:v>6.7100000000000005E-5</c:v>
                </c:pt>
                <c:pt idx="28">
                  <c:v>8.1899999999999999E-5</c:v>
                </c:pt>
                <c:pt idx="29">
                  <c:v>8.3899999999999993E-5</c:v>
                </c:pt>
                <c:pt idx="30">
                  <c:v>1.0240000000000001E-4</c:v>
                </c:pt>
                <c:pt idx="31">
                  <c:v>1.0489999999999999E-4</c:v>
                </c:pt>
                <c:pt idx="32">
                  <c:v>1.2799999999999999E-4</c:v>
                </c:pt>
                <c:pt idx="33">
                  <c:v>1.3109999999999999E-4</c:v>
                </c:pt>
                <c:pt idx="34">
                  <c:v>1.6000000000000001E-4</c:v>
                </c:pt>
                <c:pt idx="35">
                  <c:v>1.638E-4</c:v>
                </c:pt>
                <c:pt idx="36">
                  <c:v>2.0000000000000001E-4</c:v>
                </c:pt>
                <c:pt idx="37">
                  <c:v>2.0480000000000002E-4</c:v>
                </c:pt>
                <c:pt idx="38">
                  <c:v>2.5000000000000001E-4</c:v>
                </c:pt>
                <c:pt idx="39">
                  <c:v>2.5599999999999999E-4</c:v>
                </c:pt>
                <c:pt idx="40">
                  <c:v>3.1250000000000001E-4</c:v>
                </c:pt>
                <c:pt idx="41">
                  <c:v>3.2000000000000003E-4</c:v>
                </c:pt>
                <c:pt idx="42">
                  <c:v>3.436E-4</c:v>
                </c:pt>
                <c:pt idx="43">
                  <c:v>3.9059999999999995E-4</c:v>
                </c:pt>
                <c:pt idx="44">
                  <c:v>4.0000000000000002E-4</c:v>
                </c:pt>
                <c:pt idx="45">
                  <c:v>4.2950000000000003E-4</c:v>
                </c:pt>
                <c:pt idx="46">
                  <c:v>4.883E-4</c:v>
                </c:pt>
                <c:pt idx="47">
                  <c:v>5.0000000000000001E-4</c:v>
                </c:pt>
                <c:pt idx="48">
                  <c:v>5.3689999999999999E-4</c:v>
                </c:pt>
                <c:pt idx="49">
                  <c:v>6.2500000000000001E-4</c:v>
                </c:pt>
                <c:pt idx="50">
                  <c:v>6.711E-4</c:v>
                </c:pt>
                <c:pt idx="51">
                  <c:v>7.8130000000000007E-4</c:v>
                </c:pt>
                <c:pt idx="52">
                  <c:v>8.3890000000000006E-4</c:v>
                </c:pt>
                <c:pt idx="53">
                  <c:v>9.7659999999999999E-4</c:v>
                </c:pt>
                <c:pt idx="54">
                  <c:v>1.0486E-3</c:v>
                </c:pt>
                <c:pt idx="55">
                  <c:v>1.3106999999999999E-3</c:v>
                </c:pt>
                <c:pt idx="56">
                  <c:v>1.6384000000000001E-3</c:v>
                </c:pt>
                <c:pt idx="57">
                  <c:v>2.0479999999999999E-3</c:v>
                </c:pt>
                <c:pt idx="58">
                  <c:v>2.5600000000000002E-3</c:v>
                </c:pt>
                <c:pt idx="59">
                  <c:v>3.2000000000000002E-3</c:v>
                </c:pt>
                <c:pt idx="60">
                  <c:v>4.0000000000000001E-3</c:v>
                </c:pt>
                <c:pt idx="61">
                  <c:v>5.0000000000000001E-3</c:v>
                </c:pt>
                <c:pt idx="62">
                  <c:v>6.2500000000000003E-3</c:v>
                </c:pt>
                <c:pt idx="63">
                  <c:v>7.8125E-3</c:v>
                </c:pt>
                <c:pt idx="64">
                  <c:v>9.2233999999999997E-3</c:v>
                </c:pt>
                <c:pt idx="65">
                  <c:v>1.15292E-2</c:v>
                </c:pt>
                <c:pt idx="66">
                  <c:v>1.4411499999999999E-2</c:v>
                </c:pt>
                <c:pt idx="67">
                  <c:v>1.80144E-2</c:v>
                </c:pt>
                <c:pt idx="68">
                  <c:v>2.2517999999999996E-2</c:v>
                </c:pt>
                <c:pt idx="69">
                  <c:v>2.8147500000000002E-2</c:v>
                </c:pt>
                <c:pt idx="70">
                  <c:v>3.5184399999999998E-2</c:v>
                </c:pt>
                <c:pt idx="71">
                  <c:v>4.3980499999999999E-2</c:v>
                </c:pt>
                <c:pt idx="72">
                  <c:v>5.4975599999999999E-2</c:v>
                </c:pt>
                <c:pt idx="73">
                  <c:v>6.8719500000000003E-2</c:v>
                </c:pt>
                <c:pt idx="74">
                  <c:v>8.5899300000000012E-2</c:v>
                </c:pt>
                <c:pt idx="75">
                  <c:v>0.107374</c:v>
                </c:pt>
                <c:pt idx="76">
                  <c:v>0.134218</c:v>
                </c:pt>
                <c:pt idx="77">
                  <c:v>0.167772</c:v>
                </c:pt>
                <c:pt idx="78">
                  <c:v>0.20971499999999998</c:v>
                </c:pt>
                <c:pt idx="79">
                  <c:v>0.26214399999999999</c:v>
                </c:pt>
                <c:pt idx="80">
                  <c:v>0.32768000000000003</c:v>
                </c:pt>
                <c:pt idx="81">
                  <c:v>0.40960000000000002</c:v>
                </c:pt>
                <c:pt idx="82">
                  <c:v>0.51200000000000001</c:v>
                </c:pt>
                <c:pt idx="83">
                  <c:v>0.64</c:v>
                </c:pt>
                <c:pt idx="84">
                  <c:v>0.8</c:v>
                </c:pt>
                <c:pt idx="85">
                  <c:v>1</c:v>
                </c:pt>
              </c:numCache>
            </c:numRef>
          </c:xVal>
          <c:yVal>
            <c:numRef>
              <c:f>Gusti!$O$65:$O$150</c:f>
              <c:numCache>
                <c:formatCode>General</c:formatCode>
                <c:ptCount val="86"/>
                <c:pt idx="37">
                  <c:v>1.896E-4</c:v>
                </c:pt>
                <c:pt idx="41">
                  <c:v>5.6610000000000005E-4</c:v>
                </c:pt>
                <c:pt idx="43">
                  <c:v>3.8010000000000002E-4</c:v>
                </c:pt>
                <c:pt idx="44">
                  <c:v>1.3909999999999999E-4</c:v>
                </c:pt>
                <c:pt idx="45">
                  <c:v>3.8549999999999999E-4</c:v>
                </c:pt>
                <c:pt idx="46">
                  <c:v>2.4670000000000003E-4</c:v>
                </c:pt>
                <c:pt idx="47">
                  <c:v>1.182E-4</c:v>
                </c:pt>
                <c:pt idx="48">
                  <c:v>7.2090000000000001E-4</c:v>
                </c:pt>
                <c:pt idx="49">
                  <c:v>1.2238499999999999E-3</c:v>
                </c:pt>
                <c:pt idx="50">
                  <c:v>8.2949999999999994E-4</c:v>
                </c:pt>
                <c:pt idx="51">
                  <c:v>8.9585000000000001E-4</c:v>
                </c:pt>
                <c:pt idx="52">
                  <c:v>1.64745E-3</c:v>
                </c:pt>
                <c:pt idx="53">
                  <c:v>1.7856E-3</c:v>
                </c:pt>
                <c:pt idx="54">
                  <c:v>1.7248000000000003E-3</c:v>
                </c:pt>
                <c:pt idx="55">
                  <c:v>2.5867500000000001E-3</c:v>
                </c:pt>
                <c:pt idx="56">
                  <c:v>3.1216500000000001E-3</c:v>
                </c:pt>
                <c:pt idx="57">
                  <c:v>4.1735999999999995E-3</c:v>
                </c:pt>
                <c:pt idx="58">
                  <c:v>4.8854500000000004E-3</c:v>
                </c:pt>
                <c:pt idx="59">
                  <c:v>5.8828999999999999E-3</c:v>
                </c:pt>
                <c:pt idx="60">
                  <c:v>7.9047500000000003E-3</c:v>
                </c:pt>
                <c:pt idx="61">
                  <c:v>9.8223500000000005E-3</c:v>
                </c:pt>
                <c:pt idx="62">
                  <c:v>1.2543199999999999E-2</c:v>
                </c:pt>
                <c:pt idx="63">
                  <c:v>1.5150799999999999E-2</c:v>
                </c:pt>
                <c:pt idx="64">
                  <c:v>1.8079200000000004E-2</c:v>
                </c:pt>
                <c:pt idx="65">
                  <c:v>2.2167449999999998E-2</c:v>
                </c:pt>
                <c:pt idx="66">
                  <c:v>2.7458549999999998E-2</c:v>
                </c:pt>
                <c:pt idx="67">
                  <c:v>3.4095300000000002E-2</c:v>
                </c:pt>
                <c:pt idx="68">
                  <c:v>4.1672399999999998E-2</c:v>
                </c:pt>
                <c:pt idx="69">
                  <c:v>5.2103499999999997E-2</c:v>
                </c:pt>
                <c:pt idx="70">
                  <c:v>6.3652E-2</c:v>
                </c:pt>
                <c:pt idx="71">
                  <c:v>7.7163800000000005E-2</c:v>
                </c:pt>
                <c:pt idx="72">
                  <c:v>9.4077499999999994E-2</c:v>
                </c:pt>
                <c:pt idx="73">
                  <c:v>0.113439</c:v>
                </c:pt>
                <c:pt idx="74">
                  <c:v>0.1358905</c:v>
                </c:pt>
                <c:pt idx="75">
                  <c:v>0.16138399999999997</c:v>
                </c:pt>
                <c:pt idx="76">
                  <c:v>0.18917049999999999</c:v>
                </c:pt>
                <c:pt idx="77">
                  <c:v>0.22001449999999997</c:v>
                </c:pt>
                <c:pt idx="78">
                  <c:v>0.25170799999999999</c:v>
                </c:pt>
                <c:pt idx="79">
                  <c:v>0.28470799999999996</c:v>
                </c:pt>
                <c:pt idx="80">
                  <c:v>0.3179305</c:v>
                </c:pt>
                <c:pt idx="81">
                  <c:v>0.34890500000000002</c:v>
                </c:pt>
                <c:pt idx="82">
                  <c:v>0.37802750000000002</c:v>
                </c:pt>
                <c:pt idx="83">
                  <c:v>0.40366550000000001</c:v>
                </c:pt>
                <c:pt idx="84">
                  <c:v>0.42592950000000002</c:v>
                </c:pt>
                <c:pt idx="85">
                  <c:v>0.44428099999999998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Gusti!$Q$24</c:f>
              <c:strCache>
                <c:ptCount val="1"/>
                <c:pt idx="0">
                  <c:v>Analytic Prediction</c:v>
                </c:pt>
              </c:strCache>
            </c:strRef>
          </c:tx>
          <c:marker>
            <c:symbol val="none"/>
          </c:marker>
          <c:xVal>
            <c:numRef>
              <c:f>Gusti!$G$65:$G$150</c:f>
              <c:numCache>
                <c:formatCode>General</c:formatCode>
                <c:ptCount val="86"/>
                <c:pt idx="0">
                  <c:v>1.1999999999999999E-6</c:v>
                </c:pt>
                <c:pt idx="1">
                  <c:v>1.4999999999999998E-6</c:v>
                </c:pt>
                <c:pt idx="2">
                  <c:v>1.8000000000000001E-6</c:v>
                </c:pt>
                <c:pt idx="3">
                  <c:v>2.3E-6</c:v>
                </c:pt>
                <c:pt idx="4">
                  <c:v>2.9000000000000002E-6</c:v>
                </c:pt>
                <c:pt idx="5">
                  <c:v>3.6000000000000003E-6</c:v>
                </c:pt>
                <c:pt idx="6">
                  <c:v>4.5000000000000001E-6</c:v>
                </c:pt>
                <c:pt idx="7">
                  <c:v>5.5999999999999997E-6</c:v>
                </c:pt>
                <c:pt idx="8">
                  <c:v>6.9999999999999999E-6</c:v>
                </c:pt>
                <c:pt idx="9">
                  <c:v>8.8000000000000004E-6</c:v>
                </c:pt>
                <c:pt idx="10">
                  <c:v>1.1000000000000001E-5</c:v>
                </c:pt>
                <c:pt idx="11">
                  <c:v>1.1299999999999999E-5</c:v>
                </c:pt>
                <c:pt idx="12">
                  <c:v>1.3699999999999999E-5</c:v>
                </c:pt>
                <c:pt idx="13">
                  <c:v>1.4100000000000001E-5</c:v>
                </c:pt>
                <c:pt idx="14">
                  <c:v>1.7199999999999998E-5</c:v>
                </c:pt>
                <c:pt idx="15">
                  <c:v>1.7600000000000001E-5</c:v>
                </c:pt>
                <c:pt idx="16">
                  <c:v>2.1500000000000001E-5</c:v>
                </c:pt>
                <c:pt idx="17">
                  <c:v>2.2000000000000003E-5</c:v>
                </c:pt>
                <c:pt idx="18">
                  <c:v>2.6800000000000001E-5</c:v>
                </c:pt>
                <c:pt idx="19">
                  <c:v>2.7499999999999998E-5</c:v>
                </c:pt>
                <c:pt idx="20">
                  <c:v>3.3600000000000004E-5</c:v>
                </c:pt>
                <c:pt idx="21">
                  <c:v>3.4399999999999996E-5</c:v>
                </c:pt>
                <c:pt idx="22">
                  <c:v>4.1900000000000002E-5</c:v>
                </c:pt>
                <c:pt idx="23">
                  <c:v>4.3000000000000002E-5</c:v>
                </c:pt>
                <c:pt idx="24">
                  <c:v>5.24E-5</c:v>
                </c:pt>
                <c:pt idx="25">
                  <c:v>5.3699999999999997E-5</c:v>
                </c:pt>
                <c:pt idx="26">
                  <c:v>6.5500000000000006E-5</c:v>
                </c:pt>
                <c:pt idx="27">
                  <c:v>6.7100000000000005E-5</c:v>
                </c:pt>
                <c:pt idx="28">
                  <c:v>8.1899999999999999E-5</c:v>
                </c:pt>
                <c:pt idx="29">
                  <c:v>8.3899999999999993E-5</c:v>
                </c:pt>
                <c:pt idx="30">
                  <c:v>1.0240000000000001E-4</c:v>
                </c:pt>
                <c:pt idx="31">
                  <c:v>1.0489999999999999E-4</c:v>
                </c:pt>
                <c:pt idx="32">
                  <c:v>1.2799999999999999E-4</c:v>
                </c:pt>
                <c:pt idx="33">
                  <c:v>1.3109999999999999E-4</c:v>
                </c:pt>
                <c:pt idx="34">
                  <c:v>1.6000000000000001E-4</c:v>
                </c:pt>
                <c:pt idx="35">
                  <c:v>1.638E-4</c:v>
                </c:pt>
                <c:pt idx="36">
                  <c:v>2.0000000000000001E-4</c:v>
                </c:pt>
                <c:pt idx="37">
                  <c:v>2.0480000000000002E-4</c:v>
                </c:pt>
                <c:pt idx="38">
                  <c:v>2.5000000000000001E-4</c:v>
                </c:pt>
                <c:pt idx="39">
                  <c:v>2.5599999999999999E-4</c:v>
                </c:pt>
                <c:pt idx="40">
                  <c:v>3.1250000000000001E-4</c:v>
                </c:pt>
                <c:pt idx="41">
                  <c:v>3.2000000000000003E-4</c:v>
                </c:pt>
                <c:pt idx="42">
                  <c:v>3.436E-4</c:v>
                </c:pt>
                <c:pt idx="43">
                  <c:v>3.9059999999999995E-4</c:v>
                </c:pt>
                <c:pt idx="44">
                  <c:v>4.0000000000000002E-4</c:v>
                </c:pt>
                <c:pt idx="45">
                  <c:v>4.2950000000000003E-4</c:v>
                </c:pt>
                <c:pt idx="46">
                  <c:v>4.883E-4</c:v>
                </c:pt>
                <c:pt idx="47">
                  <c:v>5.0000000000000001E-4</c:v>
                </c:pt>
                <c:pt idx="48">
                  <c:v>5.3689999999999999E-4</c:v>
                </c:pt>
                <c:pt idx="49">
                  <c:v>6.2500000000000001E-4</c:v>
                </c:pt>
                <c:pt idx="50">
                  <c:v>6.711E-4</c:v>
                </c:pt>
                <c:pt idx="51">
                  <c:v>7.8130000000000007E-4</c:v>
                </c:pt>
                <c:pt idx="52">
                  <c:v>8.3890000000000006E-4</c:v>
                </c:pt>
                <c:pt idx="53">
                  <c:v>9.7659999999999999E-4</c:v>
                </c:pt>
                <c:pt idx="54">
                  <c:v>1.0486E-3</c:v>
                </c:pt>
                <c:pt idx="55">
                  <c:v>1.3106999999999999E-3</c:v>
                </c:pt>
                <c:pt idx="56">
                  <c:v>1.6384000000000001E-3</c:v>
                </c:pt>
                <c:pt idx="57">
                  <c:v>2.0479999999999999E-3</c:v>
                </c:pt>
                <c:pt idx="58">
                  <c:v>2.5600000000000002E-3</c:v>
                </c:pt>
                <c:pt idx="59">
                  <c:v>3.2000000000000002E-3</c:v>
                </c:pt>
                <c:pt idx="60">
                  <c:v>4.0000000000000001E-3</c:v>
                </c:pt>
                <c:pt idx="61">
                  <c:v>5.0000000000000001E-3</c:v>
                </c:pt>
                <c:pt idx="62">
                  <c:v>6.2500000000000003E-3</c:v>
                </c:pt>
                <c:pt idx="63">
                  <c:v>7.8125E-3</c:v>
                </c:pt>
                <c:pt idx="64">
                  <c:v>9.2233999999999997E-3</c:v>
                </c:pt>
                <c:pt idx="65">
                  <c:v>1.15292E-2</c:v>
                </c:pt>
                <c:pt idx="66">
                  <c:v>1.4411499999999999E-2</c:v>
                </c:pt>
                <c:pt idx="67">
                  <c:v>1.80144E-2</c:v>
                </c:pt>
                <c:pt idx="68">
                  <c:v>2.2517999999999996E-2</c:v>
                </c:pt>
                <c:pt idx="69">
                  <c:v>2.8147500000000002E-2</c:v>
                </c:pt>
                <c:pt idx="70">
                  <c:v>3.5184399999999998E-2</c:v>
                </c:pt>
                <c:pt idx="71">
                  <c:v>4.3980499999999999E-2</c:v>
                </c:pt>
                <c:pt idx="72">
                  <c:v>5.4975599999999999E-2</c:v>
                </c:pt>
                <c:pt idx="73">
                  <c:v>6.8719500000000003E-2</c:v>
                </c:pt>
                <c:pt idx="74">
                  <c:v>8.5899300000000012E-2</c:v>
                </c:pt>
                <c:pt idx="75">
                  <c:v>0.107374</c:v>
                </c:pt>
                <c:pt idx="76">
                  <c:v>0.134218</c:v>
                </c:pt>
                <c:pt idx="77">
                  <c:v>0.167772</c:v>
                </c:pt>
                <c:pt idx="78">
                  <c:v>0.20971499999999998</c:v>
                </c:pt>
                <c:pt idx="79">
                  <c:v>0.26214399999999999</c:v>
                </c:pt>
                <c:pt idx="80">
                  <c:v>0.32768000000000003</c:v>
                </c:pt>
                <c:pt idx="81">
                  <c:v>0.40960000000000002</c:v>
                </c:pt>
                <c:pt idx="82">
                  <c:v>0.51200000000000001</c:v>
                </c:pt>
                <c:pt idx="83">
                  <c:v>0.64</c:v>
                </c:pt>
                <c:pt idx="84">
                  <c:v>0.8</c:v>
                </c:pt>
                <c:pt idx="85">
                  <c:v>1</c:v>
                </c:pt>
              </c:numCache>
            </c:numRef>
          </c:xVal>
          <c:yVal>
            <c:numRef>
              <c:f>Gusti!$S$65:$S$150</c:f>
              <c:numCache>
                <c:formatCode>General</c:formatCode>
                <c:ptCount val="86"/>
                <c:pt idx="0">
                  <c:v>2.3999942400103679E-6</c:v>
                </c:pt>
                <c:pt idx="1">
                  <c:v>2.9999910000202496E-6</c:v>
                </c:pt>
                <c:pt idx="2">
                  <c:v>3.5999870400349925E-6</c:v>
                </c:pt>
                <c:pt idx="3">
                  <c:v>4.5999788400730019E-6</c:v>
                </c:pt>
                <c:pt idx="4">
                  <c:v>5.7999663601463354E-6</c:v>
                </c:pt>
                <c:pt idx="5">
                  <c:v>7.199948160279933E-6</c:v>
                </c:pt>
                <c:pt idx="6">
                  <c:v>8.9999190005467482E-6</c:v>
                </c:pt>
                <c:pt idx="7">
                  <c:v>1.1199874561053689E-5</c:v>
                </c:pt>
                <c:pt idx="8">
                  <c:v>1.3999804002057979E-5</c:v>
                </c:pt>
                <c:pt idx="9">
                  <c:v>1.7599690244088783E-5</c:v>
                </c:pt>
                <c:pt idx="10">
                  <c:v>2.1999516007985883E-5</c:v>
                </c:pt>
                <c:pt idx="11">
                  <c:v>2.2599489248657251E-5</c:v>
                </c:pt>
                <c:pt idx="12">
                  <c:v>2.7399249255427831E-5</c:v>
                </c:pt>
                <c:pt idx="13">
                  <c:v>2.8199204776819009E-5</c:v>
                </c:pt>
                <c:pt idx="14">
                  <c:v>3.4398816670529981E-5</c:v>
                </c:pt>
                <c:pt idx="15">
                  <c:v>3.5198760992709885E-5</c:v>
                </c:pt>
                <c:pt idx="16">
                  <c:v>4.2998151059628548E-5</c:v>
                </c:pt>
                <c:pt idx="17">
                  <c:v>4.3998064063886135E-5</c:v>
                </c:pt>
                <c:pt idx="18">
                  <c:v>5.3597127155488858E-5</c:v>
                </c:pt>
                <c:pt idx="19">
                  <c:v>5.4996975124776668E-5</c:v>
                </c:pt>
                <c:pt idx="20">
                  <c:v>6.7195484387588128E-5</c:v>
                </c:pt>
                <c:pt idx="21">
                  <c:v>6.8795266804234272E-5</c:v>
                </c:pt>
                <c:pt idx="22">
                  <c:v>8.3792978001335692E-5</c:v>
                </c:pt>
                <c:pt idx="23">
                  <c:v>8.5992604477014653E-5</c:v>
                </c:pt>
                <c:pt idx="24">
                  <c:v>1.0478901782320663E-4</c:v>
                </c:pt>
                <c:pt idx="25">
                  <c:v>1.0738846616905839E-4</c:v>
                </c:pt>
                <c:pt idx="26">
                  <c:v>1.3098284068592102E-4</c:v>
                </c:pt>
                <c:pt idx="27">
                  <c:v>1.3418199217250809E-4</c:v>
                </c:pt>
                <c:pt idx="28">
                  <c:v>1.6377317285575963E-4</c:v>
                </c:pt>
                <c:pt idx="29">
                  <c:v>1.6777184670314194E-4</c:v>
                </c:pt>
                <c:pt idx="30">
                  <c:v>2.0475806340157143E-4</c:v>
                </c:pt>
                <c:pt idx="31">
                  <c:v>2.0975599088495533E-4</c:v>
                </c:pt>
                <c:pt idx="32">
                  <c:v>2.559344765807649E-4</c:v>
                </c:pt>
                <c:pt idx="33">
                  <c:v>2.6213126467709657E-4</c:v>
                </c:pt>
                <c:pt idx="34">
                  <c:v>3.1989762457075826E-4</c:v>
                </c:pt>
                <c:pt idx="35">
                  <c:v>3.2749270460319862E-4</c:v>
                </c:pt>
                <c:pt idx="36">
                  <c:v>3.9984004798720323E-4</c:v>
                </c:pt>
                <c:pt idx="37">
                  <c:v>4.0943227936553753E-4</c:v>
                </c:pt>
                <c:pt idx="38">
                  <c:v>4.9975009371875962E-4</c:v>
                </c:pt>
                <c:pt idx="39">
                  <c:v>5.1173795662894724E-4</c:v>
                </c:pt>
                <c:pt idx="40">
                  <c:v>6.246095580292047E-4</c:v>
                </c:pt>
                <c:pt idx="41">
                  <c:v>6.3959059652414735E-4</c:v>
                </c:pt>
                <c:pt idx="42">
                  <c:v>6.867279994430158E-4</c:v>
                </c:pt>
                <c:pt idx="43">
                  <c:v>7.8059008393308244E-4</c:v>
                </c:pt>
                <c:pt idx="44">
                  <c:v>7.9936038379530255E-4</c:v>
                </c:pt>
                <c:pt idx="45">
                  <c:v>8.5826259410774612E-4</c:v>
                </c:pt>
                <c:pt idx="46">
                  <c:v>9.7564695055786055E-4</c:v>
                </c:pt>
                <c:pt idx="47">
                  <c:v>9.990007495003124E-4</c:v>
                </c:pt>
                <c:pt idx="48">
                  <c:v>1.0726478815016383E-3</c:v>
                </c:pt>
                <c:pt idx="49">
                  <c:v>1.2484389636239998E-3</c:v>
                </c:pt>
                <c:pt idx="50">
                  <c:v>1.3404003110194782E-3</c:v>
                </c:pt>
                <c:pt idx="51">
                  <c:v>1.5601611398342141E-3</c:v>
                </c:pt>
                <c:pt idx="52">
                  <c:v>1.6749885254734094E-3</c:v>
                </c:pt>
                <c:pt idx="53">
                  <c:v>1.9493905910710004E-3</c:v>
                </c:pt>
                <c:pt idx="54">
                  <c:v>2.0928086605043975E-3</c:v>
                </c:pt>
                <c:pt idx="55">
                  <c:v>2.6145417486486463E-3</c:v>
                </c:pt>
                <c:pt idx="56">
                  <c:v>3.266088912510819E-3</c:v>
                </c:pt>
                <c:pt idx="57">
                  <c:v>4.079274183229468E-3</c:v>
                </c:pt>
                <c:pt idx="58">
                  <c:v>5.0938859207947619E-3</c:v>
                </c:pt>
                <c:pt idx="59">
                  <c:v>6.3592357724818055E-3</c:v>
                </c:pt>
                <c:pt idx="60">
                  <c:v>7.9363819621910761E-3</c:v>
                </c:pt>
                <c:pt idx="61">
                  <c:v>9.9007450310635899E-3</c:v>
                </c:pt>
                <c:pt idx="62">
                  <c:v>1.2345202731376103E-2</c:v>
                </c:pt>
                <c:pt idx="63">
                  <c:v>1.53836908839613E-2</c:v>
                </c:pt>
                <c:pt idx="64">
                  <c:v>1.811116620233081E-2</c:v>
                </c:pt>
                <c:pt idx="65">
                  <c:v>2.253576578887307E-2</c:v>
                </c:pt>
                <c:pt idx="66">
                  <c:v>2.8009854558063638E-2</c:v>
                </c:pt>
                <c:pt idx="67">
                  <c:v>3.4764977689669678E-2</c:v>
                </c:pt>
                <c:pt idx="68">
                  <c:v>4.3074266100569712E-2</c:v>
                </c:pt>
                <c:pt idx="69">
                  <c:v>5.3254826703118797E-2</c:v>
                </c:pt>
                <c:pt idx="70">
                  <c:v>6.5666626796735267E-2</c:v>
                </c:pt>
                <c:pt idx="71">
                  <c:v>8.0705918504838284E-2</c:v>
                </c:pt>
                <c:pt idx="72">
                  <c:v>9.879049084325571E-2</c:v>
                </c:pt>
                <c:pt idx="73">
                  <c:v>0.12033238353918087</c:v>
                </c:pt>
                <c:pt idx="74">
                  <c:v>0.14569361324607008</c:v>
                </c:pt>
                <c:pt idx="75">
                  <c:v>0.17512190899793365</c:v>
                </c:pt>
                <c:pt idx="76">
                  <c:v>0.20866407680817745</c:v>
                </c:pt>
                <c:pt idx="77">
                  <c:v>0.24605566125700273</c:v>
                </c:pt>
                <c:pt idx="78">
                  <c:v>0.28661133293922719</c:v>
                </c:pt>
                <c:pt idx="79">
                  <c:v>0.32911835484554181</c:v>
                </c:pt>
                <c:pt idx="80">
                  <c:v>0.37178606198452085</c:v>
                </c:pt>
                <c:pt idx="81">
                  <c:v>0.41228559538549353</c:v>
                </c:pt>
                <c:pt idx="82">
                  <c:v>0.44791579183113572</c:v>
                </c:pt>
                <c:pt idx="83">
                  <c:v>0.47590719809637116</c:v>
                </c:pt>
                <c:pt idx="84">
                  <c:v>0.49382716049382713</c:v>
                </c:pt>
                <c:pt idx="8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76832"/>
        <c:axId val="256378752"/>
      </c:scatterChart>
      <c:valAx>
        <c:axId val="256376832"/>
        <c:scaling>
          <c:logBase val="2"/>
          <c:orientation val="minMax"/>
          <c:max val="0.51200000000000001"/>
          <c:min val="1.0000000000000002E-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Selective Advantage (</a:t>
                </a:r>
                <a:r>
                  <a:rPr lang="en-US" i="1"/>
                  <a:t>s</a:t>
                </a:r>
                <a:r>
                  <a:rPr lang="en-US" i="1" baseline="-25000"/>
                  <a:t>het</a:t>
                </a:r>
                <a:r>
                  <a:rPr lang="en-US" i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6378752"/>
        <c:crossesAt val="1.0000000000000004E-6"/>
        <c:crossBetween val="midCat"/>
      </c:valAx>
      <c:valAx>
        <c:axId val="256378752"/>
        <c:scaling>
          <c:logBase val="2"/>
          <c:orientation val="minMax"/>
          <c:max val="1"/>
          <c:min val="2.0000000000000005E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Equilibrium Prevalence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6376832"/>
        <c:crossesAt val="1.0000000000000004E-5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6114194525690526"/>
          <c:y val="0.23009359357919157"/>
          <c:w val="0.18478263545905182"/>
          <c:h val="0.10799797691605729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32</xdr:row>
      <xdr:rowOff>90487</xdr:rowOff>
    </xdr:from>
    <xdr:to>
      <xdr:col>19</xdr:col>
      <xdr:colOff>95250</xdr:colOff>
      <xdr:row>58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main.ds.corp\zaprydfs\Data\Shared%20Users\Viljoen%20Johan\CF\Haldane5\Haldane5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dane"/>
      <sheetName val="Haldane2"/>
      <sheetName val="Gusti"/>
      <sheetName val="Sheet1"/>
      <sheetName val="Gusti 2"/>
      <sheetName val="Sheet2"/>
      <sheetName val="Fig2"/>
      <sheetName val="Fig1"/>
    </sheetNames>
    <sheetDataSet>
      <sheetData sheetId="0"/>
      <sheetData sheetId="1"/>
      <sheetData sheetId="2">
        <row r="24">
          <cell r="P24" t="str">
            <v>Simulation</v>
          </cell>
          <cell r="Q24" t="str">
            <v>Analytic Prediction</v>
          </cell>
        </row>
        <row r="65">
          <cell r="G65">
            <v>1.1999999999999999E-6</v>
          </cell>
          <cell r="S65">
            <v>2.3999942400103679E-6</v>
          </cell>
        </row>
        <row r="66">
          <cell r="G66">
            <v>1.4999999999999998E-6</v>
          </cell>
          <cell r="S66">
            <v>2.9999910000202496E-6</v>
          </cell>
        </row>
        <row r="67">
          <cell r="G67">
            <v>1.8000000000000001E-6</v>
          </cell>
          <cell r="S67">
            <v>3.5999870400349925E-6</v>
          </cell>
        </row>
        <row r="68">
          <cell r="G68">
            <v>2.3E-6</v>
          </cell>
          <cell r="S68">
            <v>4.5999788400730019E-6</v>
          </cell>
        </row>
        <row r="69">
          <cell r="G69">
            <v>2.9000000000000002E-6</v>
          </cell>
          <cell r="S69">
            <v>5.7999663601463354E-6</v>
          </cell>
        </row>
        <row r="70">
          <cell r="G70">
            <v>3.6000000000000003E-6</v>
          </cell>
          <cell r="S70">
            <v>7.199948160279933E-6</v>
          </cell>
        </row>
        <row r="71">
          <cell r="G71">
            <v>4.5000000000000001E-6</v>
          </cell>
          <cell r="S71">
            <v>8.9999190005467482E-6</v>
          </cell>
        </row>
        <row r="72">
          <cell r="G72">
            <v>5.5999999999999997E-6</v>
          </cell>
          <cell r="S72">
            <v>1.1199874561053689E-5</v>
          </cell>
        </row>
        <row r="73">
          <cell r="G73">
            <v>6.9999999999999999E-6</v>
          </cell>
          <cell r="S73">
            <v>1.3999804002057979E-5</v>
          </cell>
        </row>
        <row r="74">
          <cell r="G74">
            <v>8.8000000000000004E-6</v>
          </cell>
          <cell r="S74">
            <v>1.7599690244088783E-5</v>
          </cell>
        </row>
        <row r="75">
          <cell r="G75">
            <v>1.1000000000000001E-5</v>
          </cell>
          <cell r="S75">
            <v>2.1999516007985883E-5</v>
          </cell>
        </row>
        <row r="76">
          <cell r="G76">
            <v>1.1299999999999999E-5</v>
          </cell>
          <cell r="S76">
            <v>2.2599489248657251E-5</v>
          </cell>
        </row>
        <row r="77">
          <cell r="G77">
            <v>1.3699999999999999E-5</v>
          </cell>
          <cell r="S77">
            <v>2.7399249255427831E-5</v>
          </cell>
        </row>
        <row r="78">
          <cell r="G78">
            <v>1.4100000000000001E-5</v>
          </cell>
          <cell r="S78">
            <v>2.8199204776819009E-5</v>
          </cell>
        </row>
        <row r="79">
          <cell r="G79">
            <v>1.7199999999999998E-5</v>
          </cell>
          <cell r="S79">
            <v>3.4398816670529981E-5</v>
          </cell>
        </row>
        <row r="80">
          <cell r="G80">
            <v>1.7600000000000001E-5</v>
          </cell>
          <cell r="S80">
            <v>3.5198760992709885E-5</v>
          </cell>
        </row>
        <row r="81">
          <cell r="G81">
            <v>2.1500000000000001E-5</v>
          </cell>
          <cell r="S81">
            <v>4.2998151059628548E-5</v>
          </cell>
        </row>
        <row r="82">
          <cell r="G82">
            <v>2.2000000000000003E-5</v>
          </cell>
          <cell r="S82">
            <v>4.3998064063886135E-5</v>
          </cell>
        </row>
        <row r="83">
          <cell r="G83">
            <v>2.6800000000000001E-5</v>
          </cell>
          <cell r="S83">
            <v>5.3597127155488858E-5</v>
          </cell>
        </row>
        <row r="84">
          <cell r="G84">
            <v>2.7499999999999998E-5</v>
          </cell>
          <cell r="S84">
            <v>5.4996975124776668E-5</v>
          </cell>
        </row>
        <row r="85">
          <cell r="G85">
            <v>3.3600000000000004E-5</v>
          </cell>
          <cell r="S85">
            <v>6.7195484387588128E-5</v>
          </cell>
        </row>
        <row r="86">
          <cell r="G86">
            <v>3.4399999999999996E-5</v>
          </cell>
          <cell r="S86">
            <v>6.8795266804234272E-5</v>
          </cell>
        </row>
        <row r="87">
          <cell r="G87">
            <v>4.1900000000000002E-5</v>
          </cell>
          <cell r="S87">
            <v>8.3792978001335692E-5</v>
          </cell>
        </row>
        <row r="88">
          <cell r="G88">
            <v>4.3000000000000002E-5</v>
          </cell>
          <cell r="S88">
            <v>8.5992604477014653E-5</v>
          </cell>
        </row>
        <row r="89">
          <cell r="G89">
            <v>5.24E-5</v>
          </cell>
          <cell r="S89">
            <v>1.0478901782320663E-4</v>
          </cell>
        </row>
        <row r="90">
          <cell r="G90">
            <v>5.3699999999999997E-5</v>
          </cell>
          <cell r="S90">
            <v>1.0738846616905839E-4</v>
          </cell>
        </row>
        <row r="91">
          <cell r="G91">
            <v>6.5500000000000006E-5</v>
          </cell>
          <cell r="S91">
            <v>1.3098284068592102E-4</v>
          </cell>
        </row>
        <row r="92">
          <cell r="G92">
            <v>6.7100000000000005E-5</v>
          </cell>
          <cell r="S92">
            <v>1.3418199217250809E-4</v>
          </cell>
        </row>
        <row r="93">
          <cell r="G93">
            <v>8.1899999999999999E-5</v>
          </cell>
          <cell r="S93">
            <v>1.6377317285575963E-4</v>
          </cell>
        </row>
        <row r="94">
          <cell r="G94">
            <v>8.3899999999999993E-5</v>
          </cell>
          <cell r="S94">
            <v>1.6777184670314194E-4</v>
          </cell>
        </row>
        <row r="95">
          <cell r="G95">
            <v>1.0240000000000001E-4</v>
          </cell>
          <cell r="S95">
            <v>2.0475806340157143E-4</v>
          </cell>
        </row>
        <row r="96">
          <cell r="G96">
            <v>1.0489999999999999E-4</v>
          </cell>
          <cell r="S96">
            <v>2.0975599088495533E-4</v>
          </cell>
        </row>
        <row r="97">
          <cell r="G97">
            <v>1.2799999999999999E-4</v>
          </cell>
          <cell r="S97">
            <v>2.559344765807649E-4</v>
          </cell>
        </row>
        <row r="98">
          <cell r="G98">
            <v>1.3109999999999999E-4</v>
          </cell>
          <cell r="S98">
            <v>2.6213126467709657E-4</v>
          </cell>
        </row>
        <row r="99">
          <cell r="G99">
            <v>1.6000000000000001E-4</v>
          </cell>
          <cell r="S99">
            <v>3.1989762457075826E-4</v>
          </cell>
        </row>
        <row r="100">
          <cell r="G100">
            <v>1.638E-4</v>
          </cell>
          <cell r="S100">
            <v>3.2749270460319862E-4</v>
          </cell>
        </row>
        <row r="101">
          <cell r="G101">
            <v>2.0000000000000001E-4</v>
          </cell>
          <cell r="S101">
            <v>3.9984004798720323E-4</v>
          </cell>
        </row>
        <row r="102">
          <cell r="G102">
            <v>2.0480000000000002E-4</v>
          </cell>
          <cell r="O102">
            <v>1.896E-4</v>
          </cell>
          <cell r="S102">
            <v>4.0943227936553753E-4</v>
          </cell>
        </row>
        <row r="103">
          <cell r="G103">
            <v>2.5000000000000001E-4</v>
          </cell>
          <cell r="S103">
            <v>4.9975009371875962E-4</v>
          </cell>
        </row>
        <row r="104">
          <cell r="G104">
            <v>2.5599999999999999E-4</v>
          </cell>
          <cell r="S104">
            <v>5.1173795662894724E-4</v>
          </cell>
        </row>
        <row r="105">
          <cell r="G105">
            <v>3.1250000000000001E-4</v>
          </cell>
          <cell r="S105">
            <v>6.246095580292047E-4</v>
          </cell>
        </row>
        <row r="106">
          <cell r="G106">
            <v>3.2000000000000003E-4</v>
          </cell>
          <cell r="O106">
            <v>5.6610000000000005E-4</v>
          </cell>
          <cell r="S106">
            <v>6.3959059652414735E-4</v>
          </cell>
        </row>
        <row r="107">
          <cell r="G107">
            <v>3.436E-4</v>
          </cell>
          <cell r="S107">
            <v>6.867279994430158E-4</v>
          </cell>
        </row>
        <row r="108">
          <cell r="G108">
            <v>3.9059999999999995E-4</v>
          </cell>
          <cell r="O108">
            <v>3.8010000000000002E-4</v>
          </cell>
          <cell r="S108">
            <v>7.8059008393308244E-4</v>
          </cell>
        </row>
        <row r="109">
          <cell r="G109">
            <v>4.0000000000000002E-4</v>
          </cell>
          <cell r="O109">
            <v>1.3909999999999999E-4</v>
          </cell>
          <cell r="S109">
            <v>7.9936038379530255E-4</v>
          </cell>
        </row>
        <row r="110">
          <cell r="G110">
            <v>4.2950000000000003E-4</v>
          </cell>
          <cell r="O110">
            <v>3.8549999999999999E-4</v>
          </cell>
          <cell r="S110">
            <v>8.5826259410774612E-4</v>
          </cell>
        </row>
        <row r="111">
          <cell r="G111">
            <v>4.883E-4</v>
          </cell>
          <cell r="O111">
            <v>2.4670000000000003E-4</v>
          </cell>
          <cell r="S111">
            <v>9.7564695055786055E-4</v>
          </cell>
        </row>
        <row r="112">
          <cell r="G112">
            <v>5.0000000000000001E-4</v>
          </cell>
          <cell r="O112">
            <v>1.182E-4</v>
          </cell>
          <cell r="S112">
            <v>9.990007495003124E-4</v>
          </cell>
        </row>
        <row r="113">
          <cell r="G113">
            <v>5.3689999999999999E-4</v>
          </cell>
          <cell r="O113">
            <v>7.2090000000000001E-4</v>
          </cell>
          <cell r="S113">
            <v>1.0726478815016383E-3</v>
          </cell>
        </row>
        <row r="114">
          <cell r="G114">
            <v>6.2500000000000001E-4</v>
          </cell>
          <cell r="O114">
            <v>1.2238499999999999E-3</v>
          </cell>
          <cell r="S114">
            <v>1.2484389636239998E-3</v>
          </cell>
        </row>
        <row r="115">
          <cell r="G115">
            <v>6.711E-4</v>
          </cell>
          <cell r="O115">
            <v>8.2949999999999994E-4</v>
          </cell>
          <cell r="S115">
            <v>1.3404003110194782E-3</v>
          </cell>
        </row>
        <row r="116">
          <cell r="G116">
            <v>7.8130000000000007E-4</v>
          </cell>
          <cell r="O116">
            <v>8.9585000000000001E-4</v>
          </cell>
          <cell r="S116">
            <v>1.5601611398342141E-3</v>
          </cell>
        </row>
        <row r="117">
          <cell r="G117">
            <v>8.3890000000000006E-4</v>
          </cell>
          <cell r="O117">
            <v>1.64745E-3</v>
          </cell>
          <cell r="S117">
            <v>1.6749885254734094E-3</v>
          </cell>
        </row>
        <row r="118">
          <cell r="G118">
            <v>9.7659999999999999E-4</v>
          </cell>
          <cell r="O118">
            <v>1.7856E-3</v>
          </cell>
          <cell r="S118">
            <v>1.9493905910710004E-3</v>
          </cell>
        </row>
        <row r="119">
          <cell r="G119">
            <v>1.0486E-3</v>
          </cell>
          <cell r="O119">
            <v>1.7248000000000003E-3</v>
          </cell>
          <cell r="S119">
            <v>2.0928086605043975E-3</v>
          </cell>
        </row>
        <row r="120">
          <cell r="G120">
            <v>1.3106999999999999E-3</v>
          </cell>
          <cell r="O120">
            <v>2.5867500000000001E-3</v>
          </cell>
          <cell r="S120">
            <v>2.6145417486486463E-3</v>
          </cell>
        </row>
        <row r="121">
          <cell r="G121">
            <v>1.6384000000000001E-3</v>
          </cell>
          <cell r="O121">
            <v>3.1216500000000001E-3</v>
          </cell>
          <cell r="S121">
            <v>3.266088912510819E-3</v>
          </cell>
        </row>
        <row r="122">
          <cell r="G122">
            <v>2.0479999999999999E-3</v>
          </cell>
          <cell r="O122">
            <v>4.1735999999999995E-3</v>
          </cell>
          <cell r="S122">
            <v>4.079274183229468E-3</v>
          </cell>
        </row>
        <row r="123">
          <cell r="G123">
            <v>2.5600000000000002E-3</v>
          </cell>
          <cell r="O123">
            <v>4.8854500000000004E-3</v>
          </cell>
          <cell r="S123">
            <v>5.0938859207947619E-3</v>
          </cell>
        </row>
        <row r="124">
          <cell r="G124">
            <v>3.2000000000000002E-3</v>
          </cell>
          <cell r="O124">
            <v>5.8828999999999999E-3</v>
          </cell>
          <cell r="S124">
            <v>6.3592357724818055E-3</v>
          </cell>
        </row>
        <row r="125">
          <cell r="G125">
            <v>4.0000000000000001E-3</v>
          </cell>
          <cell r="O125">
            <v>7.9047500000000003E-3</v>
          </cell>
          <cell r="S125">
            <v>7.9363819621910761E-3</v>
          </cell>
        </row>
        <row r="126">
          <cell r="G126">
            <v>5.0000000000000001E-3</v>
          </cell>
          <cell r="O126">
            <v>9.8223500000000005E-3</v>
          </cell>
          <cell r="S126">
            <v>9.9007450310635899E-3</v>
          </cell>
        </row>
        <row r="127">
          <cell r="G127">
            <v>6.2500000000000003E-3</v>
          </cell>
          <cell r="O127">
            <v>1.2543199999999999E-2</v>
          </cell>
          <cell r="S127">
            <v>1.2345202731376103E-2</v>
          </cell>
        </row>
        <row r="128">
          <cell r="G128">
            <v>7.8125E-3</v>
          </cell>
          <cell r="O128">
            <v>1.5150799999999999E-2</v>
          </cell>
          <cell r="S128">
            <v>1.53836908839613E-2</v>
          </cell>
        </row>
        <row r="129">
          <cell r="G129">
            <v>9.2233999999999997E-3</v>
          </cell>
          <cell r="O129">
            <v>1.8079200000000004E-2</v>
          </cell>
          <cell r="S129">
            <v>1.811116620233081E-2</v>
          </cell>
        </row>
        <row r="130">
          <cell r="G130">
            <v>1.15292E-2</v>
          </cell>
          <cell r="O130">
            <v>2.2167449999999998E-2</v>
          </cell>
          <cell r="S130">
            <v>2.253576578887307E-2</v>
          </cell>
        </row>
        <row r="131">
          <cell r="G131">
            <v>1.4411499999999999E-2</v>
          </cell>
          <cell r="O131">
            <v>2.7458549999999998E-2</v>
          </cell>
          <cell r="S131">
            <v>2.8009854558063638E-2</v>
          </cell>
        </row>
        <row r="132">
          <cell r="G132">
            <v>1.80144E-2</v>
          </cell>
          <cell r="O132">
            <v>3.4095300000000002E-2</v>
          </cell>
          <cell r="S132">
            <v>3.4764977689669678E-2</v>
          </cell>
        </row>
        <row r="133">
          <cell r="G133">
            <v>2.2517999999999996E-2</v>
          </cell>
          <cell r="O133">
            <v>4.1672399999999998E-2</v>
          </cell>
          <cell r="S133">
            <v>4.3074266100569712E-2</v>
          </cell>
        </row>
        <row r="134">
          <cell r="G134">
            <v>2.8147500000000002E-2</v>
          </cell>
          <cell r="O134">
            <v>5.2103499999999997E-2</v>
          </cell>
          <cell r="S134">
            <v>5.3254826703118797E-2</v>
          </cell>
        </row>
        <row r="135">
          <cell r="G135">
            <v>3.5184399999999998E-2</v>
          </cell>
          <cell r="O135">
            <v>6.3652E-2</v>
          </cell>
          <cell r="S135">
            <v>6.5666626796735267E-2</v>
          </cell>
        </row>
        <row r="136">
          <cell r="G136">
            <v>4.3980499999999999E-2</v>
          </cell>
          <cell r="O136">
            <v>7.7163800000000005E-2</v>
          </cell>
          <cell r="S136">
            <v>8.0705918504838284E-2</v>
          </cell>
        </row>
        <row r="137">
          <cell r="G137">
            <v>5.4975599999999999E-2</v>
          </cell>
          <cell r="O137">
            <v>9.4077499999999994E-2</v>
          </cell>
          <cell r="S137">
            <v>9.879049084325571E-2</v>
          </cell>
        </row>
        <row r="138">
          <cell r="G138">
            <v>6.8719500000000003E-2</v>
          </cell>
          <cell r="O138">
            <v>0.113439</v>
          </cell>
          <cell r="S138">
            <v>0.12033238353918087</v>
          </cell>
        </row>
        <row r="139">
          <cell r="G139">
            <v>8.5899300000000012E-2</v>
          </cell>
          <cell r="O139">
            <v>0.1358905</v>
          </cell>
          <cell r="S139">
            <v>0.14569361324607008</v>
          </cell>
        </row>
        <row r="140">
          <cell r="G140">
            <v>0.107374</v>
          </cell>
          <cell r="O140">
            <v>0.16138399999999997</v>
          </cell>
          <cell r="S140">
            <v>0.17512190899793365</v>
          </cell>
        </row>
        <row r="141">
          <cell r="G141">
            <v>0.134218</v>
          </cell>
          <cell r="O141">
            <v>0.18917049999999999</v>
          </cell>
          <cell r="S141">
            <v>0.20866407680817745</v>
          </cell>
        </row>
        <row r="142">
          <cell r="G142">
            <v>0.167772</v>
          </cell>
          <cell r="O142">
            <v>0.22001449999999997</v>
          </cell>
          <cell r="S142">
            <v>0.24605566125700273</v>
          </cell>
        </row>
        <row r="143">
          <cell r="G143">
            <v>0.20971499999999998</v>
          </cell>
          <cell r="O143">
            <v>0.25170799999999999</v>
          </cell>
          <cell r="S143">
            <v>0.28661133293922719</v>
          </cell>
        </row>
        <row r="144">
          <cell r="G144">
            <v>0.26214399999999999</v>
          </cell>
          <cell r="O144">
            <v>0.28470799999999996</v>
          </cell>
          <cell r="S144">
            <v>0.32911835484554181</v>
          </cell>
        </row>
        <row r="145">
          <cell r="G145">
            <v>0.32768000000000003</v>
          </cell>
          <cell r="O145">
            <v>0.3179305</v>
          </cell>
          <cell r="S145">
            <v>0.37178606198452085</v>
          </cell>
        </row>
        <row r="146">
          <cell r="G146">
            <v>0.40960000000000002</v>
          </cell>
          <cell r="O146">
            <v>0.34890500000000002</v>
          </cell>
          <cell r="S146">
            <v>0.41228559538549353</v>
          </cell>
        </row>
        <row r="147">
          <cell r="G147">
            <v>0.51200000000000001</v>
          </cell>
          <cell r="O147">
            <v>0.37802750000000002</v>
          </cell>
          <cell r="S147">
            <v>0.44791579183113572</v>
          </cell>
        </row>
        <row r="148">
          <cell r="G148">
            <v>0.64</v>
          </cell>
          <cell r="O148">
            <v>0.40366550000000001</v>
          </cell>
          <cell r="S148">
            <v>0.47590719809637116</v>
          </cell>
        </row>
        <row r="149">
          <cell r="G149">
            <v>0.8</v>
          </cell>
          <cell r="O149">
            <v>0.42592950000000002</v>
          </cell>
          <cell r="S149">
            <v>0.49382716049382713</v>
          </cell>
        </row>
        <row r="150">
          <cell r="G150">
            <v>1</v>
          </cell>
          <cell r="O150">
            <v>0.44428099999999998</v>
          </cell>
          <cell r="S150">
            <v>0.5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0"/>
  <sheetViews>
    <sheetView tabSelected="1" zoomScaleNormal="100" workbookViewId="0">
      <selection activeCell="F47" sqref="F47"/>
    </sheetView>
  </sheetViews>
  <sheetFormatPr defaultRowHeight="12.75" x14ac:dyDescent="0.2"/>
  <sheetData>
    <row r="2" spans="2:15" x14ac:dyDescent="0.2">
      <c r="D2" t="s">
        <v>0</v>
      </c>
      <c r="F2" t="s">
        <v>1</v>
      </c>
      <c r="I2" t="s">
        <v>2</v>
      </c>
      <c r="K2" t="s">
        <v>3</v>
      </c>
      <c r="M2" t="s">
        <v>4</v>
      </c>
      <c r="O2" t="s">
        <v>5</v>
      </c>
    </row>
    <row r="3" spans="2:15" x14ac:dyDescent="0.2">
      <c r="B3">
        <v>1</v>
      </c>
      <c r="C3" t="s">
        <v>6</v>
      </c>
      <c r="D3" s="1">
        <v>50000</v>
      </c>
      <c r="E3" t="s">
        <v>1</v>
      </c>
      <c r="F3">
        <v>100</v>
      </c>
      <c r="H3" t="s">
        <v>2</v>
      </c>
      <c r="I3">
        <v>-100</v>
      </c>
      <c r="J3" t="s">
        <v>3</v>
      </c>
      <c r="K3">
        <v>200</v>
      </c>
      <c r="L3" t="s">
        <v>4</v>
      </c>
      <c r="M3">
        <v>44.449199999999998</v>
      </c>
      <c r="N3" t="s">
        <v>5</v>
      </c>
      <c r="O3">
        <v>11.167999999999999</v>
      </c>
    </row>
    <row r="4" spans="2:15" x14ac:dyDescent="0.2">
      <c r="B4">
        <v>2</v>
      </c>
      <c r="C4" t="s">
        <v>6</v>
      </c>
      <c r="D4" s="1">
        <v>50000</v>
      </c>
      <c r="E4" t="s">
        <v>1</v>
      </c>
      <c r="F4">
        <v>50</v>
      </c>
      <c r="H4" t="s">
        <v>2</v>
      </c>
      <c r="I4">
        <v>-100</v>
      </c>
      <c r="J4" t="s">
        <v>3</v>
      </c>
      <c r="K4">
        <v>200</v>
      </c>
      <c r="L4" t="s">
        <v>4</v>
      </c>
      <c r="M4">
        <v>37.371200000000002</v>
      </c>
      <c r="N4" t="s">
        <v>5</v>
      </c>
      <c r="O4">
        <v>6.1992000000000003</v>
      </c>
    </row>
    <row r="5" spans="2:15" x14ac:dyDescent="0.2">
      <c r="B5">
        <v>3</v>
      </c>
      <c r="C5" t="s">
        <v>6</v>
      </c>
      <c r="D5" s="1">
        <v>50000</v>
      </c>
      <c r="E5" t="s">
        <v>1</v>
      </c>
      <c r="F5">
        <v>25</v>
      </c>
      <c r="H5" t="s">
        <v>2</v>
      </c>
      <c r="I5">
        <v>-100</v>
      </c>
      <c r="J5" t="s">
        <v>3</v>
      </c>
      <c r="K5">
        <v>200</v>
      </c>
      <c r="L5" t="s">
        <v>4</v>
      </c>
      <c r="M5">
        <v>28.044799999999999</v>
      </c>
      <c r="N5" t="s">
        <v>5</v>
      </c>
      <c r="O5">
        <v>2.82</v>
      </c>
    </row>
    <row r="6" spans="2:15" x14ac:dyDescent="0.2">
      <c r="B6">
        <v>4</v>
      </c>
      <c r="C6" t="s">
        <v>6</v>
      </c>
      <c r="D6" s="1">
        <v>50000</v>
      </c>
      <c r="E6" t="s">
        <v>1</v>
      </c>
      <c r="F6">
        <v>12.5</v>
      </c>
      <c r="H6" t="s">
        <v>2</v>
      </c>
      <c r="I6">
        <v>-100</v>
      </c>
      <c r="J6" t="s">
        <v>3</v>
      </c>
      <c r="K6">
        <v>200</v>
      </c>
      <c r="L6" t="s">
        <v>4</v>
      </c>
      <c r="M6">
        <v>18.004000000000001</v>
      </c>
      <c r="N6" t="s">
        <v>5</v>
      </c>
      <c r="O6">
        <v>1.0172000000000001</v>
      </c>
    </row>
    <row r="7" spans="2:15" x14ac:dyDescent="0.2">
      <c r="B7">
        <v>5</v>
      </c>
      <c r="C7" t="s">
        <v>6</v>
      </c>
      <c r="D7" s="1">
        <v>50000</v>
      </c>
      <c r="E7" t="s">
        <v>1</v>
      </c>
      <c r="F7">
        <v>6.25</v>
      </c>
      <c r="H7" t="s">
        <v>2</v>
      </c>
      <c r="I7">
        <v>-100</v>
      </c>
      <c r="J7" t="s">
        <v>3</v>
      </c>
      <c r="K7">
        <v>200</v>
      </c>
      <c r="L7" t="s">
        <v>4</v>
      </c>
      <c r="M7">
        <v>10.413600000000001</v>
      </c>
      <c r="N7" t="s">
        <v>5</v>
      </c>
      <c r="O7">
        <v>0.312</v>
      </c>
    </row>
    <row r="8" spans="2:15" x14ac:dyDescent="0.2">
      <c r="B8">
        <v>6</v>
      </c>
      <c r="C8" t="s">
        <v>6</v>
      </c>
      <c r="D8" s="1">
        <v>50000</v>
      </c>
      <c r="E8" t="s">
        <v>1</v>
      </c>
      <c r="F8">
        <v>3.125</v>
      </c>
      <c r="H8" t="s">
        <v>2</v>
      </c>
      <c r="I8">
        <v>-100</v>
      </c>
      <c r="J8" t="s">
        <v>3</v>
      </c>
      <c r="K8">
        <v>200</v>
      </c>
      <c r="L8" t="s">
        <v>4</v>
      </c>
      <c r="M8">
        <v>5.7944000000000004</v>
      </c>
      <c r="N8" t="s">
        <v>5</v>
      </c>
      <c r="O8">
        <v>7.6799999999999993E-2</v>
      </c>
    </row>
    <row r="9" spans="2:15" x14ac:dyDescent="0.2">
      <c r="B9">
        <v>7</v>
      </c>
      <c r="C9" t="s">
        <v>6</v>
      </c>
      <c r="D9" s="1">
        <v>50000</v>
      </c>
      <c r="E9" t="s">
        <v>1</v>
      </c>
      <c r="F9">
        <v>1.5625</v>
      </c>
      <c r="H9" t="s">
        <v>2</v>
      </c>
      <c r="I9">
        <v>-100</v>
      </c>
      <c r="J9" t="s">
        <v>3</v>
      </c>
      <c r="K9">
        <v>200</v>
      </c>
      <c r="L9" t="s">
        <v>4</v>
      </c>
      <c r="M9">
        <v>3.1924000000000001</v>
      </c>
      <c r="N9" t="s">
        <v>5</v>
      </c>
      <c r="O9">
        <v>2.6800000000000001E-2</v>
      </c>
    </row>
    <row r="10" spans="2:15" x14ac:dyDescent="0.2">
      <c r="B10">
        <v>8</v>
      </c>
      <c r="C10" t="s">
        <v>6</v>
      </c>
      <c r="D10" s="1">
        <v>50000</v>
      </c>
      <c r="E10" t="s">
        <v>1</v>
      </c>
      <c r="F10">
        <v>0.78125</v>
      </c>
      <c r="H10" t="s">
        <v>2</v>
      </c>
      <c r="I10">
        <v>-100</v>
      </c>
      <c r="J10" t="s">
        <v>3</v>
      </c>
      <c r="K10">
        <v>200</v>
      </c>
      <c r="L10" t="s">
        <v>4</v>
      </c>
      <c r="M10">
        <v>2.0247999999999999</v>
      </c>
      <c r="N10" t="s">
        <v>5</v>
      </c>
      <c r="O10">
        <v>9.5999999999999992E-3</v>
      </c>
    </row>
    <row r="11" spans="2:15" x14ac:dyDescent="0.2">
      <c r="B11">
        <v>9</v>
      </c>
      <c r="C11" t="s">
        <v>6</v>
      </c>
      <c r="D11" s="1">
        <v>50000</v>
      </c>
      <c r="E11" t="s">
        <v>1</v>
      </c>
      <c r="F11">
        <v>0.39062999999999998</v>
      </c>
      <c r="H11" t="s">
        <v>2</v>
      </c>
      <c r="I11">
        <v>-100</v>
      </c>
      <c r="J11" t="s">
        <v>3</v>
      </c>
      <c r="K11">
        <v>200</v>
      </c>
      <c r="L11" t="s">
        <v>4</v>
      </c>
      <c r="M11">
        <v>1.4012</v>
      </c>
      <c r="N11" t="s">
        <v>5</v>
      </c>
      <c r="O11">
        <v>7.1999999999999998E-3</v>
      </c>
    </row>
    <row r="12" spans="2:15" x14ac:dyDescent="0.2">
      <c r="B12">
        <v>10</v>
      </c>
      <c r="C12" t="s">
        <v>6</v>
      </c>
      <c r="D12" s="1">
        <v>50000</v>
      </c>
      <c r="E12" t="s">
        <v>1</v>
      </c>
      <c r="F12">
        <v>0.19531000000000001</v>
      </c>
      <c r="H12" t="s">
        <v>2</v>
      </c>
      <c r="I12">
        <v>-100</v>
      </c>
      <c r="J12" t="s">
        <v>3</v>
      </c>
      <c r="K12">
        <v>200</v>
      </c>
      <c r="L12" t="s">
        <v>4</v>
      </c>
      <c r="M12">
        <v>1.1240000000000001</v>
      </c>
      <c r="N12" t="s">
        <v>5</v>
      </c>
      <c r="O12">
        <v>4.4000000000000003E-3</v>
      </c>
    </row>
    <row r="13" spans="2:15" x14ac:dyDescent="0.2">
      <c r="B13">
        <v>11</v>
      </c>
      <c r="C13" t="s">
        <v>6</v>
      </c>
      <c r="D13" s="1">
        <v>50000</v>
      </c>
      <c r="E13" t="s">
        <v>1</v>
      </c>
      <c r="F13">
        <v>9.7659999999999997E-2</v>
      </c>
      <c r="H13" t="s">
        <v>2</v>
      </c>
      <c r="I13">
        <v>-100</v>
      </c>
      <c r="J13" t="s">
        <v>3</v>
      </c>
      <c r="K13">
        <v>200</v>
      </c>
      <c r="L13" t="s">
        <v>4</v>
      </c>
      <c r="M13">
        <v>0.91359999999999997</v>
      </c>
      <c r="N13" t="s">
        <v>5</v>
      </c>
      <c r="O13">
        <v>2.8E-3</v>
      </c>
    </row>
    <row r="14" spans="2:15" x14ac:dyDescent="0.2">
      <c r="B14">
        <v>12</v>
      </c>
      <c r="C14" t="s">
        <v>6</v>
      </c>
      <c r="D14" s="1">
        <v>50000</v>
      </c>
      <c r="E14" t="s">
        <v>1</v>
      </c>
      <c r="F14">
        <v>4.8829999999999998E-2</v>
      </c>
      <c r="H14" t="s">
        <v>2</v>
      </c>
      <c r="I14">
        <v>-100</v>
      </c>
      <c r="J14" t="s">
        <v>3</v>
      </c>
      <c r="K14">
        <v>200</v>
      </c>
      <c r="L14" t="s">
        <v>4</v>
      </c>
      <c r="M14">
        <v>0.86680000000000001</v>
      </c>
      <c r="N14" t="s">
        <v>5</v>
      </c>
      <c r="O14">
        <v>1.1999999999999999E-3</v>
      </c>
    </row>
    <row r="15" spans="2:15" x14ac:dyDescent="0.2">
      <c r="B15">
        <v>13</v>
      </c>
      <c r="C15" t="s">
        <v>6</v>
      </c>
      <c r="D15" s="1">
        <v>50000</v>
      </c>
      <c r="E15" t="s">
        <v>1</v>
      </c>
      <c r="F15">
        <v>2.4410000000000001E-2</v>
      </c>
      <c r="H15" t="s">
        <v>2</v>
      </c>
      <c r="I15">
        <v>-100</v>
      </c>
      <c r="J15" t="s">
        <v>3</v>
      </c>
      <c r="K15">
        <v>200</v>
      </c>
      <c r="L15" t="s">
        <v>4</v>
      </c>
      <c r="M15">
        <v>1.0152000000000001</v>
      </c>
      <c r="N15" t="s">
        <v>5</v>
      </c>
      <c r="O15">
        <v>3.2000000000000002E-3</v>
      </c>
    </row>
    <row r="16" spans="2:15" x14ac:dyDescent="0.2">
      <c r="B16">
        <v>14</v>
      </c>
      <c r="C16" t="s">
        <v>6</v>
      </c>
      <c r="D16" s="1">
        <v>50000</v>
      </c>
      <c r="E16" t="s">
        <v>1</v>
      </c>
      <c r="F16">
        <v>1.221E-2</v>
      </c>
      <c r="H16" t="s">
        <v>2</v>
      </c>
      <c r="I16">
        <v>-100</v>
      </c>
      <c r="J16" t="s">
        <v>3</v>
      </c>
      <c r="K16">
        <v>200</v>
      </c>
      <c r="L16" t="s">
        <v>4</v>
      </c>
      <c r="M16">
        <v>0.90200000000000002</v>
      </c>
      <c r="N16" t="s">
        <v>5</v>
      </c>
      <c r="O16">
        <v>1.6000000000000001E-3</v>
      </c>
    </row>
    <row r="17" spans="1:17" x14ac:dyDescent="0.2">
      <c r="B17">
        <v>15</v>
      </c>
      <c r="C17" t="s">
        <v>6</v>
      </c>
      <c r="D17" s="1">
        <v>50000</v>
      </c>
      <c r="E17" t="s">
        <v>1</v>
      </c>
      <c r="F17">
        <v>6.1000000000000004E-3</v>
      </c>
      <c r="H17" t="s">
        <v>2</v>
      </c>
      <c r="I17">
        <v>-100</v>
      </c>
      <c r="J17" t="s">
        <v>3</v>
      </c>
      <c r="K17">
        <v>200</v>
      </c>
      <c r="L17" t="s">
        <v>4</v>
      </c>
      <c r="M17">
        <v>0.78959999999999997</v>
      </c>
      <c r="N17" t="s">
        <v>5</v>
      </c>
      <c r="O17">
        <v>1.1999999999999999E-3</v>
      </c>
    </row>
    <row r="18" spans="1:17" x14ac:dyDescent="0.2">
      <c r="B18">
        <v>16</v>
      </c>
      <c r="C18" t="s">
        <v>6</v>
      </c>
      <c r="D18" s="1">
        <v>50000</v>
      </c>
      <c r="E18" t="s">
        <v>1</v>
      </c>
      <c r="F18">
        <v>3.0500000000000002E-3</v>
      </c>
      <c r="H18" t="s">
        <v>2</v>
      </c>
      <c r="I18">
        <v>-100</v>
      </c>
      <c r="J18" t="s">
        <v>3</v>
      </c>
      <c r="K18">
        <v>200</v>
      </c>
      <c r="L18" t="s">
        <v>4</v>
      </c>
      <c r="M18">
        <v>0.60160000000000002</v>
      </c>
      <c r="N18" t="s">
        <v>5</v>
      </c>
      <c r="O18">
        <v>2E-3</v>
      </c>
    </row>
    <row r="19" spans="1:17" x14ac:dyDescent="0.2">
      <c r="B19">
        <v>17</v>
      </c>
      <c r="C19" t="s">
        <v>6</v>
      </c>
      <c r="D19" s="1">
        <v>50000</v>
      </c>
      <c r="E19" t="s">
        <v>1</v>
      </c>
      <c r="F19">
        <v>1.5299999999999999E-3</v>
      </c>
      <c r="H19" t="s">
        <v>2</v>
      </c>
      <c r="I19">
        <v>-100</v>
      </c>
      <c r="J19" t="s">
        <v>3</v>
      </c>
      <c r="K19">
        <v>200</v>
      </c>
      <c r="L19" t="s">
        <v>4</v>
      </c>
      <c r="M19">
        <v>1.1052</v>
      </c>
      <c r="N19" t="s">
        <v>5</v>
      </c>
      <c r="O19">
        <v>1.6000000000000001E-3</v>
      </c>
    </row>
    <row r="24" spans="1:17" x14ac:dyDescent="0.2">
      <c r="P24" t="s">
        <v>7</v>
      </c>
      <c r="Q24" t="s">
        <v>8</v>
      </c>
    </row>
    <row r="25" spans="1:17" x14ac:dyDescent="0.2">
      <c r="A25">
        <v>100</v>
      </c>
      <c r="B25">
        <v>1</v>
      </c>
      <c r="C25" t="s">
        <v>6</v>
      </c>
      <c r="D25" s="1">
        <v>20000</v>
      </c>
      <c r="E25" t="s">
        <v>1</v>
      </c>
      <c r="F25">
        <v>100</v>
      </c>
      <c r="G25">
        <f>F25/100</f>
        <v>1</v>
      </c>
      <c r="H25" t="s">
        <v>2</v>
      </c>
      <c r="I25">
        <v>-100</v>
      </c>
      <c r="J25" t="s">
        <v>3</v>
      </c>
      <c r="K25">
        <v>5000</v>
      </c>
      <c r="L25" t="s">
        <v>4</v>
      </c>
      <c r="M25">
        <v>44.455599999999997</v>
      </c>
      <c r="N25" t="s">
        <v>5</v>
      </c>
      <c r="O25">
        <v>11.102399999999999</v>
      </c>
      <c r="P25">
        <f>M25/100</f>
        <v>0.44455599999999995</v>
      </c>
      <c r="Q25">
        <f>2*F25/100/POWER(1+F25/100,2)</f>
        <v>0.5</v>
      </c>
    </row>
    <row r="26" spans="1:17" x14ac:dyDescent="0.2">
      <c r="A26">
        <f>A25/2</f>
        <v>50</v>
      </c>
      <c r="B26">
        <v>2</v>
      </c>
      <c r="C26" t="s">
        <v>6</v>
      </c>
      <c r="D26" s="1">
        <v>20000</v>
      </c>
      <c r="E26" t="s">
        <v>1</v>
      </c>
      <c r="F26">
        <v>50</v>
      </c>
      <c r="G26">
        <f t="shared" ref="G26:G40" si="0">F26/100</f>
        <v>0.5</v>
      </c>
      <c r="H26" t="s">
        <v>2</v>
      </c>
      <c r="I26">
        <v>-100</v>
      </c>
      <c r="J26" t="s">
        <v>3</v>
      </c>
      <c r="K26">
        <v>5000</v>
      </c>
      <c r="L26" t="s">
        <v>4</v>
      </c>
      <c r="M26">
        <v>37.517699999999998</v>
      </c>
      <c r="N26" t="s">
        <v>5</v>
      </c>
      <c r="O26">
        <v>6.2409800000000004</v>
      </c>
      <c r="P26">
        <f t="shared" ref="P26:P40" si="1">M26/100</f>
        <v>0.37517699999999998</v>
      </c>
      <c r="Q26">
        <f t="shared" ref="Q26:Q40" si="2">2*F26/100/POWER(1+F26/100,2)</f>
        <v>0.44444444444444442</v>
      </c>
    </row>
    <row r="27" spans="1:17" x14ac:dyDescent="0.2">
      <c r="A27">
        <f t="shared" ref="A27:A46" si="3">A26/2</f>
        <v>25</v>
      </c>
      <c r="B27">
        <v>3</v>
      </c>
      <c r="C27" t="s">
        <v>6</v>
      </c>
      <c r="D27" s="1">
        <v>20000</v>
      </c>
      <c r="E27" t="s">
        <v>1</v>
      </c>
      <c r="F27">
        <v>25</v>
      </c>
      <c r="G27">
        <f t="shared" si="0"/>
        <v>0.25</v>
      </c>
      <c r="H27" t="s">
        <v>2</v>
      </c>
      <c r="I27">
        <v>-100</v>
      </c>
      <c r="J27" t="s">
        <v>3</v>
      </c>
      <c r="K27">
        <v>5000</v>
      </c>
      <c r="L27" t="s">
        <v>4</v>
      </c>
      <c r="M27">
        <v>27.7895</v>
      </c>
      <c r="N27" t="s">
        <v>5</v>
      </c>
      <c r="O27">
        <v>2.7972299999999999</v>
      </c>
      <c r="P27">
        <f t="shared" si="1"/>
        <v>0.277895</v>
      </c>
      <c r="Q27">
        <f t="shared" si="2"/>
        <v>0.32</v>
      </c>
    </row>
    <row r="28" spans="1:17" x14ac:dyDescent="0.2">
      <c r="A28">
        <f t="shared" si="3"/>
        <v>12.5</v>
      </c>
      <c r="B28">
        <v>4</v>
      </c>
      <c r="C28" t="s">
        <v>6</v>
      </c>
      <c r="D28" s="1">
        <v>20000</v>
      </c>
      <c r="E28" t="s">
        <v>1</v>
      </c>
      <c r="F28">
        <v>12.5</v>
      </c>
      <c r="G28">
        <f t="shared" si="0"/>
        <v>0.125</v>
      </c>
      <c r="H28" t="s">
        <v>2</v>
      </c>
      <c r="I28">
        <v>-100</v>
      </c>
      <c r="J28" t="s">
        <v>3</v>
      </c>
      <c r="K28">
        <v>5000</v>
      </c>
      <c r="L28" t="s">
        <v>4</v>
      </c>
      <c r="M28">
        <v>18.027000000000001</v>
      </c>
      <c r="N28" t="s">
        <v>5</v>
      </c>
      <c r="O28">
        <v>0.99812999999999996</v>
      </c>
      <c r="P28">
        <f t="shared" si="1"/>
        <v>0.18027000000000001</v>
      </c>
      <c r="Q28">
        <f t="shared" si="2"/>
        <v>0.19753086419753085</v>
      </c>
    </row>
    <row r="29" spans="1:17" x14ac:dyDescent="0.2">
      <c r="A29">
        <f t="shared" si="3"/>
        <v>6.25</v>
      </c>
      <c r="B29">
        <v>1</v>
      </c>
      <c r="C29" t="s">
        <v>6</v>
      </c>
      <c r="D29" s="1">
        <v>20000</v>
      </c>
      <c r="E29" t="s">
        <v>1</v>
      </c>
      <c r="F29">
        <v>6.25</v>
      </c>
      <c r="G29">
        <f t="shared" si="0"/>
        <v>6.25E-2</v>
      </c>
      <c r="H29" t="s">
        <v>2</v>
      </c>
      <c r="I29">
        <v>-100</v>
      </c>
      <c r="J29" t="s">
        <v>3</v>
      </c>
      <c r="K29">
        <v>5000</v>
      </c>
      <c r="L29" t="s">
        <v>4</v>
      </c>
      <c r="M29">
        <v>10.5303</v>
      </c>
      <c r="N29" t="s">
        <v>5</v>
      </c>
      <c r="O29">
        <v>0.31219999999999998</v>
      </c>
      <c r="P29">
        <f t="shared" si="1"/>
        <v>0.10530300000000001</v>
      </c>
      <c r="Q29">
        <f t="shared" si="2"/>
        <v>0.11072664359861592</v>
      </c>
    </row>
    <row r="30" spans="1:17" x14ac:dyDescent="0.2">
      <c r="A30">
        <f t="shared" si="3"/>
        <v>3.125</v>
      </c>
      <c r="B30">
        <v>2</v>
      </c>
      <c r="C30" t="s">
        <v>6</v>
      </c>
      <c r="D30" s="1">
        <v>20000</v>
      </c>
      <c r="E30" t="s">
        <v>1</v>
      </c>
      <c r="F30">
        <v>3.125</v>
      </c>
      <c r="G30">
        <f t="shared" si="0"/>
        <v>3.125E-2</v>
      </c>
      <c r="H30" t="s">
        <v>2</v>
      </c>
      <c r="I30">
        <v>-100</v>
      </c>
      <c r="J30" t="s">
        <v>3</v>
      </c>
      <c r="K30">
        <v>5000</v>
      </c>
      <c r="L30" t="s">
        <v>4</v>
      </c>
      <c r="M30">
        <v>5.5917500000000002</v>
      </c>
      <c r="N30" t="s">
        <v>5</v>
      </c>
      <c r="O30">
        <v>8.3729999999999999E-2</v>
      </c>
      <c r="P30">
        <f t="shared" si="1"/>
        <v>5.5917500000000002E-2</v>
      </c>
      <c r="Q30">
        <f t="shared" si="2"/>
        <v>5.876951331496786E-2</v>
      </c>
    </row>
    <row r="31" spans="1:17" x14ac:dyDescent="0.2">
      <c r="A31">
        <f t="shared" si="3"/>
        <v>1.5625</v>
      </c>
      <c r="B31">
        <v>3</v>
      </c>
      <c r="C31" t="s">
        <v>6</v>
      </c>
      <c r="D31" s="1">
        <v>20000</v>
      </c>
      <c r="E31" t="s">
        <v>1</v>
      </c>
      <c r="F31">
        <v>1.5625</v>
      </c>
      <c r="G31">
        <f t="shared" si="0"/>
        <v>1.5625E-2</v>
      </c>
      <c r="H31" t="s">
        <v>2</v>
      </c>
      <c r="I31">
        <v>-100</v>
      </c>
      <c r="J31" t="s">
        <v>3</v>
      </c>
      <c r="K31">
        <v>5000</v>
      </c>
      <c r="L31" t="s">
        <v>4</v>
      </c>
      <c r="M31">
        <v>2.9376799999999998</v>
      </c>
      <c r="N31" t="s">
        <v>5</v>
      </c>
      <c r="O31">
        <v>2.1180000000000001E-2</v>
      </c>
      <c r="P31">
        <f t="shared" si="1"/>
        <v>2.9376799999999998E-2</v>
      </c>
      <c r="Q31">
        <f t="shared" si="2"/>
        <v>3.029585798816568E-2</v>
      </c>
    </row>
    <row r="32" spans="1:17" x14ac:dyDescent="0.2">
      <c r="A32">
        <f t="shared" si="3"/>
        <v>0.78125</v>
      </c>
      <c r="B32">
        <v>4</v>
      </c>
      <c r="C32" t="s">
        <v>6</v>
      </c>
      <c r="D32" s="1">
        <v>20000</v>
      </c>
      <c r="E32" t="s">
        <v>1</v>
      </c>
      <c r="F32">
        <v>0.78125</v>
      </c>
      <c r="G32">
        <f t="shared" si="0"/>
        <v>7.8125E-3</v>
      </c>
      <c r="H32" t="s">
        <v>2</v>
      </c>
      <c r="I32">
        <v>-100</v>
      </c>
      <c r="J32" t="s">
        <v>3</v>
      </c>
      <c r="K32">
        <v>5000</v>
      </c>
      <c r="L32" t="s">
        <v>4</v>
      </c>
      <c r="M32">
        <v>1.468</v>
      </c>
      <c r="N32" t="s">
        <v>5</v>
      </c>
      <c r="O32">
        <v>5.5999999999999999E-3</v>
      </c>
      <c r="P32">
        <f t="shared" si="1"/>
        <v>1.468E-2</v>
      </c>
      <c r="Q32">
        <f t="shared" si="2"/>
        <v>1.53836908839613E-2</v>
      </c>
    </row>
    <row r="33" spans="1:17" x14ac:dyDescent="0.2">
      <c r="A33">
        <f t="shared" si="3"/>
        <v>0.390625</v>
      </c>
      <c r="B33">
        <v>1</v>
      </c>
      <c r="C33" t="s">
        <v>6</v>
      </c>
      <c r="D33" s="1">
        <v>20000</v>
      </c>
      <c r="E33" t="s">
        <v>1</v>
      </c>
      <c r="F33">
        <v>0.39</v>
      </c>
      <c r="G33">
        <f t="shared" si="0"/>
        <v>3.9000000000000003E-3</v>
      </c>
      <c r="H33" t="s">
        <v>2</v>
      </c>
      <c r="I33">
        <v>-100</v>
      </c>
      <c r="J33" t="s">
        <v>3</v>
      </c>
      <c r="K33">
        <v>5000</v>
      </c>
      <c r="L33" t="s">
        <v>4</v>
      </c>
      <c r="M33">
        <v>0.82535000000000003</v>
      </c>
      <c r="N33" t="s">
        <v>5</v>
      </c>
      <c r="O33">
        <v>1.6800000000000001E-3</v>
      </c>
      <c r="P33">
        <f t="shared" si="1"/>
        <v>8.2535000000000004E-3</v>
      </c>
      <c r="Q33">
        <f t="shared" si="2"/>
        <v>7.739514072227587E-3</v>
      </c>
    </row>
    <row r="34" spans="1:17" x14ac:dyDescent="0.2">
      <c r="A34">
        <f t="shared" si="3"/>
        <v>0.1953125</v>
      </c>
      <c r="B34">
        <v>2</v>
      </c>
      <c r="C34" t="s">
        <v>6</v>
      </c>
      <c r="D34" s="1">
        <v>20000</v>
      </c>
      <c r="E34" t="s">
        <v>1</v>
      </c>
      <c r="F34">
        <v>0.19500000000000001</v>
      </c>
      <c r="G34">
        <f t="shared" si="0"/>
        <v>1.9500000000000001E-3</v>
      </c>
      <c r="H34" t="s">
        <v>2</v>
      </c>
      <c r="I34">
        <v>-100</v>
      </c>
      <c r="J34" t="s">
        <v>3</v>
      </c>
      <c r="K34">
        <v>5000</v>
      </c>
      <c r="L34" t="s">
        <v>4</v>
      </c>
      <c r="M34">
        <v>0.37175000000000002</v>
      </c>
      <c r="N34" t="s">
        <v>5</v>
      </c>
      <c r="O34">
        <v>4.2999999999999999E-4</v>
      </c>
      <c r="P34">
        <f t="shared" si="1"/>
        <v>3.7175000000000003E-3</v>
      </c>
      <c r="Q34">
        <f t="shared" si="2"/>
        <v>3.8848343738592437E-3</v>
      </c>
    </row>
    <row r="35" spans="1:17" x14ac:dyDescent="0.2">
      <c r="A35">
        <f t="shared" si="3"/>
        <v>9.765625E-2</v>
      </c>
      <c r="B35">
        <v>3</v>
      </c>
      <c r="C35" t="s">
        <v>6</v>
      </c>
      <c r="D35" s="1">
        <v>20000</v>
      </c>
      <c r="E35" t="s">
        <v>1</v>
      </c>
      <c r="F35">
        <v>9.7500000000000003E-2</v>
      </c>
      <c r="G35">
        <f t="shared" si="0"/>
        <v>9.7500000000000006E-4</v>
      </c>
      <c r="H35" t="s">
        <v>2</v>
      </c>
      <c r="I35">
        <v>-100</v>
      </c>
      <c r="J35" t="s">
        <v>3</v>
      </c>
      <c r="K35">
        <v>5000</v>
      </c>
      <c r="L35" t="s">
        <v>4</v>
      </c>
      <c r="M35">
        <v>0.12842999999999999</v>
      </c>
      <c r="N35" t="s">
        <v>5</v>
      </c>
      <c r="O35">
        <v>8.0000000000000007E-5</v>
      </c>
      <c r="P35">
        <f t="shared" si="1"/>
        <v>1.2842999999999999E-3</v>
      </c>
      <c r="Q35">
        <f t="shared" si="2"/>
        <v>1.9462030539355477E-3</v>
      </c>
    </row>
    <row r="36" spans="1:17" x14ac:dyDescent="0.2">
      <c r="A36">
        <f t="shared" si="3"/>
        <v>4.8828125E-2</v>
      </c>
      <c r="B36">
        <v>5</v>
      </c>
      <c r="C36" t="s">
        <v>6</v>
      </c>
      <c r="D36" s="1">
        <v>20000</v>
      </c>
      <c r="E36" t="s">
        <v>1</v>
      </c>
      <c r="F36">
        <v>2.4379999999999999E-2</v>
      </c>
      <c r="G36">
        <f t="shared" si="0"/>
        <v>2.4379999999999999E-4</v>
      </c>
      <c r="H36" t="s">
        <v>2</v>
      </c>
      <c r="I36">
        <v>-100</v>
      </c>
      <c r="J36" t="s">
        <v>3</v>
      </c>
      <c r="K36">
        <v>5000</v>
      </c>
      <c r="L36" t="s">
        <v>4</v>
      </c>
      <c r="M36">
        <v>9.6949999999999995E-2</v>
      </c>
      <c r="N36" t="s">
        <v>5</v>
      </c>
      <c r="O36">
        <v>0</v>
      </c>
      <c r="P36">
        <f t="shared" si="1"/>
        <v>9.6949999999999998E-4</v>
      </c>
      <c r="Q36">
        <f t="shared" si="2"/>
        <v>4.873623331582952E-4</v>
      </c>
    </row>
    <row r="37" spans="1:17" x14ac:dyDescent="0.2">
      <c r="A37">
        <f t="shared" si="3"/>
        <v>2.44140625E-2</v>
      </c>
      <c r="B37">
        <v>6</v>
      </c>
      <c r="C37" t="s">
        <v>6</v>
      </c>
      <c r="D37" s="1">
        <v>20000</v>
      </c>
      <c r="E37" t="s">
        <v>1</v>
      </c>
      <c r="F37">
        <v>1.2189999999999999E-2</v>
      </c>
      <c r="G37">
        <f t="shared" si="0"/>
        <v>1.219E-4</v>
      </c>
      <c r="H37" t="s">
        <v>2</v>
      </c>
      <c r="I37">
        <v>-100</v>
      </c>
      <c r="J37" t="s">
        <v>3</v>
      </c>
      <c r="K37">
        <v>5000</v>
      </c>
      <c r="L37" t="s">
        <v>4</v>
      </c>
      <c r="M37">
        <v>3.2399999999999998E-2</v>
      </c>
      <c r="N37" t="s">
        <v>5</v>
      </c>
      <c r="O37">
        <v>0</v>
      </c>
      <c r="P37">
        <f t="shared" si="1"/>
        <v>3.2399999999999996E-4</v>
      </c>
      <c r="Q37">
        <f t="shared" si="2"/>
        <v>2.437405724265526E-4</v>
      </c>
    </row>
    <row r="38" spans="1:17" x14ac:dyDescent="0.2">
      <c r="A38">
        <f t="shared" si="3"/>
        <v>1.220703125E-2</v>
      </c>
      <c r="B38">
        <v>7</v>
      </c>
      <c r="C38" t="s">
        <v>6</v>
      </c>
      <c r="D38" s="1">
        <v>20000</v>
      </c>
      <c r="E38" t="s">
        <v>1</v>
      </c>
      <c r="F38">
        <v>6.0899999999999999E-3</v>
      </c>
      <c r="G38">
        <f t="shared" si="0"/>
        <v>6.0899999999999996E-5</v>
      </c>
      <c r="H38" t="s">
        <v>2</v>
      </c>
      <c r="I38">
        <v>-100</v>
      </c>
      <c r="J38" t="s">
        <v>3</v>
      </c>
      <c r="K38">
        <v>5000</v>
      </c>
      <c r="L38" t="s">
        <v>4</v>
      </c>
      <c r="M38">
        <v>2.325E-2</v>
      </c>
      <c r="N38" t="s">
        <v>5</v>
      </c>
      <c r="O38">
        <v>0</v>
      </c>
      <c r="P38">
        <f t="shared" si="1"/>
        <v>2.3249999999999999E-4</v>
      </c>
      <c r="Q38">
        <f t="shared" si="2"/>
        <v>1.2178516611508913E-4</v>
      </c>
    </row>
    <row r="39" spans="1:17" x14ac:dyDescent="0.2">
      <c r="A39">
        <f t="shared" si="3"/>
        <v>6.103515625E-3</v>
      </c>
      <c r="B39">
        <v>8</v>
      </c>
      <c r="C39" t="s">
        <v>6</v>
      </c>
      <c r="D39" s="1">
        <v>20000</v>
      </c>
      <c r="E39" t="s">
        <v>1</v>
      </c>
      <c r="F39">
        <v>3.0500000000000002E-3</v>
      </c>
      <c r="G39">
        <f t="shared" si="0"/>
        <v>3.0500000000000003E-5</v>
      </c>
      <c r="H39" t="s">
        <v>2</v>
      </c>
      <c r="I39">
        <v>-100</v>
      </c>
      <c r="J39" t="s">
        <v>3</v>
      </c>
      <c r="K39">
        <v>5000</v>
      </c>
      <c r="L39" t="s">
        <v>4</v>
      </c>
      <c r="M39">
        <v>2.2079999999999999E-2</v>
      </c>
      <c r="N39" t="s">
        <v>5</v>
      </c>
      <c r="O39">
        <v>0</v>
      </c>
      <c r="P39">
        <f t="shared" si="1"/>
        <v>2.208E-4</v>
      </c>
      <c r="Q39">
        <f t="shared" si="2"/>
        <v>6.0996279170228821E-5</v>
      </c>
    </row>
    <row r="40" spans="1:17" x14ac:dyDescent="0.2">
      <c r="A40">
        <f t="shared" si="3"/>
        <v>3.0517578125E-3</v>
      </c>
      <c r="B40">
        <v>9</v>
      </c>
      <c r="C40" t="s">
        <v>6</v>
      </c>
      <c r="D40" s="1">
        <v>20000</v>
      </c>
      <c r="E40" t="s">
        <v>1</v>
      </c>
      <c r="F40">
        <v>1.5200000000000001E-3</v>
      </c>
      <c r="G40">
        <f t="shared" si="0"/>
        <v>1.52E-5</v>
      </c>
      <c r="H40" t="s">
        <v>2</v>
      </c>
      <c r="I40">
        <v>-100</v>
      </c>
      <c r="J40" t="s">
        <v>3</v>
      </c>
      <c r="K40">
        <v>3077</v>
      </c>
      <c r="L40" t="s">
        <v>4</v>
      </c>
      <c r="M40">
        <v>0</v>
      </c>
      <c r="N40" t="s">
        <v>5</v>
      </c>
      <c r="O40">
        <v>0</v>
      </c>
      <c r="P40">
        <f t="shared" si="1"/>
        <v>0</v>
      </c>
      <c r="Q40">
        <f t="shared" si="2"/>
        <v>3.0399075861070421E-5</v>
      </c>
    </row>
    <row r="41" spans="1:17" x14ac:dyDescent="0.2">
      <c r="A41">
        <f t="shared" si="3"/>
        <v>1.52587890625E-3</v>
      </c>
    </row>
    <row r="42" spans="1:17" x14ac:dyDescent="0.2">
      <c r="A42">
        <f t="shared" si="3"/>
        <v>7.62939453125E-4</v>
      </c>
    </row>
    <row r="43" spans="1:17" x14ac:dyDescent="0.2">
      <c r="A43">
        <f t="shared" si="3"/>
        <v>3.814697265625E-4</v>
      </c>
    </row>
    <row r="44" spans="1:17" x14ac:dyDescent="0.2">
      <c r="A44">
        <f t="shared" si="3"/>
        <v>1.9073486328125E-4</v>
      </c>
    </row>
    <row r="45" spans="1:17" x14ac:dyDescent="0.2">
      <c r="A45">
        <f t="shared" si="3"/>
        <v>9.5367431640625E-5</v>
      </c>
    </row>
    <row r="46" spans="1:17" x14ac:dyDescent="0.2">
      <c r="A46">
        <f t="shared" si="3"/>
        <v>4.76837158203125E-5</v>
      </c>
    </row>
    <row r="64" spans="7:19" x14ac:dyDescent="0.2">
      <c r="G64" t="s">
        <v>9</v>
      </c>
      <c r="O64" t="s">
        <v>10</v>
      </c>
      <c r="S64" t="s">
        <v>11</v>
      </c>
    </row>
    <row r="65" spans="2:19" x14ac:dyDescent="0.2">
      <c r="B65">
        <v>28</v>
      </c>
      <c r="C65" t="s">
        <v>12</v>
      </c>
      <c r="D65" s="1">
        <v>50000</v>
      </c>
      <c r="E65" t="s">
        <v>13</v>
      </c>
      <c r="F65">
        <v>1.2E-4</v>
      </c>
      <c r="G65">
        <f t="shared" ref="G65:G128" si="4">F65/100</f>
        <v>1.1999999999999999E-6</v>
      </c>
      <c r="H65" t="s">
        <v>14</v>
      </c>
      <c r="I65">
        <v>-100</v>
      </c>
      <c r="J65" t="s">
        <v>15</v>
      </c>
      <c r="K65">
        <v>19716</v>
      </c>
      <c r="L65" t="s">
        <v>16</v>
      </c>
      <c r="M65">
        <v>0</v>
      </c>
      <c r="N65">
        <v>0</v>
      </c>
      <c r="P65" t="s">
        <v>17</v>
      </c>
      <c r="Q65">
        <v>0</v>
      </c>
      <c r="R65">
        <v>0</v>
      </c>
      <c r="S65">
        <f t="shared" ref="S65:S128" si="5">2*F65/100/POWER((1+F65/100),2)</f>
        <v>2.3999942400103679E-6</v>
      </c>
    </row>
    <row r="66" spans="2:19" x14ac:dyDescent="0.2">
      <c r="B66">
        <v>27</v>
      </c>
      <c r="C66" t="s">
        <v>12</v>
      </c>
      <c r="D66" s="1">
        <v>50000</v>
      </c>
      <c r="E66" t="s">
        <v>13</v>
      </c>
      <c r="F66">
        <v>1.4999999999999999E-4</v>
      </c>
      <c r="G66">
        <f t="shared" si="4"/>
        <v>1.4999999999999998E-6</v>
      </c>
      <c r="H66" t="s">
        <v>14</v>
      </c>
      <c r="I66">
        <v>-100</v>
      </c>
      <c r="J66" t="s">
        <v>15</v>
      </c>
      <c r="K66">
        <v>14415</v>
      </c>
      <c r="L66" t="s">
        <v>16</v>
      </c>
      <c r="M66">
        <v>0</v>
      </c>
      <c r="N66">
        <v>0</v>
      </c>
      <c r="P66" t="s">
        <v>17</v>
      </c>
      <c r="Q66">
        <v>0</v>
      </c>
      <c r="R66">
        <v>0</v>
      </c>
      <c r="S66">
        <f t="shared" si="5"/>
        <v>2.9999910000202496E-6</v>
      </c>
    </row>
    <row r="67" spans="2:19" x14ac:dyDescent="0.2">
      <c r="B67">
        <v>26</v>
      </c>
      <c r="C67" t="s">
        <v>12</v>
      </c>
      <c r="D67" s="1">
        <v>50000</v>
      </c>
      <c r="E67" t="s">
        <v>13</v>
      </c>
      <c r="F67">
        <v>1.8000000000000001E-4</v>
      </c>
      <c r="G67">
        <f t="shared" si="4"/>
        <v>1.8000000000000001E-6</v>
      </c>
      <c r="H67" t="s">
        <v>14</v>
      </c>
      <c r="I67">
        <v>-100</v>
      </c>
      <c r="J67" t="s">
        <v>15</v>
      </c>
      <c r="K67">
        <v>13092</v>
      </c>
      <c r="L67" t="s">
        <v>16</v>
      </c>
      <c r="M67">
        <v>0</v>
      </c>
      <c r="N67">
        <v>0</v>
      </c>
      <c r="P67" t="s">
        <v>17</v>
      </c>
      <c r="Q67">
        <v>0</v>
      </c>
      <c r="R67">
        <v>0</v>
      </c>
      <c r="S67">
        <f t="shared" si="5"/>
        <v>3.5999870400349925E-6</v>
      </c>
    </row>
    <row r="68" spans="2:19" x14ac:dyDescent="0.2">
      <c r="B68">
        <v>25</v>
      </c>
      <c r="C68" t="s">
        <v>12</v>
      </c>
      <c r="D68" s="1">
        <v>50000</v>
      </c>
      <c r="E68" t="s">
        <v>13</v>
      </c>
      <c r="F68">
        <v>2.3000000000000001E-4</v>
      </c>
      <c r="G68">
        <f t="shared" si="4"/>
        <v>2.3E-6</v>
      </c>
      <c r="H68" t="s">
        <v>14</v>
      </c>
      <c r="I68">
        <v>-100</v>
      </c>
      <c r="J68" t="s">
        <v>15</v>
      </c>
      <c r="K68">
        <v>5137</v>
      </c>
      <c r="L68" t="s">
        <v>16</v>
      </c>
      <c r="M68">
        <v>0</v>
      </c>
      <c r="N68">
        <v>0</v>
      </c>
      <c r="P68" t="s">
        <v>17</v>
      </c>
      <c r="Q68">
        <v>0</v>
      </c>
      <c r="R68">
        <v>0</v>
      </c>
      <c r="S68">
        <f t="shared" si="5"/>
        <v>4.5999788400730019E-6</v>
      </c>
    </row>
    <row r="69" spans="2:19" x14ac:dyDescent="0.2">
      <c r="B69">
        <v>24</v>
      </c>
      <c r="C69" t="s">
        <v>12</v>
      </c>
      <c r="D69" s="1">
        <v>50000</v>
      </c>
      <c r="E69" t="s">
        <v>13</v>
      </c>
      <c r="F69">
        <v>2.9E-4</v>
      </c>
      <c r="G69">
        <f t="shared" si="4"/>
        <v>2.9000000000000002E-6</v>
      </c>
      <c r="H69" t="s">
        <v>14</v>
      </c>
      <c r="I69">
        <v>-100</v>
      </c>
      <c r="J69" t="s">
        <v>15</v>
      </c>
      <c r="K69">
        <v>8933</v>
      </c>
      <c r="L69" t="s">
        <v>16</v>
      </c>
      <c r="M69">
        <v>0</v>
      </c>
      <c r="N69">
        <v>0</v>
      </c>
      <c r="P69" t="s">
        <v>17</v>
      </c>
      <c r="Q69">
        <v>0</v>
      </c>
      <c r="R69">
        <v>0</v>
      </c>
      <c r="S69">
        <f t="shared" si="5"/>
        <v>5.7999663601463354E-6</v>
      </c>
    </row>
    <row r="70" spans="2:19" x14ac:dyDescent="0.2">
      <c r="B70">
        <v>23</v>
      </c>
      <c r="C70" t="s">
        <v>12</v>
      </c>
      <c r="D70" s="1">
        <v>50000</v>
      </c>
      <c r="E70" t="s">
        <v>13</v>
      </c>
      <c r="F70">
        <v>3.6000000000000002E-4</v>
      </c>
      <c r="G70">
        <f t="shared" si="4"/>
        <v>3.6000000000000003E-6</v>
      </c>
      <c r="H70" t="s">
        <v>14</v>
      </c>
      <c r="I70">
        <v>-100</v>
      </c>
      <c r="J70" t="s">
        <v>15</v>
      </c>
      <c r="K70">
        <v>6865</v>
      </c>
      <c r="L70" t="s">
        <v>16</v>
      </c>
      <c r="M70">
        <v>0</v>
      </c>
      <c r="N70">
        <v>0</v>
      </c>
      <c r="P70" t="s">
        <v>17</v>
      </c>
      <c r="Q70">
        <v>0</v>
      </c>
      <c r="R70">
        <v>0</v>
      </c>
      <c r="S70">
        <f t="shared" si="5"/>
        <v>7.199948160279933E-6</v>
      </c>
    </row>
    <row r="71" spans="2:19" x14ac:dyDescent="0.2">
      <c r="B71">
        <v>22</v>
      </c>
      <c r="C71" t="s">
        <v>12</v>
      </c>
      <c r="D71" s="1">
        <v>50000</v>
      </c>
      <c r="E71" t="s">
        <v>13</v>
      </c>
      <c r="F71">
        <v>4.4999999999999999E-4</v>
      </c>
      <c r="G71">
        <f t="shared" si="4"/>
        <v>4.5000000000000001E-6</v>
      </c>
      <c r="H71" t="s">
        <v>14</v>
      </c>
      <c r="I71">
        <v>-100</v>
      </c>
      <c r="J71" t="s">
        <v>15</v>
      </c>
      <c r="K71">
        <v>13138</v>
      </c>
      <c r="L71" t="s">
        <v>16</v>
      </c>
      <c r="M71">
        <v>0</v>
      </c>
      <c r="N71">
        <v>0</v>
      </c>
      <c r="P71" t="s">
        <v>17</v>
      </c>
      <c r="Q71">
        <v>0</v>
      </c>
      <c r="R71">
        <v>0</v>
      </c>
      <c r="S71">
        <f t="shared" si="5"/>
        <v>8.9999190005467482E-6</v>
      </c>
    </row>
    <row r="72" spans="2:19" x14ac:dyDescent="0.2">
      <c r="B72">
        <v>21</v>
      </c>
      <c r="C72" t="s">
        <v>12</v>
      </c>
      <c r="D72" s="1">
        <v>50000</v>
      </c>
      <c r="E72" t="s">
        <v>13</v>
      </c>
      <c r="F72">
        <v>5.5999999999999995E-4</v>
      </c>
      <c r="G72">
        <f t="shared" si="4"/>
        <v>5.5999999999999997E-6</v>
      </c>
      <c r="H72" t="s">
        <v>14</v>
      </c>
      <c r="I72">
        <v>-100</v>
      </c>
      <c r="J72" t="s">
        <v>15</v>
      </c>
      <c r="K72">
        <v>10715</v>
      </c>
      <c r="L72" t="s">
        <v>16</v>
      </c>
      <c r="M72">
        <v>0</v>
      </c>
      <c r="N72">
        <v>0</v>
      </c>
      <c r="P72" t="s">
        <v>17</v>
      </c>
      <c r="Q72">
        <v>0</v>
      </c>
      <c r="R72">
        <v>0</v>
      </c>
      <c r="S72">
        <f t="shared" si="5"/>
        <v>1.1199874561053689E-5</v>
      </c>
    </row>
    <row r="73" spans="2:19" x14ac:dyDescent="0.2">
      <c r="B73">
        <v>20</v>
      </c>
      <c r="C73" t="s">
        <v>12</v>
      </c>
      <c r="D73" s="1">
        <v>50000</v>
      </c>
      <c r="E73" t="s">
        <v>13</v>
      </c>
      <c r="F73">
        <v>6.9999999999999999E-4</v>
      </c>
      <c r="G73">
        <f t="shared" si="4"/>
        <v>6.9999999999999999E-6</v>
      </c>
      <c r="H73" t="s">
        <v>14</v>
      </c>
      <c r="I73">
        <v>-100</v>
      </c>
      <c r="J73" t="s">
        <v>15</v>
      </c>
      <c r="K73">
        <v>10211</v>
      </c>
      <c r="L73" t="s">
        <v>16</v>
      </c>
      <c r="M73">
        <v>0</v>
      </c>
      <c r="N73">
        <v>0</v>
      </c>
      <c r="P73" t="s">
        <v>17</v>
      </c>
      <c r="Q73">
        <v>0</v>
      </c>
      <c r="R73">
        <v>0</v>
      </c>
      <c r="S73">
        <f t="shared" si="5"/>
        <v>1.3999804002057979E-5</v>
      </c>
    </row>
    <row r="74" spans="2:19" x14ac:dyDescent="0.2">
      <c r="B74">
        <v>19</v>
      </c>
      <c r="C74" t="s">
        <v>12</v>
      </c>
      <c r="D74" s="1">
        <v>50000</v>
      </c>
      <c r="E74" t="s">
        <v>13</v>
      </c>
      <c r="F74">
        <v>8.8000000000000003E-4</v>
      </c>
      <c r="G74">
        <f t="shared" si="4"/>
        <v>8.8000000000000004E-6</v>
      </c>
      <c r="H74" t="s">
        <v>14</v>
      </c>
      <c r="I74">
        <v>-100</v>
      </c>
      <c r="J74" t="s">
        <v>15</v>
      </c>
      <c r="K74">
        <v>4029</v>
      </c>
      <c r="L74" t="s">
        <v>16</v>
      </c>
      <c r="M74">
        <v>0</v>
      </c>
      <c r="N74">
        <v>0</v>
      </c>
      <c r="P74" t="s">
        <v>17</v>
      </c>
      <c r="Q74">
        <v>0</v>
      </c>
      <c r="R74">
        <v>0</v>
      </c>
      <c r="S74">
        <f t="shared" si="5"/>
        <v>1.7599690244088783E-5</v>
      </c>
    </row>
    <row r="75" spans="2:19" x14ac:dyDescent="0.2">
      <c r="B75">
        <v>18</v>
      </c>
      <c r="C75" t="s">
        <v>12</v>
      </c>
      <c r="D75" s="1">
        <v>50000</v>
      </c>
      <c r="E75" t="s">
        <v>13</v>
      </c>
      <c r="F75">
        <v>1.1000000000000001E-3</v>
      </c>
      <c r="G75">
        <f t="shared" si="4"/>
        <v>1.1000000000000001E-5</v>
      </c>
      <c r="H75" t="s">
        <v>14</v>
      </c>
      <c r="I75">
        <v>-100</v>
      </c>
      <c r="J75" t="s">
        <v>15</v>
      </c>
      <c r="K75">
        <v>7267</v>
      </c>
      <c r="L75" t="s">
        <v>16</v>
      </c>
      <c r="M75">
        <v>0</v>
      </c>
      <c r="N75">
        <v>0</v>
      </c>
      <c r="P75" t="s">
        <v>17</v>
      </c>
      <c r="Q75">
        <v>0</v>
      </c>
      <c r="R75">
        <v>0</v>
      </c>
      <c r="S75">
        <f t="shared" si="5"/>
        <v>2.1999516007985883E-5</v>
      </c>
    </row>
    <row r="76" spans="2:19" x14ac:dyDescent="0.2">
      <c r="B76">
        <v>21</v>
      </c>
      <c r="C76" t="s">
        <v>12</v>
      </c>
      <c r="D76" s="1">
        <v>50000</v>
      </c>
      <c r="E76" t="s">
        <v>13</v>
      </c>
      <c r="F76">
        <v>1.1299999999999999E-3</v>
      </c>
      <c r="G76">
        <f t="shared" si="4"/>
        <v>1.1299999999999999E-5</v>
      </c>
      <c r="H76" t="s">
        <v>14</v>
      </c>
      <c r="I76">
        <v>-100</v>
      </c>
      <c r="J76" t="s">
        <v>15</v>
      </c>
      <c r="K76">
        <v>13877</v>
      </c>
      <c r="L76" t="s">
        <v>16</v>
      </c>
      <c r="M76">
        <v>0</v>
      </c>
      <c r="N76">
        <v>0</v>
      </c>
      <c r="P76" t="s">
        <v>17</v>
      </c>
      <c r="Q76">
        <v>0</v>
      </c>
      <c r="R76">
        <v>0</v>
      </c>
      <c r="S76">
        <f t="shared" si="5"/>
        <v>2.2599489248657251E-5</v>
      </c>
    </row>
    <row r="77" spans="2:19" x14ac:dyDescent="0.2">
      <c r="B77">
        <v>17</v>
      </c>
      <c r="C77" t="s">
        <v>12</v>
      </c>
      <c r="D77" s="1">
        <v>50000</v>
      </c>
      <c r="E77" t="s">
        <v>13</v>
      </c>
      <c r="F77">
        <v>1.3699999999999999E-3</v>
      </c>
      <c r="G77">
        <f t="shared" si="4"/>
        <v>1.3699999999999999E-5</v>
      </c>
      <c r="H77" t="s">
        <v>14</v>
      </c>
      <c r="I77">
        <v>-100</v>
      </c>
      <c r="J77" t="s">
        <v>15</v>
      </c>
      <c r="K77">
        <v>17252</v>
      </c>
      <c r="L77" t="s">
        <v>16</v>
      </c>
      <c r="M77">
        <v>0</v>
      </c>
      <c r="N77">
        <v>0</v>
      </c>
      <c r="P77" t="s">
        <v>17</v>
      </c>
      <c r="Q77">
        <v>0</v>
      </c>
      <c r="R77">
        <v>0</v>
      </c>
      <c r="S77">
        <f t="shared" si="5"/>
        <v>2.7399249255427831E-5</v>
      </c>
    </row>
    <row r="78" spans="2:19" x14ac:dyDescent="0.2">
      <c r="B78">
        <v>20</v>
      </c>
      <c r="C78" t="s">
        <v>12</v>
      </c>
      <c r="D78" s="1">
        <v>50000</v>
      </c>
      <c r="E78" t="s">
        <v>13</v>
      </c>
      <c r="F78">
        <v>1.41E-3</v>
      </c>
      <c r="G78">
        <f t="shared" si="4"/>
        <v>1.4100000000000001E-5</v>
      </c>
      <c r="H78" t="s">
        <v>14</v>
      </c>
      <c r="I78">
        <v>-100</v>
      </c>
      <c r="J78" t="s">
        <v>15</v>
      </c>
      <c r="K78">
        <v>16366</v>
      </c>
      <c r="L78" t="s">
        <v>16</v>
      </c>
      <c r="M78">
        <v>0</v>
      </c>
      <c r="N78">
        <v>0</v>
      </c>
      <c r="P78" t="s">
        <v>17</v>
      </c>
      <c r="Q78">
        <v>0</v>
      </c>
      <c r="R78">
        <v>0</v>
      </c>
      <c r="S78">
        <f t="shared" si="5"/>
        <v>2.8199204776819009E-5</v>
      </c>
    </row>
    <row r="79" spans="2:19" x14ac:dyDescent="0.2">
      <c r="B79">
        <v>16</v>
      </c>
      <c r="C79" t="s">
        <v>12</v>
      </c>
      <c r="D79" s="1">
        <v>50000</v>
      </c>
      <c r="E79" t="s">
        <v>13</v>
      </c>
      <c r="F79">
        <v>1.72E-3</v>
      </c>
      <c r="G79">
        <f t="shared" si="4"/>
        <v>1.7199999999999998E-5</v>
      </c>
      <c r="H79" t="s">
        <v>14</v>
      </c>
      <c r="I79">
        <v>-100</v>
      </c>
      <c r="J79" t="s">
        <v>15</v>
      </c>
      <c r="K79">
        <v>5382</v>
      </c>
      <c r="L79" t="s">
        <v>16</v>
      </c>
      <c r="M79">
        <v>0</v>
      </c>
      <c r="N79">
        <v>0</v>
      </c>
      <c r="P79" t="s">
        <v>17</v>
      </c>
      <c r="Q79">
        <v>0</v>
      </c>
      <c r="R79">
        <v>0</v>
      </c>
      <c r="S79">
        <f t="shared" si="5"/>
        <v>3.4398816670529981E-5</v>
      </c>
    </row>
    <row r="80" spans="2:19" x14ac:dyDescent="0.2">
      <c r="B80">
        <v>19</v>
      </c>
      <c r="C80" t="s">
        <v>12</v>
      </c>
      <c r="D80" s="1">
        <v>50000</v>
      </c>
      <c r="E80" t="s">
        <v>13</v>
      </c>
      <c r="F80">
        <v>1.7600000000000001E-3</v>
      </c>
      <c r="G80">
        <f t="shared" si="4"/>
        <v>1.7600000000000001E-5</v>
      </c>
      <c r="H80" t="s">
        <v>14</v>
      </c>
      <c r="I80">
        <v>-100</v>
      </c>
      <c r="J80" t="s">
        <v>15</v>
      </c>
      <c r="K80">
        <v>7043</v>
      </c>
      <c r="L80" t="s">
        <v>16</v>
      </c>
      <c r="M80">
        <v>0</v>
      </c>
      <c r="N80">
        <v>0</v>
      </c>
      <c r="P80" t="s">
        <v>17</v>
      </c>
      <c r="Q80">
        <v>0</v>
      </c>
      <c r="R80">
        <v>0</v>
      </c>
      <c r="S80">
        <f t="shared" si="5"/>
        <v>3.5198760992709885E-5</v>
      </c>
    </row>
    <row r="81" spans="2:19" x14ac:dyDescent="0.2">
      <c r="B81">
        <v>15</v>
      </c>
      <c r="C81" t="s">
        <v>12</v>
      </c>
      <c r="D81" s="1">
        <v>50000</v>
      </c>
      <c r="E81" t="s">
        <v>13</v>
      </c>
      <c r="F81">
        <v>2.15E-3</v>
      </c>
      <c r="G81">
        <f t="shared" si="4"/>
        <v>2.1500000000000001E-5</v>
      </c>
      <c r="H81" t="s">
        <v>14</v>
      </c>
      <c r="I81">
        <v>-100</v>
      </c>
      <c r="J81" t="s">
        <v>15</v>
      </c>
      <c r="K81">
        <v>5914</v>
      </c>
      <c r="L81" t="s">
        <v>16</v>
      </c>
      <c r="M81">
        <v>0</v>
      </c>
      <c r="N81">
        <v>0</v>
      </c>
      <c r="P81" t="s">
        <v>17</v>
      </c>
      <c r="Q81">
        <v>0</v>
      </c>
      <c r="R81">
        <v>0</v>
      </c>
      <c r="S81">
        <f t="shared" si="5"/>
        <v>4.2998151059628548E-5</v>
      </c>
    </row>
    <row r="82" spans="2:19" x14ac:dyDescent="0.2">
      <c r="B82">
        <v>18</v>
      </c>
      <c r="C82" t="s">
        <v>12</v>
      </c>
      <c r="D82" s="1">
        <v>50000</v>
      </c>
      <c r="E82" t="s">
        <v>13</v>
      </c>
      <c r="F82">
        <v>2.2000000000000001E-3</v>
      </c>
      <c r="G82">
        <f t="shared" si="4"/>
        <v>2.2000000000000003E-5</v>
      </c>
      <c r="H82" t="s">
        <v>14</v>
      </c>
      <c r="I82">
        <v>-100</v>
      </c>
      <c r="J82" t="s">
        <v>15</v>
      </c>
      <c r="K82">
        <v>10902</v>
      </c>
      <c r="L82" t="s">
        <v>16</v>
      </c>
      <c r="M82">
        <v>0</v>
      </c>
      <c r="N82">
        <v>0</v>
      </c>
      <c r="P82" t="s">
        <v>17</v>
      </c>
      <c r="Q82">
        <v>0</v>
      </c>
      <c r="R82">
        <v>0</v>
      </c>
      <c r="S82">
        <f t="shared" si="5"/>
        <v>4.3998064063886135E-5</v>
      </c>
    </row>
    <row r="83" spans="2:19" x14ac:dyDescent="0.2">
      <c r="B83">
        <v>14</v>
      </c>
      <c r="C83" t="s">
        <v>12</v>
      </c>
      <c r="D83" s="1">
        <v>50000</v>
      </c>
      <c r="E83" t="s">
        <v>13</v>
      </c>
      <c r="F83">
        <v>2.6800000000000001E-3</v>
      </c>
      <c r="G83">
        <f t="shared" si="4"/>
        <v>2.6800000000000001E-5</v>
      </c>
      <c r="H83" t="s">
        <v>14</v>
      </c>
      <c r="I83">
        <v>-100</v>
      </c>
      <c r="J83" t="s">
        <v>15</v>
      </c>
      <c r="K83">
        <v>12308</v>
      </c>
      <c r="L83" t="s">
        <v>16</v>
      </c>
      <c r="M83">
        <v>0</v>
      </c>
      <c r="N83">
        <v>0</v>
      </c>
      <c r="P83" t="s">
        <v>17</v>
      </c>
      <c r="Q83">
        <v>0</v>
      </c>
      <c r="R83">
        <v>0</v>
      </c>
      <c r="S83">
        <f t="shared" si="5"/>
        <v>5.3597127155488858E-5</v>
      </c>
    </row>
    <row r="84" spans="2:19" x14ac:dyDescent="0.2">
      <c r="B84">
        <v>17</v>
      </c>
      <c r="C84" t="s">
        <v>12</v>
      </c>
      <c r="D84" s="1">
        <v>50000</v>
      </c>
      <c r="E84" t="s">
        <v>13</v>
      </c>
      <c r="F84">
        <v>2.7499999999999998E-3</v>
      </c>
      <c r="G84">
        <f t="shared" si="4"/>
        <v>2.7499999999999998E-5</v>
      </c>
      <c r="H84" t="s">
        <v>14</v>
      </c>
      <c r="I84">
        <v>-100</v>
      </c>
      <c r="J84" t="s">
        <v>15</v>
      </c>
      <c r="K84">
        <v>4538</v>
      </c>
      <c r="L84" t="s">
        <v>16</v>
      </c>
      <c r="M84">
        <v>0</v>
      </c>
      <c r="N84">
        <v>0</v>
      </c>
      <c r="P84" t="s">
        <v>17</v>
      </c>
      <c r="Q84">
        <v>0</v>
      </c>
      <c r="R84">
        <v>0</v>
      </c>
      <c r="S84">
        <f t="shared" si="5"/>
        <v>5.4996975124776668E-5</v>
      </c>
    </row>
    <row r="85" spans="2:19" x14ac:dyDescent="0.2">
      <c r="B85">
        <v>13</v>
      </c>
      <c r="C85" t="s">
        <v>12</v>
      </c>
      <c r="D85" s="1">
        <v>50000</v>
      </c>
      <c r="E85" t="s">
        <v>13</v>
      </c>
      <c r="F85">
        <v>3.3600000000000001E-3</v>
      </c>
      <c r="G85">
        <f t="shared" si="4"/>
        <v>3.3600000000000004E-5</v>
      </c>
      <c r="H85" t="s">
        <v>14</v>
      </c>
      <c r="I85">
        <v>-100</v>
      </c>
      <c r="J85" t="s">
        <v>15</v>
      </c>
      <c r="K85">
        <v>7366</v>
      </c>
      <c r="L85" t="s">
        <v>16</v>
      </c>
      <c r="M85">
        <v>0</v>
      </c>
      <c r="N85">
        <v>0</v>
      </c>
      <c r="P85" t="s">
        <v>17</v>
      </c>
      <c r="Q85">
        <v>0</v>
      </c>
      <c r="R85">
        <v>0</v>
      </c>
      <c r="S85">
        <f t="shared" si="5"/>
        <v>6.7195484387588128E-5</v>
      </c>
    </row>
    <row r="86" spans="2:19" x14ac:dyDescent="0.2">
      <c r="B86">
        <v>16</v>
      </c>
      <c r="C86" t="s">
        <v>12</v>
      </c>
      <c r="D86" s="1">
        <v>50000</v>
      </c>
      <c r="E86" t="s">
        <v>13</v>
      </c>
      <c r="F86">
        <v>3.4399999999999999E-3</v>
      </c>
      <c r="G86">
        <f t="shared" si="4"/>
        <v>3.4399999999999996E-5</v>
      </c>
      <c r="H86" t="s">
        <v>14</v>
      </c>
      <c r="I86">
        <v>-100</v>
      </c>
      <c r="J86" t="s">
        <v>15</v>
      </c>
      <c r="K86">
        <v>18352</v>
      </c>
      <c r="L86" t="s">
        <v>16</v>
      </c>
      <c r="M86">
        <v>0</v>
      </c>
      <c r="N86">
        <v>0</v>
      </c>
      <c r="P86" t="s">
        <v>17</v>
      </c>
      <c r="Q86">
        <v>0</v>
      </c>
      <c r="R86">
        <v>0</v>
      </c>
      <c r="S86">
        <f t="shared" si="5"/>
        <v>6.8795266804234272E-5</v>
      </c>
    </row>
    <row r="87" spans="2:19" x14ac:dyDescent="0.2">
      <c r="B87">
        <v>12</v>
      </c>
      <c r="C87" t="s">
        <v>12</v>
      </c>
      <c r="D87" s="1">
        <v>50000</v>
      </c>
      <c r="E87" t="s">
        <v>13</v>
      </c>
      <c r="F87">
        <v>4.1900000000000001E-3</v>
      </c>
      <c r="G87">
        <f t="shared" si="4"/>
        <v>4.1900000000000002E-5</v>
      </c>
      <c r="H87" t="s">
        <v>14</v>
      </c>
      <c r="I87">
        <v>-100</v>
      </c>
      <c r="J87" t="s">
        <v>15</v>
      </c>
      <c r="K87">
        <v>17623</v>
      </c>
      <c r="L87" t="s">
        <v>16</v>
      </c>
      <c r="M87">
        <v>0</v>
      </c>
      <c r="N87">
        <v>0</v>
      </c>
      <c r="P87" t="s">
        <v>17</v>
      </c>
      <c r="Q87">
        <v>0</v>
      </c>
      <c r="R87">
        <v>0</v>
      </c>
      <c r="S87">
        <f t="shared" si="5"/>
        <v>8.3792978001335692E-5</v>
      </c>
    </row>
    <row r="88" spans="2:19" x14ac:dyDescent="0.2">
      <c r="B88">
        <v>15</v>
      </c>
      <c r="C88" t="s">
        <v>12</v>
      </c>
      <c r="D88" s="1">
        <v>50000</v>
      </c>
      <c r="E88" t="s">
        <v>13</v>
      </c>
      <c r="F88">
        <v>4.3E-3</v>
      </c>
      <c r="G88">
        <f t="shared" si="4"/>
        <v>4.3000000000000002E-5</v>
      </c>
      <c r="H88" t="s">
        <v>14</v>
      </c>
      <c r="I88">
        <v>-100</v>
      </c>
      <c r="J88" t="s">
        <v>15</v>
      </c>
      <c r="K88">
        <v>6899</v>
      </c>
      <c r="L88" t="s">
        <v>16</v>
      </c>
      <c r="M88">
        <v>0</v>
      </c>
      <c r="N88">
        <v>0</v>
      </c>
      <c r="P88" t="s">
        <v>17</v>
      </c>
      <c r="Q88">
        <v>0</v>
      </c>
      <c r="R88">
        <v>0</v>
      </c>
      <c r="S88">
        <f t="shared" si="5"/>
        <v>8.5992604477014653E-5</v>
      </c>
    </row>
    <row r="89" spans="2:19" x14ac:dyDescent="0.2">
      <c r="B89">
        <v>11</v>
      </c>
      <c r="C89" t="s">
        <v>12</v>
      </c>
      <c r="D89" s="1">
        <v>50000</v>
      </c>
      <c r="E89" t="s">
        <v>13</v>
      </c>
      <c r="F89">
        <v>5.2399999999999999E-3</v>
      </c>
      <c r="G89">
        <f t="shared" si="4"/>
        <v>5.24E-5</v>
      </c>
      <c r="H89" t="s">
        <v>14</v>
      </c>
      <c r="I89">
        <v>-100</v>
      </c>
      <c r="J89" t="s">
        <v>15</v>
      </c>
      <c r="K89">
        <v>10793</v>
      </c>
      <c r="L89" t="s">
        <v>16</v>
      </c>
      <c r="M89">
        <v>0</v>
      </c>
      <c r="N89">
        <v>0</v>
      </c>
      <c r="P89" t="s">
        <v>17</v>
      </c>
      <c r="Q89">
        <v>0</v>
      </c>
      <c r="R89">
        <v>0</v>
      </c>
      <c r="S89">
        <f t="shared" si="5"/>
        <v>1.0478901782320663E-4</v>
      </c>
    </row>
    <row r="90" spans="2:19" x14ac:dyDescent="0.2">
      <c r="B90">
        <v>14</v>
      </c>
      <c r="C90" t="s">
        <v>12</v>
      </c>
      <c r="D90" s="1">
        <v>50000</v>
      </c>
      <c r="E90" t="s">
        <v>13</v>
      </c>
      <c r="F90">
        <v>5.3699999999999998E-3</v>
      </c>
      <c r="G90">
        <f t="shared" si="4"/>
        <v>5.3699999999999997E-5</v>
      </c>
      <c r="H90" t="s">
        <v>14</v>
      </c>
      <c r="I90">
        <v>-100</v>
      </c>
      <c r="J90" t="s">
        <v>15</v>
      </c>
      <c r="K90">
        <v>10312</v>
      </c>
      <c r="L90" t="s">
        <v>16</v>
      </c>
      <c r="M90">
        <v>0</v>
      </c>
      <c r="N90">
        <v>0</v>
      </c>
      <c r="P90" t="s">
        <v>17</v>
      </c>
      <c r="Q90">
        <v>0</v>
      </c>
      <c r="R90">
        <v>0</v>
      </c>
      <c r="S90">
        <f t="shared" si="5"/>
        <v>1.0738846616905839E-4</v>
      </c>
    </row>
    <row r="91" spans="2:19" x14ac:dyDescent="0.2">
      <c r="B91">
        <v>10</v>
      </c>
      <c r="C91" t="s">
        <v>12</v>
      </c>
      <c r="D91" s="1">
        <v>50000</v>
      </c>
      <c r="E91" t="s">
        <v>13</v>
      </c>
      <c r="F91">
        <v>6.5500000000000003E-3</v>
      </c>
      <c r="G91">
        <f t="shared" si="4"/>
        <v>6.5500000000000006E-5</v>
      </c>
      <c r="H91" t="s">
        <v>14</v>
      </c>
      <c r="I91">
        <v>-100</v>
      </c>
      <c r="J91" t="s">
        <v>15</v>
      </c>
      <c r="K91">
        <v>8601</v>
      </c>
      <c r="L91" t="s">
        <v>16</v>
      </c>
      <c r="M91">
        <v>0</v>
      </c>
      <c r="N91">
        <v>0</v>
      </c>
      <c r="P91" t="s">
        <v>17</v>
      </c>
      <c r="Q91">
        <v>0</v>
      </c>
      <c r="R91">
        <v>0</v>
      </c>
      <c r="S91">
        <f t="shared" si="5"/>
        <v>1.3098284068592102E-4</v>
      </c>
    </row>
    <row r="92" spans="2:19" x14ac:dyDescent="0.2">
      <c r="B92">
        <v>13</v>
      </c>
      <c r="C92" t="s">
        <v>12</v>
      </c>
      <c r="D92" s="1">
        <v>50000</v>
      </c>
      <c r="E92" t="s">
        <v>13</v>
      </c>
      <c r="F92">
        <v>6.7099999999999998E-3</v>
      </c>
      <c r="G92">
        <f t="shared" si="4"/>
        <v>6.7100000000000005E-5</v>
      </c>
      <c r="H92" t="s">
        <v>14</v>
      </c>
      <c r="I92">
        <v>-100</v>
      </c>
      <c r="J92" t="s">
        <v>15</v>
      </c>
      <c r="K92">
        <v>14044</v>
      </c>
      <c r="L92" t="s">
        <v>16</v>
      </c>
      <c r="M92">
        <v>0</v>
      </c>
      <c r="N92">
        <v>0</v>
      </c>
      <c r="P92" t="s">
        <v>17</v>
      </c>
      <c r="Q92">
        <v>0</v>
      </c>
      <c r="R92">
        <v>0</v>
      </c>
      <c r="S92">
        <f t="shared" si="5"/>
        <v>1.3418199217250809E-4</v>
      </c>
    </row>
    <row r="93" spans="2:19" x14ac:dyDescent="0.2">
      <c r="B93">
        <v>9</v>
      </c>
      <c r="C93" t="s">
        <v>12</v>
      </c>
      <c r="D93" s="1">
        <v>50000</v>
      </c>
      <c r="E93" t="s">
        <v>13</v>
      </c>
      <c r="F93">
        <v>8.1899999999999994E-3</v>
      </c>
      <c r="G93">
        <f t="shared" si="4"/>
        <v>8.1899999999999999E-5</v>
      </c>
      <c r="H93" t="s">
        <v>14</v>
      </c>
      <c r="I93">
        <v>-100</v>
      </c>
      <c r="J93" t="s">
        <v>15</v>
      </c>
      <c r="K93">
        <v>7984</v>
      </c>
      <c r="L93" t="s">
        <v>16</v>
      </c>
      <c r="M93">
        <v>0</v>
      </c>
      <c r="N93">
        <v>0</v>
      </c>
      <c r="P93" t="s">
        <v>17</v>
      </c>
      <c r="Q93">
        <v>0</v>
      </c>
      <c r="R93">
        <v>0</v>
      </c>
      <c r="S93">
        <f t="shared" si="5"/>
        <v>1.6377317285575963E-4</v>
      </c>
    </row>
    <row r="94" spans="2:19" x14ac:dyDescent="0.2">
      <c r="B94">
        <v>12</v>
      </c>
      <c r="C94" t="s">
        <v>12</v>
      </c>
      <c r="D94" s="1">
        <v>50000</v>
      </c>
      <c r="E94" t="s">
        <v>13</v>
      </c>
      <c r="F94">
        <v>8.3899999999999999E-3</v>
      </c>
      <c r="G94">
        <f t="shared" si="4"/>
        <v>8.3899999999999993E-5</v>
      </c>
      <c r="H94" t="s">
        <v>14</v>
      </c>
      <c r="I94">
        <v>-100</v>
      </c>
      <c r="J94" t="s">
        <v>15</v>
      </c>
      <c r="K94">
        <v>14684</v>
      </c>
      <c r="L94" t="s">
        <v>16</v>
      </c>
      <c r="M94">
        <v>0</v>
      </c>
      <c r="N94">
        <v>0</v>
      </c>
      <c r="P94" t="s">
        <v>17</v>
      </c>
      <c r="Q94">
        <v>0</v>
      </c>
      <c r="R94">
        <v>0</v>
      </c>
      <c r="S94">
        <f t="shared" si="5"/>
        <v>1.6777184670314194E-4</v>
      </c>
    </row>
    <row r="95" spans="2:19" x14ac:dyDescent="0.2">
      <c r="B95">
        <v>8</v>
      </c>
      <c r="C95" t="s">
        <v>12</v>
      </c>
      <c r="D95" s="1">
        <v>50000</v>
      </c>
      <c r="E95" t="s">
        <v>13</v>
      </c>
      <c r="F95">
        <v>1.0240000000000001E-2</v>
      </c>
      <c r="G95">
        <f t="shared" si="4"/>
        <v>1.0240000000000001E-4</v>
      </c>
      <c r="H95" t="s">
        <v>14</v>
      </c>
      <c r="I95">
        <v>-100</v>
      </c>
      <c r="J95" t="s">
        <v>15</v>
      </c>
      <c r="K95">
        <v>14277</v>
      </c>
      <c r="L95" t="s">
        <v>16</v>
      </c>
      <c r="M95">
        <v>0</v>
      </c>
      <c r="N95">
        <v>0</v>
      </c>
      <c r="P95" t="s">
        <v>17</v>
      </c>
      <c r="Q95">
        <v>0</v>
      </c>
      <c r="R95">
        <v>0</v>
      </c>
      <c r="S95">
        <f t="shared" si="5"/>
        <v>2.0475806340157143E-4</v>
      </c>
    </row>
    <row r="96" spans="2:19" x14ac:dyDescent="0.2">
      <c r="B96">
        <v>11</v>
      </c>
      <c r="C96" t="s">
        <v>12</v>
      </c>
      <c r="D96" s="1">
        <v>50000</v>
      </c>
      <c r="E96" t="s">
        <v>13</v>
      </c>
      <c r="F96">
        <v>1.0489999999999999E-2</v>
      </c>
      <c r="G96">
        <f t="shared" si="4"/>
        <v>1.0489999999999999E-4</v>
      </c>
      <c r="H96" t="s">
        <v>14</v>
      </c>
      <c r="I96">
        <v>-100</v>
      </c>
      <c r="J96" t="s">
        <v>15</v>
      </c>
      <c r="K96">
        <v>10884</v>
      </c>
      <c r="L96" t="s">
        <v>16</v>
      </c>
      <c r="M96">
        <v>0</v>
      </c>
      <c r="N96">
        <v>0</v>
      </c>
      <c r="P96" t="s">
        <v>17</v>
      </c>
      <c r="Q96">
        <v>0</v>
      </c>
      <c r="R96">
        <v>0</v>
      </c>
      <c r="S96">
        <f t="shared" si="5"/>
        <v>2.0975599088495533E-4</v>
      </c>
    </row>
    <row r="97" spans="2:19" x14ac:dyDescent="0.2">
      <c r="B97">
        <v>7</v>
      </c>
      <c r="C97" t="s">
        <v>12</v>
      </c>
      <c r="D97" s="1">
        <v>50000</v>
      </c>
      <c r="E97" t="s">
        <v>13</v>
      </c>
      <c r="F97">
        <v>1.2800000000000001E-2</v>
      </c>
      <c r="G97">
        <f t="shared" si="4"/>
        <v>1.2799999999999999E-4</v>
      </c>
      <c r="H97" t="s">
        <v>14</v>
      </c>
      <c r="I97">
        <v>-100</v>
      </c>
      <c r="J97" t="s">
        <v>15</v>
      </c>
      <c r="K97">
        <v>10004</v>
      </c>
      <c r="L97" t="s">
        <v>16</v>
      </c>
      <c r="M97">
        <v>0</v>
      </c>
      <c r="N97">
        <v>0</v>
      </c>
      <c r="P97" t="s">
        <v>17</v>
      </c>
      <c r="Q97">
        <v>0</v>
      </c>
      <c r="R97">
        <v>0</v>
      </c>
      <c r="S97">
        <f t="shared" si="5"/>
        <v>2.559344765807649E-4</v>
      </c>
    </row>
    <row r="98" spans="2:19" x14ac:dyDescent="0.2">
      <c r="B98">
        <v>10</v>
      </c>
      <c r="C98" t="s">
        <v>12</v>
      </c>
      <c r="D98" s="1">
        <v>50000</v>
      </c>
      <c r="E98" t="s">
        <v>13</v>
      </c>
      <c r="F98">
        <v>1.311E-2</v>
      </c>
      <c r="G98">
        <f t="shared" si="4"/>
        <v>1.3109999999999999E-4</v>
      </c>
      <c r="H98" t="s">
        <v>14</v>
      </c>
      <c r="I98">
        <v>-100</v>
      </c>
      <c r="J98" t="s">
        <v>15</v>
      </c>
      <c r="K98">
        <v>17031</v>
      </c>
      <c r="L98" t="s">
        <v>16</v>
      </c>
      <c r="M98">
        <v>0</v>
      </c>
      <c r="N98">
        <v>0</v>
      </c>
      <c r="P98" t="s">
        <v>17</v>
      </c>
      <c r="Q98">
        <v>0</v>
      </c>
      <c r="R98">
        <v>0</v>
      </c>
      <c r="S98">
        <f t="shared" si="5"/>
        <v>2.6213126467709657E-4</v>
      </c>
    </row>
    <row r="99" spans="2:19" x14ac:dyDescent="0.2">
      <c r="B99">
        <v>6</v>
      </c>
      <c r="C99" t="s">
        <v>12</v>
      </c>
      <c r="D99" s="1">
        <v>50000</v>
      </c>
      <c r="E99" t="s">
        <v>13</v>
      </c>
      <c r="F99">
        <v>1.6E-2</v>
      </c>
      <c r="G99">
        <f t="shared" si="4"/>
        <v>1.6000000000000001E-4</v>
      </c>
      <c r="H99" t="s">
        <v>14</v>
      </c>
      <c r="I99">
        <v>-100</v>
      </c>
      <c r="J99" t="s">
        <v>15</v>
      </c>
      <c r="K99">
        <v>28782</v>
      </c>
      <c r="L99" t="s">
        <v>16</v>
      </c>
      <c r="M99">
        <v>0</v>
      </c>
      <c r="N99">
        <v>0</v>
      </c>
      <c r="P99" t="s">
        <v>17</v>
      </c>
      <c r="Q99">
        <v>0</v>
      </c>
      <c r="R99">
        <v>0</v>
      </c>
      <c r="S99">
        <f t="shared" si="5"/>
        <v>3.1989762457075826E-4</v>
      </c>
    </row>
    <row r="100" spans="2:19" x14ac:dyDescent="0.2">
      <c r="B100">
        <v>9</v>
      </c>
      <c r="C100" t="s">
        <v>12</v>
      </c>
      <c r="D100" s="1">
        <v>50000</v>
      </c>
      <c r="E100" t="s">
        <v>13</v>
      </c>
      <c r="F100">
        <v>1.6379999999999999E-2</v>
      </c>
      <c r="G100">
        <f t="shared" si="4"/>
        <v>1.638E-4</v>
      </c>
      <c r="H100" t="s">
        <v>14</v>
      </c>
      <c r="I100">
        <v>-100</v>
      </c>
      <c r="J100" t="s">
        <v>15</v>
      </c>
      <c r="K100">
        <v>809</v>
      </c>
      <c r="L100" t="s">
        <v>16</v>
      </c>
      <c r="M100">
        <v>0</v>
      </c>
      <c r="N100">
        <v>0</v>
      </c>
      <c r="P100" t="s">
        <v>17</v>
      </c>
      <c r="Q100">
        <v>0</v>
      </c>
      <c r="R100">
        <v>0</v>
      </c>
      <c r="S100">
        <f t="shared" si="5"/>
        <v>3.2749270460319862E-4</v>
      </c>
    </row>
    <row r="101" spans="2:19" x14ac:dyDescent="0.2">
      <c r="B101">
        <v>5</v>
      </c>
      <c r="C101" t="s">
        <v>12</v>
      </c>
      <c r="D101" s="1">
        <v>50000</v>
      </c>
      <c r="E101" t="s">
        <v>13</v>
      </c>
      <c r="F101">
        <v>0.02</v>
      </c>
      <c r="G101">
        <f t="shared" si="4"/>
        <v>2.0000000000000001E-4</v>
      </c>
      <c r="H101" t="s">
        <v>14</v>
      </c>
      <c r="I101">
        <v>-100</v>
      </c>
      <c r="J101" t="s">
        <v>15</v>
      </c>
      <c r="K101">
        <v>42814</v>
      </c>
      <c r="L101" t="s">
        <v>16</v>
      </c>
      <c r="M101">
        <v>0</v>
      </c>
      <c r="N101">
        <v>0</v>
      </c>
      <c r="P101" t="s">
        <v>17</v>
      </c>
      <c r="Q101">
        <v>0</v>
      </c>
      <c r="R101">
        <v>0</v>
      </c>
      <c r="S101">
        <f t="shared" si="5"/>
        <v>3.9984004798720323E-4</v>
      </c>
    </row>
    <row r="102" spans="2:19" x14ac:dyDescent="0.2">
      <c r="B102">
        <v>8</v>
      </c>
      <c r="C102" t="s">
        <v>12</v>
      </c>
      <c r="D102" s="1">
        <v>50000</v>
      </c>
      <c r="E102" t="s">
        <v>13</v>
      </c>
      <c r="F102">
        <v>2.0480000000000002E-2</v>
      </c>
      <c r="G102">
        <f t="shared" si="4"/>
        <v>2.0480000000000002E-4</v>
      </c>
      <c r="H102" t="s">
        <v>14</v>
      </c>
      <c r="I102">
        <v>-100</v>
      </c>
      <c r="J102" t="s">
        <v>15</v>
      </c>
      <c r="K102">
        <v>25000</v>
      </c>
      <c r="L102" t="s">
        <v>16</v>
      </c>
      <c r="M102">
        <v>1.8960000000000001E-2</v>
      </c>
      <c r="N102">
        <v>0</v>
      </c>
      <c r="O102">
        <f>M102/100</f>
        <v>1.896E-4</v>
      </c>
      <c r="P102" t="s">
        <v>17</v>
      </c>
      <c r="Q102">
        <v>0</v>
      </c>
      <c r="R102">
        <v>0</v>
      </c>
      <c r="S102">
        <f t="shared" si="5"/>
        <v>4.0943227936553753E-4</v>
      </c>
    </row>
    <row r="103" spans="2:19" x14ac:dyDescent="0.2">
      <c r="B103">
        <v>4</v>
      </c>
      <c r="C103" t="s">
        <v>12</v>
      </c>
      <c r="D103" s="1">
        <v>50000</v>
      </c>
      <c r="E103" t="s">
        <v>13</v>
      </c>
      <c r="F103">
        <v>2.5000000000000001E-2</v>
      </c>
      <c r="G103">
        <f t="shared" si="4"/>
        <v>2.5000000000000001E-4</v>
      </c>
      <c r="H103" t="s">
        <v>14</v>
      </c>
      <c r="I103">
        <v>-100</v>
      </c>
      <c r="J103" t="s">
        <v>15</v>
      </c>
      <c r="K103">
        <v>27079</v>
      </c>
      <c r="L103" t="s">
        <v>16</v>
      </c>
      <c r="M103">
        <v>0</v>
      </c>
      <c r="N103">
        <v>0</v>
      </c>
      <c r="P103" t="s">
        <v>17</v>
      </c>
      <c r="Q103">
        <v>0</v>
      </c>
      <c r="R103">
        <v>0</v>
      </c>
      <c r="S103">
        <f t="shared" si="5"/>
        <v>4.9975009371875962E-4</v>
      </c>
    </row>
    <row r="104" spans="2:19" x14ac:dyDescent="0.2">
      <c r="B104">
        <v>7</v>
      </c>
      <c r="C104" t="s">
        <v>12</v>
      </c>
      <c r="D104" s="1">
        <v>50000</v>
      </c>
      <c r="E104" t="s">
        <v>13</v>
      </c>
      <c r="F104">
        <v>2.5600000000000001E-2</v>
      </c>
      <c r="G104">
        <f t="shared" si="4"/>
        <v>2.5599999999999999E-4</v>
      </c>
      <c r="H104" t="s">
        <v>14</v>
      </c>
      <c r="I104">
        <v>-100</v>
      </c>
      <c r="J104" t="s">
        <v>15</v>
      </c>
      <c r="K104">
        <v>5732</v>
      </c>
      <c r="L104" t="s">
        <v>16</v>
      </c>
      <c r="M104">
        <v>0</v>
      </c>
      <c r="N104">
        <v>0</v>
      </c>
      <c r="P104" t="s">
        <v>17</v>
      </c>
      <c r="Q104">
        <v>0</v>
      </c>
      <c r="R104">
        <v>0</v>
      </c>
      <c r="S104">
        <f t="shared" si="5"/>
        <v>5.1173795662894724E-4</v>
      </c>
    </row>
    <row r="105" spans="2:19" x14ac:dyDescent="0.2">
      <c r="B105">
        <v>3</v>
      </c>
      <c r="C105" t="s">
        <v>12</v>
      </c>
      <c r="D105" s="1">
        <v>50000</v>
      </c>
      <c r="E105" t="s">
        <v>13</v>
      </c>
      <c r="F105">
        <v>3.125E-2</v>
      </c>
      <c r="G105">
        <f t="shared" si="4"/>
        <v>3.1250000000000001E-4</v>
      </c>
      <c r="H105" t="s">
        <v>14</v>
      </c>
      <c r="I105">
        <v>-100</v>
      </c>
      <c r="J105" t="s">
        <v>15</v>
      </c>
      <c r="K105">
        <v>4874</v>
      </c>
      <c r="L105" t="s">
        <v>16</v>
      </c>
      <c r="M105">
        <v>0</v>
      </c>
      <c r="N105">
        <v>0</v>
      </c>
      <c r="P105" t="s">
        <v>17</v>
      </c>
      <c r="Q105">
        <v>0</v>
      </c>
      <c r="R105">
        <v>0</v>
      </c>
      <c r="S105">
        <f t="shared" si="5"/>
        <v>6.246095580292047E-4</v>
      </c>
    </row>
    <row r="106" spans="2:19" x14ac:dyDescent="0.2">
      <c r="B106">
        <v>6</v>
      </c>
      <c r="C106" t="s">
        <v>12</v>
      </c>
      <c r="D106" s="1">
        <v>50000</v>
      </c>
      <c r="E106" t="s">
        <v>13</v>
      </c>
      <c r="F106">
        <v>3.2000000000000001E-2</v>
      </c>
      <c r="G106">
        <f t="shared" si="4"/>
        <v>3.2000000000000003E-4</v>
      </c>
      <c r="H106" t="s">
        <v>14</v>
      </c>
      <c r="I106">
        <v>-100</v>
      </c>
      <c r="J106" t="s">
        <v>15</v>
      </c>
      <c r="K106">
        <v>25000</v>
      </c>
      <c r="L106" t="s">
        <v>16</v>
      </c>
      <c r="M106">
        <v>4.4389999999999999E-2</v>
      </c>
      <c r="N106">
        <v>6.8830000000000002E-2</v>
      </c>
      <c r="O106">
        <f>(M106+N106)/200</f>
        <v>5.6610000000000005E-4</v>
      </c>
      <c r="P106" t="s">
        <v>17</v>
      </c>
      <c r="Q106">
        <v>1.0000000000000001E-5</v>
      </c>
      <c r="R106">
        <v>1.0000000000000001E-5</v>
      </c>
      <c r="S106">
        <f t="shared" si="5"/>
        <v>6.3959059652414735E-4</v>
      </c>
    </row>
    <row r="107" spans="2:19" x14ac:dyDescent="0.2">
      <c r="B107">
        <v>15</v>
      </c>
      <c r="C107" t="s">
        <v>12</v>
      </c>
      <c r="D107" s="1">
        <v>50000</v>
      </c>
      <c r="E107" t="s">
        <v>13</v>
      </c>
      <c r="F107">
        <v>3.4360000000000002E-2</v>
      </c>
      <c r="G107">
        <f t="shared" si="4"/>
        <v>3.436E-4</v>
      </c>
      <c r="H107" t="s">
        <v>14</v>
      </c>
      <c r="I107">
        <v>-100</v>
      </c>
      <c r="J107" t="s">
        <v>15</v>
      </c>
      <c r="K107">
        <v>9584</v>
      </c>
      <c r="L107" t="s">
        <v>16</v>
      </c>
      <c r="M107">
        <v>0</v>
      </c>
      <c r="N107">
        <v>0</v>
      </c>
      <c r="P107" t="s">
        <v>17</v>
      </c>
      <c r="Q107">
        <v>0</v>
      </c>
      <c r="R107">
        <v>0</v>
      </c>
      <c r="S107">
        <f t="shared" si="5"/>
        <v>6.867279994430158E-4</v>
      </c>
    </row>
    <row r="108" spans="2:19" x14ac:dyDescent="0.2">
      <c r="B108">
        <v>2</v>
      </c>
      <c r="C108" t="s">
        <v>12</v>
      </c>
      <c r="D108" s="1">
        <v>50000</v>
      </c>
      <c r="E108" t="s">
        <v>13</v>
      </c>
      <c r="F108">
        <v>3.9059999999999997E-2</v>
      </c>
      <c r="G108">
        <f t="shared" si="4"/>
        <v>3.9059999999999995E-4</v>
      </c>
      <c r="H108" t="s">
        <v>14</v>
      </c>
      <c r="I108">
        <v>-100</v>
      </c>
      <c r="J108" t="s">
        <v>15</v>
      </c>
      <c r="K108">
        <v>1725</v>
      </c>
      <c r="L108" t="s">
        <v>16</v>
      </c>
      <c r="M108">
        <v>0</v>
      </c>
      <c r="N108">
        <v>3.8010000000000002E-2</v>
      </c>
      <c r="O108">
        <f>N108/100</f>
        <v>3.8010000000000002E-4</v>
      </c>
      <c r="P108" t="s">
        <v>17</v>
      </c>
      <c r="Q108">
        <v>0</v>
      </c>
      <c r="R108">
        <v>3.0000000000000001E-5</v>
      </c>
      <c r="S108">
        <f t="shared" si="5"/>
        <v>7.8059008393308244E-4</v>
      </c>
    </row>
    <row r="109" spans="2:19" x14ac:dyDescent="0.2">
      <c r="B109">
        <v>5</v>
      </c>
      <c r="C109" t="s">
        <v>12</v>
      </c>
      <c r="D109" s="1">
        <v>50000</v>
      </c>
      <c r="E109" t="s">
        <v>13</v>
      </c>
      <c r="F109">
        <v>0.04</v>
      </c>
      <c r="G109">
        <f t="shared" si="4"/>
        <v>4.0000000000000002E-4</v>
      </c>
      <c r="H109" t="s">
        <v>14</v>
      </c>
      <c r="I109">
        <v>-100</v>
      </c>
      <c r="J109" t="s">
        <v>15</v>
      </c>
      <c r="K109">
        <v>25000</v>
      </c>
      <c r="L109" t="s">
        <v>16</v>
      </c>
      <c r="M109">
        <v>1.391E-2</v>
      </c>
      <c r="N109">
        <v>0</v>
      </c>
      <c r="O109">
        <f>M109/100</f>
        <v>1.3909999999999999E-4</v>
      </c>
      <c r="P109" t="s">
        <v>17</v>
      </c>
      <c r="Q109">
        <v>0</v>
      </c>
      <c r="R109">
        <v>0</v>
      </c>
      <c r="S109">
        <f t="shared" si="5"/>
        <v>7.9936038379530255E-4</v>
      </c>
    </row>
    <row r="110" spans="2:19" x14ac:dyDescent="0.2">
      <c r="B110">
        <v>14</v>
      </c>
      <c r="C110" t="s">
        <v>12</v>
      </c>
      <c r="D110" s="1">
        <v>50000</v>
      </c>
      <c r="E110" t="s">
        <v>13</v>
      </c>
      <c r="F110">
        <v>4.2950000000000002E-2</v>
      </c>
      <c r="G110">
        <f t="shared" si="4"/>
        <v>4.2950000000000003E-4</v>
      </c>
      <c r="H110" t="s">
        <v>14</v>
      </c>
      <c r="I110">
        <v>-100</v>
      </c>
      <c r="J110" t="s">
        <v>15</v>
      </c>
      <c r="K110">
        <v>25000</v>
      </c>
      <c r="L110" t="s">
        <v>16</v>
      </c>
      <c r="M110">
        <v>1.917E-2</v>
      </c>
      <c r="N110">
        <v>5.7930000000000002E-2</v>
      </c>
      <c r="O110">
        <f>(M110+N110)/200</f>
        <v>3.8549999999999999E-4</v>
      </c>
      <c r="P110" t="s">
        <v>17</v>
      </c>
      <c r="Q110">
        <v>4.0000000000000003E-5</v>
      </c>
      <c r="R110">
        <v>0</v>
      </c>
      <c r="S110">
        <f t="shared" si="5"/>
        <v>8.5826259410774612E-4</v>
      </c>
    </row>
    <row r="111" spans="2:19" x14ac:dyDescent="0.2">
      <c r="B111">
        <v>1</v>
      </c>
      <c r="C111" t="s">
        <v>12</v>
      </c>
      <c r="D111" s="1">
        <v>50000</v>
      </c>
      <c r="E111" t="s">
        <v>13</v>
      </c>
      <c r="F111">
        <v>4.8829999999999998E-2</v>
      </c>
      <c r="G111">
        <f t="shared" si="4"/>
        <v>4.883E-4</v>
      </c>
      <c r="H111" t="s">
        <v>14</v>
      </c>
      <c r="I111">
        <v>-100</v>
      </c>
      <c r="J111" t="s">
        <v>15</v>
      </c>
      <c r="K111">
        <v>50000</v>
      </c>
      <c r="L111" t="s">
        <v>16</v>
      </c>
      <c r="M111">
        <v>1.7680000000000001E-2</v>
      </c>
      <c r="N111">
        <v>3.1660000000000001E-2</v>
      </c>
      <c r="O111">
        <f>(M111+N111)/200</f>
        <v>2.4670000000000003E-4</v>
      </c>
      <c r="P111" t="s">
        <v>17</v>
      </c>
      <c r="Q111">
        <v>0</v>
      </c>
      <c r="R111">
        <v>0</v>
      </c>
      <c r="S111">
        <f t="shared" si="5"/>
        <v>9.7564695055786055E-4</v>
      </c>
    </row>
    <row r="112" spans="2:19" x14ac:dyDescent="0.2">
      <c r="B112">
        <v>4</v>
      </c>
      <c r="C112" t="s">
        <v>12</v>
      </c>
      <c r="D112" s="1">
        <v>50000</v>
      </c>
      <c r="E112" t="s">
        <v>13</v>
      </c>
      <c r="F112">
        <v>0.05</v>
      </c>
      <c r="G112">
        <f t="shared" si="4"/>
        <v>5.0000000000000001E-4</v>
      </c>
      <c r="H112" t="s">
        <v>14</v>
      </c>
      <c r="I112">
        <v>-100</v>
      </c>
      <c r="J112" t="s">
        <v>15</v>
      </c>
      <c r="K112">
        <v>18339</v>
      </c>
      <c r="L112" t="s">
        <v>16</v>
      </c>
      <c r="M112">
        <v>0</v>
      </c>
      <c r="N112">
        <v>1.1820000000000001E-2</v>
      </c>
      <c r="O112">
        <f>N112/100</f>
        <v>1.182E-4</v>
      </c>
      <c r="P112" t="s">
        <v>17</v>
      </c>
      <c r="Q112">
        <v>0</v>
      </c>
      <c r="R112">
        <v>0</v>
      </c>
      <c r="S112">
        <f t="shared" si="5"/>
        <v>9.990007495003124E-4</v>
      </c>
    </row>
    <row r="113" spans="2:19" x14ac:dyDescent="0.2">
      <c r="B113">
        <v>13</v>
      </c>
      <c r="C113" t="s">
        <v>12</v>
      </c>
      <c r="D113" s="1">
        <v>50000</v>
      </c>
      <c r="E113" t="s">
        <v>13</v>
      </c>
      <c r="F113">
        <v>5.3690000000000002E-2</v>
      </c>
      <c r="G113">
        <f t="shared" si="4"/>
        <v>5.3689999999999999E-4</v>
      </c>
      <c r="H113" t="s">
        <v>14</v>
      </c>
      <c r="I113">
        <v>-100</v>
      </c>
      <c r="J113" t="s">
        <v>15</v>
      </c>
      <c r="K113">
        <v>25000</v>
      </c>
      <c r="L113" t="s">
        <v>16</v>
      </c>
      <c r="M113">
        <v>5.0470000000000001E-2</v>
      </c>
      <c r="N113">
        <v>9.3710000000000002E-2</v>
      </c>
      <c r="O113">
        <f t="shared" ref="O113:O150" si="6">(M113+N113)/200</f>
        <v>7.2090000000000001E-4</v>
      </c>
      <c r="P113" t="s">
        <v>17</v>
      </c>
      <c r="Q113">
        <v>1.0000000000000001E-5</v>
      </c>
      <c r="R113">
        <v>0</v>
      </c>
      <c r="S113">
        <f t="shared" si="5"/>
        <v>1.0726478815016383E-3</v>
      </c>
    </row>
    <row r="114" spans="2:19" x14ac:dyDescent="0.2">
      <c r="B114">
        <v>3</v>
      </c>
      <c r="C114" t="s">
        <v>12</v>
      </c>
      <c r="D114" s="1">
        <v>50000</v>
      </c>
      <c r="E114" t="s">
        <v>13</v>
      </c>
      <c r="F114">
        <v>6.25E-2</v>
      </c>
      <c r="G114">
        <f t="shared" si="4"/>
        <v>6.2500000000000001E-4</v>
      </c>
      <c r="H114" t="s">
        <v>14</v>
      </c>
      <c r="I114">
        <v>-100</v>
      </c>
      <c r="J114" t="s">
        <v>15</v>
      </c>
      <c r="K114">
        <v>25000</v>
      </c>
      <c r="L114" t="s">
        <v>16</v>
      </c>
      <c r="M114">
        <v>0.13233</v>
      </c>
      <c r="N114">
        <v>0.11244</v>
      </c>
      <c r="O114">
        <f t="shared" si="6"/>
        <v>1.2238499999999999E-3</v>
      </c>
      <c r="P114" t="s">
        <v>17</v>
      </c>
      <c r="Q114">
        <v>2.0000000000000002E-5</v>
      </c>
      <c r="R114">
        <v>2.0000000000000002E-5</v>
      </c>
      <c r="S114">
        <f t="shared" si="5"/>
        <v>1.2484389636239998E-3</v>
      </c>
    </row>
    <row r="115" spans="2:19" x14ac:dyDescent="0.2">
      <c r="B115">
        <v>12</v>
      </c>
      <c r="C115" t="s">
        <v>12</v>
      </c>
      <c r="D115" s="1">
        <v>50000</v>
      </c>
      <c r="E115" t="s">
        <v>13</v>
      </c>
      <c r="F115">
        <v>6.7110000000000003E-2</v>
      </c>
      <c r="G115">
        <f t="shared" si="4"/>
        <v>6.711E-4</v>
      </c>
      <c r="H115" t="s">
        <v>14</v>
      </c>
      <c r="I115">
        <v>-100</v>
      </c>
      <c r="J115" t="s">
        <v>15</v>
      </c>
      <c r="K115">
        <v>25000</v>
      </c>
      <c r="L115" t="s">
        <v>16</v>
      </c>
      <c r="M115">
        <v>5.0459999999999998E-2</v>
      </c>
      <c r="N115">
        <v>0.11544</v>
      </c>
      <c r="O115">
        <f t="shared" si="6"/>
        <v>8.2949999999999994E-4</v>
      </c>
      <c r="P115" t="s">
        <v>17</v>
      </c>
      <c r="Q115">
        <v>6.0000000000000002E-5</v>
      </c>
      <c r="R115">
        <v>1.0000000000000001E-5</v>
      </c>
      <c r="S115">
        <f t="shared" si="5"/>
        <v>1.3404003110194782E-3</v>
      </c>
    </row>
    <row r="116" spans="2:19" x14ac:dyDescent="0.2">
      <c r="B116">
        <v>2</v>
      </c>
      <c r="C116" t="s">
        <v>12</v>
      </c>
      <c r="D116" s="1">
        <v>50000</v>
      </c>
      <c r="E116" t="s">
        <v>13</v>
      </c>
      <c r="F116">
        <v>7.8130000000000005E-2</v>
      </c>
      <c r="G116">
        <f t="shared" si="4"/>
        <v>7.8130000000000007E-4</v>
      </c>
      <c r="H116" t="s">
        <v>14</v>
      </c>
      <c r="I116">
        <v>-100</v>
      </c>
      <c r="J116" t="s">
        <v>15</v>
      </c>
      <c r="K116">
        <v>25000</v>
      </c>
      <c r="L116" t="s">
        <v>16</v>
      </c>
      <c r="M116">
        <v>0.10434</v>
      </c>
      <c r="N116">
        <v>7.4829999999999994E-2</v>
      </c>
      <c r="O116">
        <f t="shared" si="6"/>
        <v>8.9585000000000001E-4</v>
      </c>
      <c r="P116" t="s">
        <v>17</v>
      </c>
      <c r="Q116">
        <v>4.0000000000000003E-5</v>
      </c>
      <c r="R116">
        <v>1.0000000000000001E-5</v>
      </c>
      <c r="S116">
        <f t="shared" si="5"/>
        <v>1.5601611398342141E-3</v>
      </c>
    </row>
    <row r="117" spans="2:19" x14ac:dyDescent="0.2">
      <c r="B117">
        <v>11</v>
      </c>
      <c r="C117" t="s">
        <v>12</v>
      </c>
      <c r="D117" s="1">
        <v>50000</v>
      </c>
      <c r="E117" t="s">
        <v>13</v>
      </c>
      <c r="F117">
        <v>8.3890000000000006E-2</v>
      </c>
      <c r="G117">
        <f t="shared" si="4"/>
        <v>8.3890000000000006E-4</v>
      </c>
      <c r="H117" t="s">
        <v>14</v>
      </c>
      <c r="I117">
        <v>-100</v>
      </c>
      <c r="J117" t="s">
        <v>15</v>
      </c>
      <c r="K117">
        <v>25000</v>
      </c>
      <c r="L117" t="s">
        <v>16</v>
      </c>
      <c r="M117">
        <v>0.13991000000000001</v>
      </c>
      <c r="N117">
        <v>0.18958</v>
      </c>
      <c r="O117">
        <f t="shared" si="6"/>
        <v>1.64745E-3</v>
      </c>
      <c r="P117" t="s">
        <v>17</v>
      </c>
      <c r="Q117">
        <v>9.0000000000000006E-5</v>
      </c>
      <c r="R117">
        <v>6.9999999999999994E-5</v>
      </c>
      <c r="S117">
        <f t="shared" si="5"/>
        <v>1.6749885254734094E-3</v>
      </c>
    </row>
    <row r="118" spans="2:19" x14ac:dyDescent="0.2">
      <c r="B118">
        <v>1</v>
      </c>
      <c r="C118" t="s">
        <v>12</v>
      </c>
      <c r="D118" s="1">
        <v>50000</v>
      </c>
      <c r="E118" t="s">
        <v>13</v>
      </c>
      <c r="F118">
        <v>9.7659999999999997E-2</v>
      </c>
      <c r="G118">
        <f t="shared" si="4"/>
        <v>9.7659999999999999E-4</v>
      </c>
      <c r="H118" t="s">
        <v>14</v>
      </c>
      <c r="I118">
        <v>-100</v>
      </c>
      <c r="J118" t="s">
        <v>15</v>
      </c>
      <c r="K118">
        <v>25000</v>
      </c>
      <c r="L118" t="s">
        <v>16</v>
      </c>
      <c r="M118">
        <v>0.22084000000000001</v>
      </c>
      <c r="N118">
        <v>0.13628000000000001</v>
      </c>
      <c r="O118">
        <f t="shared" si="6"/>
        <v>1.7856E-3</v>
      </c>
      <c r="P118" t="s">
        <v>17</v>
      </c>
      <c r="Q118">
        <v>1E-4</v>
      </c>
      <c r="R118">
        <v>3.0000000000000001E-5</v>
      </c>
      <c r="S118">
        <f t="shared" si="5"/>
        <v>1.9493905910710004E-3</v>
      </c>
    </row>
    <row r="119" spans="2:19" x14ac:dyDescent="0.2">
      <c r="B119">
        <v>10</v>
      </c>
      <c r="C119" t="s">
        <v>12</v>
      </c>
      <c r="D119" s="1">
        <v>50000</v>
      </c>
      <c r="E119" t="s">
        <v>13</v>
      </c>
      <c r="F119">
        <v>0.10485999999999999</v>
      </c>
      <c r="G119">
        <f t="shared" si="4"/>
        <v>1.0486E-3</v>
      </c>
      <c r="H119" t="s">
        <v>14</v>
      </c>
      <c r="I119">
        <v>-100</v>
      </c>
      <c r="J119" t="s">
        <v>15</v>
      </c>
      <c r="K119">
        <v>25000</v>
      </c>
      <c r="L119" t="s">
        <v>16</v>
      </c>
      <c r="M119">
        <v>0.13253000000000001</v>
      </c>
      <c r="N119">
        <v>0.21243000000000001</v>
      </c>
      <c r="O119">
        <f t="shared" si="6"/>
        <v>1.7248000000000003E-3</v>
      </c>
      <c r="P119" t="s">
        <v>17</v>
      </c>
      <c r="Q119">
        <v>8.0000000000000007E-5</v>
      </c>
      <c r="R119">
        <v>3.0000000000000001E-5</v>
      </c>
      <c r="S119">
        <f t="shared" si="5"/>
        <v>2.0928086605043975E-3</v>
      </c>
    </row>
    <row r="120" spans="2:19" x14ac:dyDescent="0.2">
      <c r="B120">
        <v>9</v>
      </c>
      <c r="C120" t="s">
        <v>12</v>
      </c>
      <c r="D120" s="1">
        <v>50000</v>
      </c>
      <c r="E120" t="s">
        <v>13</v>
      </c>
      <c r="F120">
        <v>0.13106999999999999</v>
      </c>
      <c r="G120">
        <f t="shared" si="4"/>
        <v>1.3106999999999999E-3</v>
      </c>
      <c r="H120" t="s">
        <v>14</v>
      </c>
      <c r="I120">
        <v>-100</v>
      </c>
      <c r="J120" t="s">
        <v>15</v>
      </c>
      <c r="K120">
        <v>25000</v>
      </c>
      <c r="L120" t="s">
        <v>16</v>
      </c>
      <c r="M120">
        <v>0.28073999999999999</v>
      </c>
      <c r="N120">
        <v>0.23660999999999999</v>
      </c>
      <c r="O120">
        <f t="shared" si="6"/>
        <v>2.5867500000000001E-3</v>
      </c>
      <c r="P120" t="s">
        <v>17</v>
      </c>
      <c r="Q120">
        <v>1.3999999999999999E-4</v>
      </c>
      <c r="R120">
        <v>1.6000000000000001E-4</v>
      </c>
      <c r="S120">
        <f t="shared" si="5"/>
        <v>2.6145417486486463E-3</v>
      </c>
    </row>
    <row r="121" spans="2:19" x14ac:dyDescent="0.2">
      <c r="B121">
        <v>8</v>
      </c>
      <c r="C121" t="s">
        <v>12</v>
      </c>
      <c r="D121" s="1">
        <v>50000</v>
      </c>
      <c r="E121" t="s">
        <v>13</v>
      </c>
      <c r="F121">
        <v>0.16384000000000001</v>
      </c>
      <c r="G121">
        <f t="shared" si="4"/>
        <v>1.6384000000000001E-3</v>
      </c>
      <c r="H121" t="s">
        <v>14</v>
      </c>
      <c r="I121">
        <v>-100</v>
      </c>
      <c r="J121" t="s">
        <v>15</v>
      </c>
      <c r="K121">
        <v>25000</v>
      </c>
      <c r="L121" t="s">
        <v>16</v>
      </c>
      <c r="M121">
        <v>0.30508999999999997</v>
      </c>
      <c r="N121">
        <v>0.31924000000000002</v>
      </c>
      <c r="O121">
        <f t="shared" si="6"/>
        <v>3.1216500000000001E-3</v>
      </c>
      <c r="P121" t="s">
        <v>17</v>
      </c>
      <c r="Q121">
        <v>1.9000000000000001E-4</v>
      </c>
      <c r="R121">
        <v>2.4000000000000001E-4</v>
      </c>
      <c r="S121">
        <f t="shared" si="5"/>
        <v>3.266088912510819E-3</v>
      </c>
    </row>
    <row r="122" spans="2:19" x14ac:dyDescent="0.2">
      <c r="B122">
        <v>7</v>
      </c>
      <c r="C122" t="s">
        <v>12</v>
      </c>
      <c r="D122" s="1">
        <v>50000</v>
      </c>
      <c r="E122" t="s">
        <v>13</v>
      </c>
      <c r="F122">
        <v>0.20480000000000001</v>
      </c>
      <c r="G122">
        <f t="shared" si="4"/>
        <v>2.0479999999999999E-3</v>
      </c>
      <c r="H122" t="s">
        <v>14</v>
      </c>
      <c r="I122">
        <v>-100</v>
      </c>
      <c r="J122" t="s">
        <v>15</v>
      </c>
      <c r="K122">
        <v>25000</v>
      </c>
      <c r="L122" t="s">
        <v>16</v>
      </c>
      <c r="M122">
        <v>0.42675999999999997</v>
      </c>
      <c r="N122">
        <v>0.40795999999999999</v>
      </c>
      <c r="O122">
        <f t="shared" si="6"/>
        <v>4.1735999999999995E-3</v>
      </c>
      <c r="P122" t="s">
        <v>17</v>
      </c>
      <c r="Q122">
        <v>3.8000000000000002E-4</v>
      </c>
      <c r="R122">
        <v>5.1999999999999995E-4</v>
      </c>
      <c r="S122">
        <f t="shared" si="5"/>
        <v>4.079274183229468E-3</v>
      </c>
    </row>
    <row r="123" spans="2:19" x14ac:dyDescent="0.2">
      <c r="B123">
        <v>6</v>
      </c>
      <c r="C123" t="s">
        <v>12</v>
      </c>
      <c r="D123" s="1">
        <v>50000</v>
      </c>
      <c r="E123" t="s">
        <v>13</v>
      </c>
      <c r="F123">
        <v>0.25600000000000001</v>
      </c>
      <c r="G123">
        <f t="shared" si="4"/>
        <v>2.5600000000000002E-3</v>
      </c>
      <c r="H123" t="s">
        <v>14</v>
      </c>
      <c r="I123">
        <v>-100</v>
      </c>
      <c r="J123" t="s">
        <v>15</v>
      </c>
      <c r="K123">
        <v>25000</v>
      </c>
      <c r="L123" t="s">
        <v>16</v>
      </c>
      <c r="M123">
        <v>0.48837999999999998</v>
      </c>
      <c r="N123">
        <v>0.48870999999999998</v>
      </c>
      <c r="O123">
        <f t="shared" si="6"/>
        <v>4.8854500000000004E-3</v>
      </c>
      <c r="P123" t="s">
        <v>17</v>
      </c>
      <c r="Q123">
        <v>6.2E-4</v>
      </c>
      <c r="R123">
        <v>5.1000000000000004E-4</v>
      </c>
      <c r="S123">
        <f t="shared" si="5"/>
        <v>5.0938859207947619E-3</v>
      </c>
    </row>
    <row r="124" spans="2:19" x14ac:dyDescent="0.2">
      <c r="B124">
        <v>5</v>
      </c>
      <c r="C124" t="s">
        <v>12</v>
      </c>
      <c r="D124" s="1">
        <v>50000</v>
      </c>
      <c r="E124" t="s">
        <v>13</v>
      </c>
      <c r="F124">
        <v>0.32</v>
      </c>
      <c r="G124">
        <f t="shared" si="4"/>
        <v>3.2000000000000002E-3</v>
      </c>
      <c r="H124" t="s">
        <v>14</v>
      </c>
      <c r="I124">
        <v>-100</v>
      </c>
      <c r="J124" t="s">
        <v>15</v>
      </c>
      <c r="K124">
        <v>25000</v>
      </c>
      <c r="L124" t="s">
        <v>16</v>
      </c>
      <c r="M124">
        <v>0.61055999999999999</v>
      </c>
      <c r="N124">
        <v>0.56601999999999997</v>
      </c>
      <c r="O124">
        <f t="shared" si="6"/>
        <v>5.8828999999999999E-3</v>
      </c>
      <c r="P124" t="s">
        <v>17</v>
      </c>
      <c r="Q124">
        <v>6.9999999999999999E-4</v>
      </c>
      <c r="R124">
        <v>1.1299999999999999E-3</v>
      </c>
      <c r="S124">
        <f t="shared" si="5"/>
        <v>6.3592357724818055E-3</v>
      </c>
    </row>
    <row r="125" spans="2:19" x14ac:dyDescent="0.2">
      <c r="B125">
        <v>4</v>
      </c>
      <c r="C125" t="s">
        <v>12</v>
      </c>
      <c r="D125" s="1">
        <v>50000</v>
      </c>
      <c r="E125" t="s">
        <v>13</v>
      </c>
      <c r="F125">
        <v>0.4</v>
      </c>
      <c r="G125">
        <f t="shared" si="4"/>
        <v>4.0000000000000001E-3</v>
      </c>
      <c r="H125" t="s">
        <v>14</v>
      </c>
      <c r="I125">
        <v>-100</v>
      </c>
      <c r="J125" t="s">
        <v>15</v>
      </c>
      <c r="K125">
        <v>25000</v>
      </c>
      <c r="L125" t="s">
        <v>16</v>
      </c>
      <c r="M125">
        <v>0.81076999999999999</v>
      </c>
      <c r="N125">
        <v>0.77017999999999998</v>
      </c>
      <c r="O125">
        <f t="shared" si="6"/>
        <v>7.9047500000000003E-3</v>
      </c>
      <c r="P125" t="s">
        <v>17</v>
      </c>
      <c r="Q125">
        <v>1.2800000000000001E-3</v>
      </c>
      <c r="R125">
        <v>1.8400000000000001E-3</v>
      </c>
      <c r="S125">
        <f t="shared" si="5"/>
        <v>7.9363819621910761E-3</v>
      </c>
    </row>
    <row r="126" spans="2:19" x14ac:dyDescent="0.2">
      <c r="B126">
        <v>3</v>
      </c>
      <c r="C126" t="s">
        <v>12</v>
      </c>
      <c r="D126" s="1">
        <v>50000</v>
      </c>
      <c r="E126" t="s">
        <v>13</v>
      </c>
      <c r="F126">
        <v>0.5</v>
      </c>
      <c r="G126">
        <f t="shared" si="4"/>
        <v>5.0000000000000001E-3</v>
      </c>
      <c r="H126" t="s">
        <v>14</v>
      </c>
      <c r="I126">
        <v>-100</v>
      </c>
      <c r="J126" t="s">
        <v>15</v>
      </c>
      <c r="K126">
        <v>25000</v>
      </c>
      <c r="L126" t="s">
        <v>16</v>
      </c>
      <c r="M126">
        <v>0.99628000000000005</v>
      </c>
      <c r="N126">
        <v>0.96819</v>
      </c>
      <c r="O126">
        <f t="shared" si="6"/>
        <v>9.8223500000000005E-3</v>
      </c>
      <c r="P126" t="s">
        <v>17</v>
      </c>
      <c r="Q126">
        <v>2.5699999999999998E-3</v>
      </c>
      <c r="R126">
        <v>2.3700000000000001E-3</v>
      </c>
      <c r="S126">
        <f t="shared" si="5"/>
        <v>9.9007450310635899E-3</v>
      </c>
    </row>
    <row r="127" spans="2:19" x14ac:dyDescent="0.2">
      <c r="B127">
        <v>2</v>
      </c>
      <c r="C127" t="s">
        <v>12</v>
      </c>
      <c r="D127" s="1">
        <v>50000</v>
      </c>
      <c r="E127" t="s">
        <v>13</v>
      </c>
      <c r="F127">
        <v>0.625</v>
      </c>
      <c r="G127">
        <f t="shared" si="4"/>
        <v>6.2500000000000003E-3</v>
      </c>
      <c r="H127" t="s">
        <v>14</v>
      </c>
      <c r="I127">
        <v>-100</v>
      </c>
      <c r="J127" t="s">
        <v>15</v>
      </c>
      <c r="K127">
        <v>25000</v>
      </c>
      <c r="L127" t="s">
        <v>16</v>
      </c>
      <c r="M127">
        <v>1.2380199999999999</v>
      </c>
      <c r="N127">
        <v>1.2706200000000001</v>
      </c>
      <c r="O127">
        <f t="shared" si="6"/>
        <v>1.2543199999999999E-2</v>
      </c>
      <c r="P127" t="s">
        <v>17</v>
      </c>
      <c r="Q127">
        <v>3.7699999999999999E-3</v>
      </c>
      <c r="R127">
        <v>3.6900000000000001E-3</v>
      </c>
      <c r="S127">
        <f t="shared" si="5"/>
        <v>1.2345202731376103E-2</v>
      </c>
    </row>
    <row r="128" spans="2:19" x14ac:dyDescent="0.2">
      <c r="B128">
        <v>1</v>
      </c>
      <c r="C128" t="s">
        <v>12</v>
      </c>
      <c r="D128" s="1">
        <v>50000</v>
      </c>
      <c r="E128" t="s">
        <v>13</v>
      </c>
      <c r="F128">
        <v>0.78125</v>
      </c>
      <c r="G128">
        <f t="shared" si="4"/>
        <v>7.8125E-3</v>
      </c>
      <c r="H128" t="s">
        <v>14</v>
      </c>
      <c r="I128">
        <v>-100</v>
      </c>
      <c r="J128" t="s">
        <v>15</v>
      </c>
      <c r="K128">
        <v>25000</v>
      </c>
      <c r="L128" t="s">
        <v>16</v>
      </c>
      <c r="M128">
        <v>1.53023</v>
      </c>
      <c r="N128">
        <v>1.49993</v>
      </c>
      <c r="O128">
        <f t="shared" si="6"/>
        <v>1.5150799999999999E-2</v>
      </c>
      <c r="P128" t="s">
        <v>17</v>
      </c>
      <c r="Q128">
        <v>5.8799999999999998E-3</v>
      </c>
      <c r="R128">
        <v>6.4000000000000003E-3</v>
      </c>
      <c r="S128">
        <f t="shared" si="5"/>
        <v>1.53836908839613E-2</v>
      </c>
    </row>
    <row r="129" spans="2:19" x14ac:dyDescent="0.2">
      <c r="B129">
        <v>22</v>
      </c>
      <c r="C129" t="s">
        <v>12</v>
      </c>
      <c r="D129" s="1">
        <v>50000</v>
      </c>
      <c r="E129" t="s">
        <v>13</v>
      </c>
      <c r="F129">
        <v>0.92234000000000005</v>
      </c>
      <c r="G129">
        <f t="shared" ref="G129:G150" si="7">F129/100</f>
        <v>9.2233999999999997E-3</v>
      </c>
      <c r="H129" t="s">
        <v>14</v>
      </c>
      <c r="I129">
        <v>-100</v>
      </c>
      <c r="J129" t="s">
        <v>15</v>
      </c>
      <c r="K129">
        <v>1000</v>
      </c>
      <c r="L129" t="s">
        <v>16</v>
      </c>
      <c r="M129">
        <v>1.8262400000000001</v>
      </c>
      <c r="N129">
        <v>1.7896000000000001</v>
      </c>
      <c r="O129">
        <f t="shared" si="6"/>
        <v>1.8079200000000004E-2</v>
      </c>
      <c r="P129" t="s">
        <v>17</v>
      </c>
      <c r="Q129">
        <v>8.8900000000000003E-3</v>
      </c>
      <c r="R129">
        <v>7.92E-3</v>
      </c>
      <c r="S129">
        <f t="shared" ref="S129:S150" si="8">2*F129/100/POWER((1+F129/100),2)</f>
        <v>1.811116620233081E-2</v>
      </c>
    </row>
    <row r="130" spans="2:19" x14ac:dyDescent="0.2">
      <c r="B130">
        <v>21</v>
      </c>
      <c r="C130" t="s">
        <v>12</v>
      </c>
      <c r="D130" s="1">
        <v>50000</v>
      </c>
      <c r="E130" t="s">
        <v>13</v>
      </c>
      <c r="F130">
        <v>1.1529199999999999</v>
      </c>
      <c r="G130">
        <f t="shared" si="7"/>
        <v>1.15292E-2</v>
      </c>
      <c r="H130" t="s">
        <v>14</v>
      </c>
      <c r="I130">
        <v>-100</v>
      </c>
      <c r="J130" t="s">
        <v>15</v>
      </c>
      <c r="K130">
        <v>1000</v>
      </c>
      <c r="L130" t="s">
        <v>16</v>
      </c>
      <c r="M130">
        <v>2.2118799999999998</v>
      </c>
      <c r="N130">
        <v>2.2216100000000001</v>
      </c>
      <c r="O130">
        <f t="shared" si="6"/>
        <v>2.2167449999999998E-2</v>
      </c>
      <c r="P130" t="s">
        <v>17</v>
      </c>
      <c r="Q130">
        <v>1.239E-2</v>
      </c>
      <c r="R130">
        <v>1.2619999999999999E-2</v>
      </c>
      <c r="S130">
        <f t="shared" si="8"/>
        <v>2.253576578887307E-2</v>
      </c>
    </row>
    <row r="131" spans="2:19" x14ac:dyDescent="0.2">
      <c r="B131">
        <v>20</v>
      </c>
      <c r="C131" t="s">
        <v>12</v>
      </c>
      <c r="D131" s="1">
        <v>50000</v>
      </c>
      <c r="E131" t="s">
        <v>13</v>
      </c>
      <c r="F131">
        <v>1.4411499999999999</v>
      </c>
      <c r="G131">
        <f t="shared" si="7"/>
        <v>1.4411499999999999E-2</v>
      </c>
      <c r="H131" t="s">
        <v>14</v>
      </c>
      <c r="I131">
        <v>-100</v>
      </c>
      <c r="J131" t="s">
        <v>15</v>
      </c>
      <c r="K131">
        <v>1000</v>
      </c>
      <c r="L131" t="s">
        <v>16</v>
      </c>
      <c r="M131">
        <v>2.77617</v>
      </c>
      <c r="N131">
        <v>2.7155399999999998</v>
      </c>
      <c r="O131">
        <f t="shared" si="6"/>
        <v>2.7458549999999998E-2</v>
      </c>
      <c r="P131" t="s">
        <v>17</v>
      </c>
      <c r="Q131">
        <v>1.959E-2</v>
      </c>
      <c r="R131">
        <v>1.8800000000000001E-2</v>
      </c>
      <c r="S131">
        <f t="shared" si="8"/>
        <v>2.8009854558063638E-2</v>
      </c>
    </row>
    <row r="132" spans="2:19" x14ac:dyDescent="0.2">
      <c r="B132">
        <v>19</v>
      </c>
      <c r="C132" t="s">
        <v>12</v>
      </c>
      <c r="D132" s="1">
        <v>50000</v>
      </c>
      <c r="E132" t="s">
        <v>13</v>
      </c>
      <c r="F132">
        <v>1.8014399999999999</v>
      </c>
      <c r="G132">
        <f t="shared" si="7"/>
        <v>1.80144E-2</v>
      </c>
      <c r="H132" t="s">
        <v>14</v>
      </c>
      <c r="I132">
        <v>-100</v>
      </c>
      <c r="J132" t="s">
        <v>15</v>
      </c>
      <c r="K132">
        <v>1000</v>
      </c>
      <c r="L132" t="s">
        <v>16</v>
      </c>
      <c r="M132">
        <v>3.3883399999999999</v>
      </c>
      <c r="N132">
        <v>3.43072</v>
      </c>
      <c r="O132">
        <f t="shared" si="6"/>
        <v>3.4095300000000002E-2</v>
      </c>
      <c r="P132" t="s">
        <v>17</v>
      </c>
      <c r="Q132">
        <v>2.937E-2</v>
      </c>
      <c r="R132">
        <v>3.0079999999999999E-2</v>
      </c>
      <c r="S132">
        <f t="shared" si="8"/>
        <v>3.4764977689669678E-2</v>
      </c>
    </row>
    <row r="133" spans="2:19" x14ac:dyDescent="0.2">
      <c r="B133">
        <v>18</v>
      </c>
      <c r="C133" t="s">
        <v>12</v>
      </c>
      <c r="D133" s="1">
        <v>50000</v>
      </c>
      <c r="E133" t="s">
        <v>13</v>
      </c>
      <c r="F133">
        <v>2.2517999999999998</v>
      </c>
      <c r="G133">
        <f t="shared" si="7"/>
        <v>2.2517999999999996E-2</v>
      </c>
      <c r="H133" t="s">
        <v>14</v>
      </c>
      <c r="I133">
        <v>-100</v>
      </c>
      <c r="J133" t="s">
        <v>15</v>
      </c>
      <c r="K133">
        <v>1000</v>
      </c>
      <c r="L133" t="s">
        <v>16</v>
      </c>
      <c r="M133">
        <v>4.16127</v>
      </c>
      <c r="N133">
        <v>4.1732100000000001</v>
      </c>
      <c r="O133">
        <f t="shared" si="6"/>
        <v>4.1672399999999998E-2</v>
      </c>
      <c r="P133" t="s">
        <v>17</v>
      </c>
      <c r="Q133">
        <v>4.446E-2</v>
      </c>
      <c r="R133">
        <v>4.6580000000000003E-2</v>
      </c>
      <c r="S133">
        <f t="shared" si="8"/>
        <v>4.3074266100569712E-2</v>
      </c>
    </row>
    <row r="134" spans="2:19" x14ac:dyDescent="0.2">
      <c r="B134">
        <v>17</v>
      </c>
      <c r="C134" t="s">
        <v>12</v>
      </c>
      <c r="D134" s="1">
        <v>50000</v>
      </c>
      <c r="E134" t="s">
        <v>13</v>
      </c>
      <c r="F134">
        <v>2.8147500000000001</v>
      </c>
      <c r="G134">
        <f t="shared" si="7"/>
        <v>2.8147500000000002E-2</v>
      </c>
      <c r="H134" t="s">
        <v>14</v>
      </c>
      <c r="I134">
        <v>-100</v>
      </c>
      <c r="J134" t="s">
        <v>15</v>
      </c>
      <c r="K134">
        <v>1000</v>
      </c>
      <c r="L134" t="s">
        <v>16</v>
      </c>
      <c r="M134">
        <v>5.2193300000000002</v>
      </c>
      <c r="N134">
        <v>5.2013699999999998</v>
      </c>
      <c r="O134">
        <f t="shared" si="6"/>
        <v>5.2103499999999997E-2</v>
      </c>
      <c r="P134" t="s">
        <v>17</v>
      </c>
      <c r="Q134">
        <v>7.263E-2</v>
      </c>
      <c r="R134">
        <v>7.1840000000000001E-2</v>
      </c>
      <c r="S134">
        <f t="shared" si="8"/>
        <v>5.3254826703118797E-2</v>
      </c>
    </row>
    <row r="135" spans="2:19" x14ac:dyDescent="0.2">
      <c r="B135">
        <v>16</v>
      </c>
      <c r="C135" t="s">
        <v>12</v>
      </c>
      <c r="D135" s="1">
        <v>50000</v>
      </c>
      <c r="E135" t="s">
        <v>13</v>
      </c>
      <c r="F135">
        <v>3.51844</v>
      </c>
      <c r="G135">
        <f t="shared" si="7"/>
        <v>3.5184399999999998E-2</v>
      </c>
      <c r="H135" t="s">
        <v>14</v>
      </c>
      <c r="I135">
        <v>-100</v>
      </c>
      <c r="J135" t="s">
        <v>15</v>
      </c>
      <c r="K135">
        <v>1000</v>
      </c>
      <c r="L135" t="s">
        <v>16</v>
      </c>
      <c r="M135">
        <v>6.3482099999999999</v>
      </c>
      <c r="N135">
        <v>6.3821899999999996</v>
      </c>
      <c r="O135">
        <f t="shared" si="6"/>
        <v>6.3652E-2</v>
      </c>
      <c r="P135" t="s">
        <v>17</v>
      </c>
      <c r="Q135">
        <v>0.10747</v>
      </c>
      <c r="R135">
        <v>0.10866000000000001</v>
      </c>
      <c r="S135">
        <f t="shared" si="8"/>
        <v>6.5666626796735267E-2</v>
      </c>
    </row>
    <row r="136" spans="2:19" x14ac:dyDescent="0.2">
      <c r="B136">
        <v>15</v>
      </c>
      <c r="C136" t="s">
        <v>12</v>
      </c>
      <c r="D136" s="1">
        <v>50000</v>
      </c>
      <c r="E136" t="s">
        <v>13</v>
      </c>
      <c r="F136">
        <v>4.3980499999999996</v>
      </c>
      <c r="G136">
        <f t="shared" si="7"/>
        <v>4.3980499999999999E-2</v>
      </c>
      <c r="H136" t="s">
        <v>14</v>
      </c>
      <c r="I136">
        <v>-100</v>
      </c>
      <c r="J136" t="s">
        <v>15</v>
      </c>
      <c r="K136">
        <v>1000</v>
      </c>
      <c r="L136" t="s">
        <v>16</v>
      </c>
      <c r="M136">
        <v>7.7358700000000002</v>
      </c>
      <c r="N136">
        <v>7.6968899999999998</v>
      </c>
      <c r="O136">
        <f t="shared" si="6"/>
        <v>7.7163800000000005E-2</v>
      </c>
      <c r="P136" t="s">
        <v>17</v>
      </c>
      <c r="Q136">
        <v>0.16277</v>
      </c>
      <c r="R136">
        <v>0.16062000000000001</v>
      </c>
      <c r="S136">
        <f t="shared" si="8"/>
        <v>8.0705918504838284E-2</v>
      </c>
    </row>
    <row r="137" spans="2:19" x14ac:dyDescent="0.2">
      <c r="B137">
        <v>14</v>
      </c>
      <c r="C137" t="s">
        <v>12</v>
      </c>
      <c r="D137" s="1">
        <v>50000</v>
      </c>
      <c r="E137" t="s">
        <v>13</v>
      </c>
      <c r="F137">
        <v>5.49756</v>
      </c>
      <c r="G137">
        <f t="shared" si="7"/>
        <v>5.4975599999999999E-2</v>
      </c>
      <c r="H137" t="s">
        <v>14</v>
      </c>
      <c r="I137">
        <v>-100</v>
      </c>
      <c r="J137" t="s">
        <v>15</v>
      </c>
      <c r="K137">
        <v>1000</v>
      </c>
      <c r="L137" t="s">
        <v>16</v>
      </c>
      <c r="M137">
        <v>9.44313</v>
      </c>
      <c r="N137">
        <v>9.3723700000000001</v>
      </c>
      <c r="O137">
        <f t="shared" si="6"/>
        <v>9.4077499999999994E-2</v>
      </c>
      <c r="P137" t="s">
        <v>17</v>
      </c>
      <c r="Q137">
        <v>0.24507999999999999</v>
      </c>
      <c r="R137">
        <v>0.24218000000000001</v>
      </c>
      <c r="S137">
        <f t="shared" si="8"/>
        <v>9.879049084325571E-2</v>
      </c>
    </row>
    <row r="138" spans="2:19" x14ac:dyDescent="0.2">
      <c r="B138">
        <v>13</v>
      </c>
      <c r="C138" t="s">
        <v>12</v>
      </c>
      <c r="D138" s="1">
        <v>50000</v>
      </c>
      <c r="E138" t="s">
        <v>13</v>
      </c>
      <c r="F138">
        <v>6.87195</v>
      </c>
      <c r="G138">
        <f t="shared" si="7"/>
        <v>6.8719500000000003E-2</v>
      </c>
      <c r="H138" t="s">
        <v>14</v>
      </c>
      <c r="I138">
        <v>-100</v>
      </c>
      <c r="J138" t="s">
        <v>15</v>
      </c>
      <c r="K138">
        <v>1000</v>
      </c>
      <c r="L138" t="s">
        <v>16</v>
      </c>
      <c r="M138">
        <v>11.3567</v>
      </c>
      <c r="N138">
        <v>11.331099999999999</v>
      </c>
      <c r="O138">
        <f t="shared" si="6"/>
        <v>0.113439</v>
      </c>
      <c r="P138" t="s">
        <v>17</v>
      </c>
      <c r="Q138">
        <v>0.36303999999999997</v>
      </c>
      <c r="R138">
        <v>0.35955999999999999</v>
      </c>
      <c r="S138">
        <f t="shared" si="8"/>
        <v>0.12033238353918087</v>
      </c>
    </row>
    <row r="139" spans="2:19" x14ac:dyDescent="0.2">
      <c r="B139">
        <v>12</v>
      </c>
      <c r="C139" t="s">
        <v>12</v>
      </c>
      <c r="D139" s="1">
        <v>50000</v>
      </c>
      <c r="E139" t="s">
        <v>13</v>
      </c>
      <c r="F139">
        <v>8.5899300000000007</v>
      </c>
      <c r="G139">
        <f t="shared" si="7"/>
        <v>8.5899300000000012E-2</v>
      </c>
      <c r="H139" t="s">
        <v>14</v>
      </c>
      <c r="I139">
        <v>-100</v>
      </c>
      <c r="J139" t="s">
        <v>15</v>
      </c>
      <c r="K139">
        <v>1000</v>
      </c>
      <c r="L139" t="s">
        <v>16</v>
      </c>
      <c r="M139">
        <v>13.5503</v>
      </c>
      <c r="N139">
        <v>13.627800000000001</v>
      </c>
      <c r="O139">
        <f t="shared" si="6"/>
        <v>0.1358905</v>
      </c>
      <c r="P139" t="s">
        <v>17</v>
      </c>
      <c r="Q139">
        <v>0.53344000000000003</v>
      </c>
      <c r="R139">
        <v>0.54408000000000001</v>
      </c>
      <c r="S139">
        <f t="shared" si="8"/>
        <v>0.14569361324607008</v>
      </c>
    </row>
    <row r="140" spans="2:19" x14ac:dyDescent="0.2">
      <c r="B140">
        <v>11</v>
      </c>
      <c r="C140" t="s">
        <v>12</v>
      </c>
      <c r="D140" s="1">
        <v>50000</v>
      </c>
      <c r="E140" t="s">
        <v>13</v>
      </c>
      <c r="F140">
        <v>10.737399999999999</v>
      </c>
      <c r="G140">
        <f t="shared" si="7"/>
        <v>0.107374</v>
      </c>
      <c r="H140" t="s">
        <v>14</v>
      </c>
      <c r="I140">
        <v>-100</v>
      </c>
      <c r="J140" t="s">
        <v>15</v>
      </c>
      <c r="K140">
        <v>1000</v>
      </c>
      <c r="L140" t="s">
        <v>16</v>
      </c>
      <c r="M140">
        <v>16.134599999999999</v>
      </c>
      <c r="N140">
        <v>16.142199999999999</v>
      </c>
      <c r="O140">
        <f t="shared" si="6"/>
        <v>0.16138399999999997</v>
      </c>
      <c r="P140" t="s">
        <v>17</v>
      </c>
      <c r="Q140">
        <v>0.78634000000000004</v>
      </c>
      <c r="R140">
        <v>0.78378000000000003</v>
      </c>
      <c r="S140">
        <f t="shared" si="8"/>
        <v>0.17512190899793365</v>
      </c>
    </row>
    <row r="141" spans="2:19" x14ac:dyDescent="0.2">
      <c r="B141">
        <v>10</v>
      </c>
      <c r="C141" t="s">
        <v>12</v>
      </c>
      <c r="D141" s="1">
        <v>50000</v>
      </c>
      <c r="E141" t="s">
        <v>13</v>
      </c>
      <c r="F141">
        <v>13.421799999999999</v>
      </c>
      <c r="G141">
        <f t="shared" si="7"/>
        <v>0.134218</v>
      </c>
      <c r="H141" t="s">
        <v>14</v>
      </c>
      <c r="I141">
        <v>-100</v>
      </c>
      <c r="J141" t="s">
        <v>15</v>
      </c>
      <c r="K141">
        <v>1000</v>
      </c>
      <c r="L141" t="s">
        <v>16</v>
      </c>
      <c r="M141">
        <v>18.9252</v>
      </c>
      <c r="N141">
        <v>18.908899999999999</v>
      </c>
      <c r="O141">
        <f t="shared" si="6"/>
        <v>0.18917049999999999</v>
      </c>
      <c r="P141" t="s">
        <v>17</v>
      </c>
      <c r="Q141">
        <v>1.12541</v>
      </c>
      <c r="R141">
        <v>1.1166199999999999</v>
      </c>
      <c r="S141">
        <f t="shared" si="8"/>
        <v>0.20866407680817745</v>
      </c>
    </row>
    <row r="142" spans="2:19" x14ac:dyDescent="0.2">
      <c r="B142">
        <v>9</v>
      </c>
      <c r="C142" t="s">
        <v>12</v>
      </c>
      <c r="D142" s="1">
        <v>50000</v>
      </c>
      <c r="E142" t="s">
        <v>13</v>
      </c>
      <c r="F142">
        <v>16.777200000000001</v>
      </c>
      <c r="G142">
        <f t="shared" si="7"/>
        <v>0.167772</v>
      </c>
      <c r="H142" t="s">
        <v>14</v>
      </c>
      <c r="I142">
        <v>-100</v>
      </c>
      <c r="J142" t="s">
        <v>15</v>
      </c>
      <c r="K142">
        <v>1000</v>
      </c>
      <c r="L142" t="s">
        <v>16</v>
      </c>
      <c r="M142">
        <v>22.024799999999999</v>
      </c>
      <c r="N142">
        <v>21.978100000000001</v>
      </c>
      <c r="O142">
        <f t="shared" si="6"/>
        <v>0.22001449999999997</v>
      </c>
      <c r="P142" t="s">
        <v>17</v>
      </c>
      <c r="Q142">
        <v>1.5864400000000001</v>
      </c>
      <c r="R142">
        <v>1.5787100000000001</v>
      </c>
      <c r="S142">
        <f t="shared" si="8"/>
        <v>0.24605566125700273</v>
      </c>
    </row>
    <row r="143" spans="2:19" x14ac:dyDescent="0.2">
      <c r="B143">
        <v>8</v>
      </c>
      <c r="C143" t="s">
        <v>12</v>
      </c>
      <c r="D143" s="1">
        <v>50000</v>
      </c>
      <c r="E143" t="s">
        <v>13</v>
      </c>
      <c r="F143">
        <v>20.971499999999999</v>
      </c>
      <c r="G143">
        <f t="shared" si="7"/>
        <v>0.20971499999999998</v>
      </c>
      <c r="H143" t="s">
        <v>14</v>
      </c>
      <c r="I143">
        <v>-100</v>
      </c>
      <c r="J143" t="s">
        <v>15</v>
      </c>
      <c r="K143">
        <v>1000</v>
      </c>
      <c r="L143" t="s">
        <v>16</v>
      </c>
      <c r="M143">
        <v>25.189</v>
      </c>
      <c r="N143">
        <v>25.1526</v>
      </c>
      <c r="O143">
        <f t="shared" si="6"/>
        <v>0.25170799999999999</v>
      </c>
      <c r="P143" t="s">
        <v>17</v>
      </c>
      <c r="Q143">
        <v>2.1886999999999999</v>
      </c>
      <c r="R143">
        <v>2.18228</v>
      </c>
      <c r="S143">
        <f t="shared" si="8"/>
        <v>0.28661133293922719</v>
      </c>
    </row>
    <row r="144" spans="2:19" x14ac:dyDescent="0.2">
      <c r="B144">
        <v>7</v>
      </c>
      <c r="C144" t="s">
        <v>12</v>
      </c>
      <c r="D144" s="1">
        <v>50000</v>
      </c>
      <c r="E144" t="s">
        <v>13</v>
      </c>
      <c r="F144">
        <v>26.214400000000001</v>
      </c>
      <c r="G144">
        <f t="shared" si="7"/>
        <v>0.26214399999999999</v>
      </c>
      <c r="H144" t="s">
        <v>14</v>
      </c>
      <c r="I144">
        <v>-100</v>
      </c>
      <c r="J144" t="s">
        <v>15</v>
      </c>
      <c r="K144">
        <v>1000</v>
      </c>
      <c r="L144" t="s">
        <v>16</v>
      </c>
      <c r="M144">
        <v>28.450299999999999</v>
      </c>
      <c r="N144">
        <v>28.491299999999999</v>
      </c>
      <c r="O144">
        <f t="shared" si="6"/>
        <v>0.28470799999999996</v>
      </c>
      <c r="P144" t="s">
        <v>17</v>
      </c>
      <c r="Q144">
        <v>2.9531399999999999</v>
      </c>
      <c r="R144">
        <v>2.9619</v>
      </c>
      <c r="S144">
        <f t="shared" si="8"/>
        <v>0.32911835484554181</v>
      </c>
    </row>
    <row r="145" spans="2:19" x14ac:dyDescent="0.2">
      <c r="B145">
        <v>6</v>
      </c>
      <c r="C145" t="s">
        <v>12</v>
      </c>
      <c r="D145" s="1">
        <v>50000</v>
      </c>
      <c r="E145" t="s">
        <v>13</v>
      </c>
      <c r="F145">
        <v>32.768000000000001</v>
      </c>
      <c r="G145">
        <f t="shared" si="7"/>
        <v>0.32768000000000003</v>
      </c>
      <c r="H145" t="s">
        <v>14</v>
      </c>
      <c r="I145">
        <v>-100</v>
      </c>
      <c r="J145" t="s">
        <v>15</v>
      </c>
      <c r="K145">
        <v>1000</v>
      </c>
      <c r="L145" t="s">
        <v>16</v>
      </c>
      <c r="M145">
        <v>31.8216</v>
      </c>
      <c r="N145">
        <v>31.764500000000002</v>
      </c>
      <c r="O145">
        <f t="shared" si="6"/>
        <v>0.3179305</v>
      </c>
      <c r="P145" t="s">
        <v>17</v>
      </c>
      <c r="Q145">
        <v>3.91364</v>
      </c>
      <c r="R145">
        <v>3.9064100000000002</v>
      </c>
      <c r="S145">
        <f t="shared" si="8"/>
        <v>0.37178606198452085</v>
      </c>
    </row>
    <row r="146" spans="2:19" x14ac:dyDescent="0.2">
      <c r="B146">
        <v>5</v>
      </c>
      <c r="C146" t="s">
        <v>12</v>
      </c>
      <c r="D146" s="1">
        <v>50000</v>
      </c>
      <c r="E146" t="s">
        <v>13</v>
      </c>
      <c r="F146">
        <v>40.96</v>
      </c>
      <c r="G146">
        <f t="shared" si="7"/>
        <v>0.40960000000000002</v>
      </c>
      <c r="H146" t="s">
        <v>14</v>
      </c>
      <c r="I146">
        <v>-100</v>
      </c>
      <c r="J146" t="s">
        <v>15</v>
      </c>
      <c r="K146">
        <v>1000</v>
      </c>
      <c r="L146" t="s">
        <v>16</v>
      </c>
      <c r="M146">
        <v>34.917400000000001</v>
      </c>
      <c r="N146">
        <v>34.863599999999998</v>
      </c>
      <c r="O146">
        <f t="shared" si="6"/>
        <v>0.34890500000000002</v>
      </c>
      <c r="P146" t="s">
        <v>17</v>
      </c>
      <c r="Q146">
        <v>5.0537700000000001</v>
      </c>
      <c r="R146">
        <v>5.05992</v>
      </c>
      <c r="S146">
        <f t="shared" si="8"/>
        <v>0.41228559538549353</v>
      </c>
    </row>
    <row r="147" spans="2:19" x14ac:dyDescent="0.2">
      <c r="B147">
        <v>4</v>
      </c>
      <c r="C147" t="s">
        <v>12</v>
      </c>
      <c r="D147" s="1">
        <v>50000</v>
      </c>
      <c r="E147" t="s">
        <v>13</v>
      </c>
      <c r="F147">
        <v>51.2</v>
      </c>
      <c r="G147">
        <f t="shared" si="7"/>
        <v>0.51200000000000001</v>
      </c>
      <c r="H147" t="s">
        <v>14</v>
      </c>
      <c r="I147">
        <v>-100</v>
      </c>
      <c r="J147" t="s">
        <v>15</v>
      </c>
      <c r="K147">
        <v>1000</v>
      </c>
      <c r="L147" t="s">
        <v>16</v>
      </c>
      <c r="M147">
        <v>37.793799999999997</v>
      </c>
      <c r="N147">
        <v>37.811700000000002</v>
      </c>
      <c r="O147">
        <f t="shared" si="6"/>
        <v>0.37802750000000002</v>
      </c>
      <c r="P147" t="s">
        <v>17</v>
      </c>
      <c r="Q147">
        <v>6.3913200000000003</v>
      </c>
      <c r="R147">
        <v>6.4028799999999997</v>
      </c>
      <c r="S147">
        <f t="shared" si="8"/>
        <v>0.44791579183113572</v>
      </c>
    </row>
    <row r="148" spans="2:19" x14ac:dyDescent="0.2">
      <c r="B148">
        <v>3</v>
      </c>
      <c r="C148" t="s">
        <v>12</v>
      </c>
      <c r="D148" s="1">
        <v>50000</v>
      </c>
      <c r="E148" t="s">
        <v>13</v>
      </c>
      <c r="F148">
        <v>64</v>
      </c>
      <c r="G148">
        <f t="shared" si="7"/>
        <v>0.64</v>
      </c>
      <c r="H148" t="s">
        <v>14</v>
      </c>
      <c r="I148">
        <v>-100</v>
      </c>
      <c r="J148" t="s">
        <v>15</v>
      </c>
      <c r="K148">
        <v>1000</v>
      </c>
      <c r="L148" t="s">
        <v>16</v>
      </c>
      <c r="M148">
        <v>40.404299999999999</v>
      </c>
      <c r="N148">
        <v>40.328800000000001</v>
      </c>
      <c r="O148">
        <f t="shared" si="6"/>
        <v>0.40366550000000001</v>
      </c>
      <c r="P148" t="s">
        <v>17</v>
      </c>
      <c r="Q148">
        <v>7.89663</v>
      </c>
      <c r="R148">
        <v>7.88171</v>
      </c>
      <c r="S148">
        <f t="shared" si="8"/>
        <v>0.47590719809637116</v>
      </c>
    </row>
    <row r="149" spans="2:19" x14ac:dyDescent="0.2">
      <c r="B149">
        <v>2</v>
      </c>
      <c r="C149" t="s">
        <v>12</v>
      </c>
      <c r="D149" s="1">
        <v>50000</v>
      </c>
      <c r="E149" t="s">
        <v>13</v>
      </c>
      <c r="F149">
        <v>80</v>
      </c>
      <c r="G149">
        <f t="shared" si="7"/>
        <v>0.8</v>
      </c>
      <c r="H149" t="s">
        <v>14</v>
      </c>
      <c r="I149">
        <v>-100</v>
      </c>
      <c r="J149" t="s">
        <v>15</v>
      </c>
      <c r="K149">
        <v>1000</v>
      </c>
      <c r="L149" t="s">
        <v>16</v>
      </c>
      <c r="M149">
        <v>42.596200000000003</v>
      </c>
      <c r="N149">
        <v>42.589700000000001</v>
      </c>
      <c r="O149">
        <f t="shared" si="6"/>
        <v>0.42592950000000002</v>
      </c>
      <c r="P149" t="s">
        <v>17</v>
      </c>
      <c r="Q149">
        <v>9.4565900000000003</v>
      </c>
      <c r="R149">
        <v>9.4628099999999993</v>
      </c>
      <c r="S149">
        <f t="shared" si="8"/>
        <v>0.49382716049382713</v>
      </c>
    </row>
    <row r="150" spans="2:19" x14ac:dyDescent="0.2">
      <c r="B150">
        <v>1</v>
      </c>
      <c r="C150" t="s">
        <v>12</v>
      </c>
      <c r="D150" s="1">
        <v>50000</v>
      </c>
      <c r="E150" t="s">
        <v>13</v>
      </c>
      <c r="F150">
        <v>100</v>
      </c>
      <c r="G150">
        <f t="shared" si="7"/>
        <v>1</v>
      </c>
      <c r="H150" t="s">
        <v>14</v>
      </c>
      <c r="I150">
        <v>-100</v>
      </c>
      <c r="J150" t="s">
        <v>15</v>
      </c>
      <c r="K150">
        <v>1000</v>
      </c>
      <c r="L150" t="s">
        <v>16</v>
      </c>
      <c r="M150">
        <v>44.407200000000003</v>
      </c>
      <c r="N150">
        <v>44.448999999999998</v>
      </c>
      <c r="O150">
        <f t="shared" si="6"/>
        <v>0.44428099999999998</v>
      </c>
      <c r="P150" t="s">
        <v>17</v>
      </c>
      <c r="Q150">
        <v>11.111700000000001</v>
      </c>
      <c r="R150">
        <v>11.1265</v>
      </c>
      <c r="S150">
        <f t="shared" si="8"/>
        <v>0.5</v>
      </c>
    </row>
    <row r="152" spans="2:19" x14ac:dyDescent="0.2">
      <c r="D152" s="1"/>
    </row>
    <row r="153" spans="2:19" x14ac:dyDescent="0.2">
      <c r="D153" s="1"/>
    </row>
    <row r="154" spans="2:19" x14ac:dyDescent="0.2">
      <c r="D154" s="1"/>
    </row>
    <row r="155" spans="2:19" x14ac:dyDescent="0.2">
      <c r="D155" s="1"/>
    </row>
    <row r="156" spans="2:19" x14ac:dyDescent="0.2">
      <c r="D156" s="1"/>
    </row>
    <row r="157" spans="2:19" x14ac:dyDescent="0.2">
      <c r="D157" s="1"/>
    </row>
    <row r="158" spans="2:19" x14ac:dyDescent="0.2">
      <c r="D158" s="1"/>
    </row>
    <row r="159" spans="2:19" x14ac:dyDescent="0.2">
      <c r="D159" s="1"/>
    </row>
    <row r="160" spans="2:19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Gusti</vt:lpstr>
    </vt:vector>
  </TitlesOfParts>
  <Company>Carl Zeiss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Viljoen</dc:creator>
  <cp:lastModifiedBy>Johan Viljoen</cp:lastModifiedBy>
  <dcterms:created xsi:type="dcterms:W3CDTF">2018-05-02T12:53:47Z</dcterms:created>
  <dcterms:modified xsi:type="dcterms:W3CDTF">2018-05-02T12:54:10Z</dcterms:modified>
</cp:coreProperties>
</file>