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/>
  <calcPr/>
</workbook>
</file>

<file path=xl/sharedStrings.xml><?xml version="1.0" encoding="utf-8"?>
<sst xmlns="http://schemas.openxmlformats.org/spreadsheetml/2006/main" count="91" uniqueCount="66">
  <si>
    <t>Nombre</t>
  </si>
  <si>
    <t>Edad</t>
  </si>
  <si>
    <t>Carrera</t>
  </si>
  <si>
    <t>Calificación Final</t>
  </si>
  <si>
    <t>Horas Estudio</t>
  </si>
  <si>
    <t>Participó en clase (Sí/No)</t>
  </si>
  <si>
    <t>Ciudad</t>
  </si>
  <si>
    <t>Beca (Sí/No)</t>
  </si>
  <si>
    <t>Gastos Mensuales</t>
  </si>
  <si>
    <t>Suma Edad y Calificacion</t>
  </si>
  <si>
    <t>Fijar rango</t>
  </si>
  <si>
    <t>Aprobados/Reprobados</t>
  </si>
  <si>
    <t>Locales / Foraneos</t>
  </si>
  <si>
    <t>Becado / No becado</t>
  </si>
  <si>
    <t>Tipo de estudiante</t>
  </si>
  <si>
    <t>Gasta mucho o no</t>
  </si>
  <si>
    <t>Status de compromiso</t>
  </si>
  <si>
    <t>Aprueba con beca</t>
  </si>
  <si>
    <t>Capitalino tipo de gasto (alto, otro)</t>
  </si>
  <si>
    <t>Tipo de alumno (Destacado, Regular)</t>
  </si>
  <si>
    <t>Medicina / Otro perfil</t>
  </si>
  <si>
    <t>Persona de la CDMX con beca</t>
  </si>
  <si>
    <t>Karen</t>
  </si>
  <si>
    <t>LRC</t>
  </si>
  <si>
    <t>Si</t>
  </si>
  <si>
    <t>CDMX</t>
  </si>
  <si>
    <t>Ariadna</t>
  </si>
  <si>
    <t>No</t>
  </si>
  <si>
    <t>EDOMEX</t>
  </si>
  <si>
    <t>Tamara</t>
  </si>
  <si>
    <t>CCM</t>
  </si>
  <si>
    <t>Marco</t>
  </si>
  <si>
    <t>MKT</t>
  </si>
  <si>
    <t>Raquel</t>
  </si>
  <si>
    <t>Admin</t>
  </si>
  <si>
    <t>Tijuana</t>
  </si>
  <si>
    <t>Preguntas para la función SI (condición única)</t>
  </si>
  <si>
    <t>Si la calificación es mayor o igual a 6, debe mostrar "Aprueba", de lo contrario "Reprueba". ¿Cuál sería la fórmula?</t>
  </si>
  <si>
    <t>R=</t>
  </si>
  <si>
    <t>=SI(D2&gt;=6,"Aprueba","Reprueba")</t>
  </si>
  <si>
    <t>Si el estudiante vive en CDMX, que diga “Local”; si no, que diga “Foráneo”. ¿Cómo lo harías?</t>
  </si>
  <si>
    <t>=SI(G2="CDMX","Local","Foráneo")</t>
  </si>
  <si>
    <t>Si el estudiante tiene beca, que diga “Becado”; si no, “Sin beca”.</t>
  </si>
  <si>
    <t>=SI(H2="Si","Becado","Sin beca")</t>
  </si>
  <si>
    <t>Si una persona estudió más de 2 horas, que aparezca “Muy dedicado”; si no, “Dedicación regular”.</t>
  </si>
  <si>
    <t>=SI(E2&gt;2,"Muy dedicado","Dedicación regular")</t>
  </si>
  <si>
    <t>Si los gastos son mayor o igual a $500, que indique “Gasta mucho”, si no “Gasto moderado”.</t>
  </si>
  <si>
    <t>=SI(I6&gt;=500,"Gasta mucho", "Gasto moderado")</t>
  </si>
  <si>
    <t>Preguntas para la función SI con Y (dos condiciones que deben cumplirse)</t>
  </si>
  <si>
    <t>Si el estudiante estudió más de 2 horas y participó en clase, que diga “Comprometido”; si no, “Bajo compromiso”.</t>
  </si>
  <si>
    <t>=SI(Y(E2&gt;2,F2="Si"),"Comprometido","Bajo compromiso")</t>
  </si>
  <si>
    <t>Si la calificación es mayor o igual a 6 y tiene beca, mostrar “Aprueba con beca”; si no, “Otro caso”.</t>
  </si>
  <si>
    <t>=SI(Y(D2&gt;=6,H2="Si"),"Aprueba con beca","Otro caso")</t>
  </si>
  <si>
    <t>Si vive en CDMX y gasta más de $500, mostrar “Capitalino con alto gasto”; si no, “Otro”.</t>
  </si>
  <si>
    <t>=SI(Y(G2="CDMX",I2&gt;500),"Capitalino con alto gasto","Otro")</t>
  </si>
  <si>
    <t>Si tiene beca y su calificación es mayor a 9, que diga “Alumno destacado”; si no, “Alumno regular”.</t>
  </si>
  <si>
    <t>=SI(Y(H2="SI",D2&gt;9),"Alumno destacado","Alumno regular")</t>
  </si>
  <si>
    <t>Si estudió más de 10 horas y su carrera es Medicina, mostrar “Alta exigencia”; si no, “Otro perfil”.</t>
  </si>
  <si>
    <t>=SI(Y(E2&gt;10,C2="Medicina"),"Alta exigencia", "Otro perfil")</t>
  </si>
  <si>
    <t>Preguntas para la función SI con O (solo una condición debe cumplirse)</t>
  </si>
  <si>
    <t>Si el estudiante tiene beca o vive en CDMX, que diga “Con apoyo”; si no, “Sin apoyo”.</t>
  </si>
  <si>
    <t>=SI(O(G2="CDMX",H2="Si"),"Con apoyo","Sin apoyo)")</t>
  </si>
  <si>
    <t>Si participó en clase o estudió más de 8 horas, mostrar “Esfuerzo visible”; si no, “Esfuerzo bajo”.</t>
  </si>
  <si>
    <t>Si la carrera es Psicología o Derecho, que indique “Área social”; si no, “Otra área”.</t>
  </si>
  <si>
    <t>Si la calificación es mayor a 9 o tiene beca, que diga “Buen perfil académico”; si no, “Perfil promedio”.</t>
  </si>
  <si>
    <t>Si tiene menos de 21 años o estudia Ingeniería, que diga “Perfil joven o técnico”; si no, “Otro perfil”.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</si>
</sst>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4" max="4" width="14.75"/>
    <col customWidth="1" min="6" max="6" width="21.0"/>
    <col customWidth="1" min="9" max="9" width="15.63"/>
    <col customWidth="1" hidden="1" min="10" max="10" width="20.0"/>
    <col hidden="1" min="11" max="11" width="12.63"/>
    <col customWidth="1" hidden="1" min="12" max="12" width="18.63"/>
    <col customWidth="1" hidden="1" min="13" max="13" width="15.13"/>
    <col customWidth="1" hidden="1" min="14" max="14" width="16.13"/>
    <col customWidth="1" hidden="1" min="15" max="15" width="14.63"/>
    <col customWidth="1" min="17" max="17" width="17.63"/>
    <col customWidth="1" min="18" max="18" width="14.5"/>
    <col customWidth="1" min="19" max="19" width="26.5"/>
    <col customWidth="1" min="20" max="20" width="28.75"/>
    <col customWidth="1" min="21" max="21" width="16.38"/>
    <col customWidth="1" min="22" max="22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2" t="s">
        <v>22</v>
      </c>
      <c r="B2" s="2">
        <v>23.0</v>
      </c>
      <c r="C2" s="2" t="s">
        <v>23</v>
      </c>
      <c r="D2" s="2">
        <v>10.0</v>
      </c>
      <c r="E2" s="2">
        <v>2.0</v>
      </c>
      <c r="F2" s="2" t="s">
        <v>24</v>
      </c>
      <c r="G2" s="2" t="s">
        <v>25</v>
      </c>
      <c r="H2" s="2" t="s">
        <v>24</v>
      </c>
      <c r="I2" s="3">
        <v>300.0</v>
      </c>
      <c r="J2" s="4">
        <f t="shared" ref="J2:J6" si="1">B2+D2</f>
        <v>33</v>
      </c>
      <c r="K2" s="4">
        <f t="shared" ref="K2:K6" si="2">B2+SUM($D$2:D6)</f>
        <v>70</v>
      </c>
      <c r="L2" s="4" t="str">
        <f t="shared" ref="L2:L6" si="3">IF(D2&gt;=6,"Aprueba","Reprueba")</f>
        <v>Aprueba</v>
      </c>
      <c r="M2" s="4" t="str">
        <f t="shared" ref="M2:M6" si="4">IF(G2="CDMX","Local","Foráneo")</f>
        <v>Local</v>
      </c>
      <c r="N2" s="4" t="str">
        <f t="shared" ref="N2:N6" si="5">IF(H2="Si","Becado","Sin beca")</f>
        <v>Becado</v>
      </c>
      <c r="O2" s="4" t="str">
        <f t="shared" ref="O2:O6" si="6">IF(E2&gt;2,"Muy dedicado","Dedicación regular")</f>
        <v>Dedicación regular</v>
      </c>
      <c r="P2" s="4" t="str">
        <f t="shared" ref="P2:P6" si="7">IF(I2&gt;=500,"Gasta mucho", "Gasto moderado")</f>
        <v>Gasto moderado</v>
      </c>
      <c r="Q2" s="4" t="str">
        <f t="shared" ref="Q2:Q6" si="8">IF(AND(E2&gt;2,F2="Si"),"Comprometido","Bajo compromiso")</f>
        <v>Bajo compromiso</v>
      </c>
      <c r="R2" s="4" t="str">
        <f t="shared" ref="R2:R6" si="9">IF(AND(D2&gt;=6,H2="Si"),"Aprueba con beca","Otro caso")</f>
        <v>Aprueba con beca</v>
      </c>
      <c r="S2" s="4" t="str">
        <f t="shared" ref="S2:S6" si="10">IF(AND(G2="CDMX",I2&gt;500),"Capitalino con alto gasto","Otro")</f>
        <v>Otro</v>
      </c>
      <c r="T2" s="4" t="str">
        <f t="shared" ref="T2:T6" si="11">IF(AND(H2="SI",D2&gt;9),"Alumno destacado","Alumno regular")</f>
        <v>Alumno destacado</v>
      </c>
      <c r="U2" s="4" t="str">
        <f t="shared" ref="U2:U6" si="12">IF(AND(E2&gt;10,C2="Medicina"),"Alta exigencia", "Otro perfil")</f>
        <v>Otro perfil</v>
      </c>
      <c r="V2" s="4" t="str">
        <f t="shared" ref="V2:V6" si="13">IF(OR(G2="CDMX",H2="Si"),"Con apoyo","Sin apoyo")</f>
        <v>Con apoyo</v>
      </c>
    </row>
    <row r="3">
      <c r="A3" s="2" t="s">
        <v>26</v>
      </c>
      <c r="B3" s="2">
        <v>20.0</v>
      </c>
      <c r="C3" s="2" t="s">
        <v>23</v>
      </c>
      <c r="D3" s="2">
        <v>10.0</v>
      </c>
      <c r="E3" s="2">
        <v>3.0</v>
      </c>
      <c r="F3" s="2" t="s">
        <v>27</v>
      </c>
      <c r="G3" s="2" t="s">
        <v>28</v>
      </c>
      <c r="H3" s="2" t="s">
        <v>27</v>
      </c>
      <c r="I3" s="3">
        <v>500.0</v>
      </c>
      <c r="J3" s="4">
        <f t="shared" si="1"/>
        <v>30</v>
      </c>
      <c r="K3" s="4">
        <f t="shared" si="2"/>
        <v>67</v>
      </c>
      <c r="L3" s="4" t="str">
        <f t="shared" si="3"/>
        <v>Aprueba</v>
      </c>
      <c r="M3" s="4" t="str">
        <f t="shared" si="4"/>
        <v>Foráneo</v>
      </c>
      <c r="N3" s="4" t="str">
        <f t="shared" si="5"/>
        <v>Sin beca</v>
      </c>
      <c r="O3" s="4" t="str">
        <f t="shared" si="6"/>
        <v>Muy dedicado</v>
      </c>
      <c r="P3" s="4" t="str">
        <f t="shared" si="7"/>
        <v>Gasta mucho</v>
      </c>
      <c r="Q3" s="4" t="str">
        <f t="shared" si="8"/>
        <v>Bajo compromiso</v>
      </c>
      <c r="R3" s="4" t="str">
        <f t="shared" si="9"/>
        <v>Otro caso</v>
      </c>
      <c r="S3" s="4" t="str">
        <f t="shared" si="10"/>
        <v>Otro</v>
      </c>
      <c r="T3" s="4" t="str">
        <f t="shared" si="11"/>
        <v>Alumno regular</v>
      </c>
      <c r="U3" s="4" t="str">
        <f t="shared" si="12"/>
        <v>Otro perfil</v>
      </c>
      <c r="V3" s="4" t="str">
        <f t="shared" si="13"/>
        <v>Sin apoyo</v>
      </c>
    </row>
    <row r="4">
      <c r="A4" s="2" t="s">
        <v>29</v>
      </c>
      <c r="B4" s="2">
        <v>22.0</v>
      </c>
      <c r="C4" s="2" t="s">
        <v>30</v>
      </c>
      <c r="D4" s="2">
        <v>9.0</v>
      </c>
      <c r="E4" s="2">
        <v>4.0</v>
      </c>
      <c r="F4" s="2" t="s">
        <v>24</v>
      </c>
      <c r="G4" s="2" t="s">
        <v>25</v>
      </c>
      <c r="H4" s="2" t="s">
        <v>24</v>
      </c>
      <c r="I4" s="3">
        <v>500.0</v>
      </c>
      <c r="J4" s="4">
        <f t="shared" si="1"/>
        <v>31</v>
      </c>
      <c r="K4" s="4">
        <f t="shared" si="2"/>
        <v>69</v>
      </c>
      <c r="L4" s="4" t="str">
        <f t="shared" si="3"/>
        <v>Aprueba</v>
      </c>
      <c r="M4" s="4" t="str">
        <f t="shared" si="4"/>
        <v>Local</v>
      </c>
      <c r="N4" s="4" t="str">
        <f t="shared" si="5"/>
        <v>Becado</v>
      </c>
      <c r="O4" s="4" t="str">
        <f t="shared" si="6"/>
        <v>Muy dedicado</v>
      </c>
      <c r="P4" s="4" t="str">
        <f t="shared" si="7"/>
        <v>Gasta mucho</v>
      </c>
      <c r="Q4" s="4" t="str">
        <f t="shared" si="8"/>
        <v>Comprometido</v>
      </c>
      <c r="R4" s="4" t="str">
        <f t="shared" si="9"/>
        <v>Aprueba con beca</v>
      </c>
      <c r="S4" s="4" t="str">
        <f t="shared" si="10"/>
        <v>Otro</v>
      </c>
      <c r="T4" s="4" t="str">
        <f t="shared" si="11"/>
        <v>Alumno regular</v>
      </c>
      <c r="U4" s="4" t="str">
        <f t="shared" si="12"/>
        <v>Otro perfil</v>
      </c>
      <c r="V4" s="4" t="str">
        <f t="shared" si="13"/>
        <v>Con apoyo</v>
      </c>
    </row>
    <row r="5">
      <c r="A5" s="2" t="s">
        <v>31</v>
      </c>
      <c r="B5" s="2">
        <v>25.0</v>
      </c>
      <c r="C5" s="2" t="s">
        <v>32</v>
      </c>
      <c r="D5" s="2">
        <v>9.0</v>
      </c>
      <c r="E5" s="2">
        <v>4.0</v>
      </c>
      <c r="F5" s="2" t="s">
        <v>24</v>
      </c>
      <c r="G5" s="2" t="s">
        <v>25</v>
      </c>
      <c r="H5" s="2" t="s">
        <v>24</v>
      </c>
      <c r="I5" s="3">
        <v>700.0</v>
      </c>
      <c r="J5" s="4">
        <f t="shared" si="1"/>
        <v>34</v>
      </c>
      <c r="K5" s="4">
        <f t="shared" si="2"/>
        <v>72</v>
      </c>
      <c r="L5" s="4" t="str">
        <f t="shared" si="3"/>
        <v>Aprueba</v>
      </c>
      <c r="M5" s="4" t="str">
        <f t="shared" si="4"/>
        <v>Local</v>
      </c>
      <c r="N5" s="4" t="str">
        <f t="shared" si="5"/>
        <v>Becado</v>
      </c>
      <c r="O5" s="4" t="str">
        <f t="shared" si="6"/>
        <v>Muy dedicado</v>
      </c>
      <c r="P5" s="4" t="str">
        <f t="shared" si="7"/>
        <v>Gasta mucho</v>
      </c>
      <c r="Q5" s="4" t="str">
        <f t="shared" si="8"/>
        <v>Comprometido</v>
      </c>
      <c r="R5" s="4" t="str">
        <f t="shared" si="9"/>
        <v>Aprueba con beca</v>
      </c>
      <c r="S5" s="4" t="str">
        <f t="shared" si="10"/>
        <v>Capitalino con alto gasto</v>
      </c>
      <c r="T5" s="4" t="str">
        <f t="shared" si="11"/>
        <v>Alumno regular</v>
      </c>
      <c r="U5" s="4" t="str">
        <f t="shared" si="12"/>
        <v>Otro perfil</v>
      </c>
      <c r="V5" s="4" t="str">
        <f t="shared" si="13"/>
        <v>Con apoyo</v>
      </c>
    </row>
    <row r="6">
      <c r="A6" s="2" t="s">
        <v>33</v>
      </c>
      <c r="B6" s="2">
        <v>24.0</v>
      </c>
      <c r="C6" s="2" t="s">
        <v>34</v>
      </c>
      <c r="D6" s="2">
        <v>9.0</v>
      </c>
      <c r="E6" s="2">
        <v>2.0</v>
      </c>
      <c r="F6" s="2" t="s">
        <v>27</v>
      </c>
      <c r="G6" s="2" t="s">
        <v>35</v>
      </c>
      <c r="H6" s="2" t="s">
        <v>27</v>
      </c>
      <c r="I6" s="3">
        <v>800.0</v>
      </c>
      <c r="J6" s="4">
        <f t="shared" si="1"/>
        <v>33</v>
      </c>
      <c r="K6" s="4">
        <f t="shared" si="2"/>
        <v>71</v>
      </c>
      <c r="L6" s="4" t="str">
        <f t="shared" si="3"/>
        <v>Aprueba</v>
      </c>
      <c r="M6" s="4" t="str">
        <f t="shared" si="4"/>
        <v>Foráneo</v>
      </c>
      <c r="N6" s="4" t="str">
        <f t="shared" si="5"/>
        <v>Sin beca</v>
      </c>
      <c r="O6" s="4" t="str">
        <f t="shared" si="6"/>
        <v>Dedicación regular</v>
      </c>
      <c r="P6" s="4" t="str">
        <f t="shared" si="7"/>
        <v>Gasta mucho</v>
      </c>
      <c r="Q6" s="4" t="str">
        <f t="shared" si="8"/>
        <v>Bajo compromiso</v>
      </c>
      <c r="R6" s="4" t="str">
        <f t="shared" si="9"/>
        <v>Otro caso</v>
      </c>
      <c r="S6" s="4" t="str">
        <f t="shared" si="10"/>
        <v>Otro</v>
      </c>
      <c r="T6" s="4" t="str">
        <f t="shared" si="11"/>
        <v>Alumno regular</v>
      </c>
      <c r="U6" s="4" t="str">
        <f t="shared" si="12"/>
        <v>Otro perfil</v>
      </c>
      <c r="V6" s="4" t="str">
        <f t="shared" si="13"/>
        <v>Sin apoyo</v>
      </c>
    </row>
    <row r="7">
      <c r="A7" s="1"/>
    </row>
    <row r="8">
      <c r="A8" s="1"/>
      <c r="G8" s="5"/>
      <c r="H8" s="6"/>
      <c r="I8" s="7"/>
    </row>
    <row r="9">
      <c r="A9" s="8" t="s">
        <v>36</v>
      </c>
      <c r="C9" s="8"/>
      <c r="D9" s="8"/>
    </row>
    <row r="11">
      <c r="A11" s="9" t="s">
        <v>37</v>
      </c>
      <c r="B11" s="9"/>
      <c r="G11" s="2" t="s">
        <v>38</v>
      </c>
      <c r="H11" s="10" t="s">
        <v>39</v>
      </c>
    </row>
    <row r="13">
      <c r="A13" s="2" t="s">
        <v>40</v>
      </c>
      <c r="G13" s="2" t="s">
        <v>38</v>
      </c>
      <c r="H13" s="10" t="s">
        <v>41</v>
      </c>
    </row>
    <row r="15">
      <c r="A15" s="2" t="s">
        <v>42</v>
      </c>
      <c r="G15" s="2" t="s">
        <v>38</v>
      </c>
      <c r="H15" s="10" t="s">
        <v>43</v>
      </c>
    </row>
    <row r="17">
      <c r="A17" s="2" t="s">
        <v>44</v>
      </c>
      <c r="G17" s="2" t="s">
        <v>38</v>
      </c>
      <c r="H17" s="10" t="s">
        <v>45</v>
      </c>
    </row>
    <row r="19">
      <c r="A19" s="2" t="s">
        <v>46</v>
      </c>
      <c r="G19" s="2" t="s">
        <v>38</v>
      </c>
      <c r="H19" s="10" t="s">
        <v>47</v>
      </c>
    </row>
    <row r="21">
      <c r="A21" s="11" t="s">
        <v>48</v>
      </c>
    </row>
    <row r="23">
      <c r="A23" s="2" t="s">
        <v>49</v>
      </c>
      <c r="G23" s="2" t="s">
        <v>38</v>
      </c>
      <c r="H23" s="10" t="s">
        <v>50</v>
      </c>
    </row>
    <row r="25">
      <c r="A25" s="2" t="s">
        <v>51</v>
      </c>
      <c r="G25" s="2" t="s">
        <v>38</v>
      </c>
      <c r="H25" s="10" t="s">
        <v>52</v>
      </c>
    </row>
    <row r="27">
      <c r="A27" s="2" t="s">
        <v>53</v>
      </c>
      <c r="G27" s="2" t="s">
        <v>38</v>
      </c>
      <c r="H27" s="10" t="s">
        <v>54</v>
      </c>
    </row>
    <row r="29">
      <c r="A29" s="2" t="s">
        <v>55</v>
      </c>
      <c r="G29" s="2" t="s">
        <v>38</v>
      </c>
      <c r="H29" s="10" t="s">
        <v>56</v>
      </c>
    </row>
    <row r="31">
      <c r="A31" s="2" t="s">
        <v>57</v>
      </c>
      <c r="G31" s="2" t="s">
        <v>38</v>
      </c>
      <c r="H31" s="10" t="s">
        <v>58</v>
      </c>
    </row>
    <row r="33">
      <c r="A33" s="11" t="s">
        <v>59</v>
      </c>
    </row>
    <row r="35">
      <c r="A35" s="2" t="s">
        <v>60</v>
      </c>
      <c r="G35" s="2" t="s">
        <v>38</v>
      </c>
      <c r="H35" s="10" t="s">
        <v>61</v>
      </c>
    </row>
    <row r="37">
      <c r="A37" s="2" t="s">
        <v>62</v>
      </c>
      <c r="G37" s="2" t="s">
        <v>38</v>
      </c>
    </row>
    <row r="39">
      <c r="A39" s="2" t="s">
        <v>63</v>
      </c>
      <c r="G39" s="2" t="s">
        <v>38</v>
      </c>
    </row>
    <row r="41">
      <c r="A41" s="2" t="s">
        <v>64</v>
      </c>
      <c r="G41" s="2" t="s">
        <v>38</v>
      </c>
    </row>
    <row r="43">
      <c r="A43" s="2" t="s">
        <v>65</v>
      </c>
      <c r="G43" s="2" t="s">
        <v>38</v>
      </c>
    </row>
  </sheetData>
  <drawing r:id="rId1"/>
</worksheet>
</file>