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.bdticona\source\repos\C#\Noite\MiniProjeto\MiniProjeto\Auxiliar\"/>
    </mc:Choice>
  </mc:AlternateContent>
  <xr:revisionPtr revIDLastSave="0" documentId="13_ncr:1_{B1C963FE-AD74-4FC1-B160-10C8455C4B98}" xr6:coauthVersionLast="47" xr6:coauthVersionMax="47" xr10:uidLastSave="{00000000-0000-0000-0000-000000000000}"/>
  <bookViews>
    <workbookView xWindow="-120" yWindow="-120" windowWidth="24240" windowHeight="13140" activeTab="1" xr2:uid="{0C592CAE-E485-4091-B840-E6915182917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2" l="1"/>
  <c r="Q23" i="2"/>
  <c r="Q24" i="2"/>
  <c r="Q25" i="2"/>
  <c r="Q26" i="2"/>
  <c r="Q27" i="2"/>
  <c r="Q28" i="2"/>
  <c r="Q29" i="2"/>
  <c r="Q30" i="2"/>
  <c r="Q31" i="2"/>
  <c r="Q21" i="2"/>
  <c r="S17" i="2"/>
  <c r="S16" i="2"/>
  <c r="S15" i="2"/>
  <c r="S14" i="2"/>
  <c r="S13" i="2"/>
  <c r="Q14" i="2"/>
  <c r="Q15" i="2"/>
  <c r="Q16" i="2"/>
  <c r="Q17" i="2"/>
  <c r="Q13" i="2"/>
  <c r="S4" i="2"/>
  <c r="S5" i="2"/>
  <c r="S6" i="2"/>
  <c r="S7" i="2"/>
  <c r="S8" i="2"/>
  <c r="S9" i="2"/>
  <c r="Q4" i="2"/>
  <c r="Q5" i="2"/>
  <c r="Q6" i="2"/>
  <c r="Q7" i="2"/>
  <c r="Q8" i="2"/>
  <c r="Q9" i="2"/>
  <c r="I60" i="2"/>
  <c r="I61" i="2"/>
  <c r="I62" i="2"/>
  <c r="I63" i="2"/>
  <c r="I64" i="2"/>
  <c r="I65" i="2"/>
  <c r="I59" i="2"/>
  <c r="I48" i="2"/>
  <c r="I49" i="2"/>
  <c r="I50" i="2"/>
  <c r="I51" i="2"/>
  <c r="I52" i="2"/>
  <c r="I53" i="2"/>
  <c r="I54" i="2"/>
  <c r="I55" i="2"/>
  <c r="I47" i="2"/>
  <c r="I36" i="2"/>
  <c r="I37" i="2"/>
  <c r="I38" i="2"/>
  <c r="I39" i="2"/>
  <c r="I40" i="2"/>
  <c r="I41" i="2"/>
  <c r="I42" i="2"/>
  <c r="I43" i="2"/>
  <c r="I35" i="2"/>
  <c r="I22" i="2"/>
  <c r="I23" i="2"/>
  <c r="I24" i="2"/>
  <c r="I25" i="2"/>
  <c r="I26" i="2"/>
  <c r="I27" i="2"/>
  <c r="I28" i="2"/>
  <c r="I29" i="2"/>
  <c r="I30" i="2"/>
  <c r="I31" i="2"/>
  <c r="I21" i="2"/>
  <c r="I14" i="2"/>
  <c r="I15" i="2"/>
  <c r="I16" i="2"/>
  <c r="I17" i="2"/>
  <c r="I13" i="2"/>
  <c r="I4" i="2"/>
  <c r="I5" i="2"/>
  <c r="I6" i="2"/>
  <c r="I7" i="2"/>
  <c r="I8" i="2"/>
  <c r="I9" i="2"/>
  <c r="I3" i="2"/>
</calcChain>
</file>

<file path=xl/sharedStrings.xml><?xml version="1.0" encoding="utf-8"?>
<sst xmlns="http://schemas.openxmlformats.org/spreadsheetml/2006/main" count="246" uniqueCount="76">
  <si>
    <t>tabela</t>
  </si>
  <si>
    <t>Usuário</t>
  </si>
  <si>
    <t>Chave</t>
  </si>
  <si>
    <t>Campo</t>
  </si>
  <si>
    <t>Tipo/Tamanho</t>
  </si>
  <si>
    <t>Requerido</t>
  </si>
  <si>
    <t>Regra</t>
  </si>
  <si>
    <t>Obs</t>
  </si>
  <si>
    <t>PK</t>
  </si>
  <si>
    <t>id</t>
  </si>
  <si>
    <t>int</t>
  </si>
  <si>
    <t>not null</t>
  </si>
  <si>
    <t>identity primary key</t>
  </si>
  <si>
    <t>nome</t>
  </si>
  <si>
    <t>login</t>
  </si>
  <si>
    <t>senha</t>
  </si>
  <si>
    <t>cpf</t>
  </si>
  <si>
    <t>obs</t>
  </si>
  <si>
    <t>status</t>
  </si>
  <si>
    <t>varchar(50)</t>
  </si>
  <si>
    <t>varchar(30)</t>
  </si>
  <si>
    <t>char(14)</t>
  </si>
  <si>
    <t>varchar(255)</t>
  </si>
  <si>
    <t>null</t>
  </si>
  <si>
    <t>unique</t>
  </si>
  <si>
    <t>Categoria</t>
  </si>
  <si>
    <t>descricao</t>
  </si>
  <si>
    <t>Produto</t>
  </si>
  <si>
    <t>FK</t>
  </si>
  <si>
    <t>id_categoria</t>
  </si>
  <si>
    <t>qtde</t>
  </si>
  <si>
    <t>peso</t>
  </si>
  <si>
    <t>unidade</t>
  </si>
  <si>
    <t>cadastro</t>
  </si>
  <si>
    <t>valorCusto</t>
  </si>
  <si>
    <t>valorVenda</t>
  </si>
  <si>
    <t>decimal(10,3)</t>
  </si>
  <si>
    <t>default getdate()</t>
  </si>
  <si>
    <t>smalldatetime</t>
  </si>
  <si>
    <t>decimal(10,2)</t>
  </si>
  <si>
    <t>id_produto</t>
  </si>
  <si>
    <t>id_usuario</t>
  </si>
  <si>
    <t>tipo</t>
  </si>
  <si>
    <t>MovProd</t>
  </si>
  <si>
    <t>Fornecedor</t>
  </si>
  <si>
    <t>cnpj</t>
  </si>
  <si>
    <t>char(18)</t>
  </si>
  <si>
    <t>cep</t>
  </si>
  <si>
    <t>char(9)</t>
  </si>
  <si>
    <t>telefone1</t>
  </si>
  <si>
    <t>telefone2</t>
  </si>
  <si>
    <t>ProdFornec</t>
  </si>
  <si>
    <t>id_fornecedor</t>
  </si>
  <si>
    <t>dataEntrada</t>
  </si>
  <si>
    <t>usuario</t>
  </si>
  <si>
    <t>categoria</t>
  </si>
  <si>
    <t>produto</t>
  </si>
  <si>
    <t>movProduto</t>
  </si>
  <si>
    <t>numero</t>
  </si>
  <si>
    <t>fornecedor</t>
  </si>
  <si>
    <t>prodFornecedor</t>
  </si>
  <si>
    <t>txtNome</t>
  </si>
  <si>
    <t>txtLogin</t>
  </si>
  <si>
    <t>txtSenha</t>
  </si>
  <si>
    <t>txtCpf</t>
  </si>
  <si>
    <t>cboStatus</t>
  </si>
  <si>
    <t>txtObs</t>
  </si>
  <si>
    <t>txtCodigo</t>
  </si>
  <si>
    <t>txtDescricao</t>
  </si>
  <si>
    <t>txtCodigoCategoria</t>
  </si>
  <si>
    <t>txtQtde</t>
  </si>
  <si>
    <t>txtPeso</t>
  </si>
  <si>
    <t>txtUnidade</t>
  </si>
  <si>
    <t>txtCadastro</t>
  </si>
  <si>
    <t>txtCusto</t>
  </si>
  <si>
    <t>txtVenda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</si>
</sst>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2</xdr:col>
      <xdr:colOff>266700</xdr:colOff>
      <xdr:row>2</xdr:row>
      <xdr:rowOff>95250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FAA7E4F-BABB-13B5-4B97-811BB58497B3}"/>
            </a:ext>
          </a:extLst>
        </xdr:cNvPr>
        <xdr:cNvSpPr/>
      </xdr:nvSpPr>
      <xdr:spPr>
        <a:xfrm>
          <a:off x="180975" y="0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Usuário</a:t>
          </a:r>
        </a:p>
      </xdr:txBody>
    </xdr:sp>
    <xdr:clientData/>
  </xdr:twoCellAnchor>
  <xdr:twoCellAnchor>
    <xdr:from>
      <xdr:col>4</xdr:col>
      <xdr:colOff>428625</xdr:colOff>
      <xdr:row>0</xdr:row>
      <xdr:rowOff>9525</xdr:rowOff>
    </xdr:from>
    <xdr:to>
      <xdr:col>6</xdr:col>
      <xdr:colOff>514350</xdr:colOff>
      <xdr:row>2</xdr:row>
      <xdr:rowOff>104775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E03AF19-BA58-406A-9ACB-FBDDBF9E7B54}"/>
            </a:ext>
          </a:extLst>
        </xdr:cNvPr>
        <xdr:cNvSpPr/>
      </xdr:nvSpPr>
      <xdr:spPr>
        <a:xfrm>
          <a:off x="2867025" y="9525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MovProd</a:t>
          </a:r>
        </a:p>
      </xdr:txBody>
    </xdr:sp>
    <xdr:clientData/>
  </xdr:twoCellAnchor>
  <xdr:twoCellAnchor>
    <xdr:from>
      <xdr:col>9</xdr:col>
      <xdr:colOff>76200</xdr:colOff>
      <xdr:row>0</xdr:row>
      <xdr:rowOff>9525</xdr:rowOff>
    </xdr:from>
    <xdr:to>
      <xdr:col>11</xdr:col>
      <xdr:colOff>161925</xdr:colOff>
      <xdr:row>2</xdr:row>
      <xdr:rowOff>104775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9064632-61E8-4451-AE96-BEDD0C8EB683}"/>
            </a:ext>
          </a:extLst>
        </xdr:cNvPr>
        <xdr:cNvSpPr/>
      </xdr:nvSpPr>
      <xdr:spPr>
        <a:xfrm>
          <a:off x="5562600" y="9525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Produto</a:t>
          </a:r>
        </a:p>
      </xdr:txBody>
    </xdr:sp>
    <xdr:clientData/>
  </xdr:twoCellAnchor>
  <xdr:twoCellAnchor>
    <xdr:from>
      <xdr:col>13</xdr:col>
      <xdr:colOff>295275</xdr:colOff>
      <xdr:row>0</xdr:row>
      <xdr:rowOff>0</xdr:rowOff>
    </xdr:from>
    <xdr:to>
      <xdr:col>15</xdr:col>
      <xdr:colOff>504825</xdr:colOff>
      <xdr:row>2</xdr:row>
      <xdr:rowOff>95250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A3DAC93-9D96-43CD-96B1-8E5A7DC0D19D}"/>
            </a:ext>
          </a:extLst>
        </xdr:cNvPr>
        <xdr:cNvSpPr/>
      </xdr:nvSpPr>
      <xdr:spPr>
        <a:xfrm>
          <a:off x="8220075" y="0"/>
          <a:ext cx="142875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ProdFornec</a:t>
          </a:r>
        </a:p>
      </xdr:txBody>
    </xdr:sp>
    <xdr:clientData/>
  </xdr:twoCellAnchor>
  <xdr:twoCellAnchor>
    <xdr:from>
      <xdr:col>9</xdr:col>
      <xdr:colOff>38100</xdr:colOff>
      <xdr:row>6</xdr:row>
      <xdr:rowOff>47625</xdr:rowOff>
    </xdr:from>
    <xdr:to>
      <xdr:col>11</xdr:col>
      <xdr:colOff>123825</xdr:colOff>
      <xdr:row>8</xdr:row>
      <xdr:rowOff>142875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ABEEFD-47DF-47A8-819F-C86D38DFD5B6}"/>
            </a:ext>
          </a:extLst>
        </xdr:cNvPr>
        <xdr:cNvSpPr/>
      </xdr:nvSpPr>
      <xdr:spPr>
        <a:xfrm>
          <a:off x="5524500" y="1190625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Categoria</a:t>
          </a:r>
        </a:p>
      </xdr:txBody>
    </xdr:sp>
    <xdr:clientData/>
  </xdr:twoCellAnchor>
  <xdr:twoCellAnchor>
    <xdr:from>
      <xdr:col>13</xdr:col>
      <xdr:colOff>247650</xdr:colOff>
      <xdr:row>6</xdr:row>
      <xdr:rowOff>47625</xdr:rowOff>
    </xdr:from>
    <xdr:to>
      <xdr:col>15</xdr:col>
      <xdr:colOff>457200</xdr:colOff>
      <xdr:row>8</xdr:row>
      <xdr:rowOff>142875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E9956AA-0972-4F47-B07F-088502A44BF6}"/>
            </a:ext>
          </a:extLst>
        </xdr:cNvPr>
        <xdr:cNvSpPr/>
      </xdr:nvSpPr>
      <xdr:spPr>
        <a:xfrm>
          <a:off x="8172450" y="1190625"/>
          <a:ext cx="142875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Fornecedor</a:t>
          </a:r>
        </a:p>
      </xdr:txBody>
    </xdr:sp>
    <xdr:clientData/>
  </xdr:twoCellAnchor>
  <xdr:twoCellAnchor>
    <xdr:from>
      <xdr:col>2</xdr:col>
      <xdr:colOff>314325</xdr:colOff>
      <xdr:row>0</xdr:row>
      <xdr:rowOff>9525</xdr:rowOff>
    </xdr:from>
    <xdr:to>
      <xdr:col>4</xdr:col>
      <xdr:colOff>400050</xdr:colOff>
      <xdr:row>2</xdr:row>
      <xdr:rowOff>123825</xdr:rowOff>
    </xdr:to>
    <xdr:sp macro="" textlink="">
      <xdr:nvSpPr>
        <xdr:cNvPr id="8" name="Losango 7">
          <a:extLst>
            <a:ext uri="{FF2B5EF4-FFF2-40B4-BE49-F238E27FC236}">
              <a16:creationId xmlns:a16="http://schemas.microsoft.com/office/drawing/2014/main" id="{8EE0E823-ED02-D232-2333-B214476C4EB0}"/>
            </a:ext>
          </a:extLst>
        </xdr:cNvPr>
        <xdr:cNvSpPr/>
      </xdr:nvSpPr>
      <xdr:spPr>
        <a:xfrm>
          <a:off x="1533525" y="9525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6</xdr:col>
      <xdr:colOff>561975</xdr:colOff>
      <xdr:row>0</xdr:row>
      <xdr:rowOff>0</xdr:rowOff>
    </xdr:from>
    <xdr:to>
      <xdr:col>9</xdr:col>
      <xdr:colOff>38100</xdr:colOff>
      <xdr:row>2</xdr:row>
      <xdr:rowOff>114300</xdr:rowOff>
    </xdr:to>
    <xdr:sp macro="" textlink="">
      <xdr:nvSpPr>
        <xdr:cNvPr id="9" name="Losango 8">
          <a:extLst>
            <a:ext uri="{FF2B5EF4-FFF2-40B4-BE49-F238E27FC236}">
              <a16:creationId xmlns:a16="http://schemas.microsoft.com/office/drawing/2014/main" id="{F79EAD53-CC4D-4F82-9429-5A82CE01BA20}"/>
            </a:ext>
          </a:extLst>
        </xdr:cNvPr>
        <xdr:cNvSpPr/>
      </xdr:nvSpPr>
      <xdr:spPr>
        <a:xfrm>
          <a:off x="4219575" y="0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11</xdr:col>
      <xdr:colOff>200025</xdr:colOff>
      <xdr:row>0</xdr:row>
      <xdr:rowOff>0</xdr:rowOff>
    </xdr:from>
    <xdr:to>
      <xdr:col>13</xdr:col>
      <xdr:colOff>285750</xdr:colOff>
      <xdr:row>2</xdr:row>
      <xdr:rowOff>114300</xdr:rowOff>
    </xdr:to>
    <xdr:sp macro="" textlink="">
      <xdr:nvSpPr>
        <xdr:cNvPr id="10" name="Losango 9">
          <a:extLst>
            <a:ext uri="{FF2B5EF4-FFF2-40B4-BE49-F238E27FC236}">
              <a16:creationId xmlns:a16="http://schemas.microsoft.com/office/drawing/2014/main" id="{F2B08084-9EF1-40EE-A7F9-3650F837645D}"/>
            </a:ext>
          </a:extLst>
        </xdr:cNvPr>
        <xdr:cNvSpPr/>
      </xdr:nvSpPr>
      <xdr:spPr>
        <a:xfrm>
          <a:off x="6905625" y="0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9</xdr:col>
      <xdr:colOff>47625</xdr:colOff>
      <xdr:row>3</xdr:row>
      <xdr:rowOff>38100</xdr:rowOff>
    </xdr:from>
    <xdr:to>
      <xdr:col>11</xdr:col>
      <xdr:colOff>133350</xdr:colOff>
      <xdr:row>5</xdr:row>
      <xdr:rowOff>152400</xdr:rowOff>
    </xdr:to>
    <xdr:sp macro="" textlink="">
      <xdr:nvSpPr>
        <xdr:cNvPr id="11" name="Losango 10">
          <a:extLst>
            <a:ext uri="{FF2B5EF4-FFF2-40B4-BE49-F238E27FC236}">
              <a16:creationId xmlns:a16="http://schemas.microsoft.com/office/drawing/2014/main" id="{AE6FDA9F-7127-44D6-A58A-135355E49D96}"/>
            </a:ext>
          </a:extLst>
        </xdr:cNvPr>
        <xdr:cNvSpPr/>
      </xdr:nvSpPr>
      <xdr:spPr>
        <a:xfrm>
          <a:off x="5534025" y="609600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tem</a:t>
          </a:r>
        </a:p>
      </xdr:txBody>
    </xdr:sp>
    <xdr:clientData/>
  </xdr:twoCellAnchor>
  <xdr:twoCellAnchor>
    <xdr:from>
      <xdr:col>13</xdr:col>
      <xdr:colOff>295275</xdr:colOff>
      <xdr:row>3</xdr:row>
      <xdr:rowOff>47625</xdr:rowOff>
    </xdr:from>
    <xdr:to>
      <xdr:col>15</xdr:col>
      <xdr:colOff>381000</xdr:colOff>
      <xdr:row>5</xdr:row>
      <xdr:rowOff>161925</xdr:rowOff>
    </xdr:to>
    <xdr:sp macro="" textlink="">
      <xdr:nvSpPr>
        <xdr:cNvPr id="12" name="Losango 11">
          <a:extLst>
            <a:ext uri="{FF2B5EF4-FFF2-40B4-BE49-F238E27FC236}">
              <a16:creationId xmlns:a16="http://schemas.microsoft.com/office/drawing/2014/main" id="{B6EE243B-2C93-4535-9A36-197F4E7B74C9}"/>
            </a:ext>
          </a:extLst>
        </xdr:cNvPr>
        <xdr:cNvSpPr/>
      </xdr:nvSpPr>
      <xdr:spPr>
        <a:xfrm>
          <a:off x="8220075" y="619125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2</xdr:col>
      <xdr:colOff>295275</xdr:colOff>
      <xdr:row>2</xdr:row>
      <xdr:rowOff>28575</xdr:rowOff>
    </xdr:from>
    <xdr:to>
      <xdr:col>3</xdr:col>
      <xdr:colOff>57150</xdr:colOff>
      <xdr:row>3</xdr:row>
      <xdr:rowOff>95250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F8840C63-255F-6285-95CE-FFED715CD965}"/>
            </a:ext>
          </a:extLst>
        </xdr:cNvPr>
        <xdr:cNvSpPr txBox="1"/>
      </xdr:nvSpPr>
      <xdr:spPr>
        <a:xfrm>
          <a:off x="1514475" y="409575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4</xdr:col>
      <xdr:colOff>38100</xdr:colOff>
      <xdr:row>2</xdr:row>
      <xdr:rowOff>28575</xdr:rowOff>
    </xdr:from>
    <xdr:to>
      <xdr:col>4</xdr:col>
      <xdr:colOff>447675</xdr:colOff>
      <xdr:row>3</xdr:row>
      <xdr:rowOff>95250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ED195303-BDD4-45A2-ABB5-9A5B6391EB14}"/>
            </a:ext>
          </a:extLst>
        </xdr:cNvPr>
        <xdr:cNvSpPr txBox="1"/>
      </xdr:nvSpPr>
      <xdr:spPr>
        <a:xfrm>
          <a:off x="2476500" y="409575"/>
          <a:ext cx="4095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6</xdr:col>
      <xdr:colOff>542925</xdr:colOff>
      <xdr:row>2</xdr:row>
      <xdr:rowOff>38100</xdr:rowOff>
    </xdr:from>
    <xdr:to>
      <xdr:col>7</xdr:col>
      <xdr:colOff>342900</xdr:colOff>
      <xdr:row>3</xdr:row>
      <xdr:rowOff>104775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90B01E38-11CF-4B42-9252-DCC537C01340}"/>
            </a:ext>
          </a:extLst>
        </xdr:cNvPr>
        <xdr:cNvSpPr txBox="1"/>
      </xdr:nvSpPr>
      <xdr:spPr>
        <a:xfrm>
          <a:off x="4200525" y="419100"/>
          <a:ext cx="4095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8</xdr:col>
      <xdr:colOff>266700</xdr:colOff>
      <xdr:row>2</xdr:row>
      <xdr:rowOff>9525</xdr:rowOff>
    </xdr:from>
    <xdr:to>
      <xdr:col>9</xdr:col>
      <xdr:colOff>28575</xdr:colOff>
      <xdr:row>3</xdr:row>
      <xdr:rowOff>76200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62E71230-19F6-491C-94C2-577FCE4438B5}"/>
            </a:ext>
          </a:extLst>
        </xdr:cNvPr>
        <xdr:cNvSpPr txBox="1"/>
      </xdr:nvSpPr>
      <xdr:spPr>
        <a:xfrm>
          <a:off x="5143500" y="390525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11</xdr:col>
      <xdr:colOff>190500</xdr:colOff>
      <xdr:row>2</xdr:row>
      <xdr:rowOff>0</xdr:rowOff>
    </xdr:from>
    <xdr:to>
      <xdr:col>11</xdr:col>
      <xdr:colOff>561975</xdr:colOff>
      <xdr:row>3</xdr:row>
      <xdr:rowOff>66675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75F8B94-0936-41D4-BF05-3E19D8420B52}"/>
            </a:ext>
          </a:extLst>
        </xdr:cNvPr>
        <xdr:cNvSpPr txBox="1"/>
      </xdr:nvSpPr>
      <xdr:spPr>
        <a:xfrm>
          <a:off x="6896100" y="381000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12</xdr:col>
      <xdr:colOff>476250</xdr:colOff>
      <xdr:row>2</xdr:row>
      <xdr:rowOff>0</xdr:rowOff>
    </xdr:from>
    <xdr:to>
      <xdr:col>13</xdr:col>
      <xdr:colOff>266700</xdr:colOff>
      <xdr:row>3</xdr:row>
      <xdr:rowOff>66675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DD101316-4695-4681-8C4E-E69C30F55186}"/>
            </a:ext>
          </a:extLst>
        </xdr:cNvPr>
        <xdr:cNvSpPr txBox="1"/>
      </xdr:nvSpPr>
      <xdr:spPr>
        <a:xfrm>
          <a:off x="7791450" y="381000"/>
          <a:ext cx="4000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15</xdr:col>
      <xdr:colOff>95250</xdr:colOff>
      <xdr:row>2</xdr:row>
      <xdr:rowOff>104775</xdr:rowOff>
    </xdr:from>
    <xdr:to>
      <xdr:col>15</xdr:col>
      <xdr:colOff>504825</xdr:colOff>
      <xdr:row>3</xdr:row>
      <xdr:rowOff>171450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264F2C04-2028-4DA4-990F-05BF041487B9}"/>
            </a:ext>
          </a:extLst>
        </xdr:cNvPr>
        <xdr:cNvSpPr txBox="1"/>
      </xdr:nvSpPr>
      <xdr:spPr>
        <a:xfrm>
          <a:off x="9239250" y="485775"/>
          <a:ext cx="4095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15</xdr:col>
      <xdr:colOff>104775</xdr:colOff>
      <xdr:row>5</xdr:row>
      <xdr:rowOff>0</xdr:rowOff>
    </xdr:from>
    <xdr:to>
      <xdr:col>15</xdr:col>
      <xdr:colOff>476250</xdr:colOff>
      <xdr:row>6</xdr:row>
      <xdr:rowOff>66675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19BD91A9-A3D8-4C55-8D65-2FF8B1483323}"/>
            </a:ext>
          </a:extLst>
        </xdr:cNvPr>
        <xdr:cNvSpPr txBox="1"/>
      </xdr:nvSpPr>
      <xdr:spPr>
        <a:xfrm>
          <a:off x="9248775" y="952500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10</xdr:col>
      <xdr:colOff>333375</xdr:colOff>
      <xdr:row>2</xdr:row>
      <xdr:rowOff>133350</xdr:rowOff>
    </xdr:from>
    <xdr:to>
      <xdr:col>11</xdr:col>
      <xdr:colOff>104775</xdr:colOff>
      <xdr:row>4</xdr:row>
      <xdr:rowOff>9525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BF5A9C4E-5591-4871-A03C-F307E865DE43}"/>
            </a:ext>
          </a:extLst>
        </xdr:cNvPr>
        <xdr:cNvSpPr txBox="1"/>
      </xdr:nvSpPr>
      <xdr:spPr>
        <a:xfrm>
          <a:off x="6429375" y="514350"/>
          <a:ext cx="3810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10</xdr:col>
      <xdr:colOff>333375</xdr:colOff>
      <xdr:row>4</xdr:row>
      <xdr:rowOff>161925</xdr:rowOff>
    </xdr:from>
    <xdr:to>
      <xdr:col>11</xdr:col>
      <xdr:colOff>95250</xdr:colOff>
      <xdr:row>6</xdr:row>
      <xdr:rowOff>38100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90C28F04-737E-475D-A1A1-5C347269C653}"/>
            </a:ext>
          </a:extLst>
        </xdr:cNvPr>
        <xdr:cNvSpPr txBox="1"/>
      </xdr:nvSpPr>
      <xdr:spPr>
        <a:xfrm>
          <a:off x="6429375" y="923925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EE12-A1F4-4014-ABD0-B5733D1A9B8D}">
  <dimension ref="A1"/>
  <sheetViews>
    <sheetView workbookViewId="0">
      <selection activeCell="Q11" sqref="Q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DEC8-BB98-4C5A-8EDE-BF51A128181C}">
  <dimension ref="A1:S65"/>
  <sheetViews>
    <sheetView tabSelected="1" topLeftCell="A10" workbookViewId="0">
      <selection activeCell="Q21" sqref="Q21"/>
    </sheetView>
  </sheetViews>
  <sheetFormatPr defaultRowHeight="15" x14ac:dyDescent="0.25"/>
  <cols>
    <col min="2" max="2" width="13.7109375" bestFit="1" customWidth="1"/>
    <col min="3" max="3" width="14" bestFit="1" customWidth="1"/>
    <col min="4" max="4" width="10.28515625" bestFit="1" customWidth="1"/>
    <col min="5" max="5" width="19.140625" bestFit="1" customWidth="1"/>
    <col min="17" max="17" width="10.28515625" bestFit="1" customWidth="1"/>
  </cols>
  <sheetData>
    <row r="1" spans="1:19" x14ac:dyDescent="0.25">
      <c r="A1" t="s">
        <v>0</v>
      </c>
      <c r="B1" t="s">
        <v>1</v>
      </c>
      <c r="C1" t="s">
        <v>54</v>
      </c>
    </row>
    <row r="2" spans="1:1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19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I3" t="str">
        <f>_xlfn.CONCAT(B3,"_",$C$1," ",C3," ",D3," ",E3,",")</f>
        <v>id_usuario int not null identity primary key,</v>
      </c>
      <c r="O3" t="s">
        <v>67</v>
      </c>
    </row>
    <row r="4" spans="1:19" x14ac:dyDescent="0.25">
      <c r="B4" t="s">
        <v>13</v>
      </c>
      <c r="C4" t="s">
        <v>19</v>
      </c>
      <c r="D4" t="s">
        <v>11</v>
      </c>
      <c r="I4" t="str">
        <f t="shared" ref="I4:I9" si="0">_xlfn.CONCAT(B4,"_",$C$1," ",C4," ",D4," ",E4,",")</f>
        <v>nome_usuario varchar(50) not null ,</v>
      </c>
      <c r="O4" t="s">
        <v>61</v>
      </c>
      <c r="Q4" t="str">
        <f t="shared" ref="Q4:Q9" si="1">""""&amp;B4&amp;"_"&amp;$C$1&amp;","""&amp;" +"</f>
        <v>"nome_usuario," +</v>
      </c>
      <c r="S4" t="str">
        <f t="shared" ref="S4:S9" si="2">"""'"""&amp;"+"&amp;O4&amp;".Text"&amp;"+""',"""&amp;"+"</f>
        <v>"'"+txtNome.Text+"',"+</v>
      </c>
    </row>
    <row r="5" spans="1:19" x14ac:dyDescent="0.25">
      <c r="B5" t="s">
        <v>14</v>
      </c>
      <c r="C5" t="s">
        <v>20</v>
      </c>
      <c r="D5" t="s">
        <v>11</v>
      </c>
      <c r="E5" t="s">
        <v>24</v>
      </c>
      <c r="I5" t="str">
        <f t="shared" si="0"/>
        <v>login_usuario varchar(30) not null unique,</v>
      </c>
      <c r="O5" t="s">
        <v>62</v>
      </c>
      <c r="Q5" t="str">
        <f t="shared" si="1"/>
        <v>"login_usuario," +</v>
      </c>
      <c r="S5" t="str">
        <f t="shared" si="2"/>
        <v>"'"+txtLogin.Text+"',"+</v>
      </c>
    </row>
    <row r="6" spans="1:19" x14ac:dyDescent="0.25">
      <c r="B6" t="s">
        <v>15</v>
      </c>
      <c r="C6" t="s">
        <v>20</v>
      </c>
      <c r="D6" t="s">
        <v>11</v>
      </c>
      <c r="I6" t="str">
        <f t="shared" si="0"/>
        <v>senha_usuario varchar(30) not null ,</v>
      </c>
      <c r="O6" t="s">
        <v>63</v>
      </c>
      <c r="Q6" t="str">
        <f t="shared" si="1"/>
        <v>"senha_usuario," +</v>
      </c>
      <c r="S6" t="str">
        <f t="shared" si="2"/>
        <v>"'"+txtSenha.Text+"',"+</v>
      </c>
    </row>
    <row r="7" spans="1:19" x14ac:dyDescent="0.25">
      <c r="B7" t="s">
        <v>16</v>
      </c>
      <c r="C7" t="s">
        <v>21</v>
      </c>
      <c r="D7" t="s">
        <v>11</v>
      </c>
      <c r="E7" t="s">
        <v>24</v>
      </c>
      <c r="I7" t="str">
        <f t="shared" si="0"/>
        <v>cpf_usuario char(14) not null unique,</v>
      </c>
      <c r="O7" t="s">
        <v>64</v>
      </c>
      <c r="Q7" t="str">
        <f t="shared" si="1"/>
        <v>"cpf_usuario," +</v>
      </c>
      <c r="S7" t="str">
        <f t="shared" si="2"/>
        <v>"'"+txtCpf.Text+"',"+</v>
      </c>
    </row>
    <row r="8" spans="1:19" x14ac:dyDescent="0.25">
      <c r="B8" t="s">
        <v>18</v>
      </c>
      <c r="C8" t="s">
        <v>20</v>
      </c>
      <c r="D8" t="s">
        <v>11</v>
      </c>
      <c r="I8" t="str">
        <f t="shared" si="0"/>
        <v>status_usuario varchar(30) not null ,</v>
      </c>
      <c r="O8" t="s">
        <v>65</v>
      </c>
      <c r="Q8" t="str">
        <f t="shared" si="1"/>
        <v>"status_usuario," +</v>
      </c>
      <c r="S8" t="str">
        <f t="shared" si="2"/>
        <v>"'"+cboStatus.Text+"',"+</v>
      </c>
    </row>
    <row r="9" spans="1:19" x14ac:dyDescent="0.25">
      <c r="B9" t="s">
        <v>17</v>
      </c>
      <c r="C9" t="s">
        <v>22</v>
      </c>
      <c r="D9" t="s">
        <v>23</v>
      </c>
      <c r="I9" t="str">
        <f t="shared" si="0"/>
        <v>obs_usuario varchar(255) null ,</v>
      </c>
      <c r="O9" t="s">
        <v>66</v>
      </c>
      <c r="Q9" t="str">
        <f t="shared" si="1"/>
        <v>"obs_usuario," +</v>
      </c>
      <c r="S9" t="str">
        <f t="shared" si="2"/>
        <v>"'"+txtObs.Text+"',"+</v>
      </c>
    </row>
    <row r="11" spans="1:19" x14ac:dyDescent="0.25">
      <c r="A11" t="s">
        <v>0</v>
      </c>
      <c r="B11" t="s">
        <v>25</v>
      </c>
      <c r="C11" t="s">
        <v>55</v>
      </c>
    </row>
    <row r="12" spans="1:19" x14ac:dyDescent="0.25">
      <c r="A12" t="s">
        <v>2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</row>
    <row r="13" spans="1:19" x14ac:dyDescent="0.25">
      <c r="A13" t="s">
        <v>8</v>
      </c>
      <c r="B13" t="s">
        <v>9</v>
      </c>
      <c r="C13" t="s">
        <v>10</v>
      </c>
      <c r="D13" t="s">
        <v>11</v>
      </c>
      <c r="E13" t="s">
        <v>12</v>
      </c>
      <c r="I13" t="str">
        <f>B13&amp;"_"&amp;$C$11&amp;" "&amp;C13&amp;" "&amp;D13&amp;" "&amp;E13&amp;","</f>
        <v>id_categoria int not null identity primary key,</v>
      </c>
      <c r="O13" t="s">
        <v>67</v>
      </c>
      <c r="Q13" t="str">
        <f>""""&amp;B13&amp;"_"&amp;$C$11&amp;","""&amp;" +"</f>
        <v>"id_categoria," +</v>
      </c>
      <c r="S13" t="str">
        <f t="shared" ref="S13:S17" si="3">"""'"""&amp;"+"&amp;O13&amp;".Text"&amp;"+""',"""&amp;"+"</f>
        <v>"'"+txtCodigo.Text+"',"+</v>
      </c>
    </row>
    <row r="14" spans="1:19" x14ac:dyDescent="0.25">
      <c r="B14" t="s">
        <v>13</v>
      </c>
      <c r="C14" t="s">
        <v>19</v>
      </c>
      <c r="D14" t="s">
        <v>11</v>
      </c>
      <c r="E14" t="s">
        <v>24</v>
      </c>
      <c r="I14" t="str">
        <f t="shared" ref="I14:I17" si="4">B14&amp;"_"&amp;$C$11&amp;" "&amp;C14&amp;" "&amp;D14&amp;" "&amp;E14&amp;","</f>
        <v>nome_categoria varchar(50) not null unique,</v>
      </c>
      <c r="O14" t="s">
        <v>61</v>
      </c>
      <c r="Q14" t="str">
        <f t="shared" ref="Q14:Q17" si="5">""""&amp;B14&amp;"_"&amp;$C$11&amp;","""&amp;" +"</f>
        <v>"nome_categoria," +</v>
      </c>
      <c r="S14" t="str">
        <f t="shared" si="3"/>
        <v>"'"+txtNome.Text+"',"+</v>
      </c>
    </row>
    <row r="15" spans="1:19" x14ac:dyDescent="0.25">
      <c r="B15" t="s">
        <v>26</v>
      </c>
      <c r="C15" t="s">
        <v>22</v>
      </c>
      <c r="D15" t="s">
        <v>11</v>
      </c>
      <c r="I15" t="str">
        <f t="shared" si="4"/>
        <v>descricao_categoria varchar(255) not null ,</v>
      </c>
      <c r="O15" t="s">
        <v>68</v>
      </c>
      <c r="Q15" t="str">
        <f t="shared" si="5"/>
        <v>"descricao_categoria," +</v>
      </c>
      <c r="S15" t="str">
        <f t="shared" si="3"/>
        <v>"'"+txtDescricao.Text+"',"+</v>
      </c>
    </row>
    <row r="16" spans="1:19" x14ac:dyDescent="0.25">
      <c r="B16" t="s">
        <v>18</v>
      </c>
      <c r="C16" t="s">
        <v>20</v>
      </c>
      <c r="D16" t="s">
        <v>11</v>
      </c>
      <c r="I16" t="str">
        <f t="shared" si="4"/>
        <v>status_categoria varchar(30) not null ,</v>
      </c>
      <c r="O16" t="s">
        <v>65</v>
      </c>
      <c r="Q16" t="str">
        <f t="shared" si="5"/>
        <v>"status_categoria," +</v>
      </c>
      <c r="S16" t="str">
        <f t="shared" si="3"/>
        <v>"'"+cboStatus.Text+"',"+</v>
      </c>
    </row>
    <row r="17" spans="1:19" x14ac:dyDescent="0.25">
      <c r="B17" t="s">
        <v>17</v>
      </c>
      <c r="C17" t="s">
        <v>22</v>
      </c>
      <c r="D17" t="s">
        <v>23</v>
      </c>
      <c r="I17" t="str">
        <f t="shared" si="4"/>
        <v>obs_categoria varchar(255) null ,</v>
      </c>
      <c r="O17" t="s">
        <v>66</v>
      </c>
      <c r="Q17" t="str">
        <f t="shared" si="5"/>
        <v>"obs_categoria," +</v>
      </c>
      <c r="S17" t="str">
        <f t="shared" si="3"/>
        <v>"'"+txtObs.Text+"',"+</v>
      </c>
    </row>
    <row r="19" spans="1:19" x14ac:dyDescent="0.25">
      <c r="A19" t="s">
        <v>0</v>
      </c>
      <c r="B19" t="s">
        <v>27</v>
      </c>
      <c r="C19" t="s">
        <v>56</v>
      </c>
    </row>
    <row r="20" spans="1:19" x14ac:dyDescent="0.25">
      <c r="A20" t="s">
        <v>2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</row>
    <row r="21" spans="1:19" x14ac:dyDescent="0.25">
      <c r="A21" t="s">
        <v>8</v>
      </c>
      <c r="B21" t="s">
        <v>9</v>
      </c>
      <c r="C21" t="s">
        <v>10</v>
      </c>
      <c r="D21" t="s">
        <v>11</v>
      </c>
      <c r="E21" t="s">
        <v>12</v>
      </c>
      <c r="I21" t="str">
        <f>B21&amp;"_"&amp;$C$19&amp;" "&amp;C21&amp;" "&amp;D21&amp;" "&amp;E21&amp;","</f>
        <v>id_produto int not null identity primary key,</v>
      </c>
      <c r="O21" t="s">
        <v>67</v>
      </c>
      <c r="Q21" t="str">
        <f>""""&amp;B21&amp;"_"&amp;$C$19&amp;","""&amp;" +"</f>
        <v>"id_produto," +</v>
      </c>
    </row>
    <row r="22" spans="1:19" x14ac:dyDescent="0.25">
      <c r="A22" t="s">
        <v>28</v>
      </c>
      <c r="B22" t="s">
        <v>29</v>
      </c>
      <c r="C22" t="s">
        <v>10</v>
      </c>
      <c r="D22" t="s">
        <v>11</v>
      </c>
      <c r="I22" t="str">
        <f t="shared" ref="I22:I31" si="6">B22&amp;"_"&amp;$C$19&amp;" "&amp;C22&amp;" "&amp;D22&amp;" "&amp;E22&amp;","</f>
        <v>id_categoria_produto int not null ,</v>
      </c>
      <c r="O22" t="s">
        <v>69</v>
      </c>
      <c r="Q22" t="str">
        <f t="shared" ref="Q22:Q31" si="7">""""&amp;B22&amp;"_"&amp;$C$19&amp;","""&amp;" +"</f>
        <v>"id_categoria_produto," +</v>
      </c>
    </row>
    <row r="23" spans="1:19" x14ac:dyDescent="0.25">
      <c r="B23" t="s">
        <v>13</v>
      </c>
      <c r="C23" t="s">
        <v>19</v>
      </c>
      <c r="D23" t="s">
        <v>11</v>
      </c>
      <c r="E23" t="s">
        <v>24</v>
      </c>
      <c r="I23" t="str">
        <f t="shared" si="6"/>
        <v>nome_produto varchar(50) not null unique,</v>
      </c>
      <c r="O23" t="s">
        <v>61</v>
      </c>
      <c r="Q23" t="str">
        <f t="shared" si="7"/>
        <v>"nome_produto," +</v>
      </c>
    </row>
    <row r="24" spans="1:19" x14ac:dyDescent="0.25">
      <c r="B24" t="s">
        <v>30</v>
      </c>
      <c r="C24" t="s">
        <v>10</v>
      </c>
      <c r="D24" t="s">
        <v>11</v>
      </c>
      <c r="I24" t="str">
        <f t="shared" si="6"/>
        <v>qtde_produto int not null ,</v>
      </c>
      <c r="O24" t="s">
        <v>70</v>
      </c>
      <c r="Q24" t="str">
        <f t="shared" si="7"/>
        <v>"qtde_produto," +</v>
      </c>
    </row>
    <row r="25" spans="1:19" x14ac:dyDescent="0.25">
      <c r="B25" t="s">
        <v>31</v>
      </c>
      <c r="C25" t="s">
        <v>36</v>
      </c>
      <c r="D25" t="s">
        <v>11</v>
      </c>
      <c r="I25" t="str">
        <f t="shared" si="6"/>
        <v>peso_produto decimal(10,3) not null ,</v>
      </c>
      <c r="O25" t="s">
        <v>71</v>
      </c>
      <c r="Q25" t="str">
        <f t="shared" si="7"/>
        <v>"peso_produto," +</v>
      </c>
    </row>
    <row r="26" spans="1:19" x14ac:dyDescent="0.25">
      <c r="B26" t="s">
        <v>32</v>
      </c>
      <c r="C26" t="s">
        <v>20</v>
      </c>
      <c r="D26" t="s">
        <v>11</v>
      </c>
      <c r="I26" t="str">
        <f t="shared" si="6"/>
        <v>unidade_produto varchar(30) not null ,</v>
      </c>
      <c r="O26" t="s">
        <v>72</v>
      </c>
      <c r="Q26" t="str">
        <f t="shared" si="7"/>
        <v>"unidade_produto," +</v>
      </c>
    </row>
    <row r="27" spans="1:19" x14ac:dyDescent="0.25">
      <c r="B27" t="s">
        <v>33</v>
      </c>
      <c r="C27" t="s">
        <v>38</v>
      </c>
      <c r="D27" t="s">
        <v>11</v>
      </c>
      <c r="E27" t="s">
        <v>37</v>
      </c>
      <c r="I27" t="str">
        <f t="shared" si="6"/>
        <v>cadastro_produto smalldatetime not null default getdate(),</v>
      </c>
      <c r="O27" t="s">
        <v>73</v>
      </c>
      <c r="Q27" t="str">
        <f t="shared" si="7"/>
        <v>"cadastro_produto," +</v>
      </c>
    </row>
    <row r="28" spans="1:19" x14ac:dyDescent="0.25">
      <c r="B28" t="s">
        <v>34</v>
      </c>
      <c r="C28" t="s">
        <v>39</v>
      </c>
      <c r="D28" t="s">
        <v>11</v>
      </c>
      <c r="I28" t="str">
        <f t="shared" si="6"/>
        <v>valorCusto_produto decimal(10,2) not null ,</v>
      </c>
      <c r="O28" t="s">
        <v>74</v>
      </c>
      <c r="Q28" t="str">
        <f t="shared" si="7"/>
        <v>"valorCusto_produto," +</v>
      </c>
    </row>
    <row r="29" spans="1:19" x14ac:dyDescent="0.25">
      <c r="B29" t="s">
        <v>35</v>
      </c>
      <c r="C29" t="s">
        <v>39</v>
      </c>
      <c r="D29" t="s">
        <v>11</v>
      </c>
      <c r="I29" t="str">
        <f t="shared" si="6"/>
        <v>valorVenda_produto decimal(10,2) not null ,</v>
      </c>
      <c r="O29" t="s">
        <v>75</v>
      </c>
      <c r="Q29" t="str">
        <f t="shared" si="7"/>
        <v>"valorVenda_produto," +</v>
      </c>
    </row>
    <row r="30" spans="1:19" x14ac:dyDescent="0.25">
      <c r="B30" t="s">
        <v>18</v>
      </c>
      <c r="C30" t="s">
        <v>20</v>
      </c>
      <c r="D30" t="s">
        <v>11</v>
      </c>
      <c r="I30" t="str">
        <f t="shared" si="6"/>
        <v>status_produto varchar(30) not null ,</v>
      </c>
      <c r="O30" t="s">
        <v>65</v>
      </c>
      <c r="Q30" t="str">
        <f t="shared" si="7"/>
        <v>"status_produto," +</v>
      </c>
    </row>
    <row r="31" spans="1:19" x14ac:dyDescent="0.25">
      <c r="B31" t="s">
        <v>17</v>
      </c>
      <c r="C31" t="s">
        <v>22</v>
      </c>
      <c r="D31" t="s">
        <v>23</v>
      </c>
      <c r="I31" t="str">
        <f t="shared" si="6"/>
        <v>obs_produto varchar(255) null ,</v>
      </c>
      <c r="O31" t="s">
        <v>66</v>
      </c>
      <c r="Q31" t="str">
        <f t="shared" si="7"/>
        <v>"obs_produto," +</v>
      </c>
    </row>
    <row r="33" spans="1:9" x14ac:dyDescent="0.25">
      <c r="A33" t="s">
        <v>0</v>
      </c>
      <c r="B33" t="s">
        <v>43</v>
      </c>
      <c r="C33" t="s">
        <v>57</v>
      </c>
    </row>
    <row r="34" spans="1:9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</row>
    <row r="35" spans="1:9" x14ac:dyDescent="0.25">
      <c r="A35" t="s">
        <v>8</v>
      </c>
      <c r="B35" t="s">
        <v>9</v>
      </c>
      <c r="C35" t="s">
        <v>10</v>
      </c>
      <c r="D35" t="s">
        <v>11</v>
      </c>
      <c r="E35" t="s">
        <v>12</v>
      </c>
      <c r="I35" t="str">
        <f>B35&amp;"_"&amp;$C$33&amp;" "&amp;C35&amp;" "&amp;D35&amp;" "&amp;E35&amp;","</f>
        <v>id_movProduto int not null identity primary key,</v>
      </c>
    </row>
    <row r="36" spans="1:9" x14ac:dyDescent="0.25">
      <c r="A36" t="s">
        <v>28</v>
      </c>
      <c r="B36" t="s">
        <v>40</v>
      </c>
      <c r="C36" t="s">
        <v>10</v>
      </c>
      <c r="D36" t="s">
        <v>11</v>
      </c>
      <c r="I36" t="str">
        <f t="shared" ref="I36:I43" si="8">B36&amp;"_"&amp;$C$33&amp;" "&amp;C36&amp;" "&amp;D36&amp;" "&amp;E36&amp;","</f>
        <v>id_produto_movProduto int not null ,</v>
      </c>
    </row>
    <row r="37" spans="1:9" x14ac:dyDescent="0.25">
      <c r="A37" t="s">
        <v>28</v>
      </c>
      <c r="B37" t="s">
        <v>41</v>
      </c>
      <c r="C37" t="s">
        <v>10</v>
      </c>
      <c r="D37" t="s">
        <v>11</v>
      </c>
      <c r="I37" t="str">
        <f t="shared" si="8"/>
        <v>id_usuario_movProduto int not null ,</v>
      </c>
    </row>
    <row r="38" spans="1:9" x14ac:dyDescent="0.25">
      <c r="B38" t="s">
        <v>30</v>
      </c>
      <c r="C38" t="s">
        <v>10</v>
      </c>
      <c r="D38" t="s">
        <v>11</v>
      </c>
      <c r="I38" t="str">
        <f t="shared" si="8"/>
        <v>qtde_movProduto int not null ,</v>
      </c>
    </row>
    <row r="39" spans="1:9" x14ac:dyDescent="0.25">
      <c r="B39" t="s">
        <v>33</v>
      </c>
      <c r="C39" t="s">
        <v>38</v>
      </c>
      <c r="D39" t="s">
        <v>11</v>
      </c>
      <c r="E39" t="s">
        <v>37</v>
      </c>
      <c r="I39" t="str">
        <f t="shared" si="8"/>
        <v>cadastro_movProduto smalldatetime not null default getdate(),</v>
      </c>
    </row>
    <row r="40" spans="1:9" x14ac:dyDescent="0.25">
      <c r="B40" t="s">
        <v>42</v>
      </c>
      <c r="C40" t="s">
        <v>20</v>
      </c>
      <c r="D40" t="s">
        <v>11</v>
      </c>
      <c r="I40" t="str">
        <f t="shared" si="8"/>
        <v>tipo_movProduto varchar(30) not null ,</v>
      </c>
    </row>
    <row r="41" spans="1:9" x14ac:dyDescent="0.25">
      <c r="B41" t="s">
        <v>26</v>
      </c>
      <c r="C41" t="s">
        <v>22</v>
      </c>
      <c r="D41" t="s">
        <v>11</v>
      </c>
      <c r="I41" t="str">
        <f t="shared" si="8"/>
        <v>descricao_movProduto varchar(255) not null ,</v>
      </c>
    </row>
    <row r="42" spans="1:9" x14ac:dyDescent="0.25">
      <c r="B42" t="s">
        <v>18</v>
      </c>
      <c r="C42" t="s">
        <v>20</v>
      </c>
      <c r="D42" t="s">
        <v>11</v>
      </c>
      <c r="I42" t="str">
        <f t="shared" si="8"/>
        <v>status_movProduto varchar(30) not null ,</v>
      </c>
    </row>
    <row r="43" spans="1:9" x14ac:dyDescent="0.25">
      <c r="B43" t="s">
        <v>17</v>
      </c>
      <c r="C43" t="s">
        <v>22</v>
      </c>
      <c r="D43" t="s">
        <v>23</v>
      </c>
      <c r="I43" t="str">
        <f t="shared" si="8"/>
        <v>obs_movProduto varchar(255) null ,</v>
      </c>
    </row>
    <row r="45" spans="1:9" x14ac:dyDescent="0.25">
      <c r="A45" t="s">
        <v>0</v>
      </c>
      <c r="B45" t="s">
        <v>44</v>
      </c>
      <c r="C45" t="s">
        <v>59</v>
      </c>
    </row>
    <row r="46" spans="1:9" x14ac:dyDescent="0.25">
      <c r="A46" t="s">
        <v>2</v>
      </c>
      <c r="B46" t="s">
        <v>3</v>
      </c>
      <c r="C46" t="s">
        <v>4</v>
      </c>
      <c r="D46" t="s">
        <v>5</v>
      </c>
      <c r="E46" t="s">
        <v>6</v>
      </c>
      <c r="F46" t="s">
        <v>7</v>
      </c>
    </row>
    <row r="47" spans="1:9" x14ac:dyDescent="0.25">
      <c r="A47" t="s">
        <v>8</v>
      </c>
      <c r="B47" t="s">
        <v>9</v>
      </c>
      <c r="C47" t="s">
        <v>10</v>
      </c>
      <c r="D47" t="s">
        <v>11</v>
      </c>
      <c r="E47" t="s">
        <v>12</v>
      </c>
      <c r="I47" t="str">
        <f>B47&amp;"_"&amp;$C$45&amp;" "&amp;C47&amp;" "&amp;D47&amp;" "&amp;E47&amp;","</f>
        <v>id_fornecedor int not null identity primary key,</v>
      </c>
    </row>
    <row r="48" spans="1:9" x14ac:dyDescent="0.25">
      <c r="B48" t="s">
        <v>45</v>
      </c>
      <c r="C48" t="s">
        <v>46</v>
      </c>
      <c r="D48" t="s">
        <v>11</v>
      </c>
      <c r="E48" t="s">
        <v>24</v>
      </c>
      <c r="I48" t="str">
        <f t="shared" ref="I48:I55" si="9">B48&amp;"_"&amp;$C$45&amp;" "&amp;C48&amp;" "&amp;D48&amp;" "&amp;E48&amp;","</f>
        <v>cnpj_fornecedor char(18) not null unique,</v>
      </c>
    </row>
    <row r="49" spans="1:9" x14ac:dyDescent="0.25">
      <c r="B49" t="s">
        <v>13</v>
      </c>
      <c r="C49" t="s">
        <v>19</v>
      </c>
      <c r="D49" t="s">
        <v>11</v>
      </c>
      <c r="I49" t="str">
        <f t="shared" si="9"/>
        <v>nome_fornecedor varchar(50) not null ,</v>
      </c>
    </row>
    <row r="50" spans="1:9" x14ac:dyDescent="0.25">
      <c r="B50" t="s">
        <v>47</v>
      </c>
      <c r="C50" t="s">
        <v>48</v>
      </c>
      <c r="D50" t="s">
        <v>11</v>
      </c>
      <c r="I50" t="str">
        <f t="shared" si="9"/>
        <v>cep_fornecedor char(9) not null ,</v>
      </c>
    </row>
    <row r="51" spans="1:9" x14ac:dyDescent="0.25">
      <c r="B51" t="s">
        <v>58</v>
      </c>
      <c r="C51" t="s">
        <v>10</v>
      </c>
      <c r="D51" t="s">
        <v>11</v>
      </c>
      <c r="I51" t="str">
        <f t="shared" si="9"/>
        <v>numero_fornecedor int not null ,</v>
      </c>
    </row>
    <row r="52" spans="1:9" x14ac:dyDescent="0.25">
      <c r="B52" t="s">
        <v>49</v>
      </c>
      <c r="C52" t="s">
        <v>21</v>
      </c>
      <c r="D52" t="s">
        <v>11</v>
      </c>
      <c r="I52" t="str">
        <f t="shared" si="9"/>
        <v>telefone1_fornecedor char(14) not null ,</v>
      </c>
    </row>
    <row r="53" spans="1:9" x14ac:dyDescent="0.25">
      <c r="B53" t="s">
        <v>50</v>
      </c>
      <c r="C53" t="s">
        <v>21</v>
      </c>
      <c r="D53" t="s">
        <v>11</v>
      </c>
      <c r="I53" t="str">
        <f t="shared" si="9"/>
        <v>telefone2_fornecedor char(14) not null ,</v>
      </c>
    </row>
    <row r="54" spans="1:9" x14ac:dyDescent="0.25">
      <c r="B54" t="s">
        <v>18</v>
      </c>
      <c r="C54" t="s">
        <v>20</v>
      </c>
      <c r="D54" t="s">
        <v>11</v>
      </c>
      <c r="I54" t="str">
        <f t="shared" si="9"/>
        <v>status_fornecedor varchar(30) not null ,</v>
      </c>
    </row>
    <row r="55" spans="1:9" x14ac:dyDescent="0.25">
      <c r="B55" t="s">
        <v>17</v>
      </c>
      <c r="C55" t="s">
        <v>22</v>
      </c>
      <c r="D55" t="s">
        <v>23</v>
      </c>
      <c r="I55" t="str">
        <f t="shared" si="9"/>
        <v>obs_fornecedor varchar(255) null ,</v>
      </c>
    </row>
    <row r="57" spans="1:9" x14ac:dyDescent="0.25">
      <c r="A57" t="s">
        <v>0</v>
      </c>
      <c r="B57" t="s">
        <v>51</v>
      </c>
      <c r="C57" t="s">
        <v>60</v>
      </c>
    </row>
    <row r="58" spans="1:9" x14ac:dyDescent="0.25">
      <c r="A58" t="s">
        <v>2</v>
      </c>
      <c r="B58" t="s">
        <v>3</v>
      </c>
      <c r="C58" t="s">
        <v>4</v>
      </c>
      <c r="D58" t="s">
        <v>5</v>
      </c>
      <c r="E58" t="s">
        <v>6</v>
      </c>
      <c r="F58" t="s">
        <v>7</v>
      </c>
    </row>
    <row r="59" spans="1:9" x14ac:dyDescent="0.25">
      <c r="A59" t="s">
        <v>8</v>
      </c>
      <c r="B59" t="s">
        <v>9</v>
      </c>
      <c r="C59" t="s">
        <v>10</v>
      </c>
      <c r="D59" t="s">
        <v>11</v>
      </c>
      <c r="E59" t="s">
        <v>12</v>
      </c>
      <c r="I59" t="str">
        <f>B59&amp;"_"&amp;$C$57&amp;" "&amp;C59&amp;" "&amp;D59&amp;" "&amp;E59&amp;","</f>
        <v>id_prodFornecedor int not null identity primary key,</v>
      </c>
    </row>
    <row r="60" spans="1:9" x14ac:dyDescent="0.25">
      <c r="A60" t="s">
        <v>28</v>
      </c>
      <c r="B60" t="s">
        <v>52</v>
      </c>
      <c r="C60" t="s">
        <v>10</v>
      </c>
      <c r="D60" t="s">
        <v>11</v>
      </c>
      <c r="I60" t="str">
        <f t="shared" ref="I60:I65" si="10">B60&amp;"_"&amp;$C$57&amp;" "&amp;C60&amp;" "&amp;D60&amp;" "&amp;E60&amp;","</f>
        <v>id_fornecedor_prodFornecedor int not null ,</v>
      </c>
    </row>
    <row r="61" spans="1:9" x14ac:dyDescent="0.25">
      <c r="A61" t="s">
        <v>28</v>
      </c>
      <c r="B61" t="s">
        <v>40</v>
      </c>
      <c r="C61" t="s">
        <v>10</v>
      </c>
      <c r="D61" t="s">
        <v>11</v>
      </c>
      <c r="I61" t="str">
        <f t="shared" si="10"/>
        <v>id_produto_prodFornecedor int not null ,</v>
      </c>
    </row>
    <row r="62" spans="1:9" x14ac:dyDescent="0.25">
      <c r="B62" t="s">
        <v>53</v>
      </c>
      <c r="C62" t="s">
        <v>38</v>
      </c>
      <c r="D62" t="s">
        <v>11</v>
      </c>
      <c r="E62" t="s">
        <v>37</v>
      </c>
      <c r="I62" t="str">
        <f t="shared" si="10"/>
        <v>dataEntrada_prodFornecedor smalldatetime not null default getdate(),</v>
      </c>
    </row>
    <row r="63" spans="1:9" x14ac:dyDescent="0.25">
      <c r="B63" t="s">
        <v>26</v>
      </c>
      <c r="C63" t="s">
        <v>22</v>
      </c>
      <c r="D63" t="s">
        <v>11</v>
      </c>
      <c r="I63" t="str">
        <f t="shared" si="10"/>
        <v>descricao_prodFornecedor varchar(255) not null ,</v>
      </c>
    </row>
    <row r="64" spans="1:9" x14ac:dyDescent="0.25">
      <c r="B64" t="s">
        <v>18</v>
      </c>
      <c r="C64" t="s">
        <v>20</v>
      </c>
      <c r="D64" t="s">
        <v>11</v>
      </c>
      <c r="I64" t="str">
        <f t="shared" si="10"/>
        <v>status_prodFornecedor varchar(30) not null ,</v>
      </c>
    </row>
    <row r="65" spans="2:9" x14ac:dyDescent="0.25">
      <c r="B65" t="s">
        <v>17</v>
      </c>
      <c r="C65" t="s">
        <v>22</v>
      </c>
      <c r="D65" t="s">
        <v>23</v>
      </c>
      <c r="I65" t="str">
        <f t="shared" si="10"/>
        <v>obs_prodFornecedor varchar(255) null 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BENJAMIN DURAN TICONA</dc:creator>
  <cp:lastModifiedBy>JOHANN BENJAMIN DURAN TICONA</cp:lastModifiedBy>
  <dcterms:created xsi:type="dcterms:W3CDTF">2023-02-17T23:07:44Z</dcterms:created>
  <dcterms:modified xsi:type="dcterms:W3CDTF">2023-02-25T00:52:48Z</dcterms:modified>
</cp:coreProperties>
</file>