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/>
  <mc:AlternateContent xmlns:mc="http://schemas.openxmlformats.org/markup-compatibility/2006">
    <mc:Choice Requires="x15">
      <x15ac:absPath xmlns:x15ac="http://schemas.microsoft.com/office/spreadsheetml/2010/11/ac" url="\\Client\H$\Desktop\Lehigh Campus Metabolism Documents\Manual Upload\"/>
    </mc:Choice>
  </mc:AlternateContent>
  <xr:revisionPtr revIDLastSave="0" documentId="13_ncr:1_{DF2A24ED-CD8E-46B3-A649-45DB0426E211}" xr6:coauthVersionLast="36" xr6:coauthVersionMax="36" xr10:uidLastSave="{00000000-0000-0000-0000-000000000000}"/>
  <bookViews>
    <workbookView xWindow="0" yWindow="0" windowWidth="13920" windowHeight="4485" activeTab="1" xr2:uid="{00000000-000D-0000-FFFF-FFFF00000000}"/>
  </bookViews>
  <sheets>
    <sheet name="Water Usage" sheetId="3" r:id="rId1"/>
    <sheet name="Upload Sheet" sheetId="2" r:id="rId2"/>
  </sheets>
  <definedNames>
    <definedName name="_xlnm._FilterDatabase" localSheetId="0" hidden="1">'Water Usage'!$A$2:$S$105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5" i="3" l="1"/>
  <c r="R145" i="3"/>
  <c r="Q145" i="3"/>
  <c r="P145" i="3"/>
  <c r="O145" i="3"/>
  <c r="N145" i="3"/>
  <c r="M145" i="3"/>
  <c r="L145" i="3"/>
  <c r="K145" i="3"/>
  <c r="J145" i="3"/>
  <c r="I145" i="3"/>
  <c r="H145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S143" i="3"/>
  <c r="S146" i="3" s="1"/>
  <c r="R143" i="3"/>
  <c r="R146" i="3" s="1"/>
  <c r="Q143" i="3"/>
  <c r="Q146" i="3" s="1"/>
  <c r="P143" i="3"/>
  <c r="P146" i="3" s="1"/>
  <c r="O143" i="3"/>
  <c r="O146" i="3" s="1"/>
  <c r="N143" i="3"/>
  <c r="M143" i="3"/>
  <c r="M146" i="3" s="1"/>
  <c r="L143" i="3"/>
  <c r="K143" i="3"/>
  <c r="K146" i="3" s="1"/>
  <c r="J143" i="3"/>
  <c r="J146" i="3" s="1"/>
  <c r="I143" i="3"/>
  <c r="I146" i="3" s="1"/>
  <c r="H143" i="3"/>
  <c r="H146" i="3" s="1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143" i="3" s="1"/>
  <c r="N146" i="3" l="1"/>
  <c r="G144" i="3"/>
  <c r="G146" i="3" s="1"/>
  <c r="L146" i="3"/>
  <c r="G145" i="3"/>
</calcChain>
</file>

<file path=xl/sharedStrings.xml><?xml version="1.0" encoding="utf-8"?>
<sst xmlns="http://schemas.openxmlformats.org/spreadsheetml/2006/main" count="895" uniqueCount="396">
  <si>
    <t>TimeStamp:</t>
  </si>
  <si>
    <t>PI Tag:</t>
  </si>
  <si>
    <t>Value:</t>
  </si>
  <si>
    <t>Water Usage During CY17 for Lehigh Buildings</t>
  </si>
  <si>
    <t>Facility Name</t>
  </si>
  <si>
    <t>PI Tags</t>
  </si>
  <si>
    <t>Lehigh's Service Address</t>
  </si>
  <si>
    <t>Building No.</t>
  </si>
  <si>
    <t>Campus</t>
  </si>
  <si>
    <t>Units</t>
  </si>
  <si>
    <t>CY17 Total</t>
  </si>
  <si>
    <t>A Bldg North</t>
  </si>
  <si>
    <t>Building A - Iacocca Hall.Water Meter 124 - A Bldg North.Water Usage</t>
  </si>
  <si>
    <t>111 Research Dr</t>
  </si>
  <si>
    <t>Mountaintop</t>
  </si>
  <si>
    <t>kgal</t>
  </si>
  <si>
    <t>A Bldg South</t>
  </si>
  <si>
    <t>Building A - Iacocca Hall.Water Meter 125 - A Bldg South.Water Usage</t>
  </si>
  <si>
    <t>Alpha Chi Rho</t>
  </si>
  <si>
    <t>House 93.Water Meter 72.Water Usage</t>
  </si>
  <si>
    <t>93 Upper Sayre Park Road</t>
  </si>
  <si>
    <t>Asa Packer</t>
  </si>
  <si>
    <t>Alpha Gamma Delta</t>
  </si>
  <si>
    <t>House 95.Water Meter 73.Water Usage</t>
  </si>
  <si>
    <t>95 Upper Sayre Park Road</t>
  </si>
  <si>
    <t>Alpha Omicron Pi</t>
  </si>
  <si>
    <t>House 107.Water Meter 74.Water Usage</t>
  </si>
  <si>
    <t>107 Hill Drive</t>
  </si>
  <si>
    <t>Alpha Phi</t>
  </si>
  <si>
    <t>House 98.Water Meter 75.Water Usage</t>
  </si>
  <si>
    <t>98 Upper Sayre Park Road</t>
  </si>
  <si>
    <t>Alpha Sigma Phi</t>
  </si>
  <si>
    <t>House 106.Water Meter 83.Water Usage</t>
  </si>
  <si>
    <t>106 Hill Drive</t>
  </si>
  <si>
    <t>Alpha Tau Omega</t>
  </si>
  <si>
    <t>House 99.Water Meter 76.Water Usage</t>
  </si>
  <si>
    <t>99 Lower Sayre Park Road</t>
  </si>
  <si>
    <t>Alumni Memorial Building</t>
  </si>
  <si>
    <t>Alumni Memorial Building.Water Meter 25.Water Usage</t>
  </si>
  <si>
    <t>27 Memorial Dr West</t>
  </si>
  <si>
    <t>Alumni Memorial Building.Water Meter 26.Water Usage</t>
  </si>
  <si>
    <t>B Bldg</t>
  </si>
  <si>
    <t>Building B - Warehouse.Water Meter 118.Water Usage</t>
  </si>
  <si>
    <t>112 Research Dr</t>
  </si>
  <si>
    <t>Beta Theta Pi</t>
  </si>
  <si>
    <t>House 83.Water Meter 88.Water Usage</t>
  </si>
  <si>
    <t>83 Sayre Drive</t>
  </si>
  <si>
    <t>Brodhead House</t>
  </si>
  <si>
    <t>Brodhead House.Water Meter 45.Water Usage</t>
  </si>
  <si>
    <t>107 West Morton St</t>
  </si>
  <si>
    <t>Building C</t>
  </si>
  <si>
    <t>Building C - Mountaintop Initiative &amp; Data X.Water Meter 115.Water Usage</t>
  </si>
  <si>
    <t>113 Research Dr</t>
  </si>
  <si>
    <t>Centennial I</t>
  </si>
  <si>
    <t>Centennial II.Water Meter 49.Water Usage</t>
  </si>
  <si>
    <t>58 University Dr</t>
  </si>
  <si>
    <t>Centennial II</t>
  </si>
  <si>
    <t>Centennial I.Water Meter 48.Water Usage</t>
  </si>
  <si>
    <t>Cent II</t>
  </si>
  <si>
    <t>50-55</t>
  </si>
  <si>
    <t>CH&amp;R</t>
  </si>
  <si>
    <t>Central Heating &amp; Refrigeration.Water Meter 126 - CH&amp;R.Water Usage</t>
  </si>
  <si>
    <t>10 East Packer Ave</t>
  </si>
  <si>
    <t>CH&amp;R (Packer)</t>
  </si>
  <si>
    <t>Central Heating &amp; Refrigeration.Water Meter 127 - CH&amp;R (Packer).Water Usage</t>
  </si>
  <si>
    <t>Chandler-Ullmann Hall</t>
  </si>
  <si>
    <t>Chandler-Ullmann Hall.Water Meter 1.Water Usage</t>
  </si>
  <si>
    <t>Chi Phi</t>
  </si>
  <si>
    <t>House 105.Water Meter 77.Water Usage</t>
  </si>
  <si>
    <t>105 Hill Drive</t>
  </si>
  <si>
    <t>Chi Psi</t>
  </si>
  <si>
    <t>House 84.Water Meter 78.Water Usage</t>
  </si>
  <si>
    <t>84 Lower Sayre Park Road</t>
  </si>
  <si>
    <t>Christmas Saucon Hall</t>
  </si>
  <si>
    <t>Christmas-Saucon.Water Meter 2.Water Usage</t>
  </si>
  <si>
    <t>Chrms-Saucon</t>
  </si>
  <si>
    <t>14/14a</t>
  </si>
  <si>
    <t>Coppee Hall</t>
  </si>
  <si>
    <t>Coppee Hall.Water Meter 3.Water Usage</t>
  </si>
  <si>
    <t>33 Coppee Drive</t>
  </si>
  <si>
    <t>D Bldg (CH&amp;R)</t>
  </si>
  <si>
    <t>Building D - Central Heating &amp; Refrigeration.Water Meter 119.Water Usage</t>
  </si>
  <si>
    <t>114 Research Dr</t>
  </si>
  <si>
    <t>Delta Phi</t>
  </si>
  <si>
    <t>House 86.Water Meter 79.Water Usage</t>
  </si>
  <si>
    <t>86 Lower Sayre Park Road</t>
  </si>
  <si>
    <t>Delta Tau Delta</t>
  </si>
  <si>
    <t>House 89.Water Meter 89.Water Usage</t>
  </si>
  <si>
    <t>89 Hill Drive</t>
  </si>
  <si>
    <t>Delta Upsilon</t>
  </si>
  <si>
    <t>House 81.Water Meter 80.Water Usage</t>
  </si>
  <si>
    <t>81 West 8th St</t>
  </si>
  <si>
    <t>Dravo House</t>
  </si>
  <si>
    <t>Dravo House.Water Meter 50.Water Usage</t>
  </si>
  <si>
    <t>65 Quad Dr</t>
  </si>
  <si>
    <t>Drinker House</t>
  </si>
  <si>
    <t>Drinker House.Water Meter 51.Water Usage</t>
  </si>
  <si>
    <t>64 Quad Dr</t>
  </si>
  <si>
    <t>Drown Hall</t>
  </si>
  <si>
    <t>Drown Hall.Water Meter 4.Water Usage</t>
  </si>
  <si>
    <t>35 Sayre Dr</t>
  </si>
  <si>
    <t>F Bldg</t>
  </si>
  <si>
    <t>Building F - Jordan Hall.Water Meter 120.Water Usage</t>
  </si>
  <si>
    <t>115 Research Dr</t>
  </si>
  <si>
    <t>Fairchild Martindale Library</t>
  </si>
  <si>
    <t>E.W. Fairchild-Martindale Library and Computing Center.Water Meter 5.Water Usage</t>
  </si>
  <si>
    <t>8A East Packer Ave</t>
  </si>
  <si>
    <t>Farrington Square</t>
  </si>
  <si>
    <t>Farrington Square A-D.Water Meter 52.Water Usage</t>
  </si>
  <si>
    <t>23 Asa Drive</t>
  </si>
  <si>
    <t>Farrington Square A-D.Water Meter 53.Water Usage</t>
  </si>
  <si>
    <t>Field Shop</t>
  </si>
  <si>
    <t>Field Shop.Water Meter 100.Water Usage</t>
  </si>
  <si>
    <t>127 Goodman Dr</t>
  </si>
  <si>
    <t>Goodman</t>
  </si>
  <si>
    <t>Fritz Laboratory</t>
  </si>
  <si>
    <t>Fritz Engineering Lab.Water Meter 6.Water Usage</t>
  </si>
  <si>
    <t>13 East Packer Ave</t>
  </si>
  <si>
    <t>Gamma Phi</t>
  </si>
  <si>
    <t>House 100.Water Meter 81.Water Usage</t>
  </si>
  <si>
    <t>100 Lower Sayre Park Road</t>
  </si>
  <si>
    <t>Gatehouse-MTC</t>
  </si>
  <si>
    <t>Gatehouse.Mountaintop.Water Meter 121.Water Usage</t>
  </si>
  <si>
    <t>119 Research Dr</t>
  </si>
  <si>
    <t>Goodman Campus Fields (Bldg C?)</t>
  </si>
  <si>
    <t>Goodman Campus Fields (Bldg C).Water Meter 102.Water Usage</t>
  </si>
  <si>
    <t>Goodman Drive</t>
  </si>
  <si>
    <t>Goodman Campus Legends Park</t>
  </si>
  <si>
    <t>Legacy Field (Baseball).Water Meter 137.Water Usage</t>
  </si>
  <si>
    <t>Field O?</t>
  </si>
  <si>
    <t>Goodman Drive Softball Field</t>
  </si>
  <si>
    <t>Leadership park (Softball).Water Meter 136.Water Usage</t>
  </si>
  <si>
    <t>Goodman Stadium</t>
  </si>
  <si>
    <t>Murray H. Goodman Stadium.Water Meter 105.Water Usage</t>
  </si>
  <si>
    <t>GoodmanStadium</t>
  </si>
  <si>
    <t>Grace Hall</t>
  </si>
  <si>
    <t>Grace Hall.Water Meter 43.Water Usage</t>
  </si>
  <si>
    <t>H Bldg</t>
  </si>
  <si>
    <t>Building H - Imbt Laboratories.Water Meter 116.Water Usage</t>
  </si>
  <si>
    <t>117 Research Dr</t>
  </si>
  <si>
    <t>J Bldg</t>
  </si>
  <si>
    <t>Building J - Mailing &amp; Printing.Water Meter 117.Water Usage</t>
  </si>
  <si>
    <t>118 Research Dr</t>
  </si>
  <si>
    <t>Johnson Hall</t>
  </si>
  <si>
    <t>Johnson Hall.Water Meter 34.Water Usage</t>
  </si>
  <si>
    <t>Kappa Alpha</t>
  </si>
  <si>
    <t>House 85.Water Meter 82.Water Usage</t>
  </si>
  <si>
    <t>85 Lower Sayre Park Road</t>
  </si>
  <si>
    <t>Kappa Delta</t>
  </si>
  <si>
    <t>House 82.Water Meter 84.Water Usage</t>
  </si>
  <si>
    <t>82 Sayre Dr</t>
  </si>
  <si>
    <t>Kappa Sigma</t>
  </si>
  <si>
    <t>House 87.Water Meter 55.Water Usage</t>
  </si>
  <si>
    <t>87 Upper Sayre Park Road</t>
  </si>
  <si>
    <t>Lambda Chi Alpha</t>
  </si>
  <si>
    <t>House 97.Water Meter 85.Water Usage</t>
  </si>
  <si>
    <t>97 Upper Sayre Park Road</t>
  </si>
  <si>
    <t>Lamberton Hall</t>
  </si>
  <si>
    <t>Lamberton Hall.Water Meter 46.Water Usage</t>
  </si>
  <si>
    <t>Linderman Library</t>
  </si>
  <si>
    <t>Linderman Library.Water Meter 7.Water Usage</t>
  </si>
  <si>
    <t>M&amp;M House</t>
  </si>
  <si>
    <t>McClintic-Marshall House.Water Meter 56.Water Usage</t>
  </si>
  <si>
    <t>67 University Dr</t>
  </si>
  <si>
    <t>Maginnes Hall</t>
  </si>
  <si>
    <t>Maginnes Hall.Water Meter 8.Water Usage</t>
  </si>
  <si>
    <t>9 West Packer Ave</t>
  </si>
  <si>
    <t>Mohler Laboratory</t>
  </si>
  <si>
    <t>Mohler Laboratory.Water Meter 9.Water Usage</t>
  </si>
  <si>
    <t>200 West Packer Ave</t>
  </si>
  <si>
    <t>Mudd Building</t>
  </si>
  <si>
    <t>Mudd Building.Water Meter 10.Water Usage</t>
  </si>
  <si>
    <t>Mudd</t>
  </si>
  <si>
    <t>Mulvihill Golf Center</t>
  </si>
  <si>
    <t>Mulvihill Golf Learning Center.Water Meter 104.Water Usage</t>
  </si>
  <si>
    <t>902 College Dr</t>
  </si>
  <si>
    <t>Neville Hall</t>
  </si>
  <si>
    <t>Neville Hall.Water Meter 11.Water Usage</t>
  </si>
  <si>
    <t>6A East Packer Ave</t>
  </si>
  <si>
    <t>6A</t>
  </si>
  <si>
    <t>Packard Laboratory</t>
  </si>
  <si>
    <t>Packard Laboratory.Water Meter 12.Water Usage</t>
  </si>
  <si>
    <t>19 Memorial Drive West</t>
  </si>
  <si>
    <t>Packer House</t>
  </si>
  <si>
    <t>Packer House.Graduate Student Center.Water Meter 57.Water Usage</t>
  </si>
  <si>
    <t>217 West Packer Ave</t>
  </si>
  <si>
    <t>Phi Kappa Theta</t>
  </si>
  <si>
    <t>House 88.Water Meter 86.Water Usage</t>
  </si>
  <si>
    <t>88 Upper Sayre Park Road</t>
  </si>
  <si>
    <t>Phi Sigma Kappa</t>
  </si>
  <si>
    <t>House 90.Water Meter 87.Water Usage</t>
  </si>
  <si>
    <t>90 Upper Sayre Park Road</t>
  </si>
  <si>
    <t>Police Station</t>
  </si>
  <si>
    <t>Police Department.Water Meter 37.Water Usage</t>
  </si>
  <si>
    <t>321 East Packer Ave</t>
  </si>
  <si>
    <t>Psi Upsilon</t>
  </si>
  <si>
    <t>House 80.Water Meter 90.Water Usage</t>
  </si>
  <si>
    <t>80 University Dr</t>
  </si>
  <si>
    <t>Rathbone Hall (Bldg)</t>
  </si>
  <si>
    <t>Residential Services.Water Meter 40.Water Usage</t>
  </si>
  <si>
    <t>63 University Dr</t>
  </si>
  <si>
    <t>Rathbone Hall (Dining)</t>
  </si>
  <si>
    <t>Rathbone Hall.Water Meter 47.Water Usage</t>
  </si>
  <si>
    <t>Rauch Business Center</t>
  </si>
  <si>
    <t>Rauch Business Center.Water Meter 14.Water Usage</t>
  </si>
  <si>
    <t>RBC</t>
  </si>
  <si>
    <t>Rauch Field House</t>
  </si>
  <si>
    <t>Rauch Field House.Water Meter 106.Water Usage</t>
  </si>
  <si>
    <t>123 Goodman Dr</t>
  </si>
  <si>
    <t>Richards House</t>
  </si>
  <si>
    <t>Richards House.Water Meter 58.Water Usage</t>
  </si>
  <si>
    <t>66 Quad Dr</t>
  </si>
  <si>
    <t>Saucon Village Diamond House</t>
  </si>
  <si>
    <t>Saucon Village - Diamond House.Water Meter 109.Water Usage</t>
  </si>
  <si>
    <t>13 Duh Drive</t>
  </si>
  <si>
    <t>Saucon Village Gipson House</t>
  </si>
  <si>
    <t>Saucon Village - Gibson House.Water Meter 110.Water Usage</t>
  </si>
  <si>
    <t>10 Duh Drive</t>
  </si>
  <si>
    <t>Saucon Village Hartman House</t>
  </si>
  <si>
    <t>Saucon Village - Hartman House.Water Meter 111.Water Usage</t>
  </si>
  <si>
    <t>7 Duh Drive</t>
  </si>
  <si>
    <t>Saucon Village More House</t>
  </si>
  <si>
    <t>Saucon Village - More House.Water Meter 112.Water Usage</t>
  </si>
  <si>
    <t>4 Duh Drive</t>
  </si>
  <si>
    <t>Saucon Village Severs House</t>
  </si>
  <si>
    <t>Saucon Village - Severs House.Water Meter 113.Water Usage</t>
  </si>
  <si>
    <t>1 Duh Drive</t>
  </si>
  <si>
    <t>Sayre Park Village A</t>
  </si>
  <si>
    <t>Sayre Residential Village A.Water Meter 59.Water Usage</t>
  </si>
  <si>
    <t>109A Upper Sayre Park Road</t>
  </si>
  <si>
    <t>109a</t>
  </si>
  <si>
    <t>Sayre Park Village B</t>
  </si>
  <si>
    <t>Sayre Residential Village B.Water Meter 60.Water Usage</t>
  </si>
  <si>
    <t>109B Upper Sayre Park Road</t>
  </si>
  <si>
    <t>109b</t>
  </si>
  <si>
    <t>Sayre Park Village C</t>
  </si>
  <si>
    <t>Sayre Residential Village C.Water Meter 61.Water Usage</t>
  </si>
  <si>
    <t>109C Upper Sayre Park Road</t>
  </si>
  <si>
    <t>109c</t>
  </si>
  <si>
    <t>Sayre Park Village D</t>
  </si>
  <si>
    <t>Sayre Residential Village D.Water Meter 62.Water Usage</t>
  </si>
  <si>
    <t>109D Upper Sayre Park Road</t>
  </si>
  <si>
    <t>109d</t>
  </si>
  <si>
    <t>Sherman Fairchild Cntr - Physics</t>
  </si>
  <si>
    <t>Sherman Fairchild Center for the Physical Sciences.Water Meter 15.Water Usage</t>
  </si>
  <si>
    <t>16 E. Mem. Walk</t>
  </si>
  <si>
    <t>Sherman Fairchild Laboratory</t>
  </si>
  <si>
    <t>Sherman Fairchild Laboratory for Solid State Studies.Water Meter 16.Water Usage</t>
  </si>
  <si>
    <t>Fairchild</t>
  </si>
  <si>
    <t>16A</t>
  </si>
  <si>
    <t>Sigma Alpha Mu</t>
  </si>
  <si>
    <t>House 94.Water Meter 96.Water Usage</t>
  </si>
  <si>
    <t>94 Upper Sayre Park Road</t>
  </si>
  <si>
    <t>Sigma Chi</t>
  </si>
  <si>
    <t>House 102.Water Meter 91.Water Usage</t>
  </si>
  <si>
    <t>102 Lower Sayre Park Road</t>
  </si>
  <si>
    <t>Sigma Phi Ep.</t>
  </si>
  <si>
    <t>House 92.Water Meter 92.Water Usage</t>
  </si>
  <si>
    <t>92 Upper Sayre Park Road</t>
  </si>
  <si>
    <t>Sinclair Laboratory</t>
  </si>
  <si>
    <t>Sinclair Laboratory.Water Meter 17.Water Usage</t>
  </si>
  <si>
    <t>Sinclair Lab</t>
  </si>
  <si>
    <t>Stabler Arena</t>
  </si>
  <si>
    <t>Stabler Athletic and Convocation Center.Water Meter 107.Water Usage</t>
  </si>
  <si>
    <t>124 Goodman Dr</t>
  </si>
  <si>
    <t>STEPS</t>
  </si>
  <si>
    <t>STEPS Building.Water Meter 18.Water Usage</t>
  </si>
  <si>
    <t>1 West Packer Ave</t>
  </si>
  <si>
    <t>9A</t>
  </si>
  <si>
    <t>Taylor Gym</t>
  </si>
  <si>
    <t>Taylor Gymnasium.Water Meter 44.Water Usage</t>
  </si>
  <si>
    <t>Taylor House</t>
  </si>
  <si>
    <t>Taylor House.Water Meter 63.Water Usage</t>
  </si>
  <si>
    <t>68 University Dr</t>
  </si>
  <si>
    <t>Tennis Center</t>
  </si>
  <si>
    <t>Lewis Tennis Center.Water Meter 103.Water Usage</t>
  </si>
  <si>
    <t>Theta Chi</t>
  </si>
  <si>
    <t>House 91.Water Meter 93.Water Usage</t>
  </si>
  <si>
    <t>91 Upper Sayre Park Road</t>
  </si>
  <si>
    <t>Theta Xi</t>
  </si>
  <si>
    <t>House 96.Water Meter 94.Water Usage</t>
  </si>
  <si>
    <t>96 Upper Sayre Park Road</t>
  </si>
  <si>
    <t>Trembley Park</t>
  </si>
  <si>
    <t>Trembley Park.Water Meter 64.Water Usage</t>
  </si>
  <si>
    <t>71-77 Trembley Dr</t>
  </si>
  <si>
    <t>71-77</t>
  </si>
  <si>
    <t>Ulrich Fields Complex</t>
  </si>
  <si>
    <t>Ulrich Sports Complex.Water Meter 108.Water Usage</t>
  </si>
  <si>
    <t>151 Goodman Drive</t>
  </si>
  <si>
    <t>Umoja House</t>
  </si>
  <si>
    <t>Umoja House.Water Meter 95.Water Usage</t>
  </si>
  <si>
    <t>101 Lower Sayre Park Road</t>
  </si>
  <si>
    <t>University Center (Bldg)</t>
  </si>
  <si>
    <t>University Center.Water Meter 128 - UC Bldg.Water Usage</t>
  </si>
  <si>
    <t>29 Trembley Dr</t>
  </si>
  <si>
    <t>University Center (Dining)</t>
  </si>
  <si>
    <t>University Center.Water Meter 129 - UC Dining.Water Usage</t>
  </si>
  <si>
    <t>Varsity House (Bldg)</t>
  </si>
  <si>
    <t>Cundey Varsity House.Water Meter 131 - Varsity House Bldg.Water Usage</t>
  </si>
  <si>
    <t>121 Goodman Dr</t>
  </si>
  <si>
    <t>Varsity House (Laundry)</t>
  </si>
  <si>
    <t>Cundey Varsity House.Water Meter 130 - Varisty House Laundry.Water Usage</t>
  </si>
  <si>
    <t>Warren Square F</t>
  </si>
  <si>
    <t>Warren Square F.Water Meter 139.Water Usage</t>
  </si>
  <si>
    <t>233 West Packer Ave</t>
  </si>
  <si>
    <t>Whitaker Laboratory</t>
  </si>
  <si>
    <t>Whitaker Laboratory.Water Meter 19.Water Usage</t>
  </si>
  <si>
    <t>5 East Packer Ave</t>
  </si>
  <si>
    <t>Wilbur Hall</t>
  </si>
  <si>
    <t>Wilbur Powerhouse.Water Meter 20.Water Usage</t>
  </si>
  <si>
    <t>12 East Packer Ave</t>
  </si>
  <si>
    <t>Williams Hall</t>
  </si>
  <si>
    <t>Williams Hall.Water Meter 21.Water Usage</t>
  </si>
  <si>
    <t>Williams</t>
  </si>
  <si>
    <t>Zoellner Arts Center</t>
  </si>
  <si>
    <t>Zoellner Arts Center.Water Meter 22.Water Usage</t>
  </si>
  <si>
    <t>420 East Packer Ave</t>
  </si>
  <si>
    <t>12 W Morton St</t>
  </si>
  <si>
    <t>Farrington Square Parking Garage.Water Meter 123.Water Usage</t>
  </si>
  <si>
    <t>126 Goodman #26</t>
  </si>
  <si>
    <t>Transportation Services.Water Meter 101.Water Usage</t>
  </si>
  <si>
    <t>15 University Dr</t>
  </si>
  <si>
    <t>Philosophy Building.Water Meter 13.Water Usage</t>
  </si>
  <si>
    <t>1515 Mountain Dr North</t>
  </si>
  <si>
    <t>1515 Mountain Drive North (WLTV).Water Meter 122.Water Usage</t>
  </si>
  <si>
    <t>1918 Creek Rd</t>
  </si>
  <si>
    <t>1918 Creek Rd.Water Meter 114.Water Usage</t>
  </si>
  <si>
    <t>None</t>
  </si>
  <si>
    <t>2 Farrington Sq The CUP</t>
  </si>
  <si>
    <t>The Cup.Water Meter 134.Water Usage</t>
  </si>
  <si>
    <t>203 E Packer Ave #4</t>
  </si>
  <si>
    <t>203 East Packer Avenue.Water Meter 42.Water Usage</t>
  </si>
  <si>
    <t>211 Warren Square Education Annex</t>
  </si>
  <si>
    <t>211 Warren Square.Water Meter 31.Water Usage</t>
  </si>
  <si>
    <t>023A</t>
  </si>
  <si>
    <t>212 Warren Square B</t>
  </si>
  <si>
    <t>Warren Square B.Water Meter 66.Water Usage</t>
  </si>
  <si>
    <t>215 Summit St</t>
  </si>
  <si>
    <t>Greenhouse.Water Meter 132.Water Usage</t>
  </si>
  <si>
    <t>218 W Packer Ave #194</t>
  </si>
  <si>
    <t>Barnett House.Water Meter 27.Water Usage</t>
  </si>
  <si>
    <t>220 Warren Square #196</t>
  </si>
  <si>
    <t>Warren Square A.Water Meter 65.Water Usage</t>
  </si>
  <si>
    <t>222 Summit St #193</t>
  </si>
  <si>
    <t>Warren Square D.Water Meter 68.Water Usage</t>
  </si>
  <si>
    <t>224 W Packer Ave</t>
  </si>
  <si>
    <t>Humanities Center.Water Meter 33.Water Usage</t>
  </si>
  <si>
    <t>227 Warren Square</t>
  </si>
  <si>
    <t>Warren Square E.Water Meter 69.Water Usage</t>
  </si>
  <si>
    <t>230 W Packer Ave Delta Chi Annex</t>
  </si>
  <si>
    <t>West Packer House.Water Meter 71.Water Usage</t>
  </si>
  <si>
    <t>233 W Packer Ave Delta Chi</t>
  </si>
  <si>
    <t>Warren Square F.Water Meter 70.Water Usage</t>
  </si>
  <si>
    <t>26 A Memorial Dr W</t>
  </si>
  <si>
    <t>Alumni Memorial Parking Garage.Water Meter 97.Water Usage</t>
  </si>
  <si>
    <t>26A</t>
  </si>
  <si>
    <t>28 University Dr</t>
  </si>
  <si>
    <t>President House.Water Meter 38.Water Usage</t>
  </si>
  <si>
    <t>4 Farrington Sq Jazzmans Coffee</t>
  </si>
  <si>
    <t>Johnnys Bagels.Water Meter 133.Water Usage</t>
  </si>
  <si>
    <t>416 E Fifth St T</t>
  </si>
  <si>
    <t>416 East 5th Street Rectory.Water Meter 23.Water Usage</t>
  </si>
  <si>
    <t>422 Brodhead Ave #187</t>
  </si>
  <si>
    <t>422 Brodhead Avenue.Water Meter 28.Water Usage</t>
  </si>
  <si>
    <t>434 Brodhead Ave #189</t>
  </si>
  <si>
    <t>436 Brodhead Avenue.Water Meter 30.Water Usage</t>
  </si>
  <si>
    <t>461 Webster St #3</t>
  </si>
  <si>
    <t>461 Webster Street a.Water Meter 29.Water Usage</t>
  </si>
  <si>
    <t>461 Webster Street.Water Meter 32.Water Usage</t>
  </si>
  <si>
    <t>3a</t>
  </si>
  <si>
    <t>516 Brodhead Ave #23</t>
  </si>
  <si>
    <t>516 Brodhead Avenue.Water Meter 39.Water Usage</t>
  </si>
  <si>
    <t>522 Brodhead Ave #23</t>
  </si>
  <si>
    <t>524 Brodhead Avenue.Water Meter 36.Water Usage</t>
  </si>
  <si>
    <t>526 Brodhead Ave #23</t>
  </si>
  <si>
    <t>526 Brodhead Avenue.Water Meter 138.Water Usage</t>
  </si>
  <si>
    <t>532-534 Brodhead Ave #24</t>
  </si>
  <si>
    <t>Warren Square C.Water Meter 67.Water Usage</t>
  </si>
  <si>
    <t>616 Brodhead Ave #197</t>
  </si>
  <si>
    <t>616 Brodhead Avenue.Water Meter 41.Water Usage</t>
  </si>
  <si>
    <t>618 Brodhead Ave</t>
  </si>
  <si>
    <t>618 Brodhead Avenue.Water Meter 24.Water Usage</t>
  </si>
  <si>
    <t>622 Brodhead Ave #199</t>
  </si>
  <si>
    <t>622 Brodhead Avenue.Water Meter 35.Water Usage</t>
  </si>
  <si>
    <t>661 Taylor St</t>
  </si>
  <si>
    <t>Dialogue Center.Water Meter 98.Water Usage</t>
  </si>
  <si>
    <t>Ben Franklin Building #125</t>
  </si>
  <si>
    <t>Advancement.Water Meter 99.Water Usage</t>
  </si>
  <si>
    <t>Phi Gamma Delta #104</t>
  </si>
  <si>
    <t>House 104.Water Meter 54.Water Usage</t>
  </si>
  <si>
    <t>Asa Packer Campus</t>
  </si>
  <si>
    <t>Goodman Campus</t>
  </si>
  <si>
    <t>Mountaintop Campus</t>
  </si>
  <si>
    <t>Three-Campus Total</t>
  </si>
  <si>
    <t>Data Upload</t>
  </si>
  <si>
    <t>31-12-2017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</si>
</sst>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\ hh:mm:ss.000"/>
    <numFmt numFmtId="165" formatCode="[$-409]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165" fontId="0" fillId="0" borderId="0" xfId="0" applyNumberFormat="1" applyAlignment="1">
      <alignment wrapText="1"/>
    </xf>
    <xf numFmtId="49" fontId="2" fillId="0" borderId="1" xfId="0" applyNumberFormat="1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/>
    <xf numFmtId="49" fontId="2" fillId="0" borderId="0" xfId="0" applyNumberFormat="1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S146"/>
  <sheetViews>
    <sheetView topLeftCell="A133" workbookViewId="0">
      <selection activeCell="A13" sqref="A13"/>
    </sheetView>
  </sheetViews>
  <sheetFormatPr defaultRowHeight="15" x14ac:dyDescent="0.25"/>
  <cols>
    <col min="1" max="1" width="34.140625" customWidth="1"/>
    <col min="2" max="2" width="63.140625" bestFit="1" customWidth="1"/>
    <col min="3" max="3" width="33.7109375" customWidth="1"/>
    <col min="4" max="4" width="8.42578125" customWidth="1"/>
    <col min="5" max="5" width="14" customWidth="1"/>
    <col min="6" max="6" width="6" customWidth="1"/>
  </cols>
  <sheetData>
    <row r="1" spans="1:19" x14ac:dyDescent="0.25">
      <c r="A1" s="2" t="s">
        <v>3</v>
      </c>
      <c r="B1" s="2"/>
    </row>
    <row r="2" spans="1:19" ht="30.75" thickBot="1" x14ac:dyDescent="0.3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5" t="s">
        <v>9</v>
      </c>
      <c r="G2" s="4" t="s">
        <v>10</v>
      </c>
      <c r="H2" s="6">
        <v>42753</v>
      </c>
      <c r="I2" s="6">
        <v>42781</v>
      </c>
      <c r="J2" s="6">
        <v>42809</v>
      </c>
      <c r="K2" s="6">
        <v>42843</v>
      </c>
      <c r="L2" s="6">
        <v>42872</v>
      </c>
      <c r="M2" s="6">
        <v>42904</v>
      </c>
      <c r="N2" s="6">
        <v>42934</v>
      </c>
      <c r="O2" s="6">
        <v>42965</v>
      </c>
      <c r="P2" s="6">
        <v>42994</v>
      </c>
      <c r="Q2" s="6">
        <v>43009</v>
      </c>
      <c r="R2" s="6">
        <v>43055</v>
      </c>
      <c r="S2" s="6">
        <v>43087</v>
      </c>
    </row>
    <row r="3" spans="1:19" ht="15.75" thickTop="1" x14ac:dyDescent="0.25">
      <c r="A3" t="s">
        <v>11</v>
      </c>
      <c r="B3" s="7" t="s">
        <v>12</v>
      </c>
      <c r="C3" t="s">
        <v>13</v>
      </c>
      <c r="D3" s="8">
        <v>111</v>
      </c>
      <c r="E3" t="s">
        <v>14</v>
      </c>
      <c r="F3" s="9" t="s">
        <v>15</v>
      </c>
      <c r="G3" s="10">
        <f t="shared" ref="G3:G34" si="0">SUM(H3:S3)</f>
        <v>1120</v>
      </c>
      <c r="H3" s="10">
        <v>78</v>
      </c>
      <c r="I3" s="10">
        <v>82</v>
      </c>
      <c r="J3" s="10">
        <v>87</v>
      </c>
      <c r="K3" s="10">
        <v>116</v>
      </c>
      <c r="L3" s="10">
        <v>109</v>
      </c>
      <c r="M3" s="10">
        <v>94</v>
      </c>
      <c r="N3" s="10">
        <v>95</v>
      </c>
      <c r="O3" s="10">
        <v>85</v>
      </c>
      <c r="P3" s="10">
        <v>89</v>
      </c>
      <c r="Q3" s="10">
        <v>97</v>
      </c>
      <c r="R3" s="10">
        <v>110</v>
      </c>
      <c r="S3" s="10">
        <v>78</v>
      </c>
    </row>
    <row r="4" spans="1:19" x14ac:dyDescent="0.25">
      <c r="A4" t="s">
        <v>16</v>
      </c>
      <c r="B4" s="11" t="s">
        <v>17</v>
      </c>
      <c r="C4" t="s">
        <v>13</v>
      </c>
      <c r="D4" s="8">
        <v>111</v>
      </c>
      <c r="E4" t="s">
        <v>14</v>
      </c>
      <c r="F4" s="9" t="s">
        <v>15</v>
      </c>
      <c r="G4" s="10">
        <f t="shared" si="0"/>
        <v>3740</v>
      </c>
      <c r="H4" s="10">
        <v>310</v>
      </c>
      <c r="I4" s="10">
        <v>310</v>
      </c>
      <c r="J4" s="10">
        <v>320</v>
      </c>
      <c r="K4" s="10">
        <v>315</v>
      </c>
      <c r="L4" s="10">
        <v>360</v>
      </c>
      <c r="M4" s="10">
        <v>260</v>
      </c>
      <c r="N4" s="10">
        <v>370</v>
      </c>
      <c r="O4" s="10">
        <v>300</v>
      </c>
      <c r="P4" s="10">
        <v>290</v>
      </c>
      <c r="Q4" s="10">
        <v>340</v>
      </c>
      <c r="R4" s="10">
        <v>300</v>
      </c>
      <c r="S4" s="10">
        <v>265</v>
      </c>
    </row>
    <row r="5" spans="1:19" x14ac:dyDescent="0.25">
      <c r="A5" t="s">
        <v>18</v>
      </c>
      <c r="B5" s="11" t="s">
        <v>19</v>
      </c>
      <c r="C5" t="s">
        <v>20</v>
      </c>
      <c r="D5" s="8">
        <v>93</v>
      </c>
      <c r="E5" t="s">
        <v>21</v>
      </c>
      <c r="F5" s="9" t="s">
        <v>15</v>
      </c>
      <c r="G5" s="10">
        <f t="shared" si="0"/>
        <v>447</v>
      </c>
      <c r="H5" s="10">
        <v>34</v>
      </c>
      <c r="I5" s="10">
        <v>24</v>
      </c>
      <c r="J5" s="10">
        <v>41</v>
      </c>
      <c r="K5" s="10">
        <v>46</v>
      </c>
      <c r="L5" s="10">
        <v>35</v>
      </c>
      <c r="M5" s="10">
        <v>38</v>
      </c>
      <c r="N5" s="10">
        <v>0</v>
      </c>
      <c r="O5" s="10">
        <v>2</v>
      </c>
      <c r="P5" s="10">
        <v>69</v>
      </c>
      <c r="Q5" s="10">
        <v>47</v>
      </c>
      <c r="R5" s="10">
        <v>59</v>
      </c>
      <c r="S5" s="10">
        <v>52</v>
      </c>
    </row>
    <row r="6" spans="1:19" x14ac:dyDescent="0.25">
      <c r="A6" t="s">
        <v>22</v>
      </c>
      <c r="B6" s="11" t="s">
        <v>23</v>
      </c>
      <c r="C6" t="s">
        <v>24</v>
      </c>
      <c r="D6" s="8">
        <v>95</v>
      </c>
      <c r="E6" t="s">
        <v>21</v>
      </c>
      <c r="F6" s="9" t="s">
        <v>15</v>
      </c>
      <c r="G6" s="10">
        <f t="shared" si="0"/>
        <v>514</v>
      </c>
      <c r="H6" s="10">
        <v>45</v>
      </c>
      <c r="I6" s="10">
        <v>22</v>
      </c>
      <c r="J6" s="10">
        <v>48</v>
      </c>
      <c r="K6" s="10">
        <v>52</v>
      </c>
      <c r="L6" s="10">
        <v>45</v>
      </c>
      <c r="M6" s="10">
        <v>45</v>
      </c>
      <c r="N6" s="10">
        <v>0</v>
      </c>
      <c r="O6" s="10">
        <v>9</v>
      </c>
      <c r="P6" s="10">
        <v>74</v>
      </c>
      <c r="Q6" s="10">
        <v>57</v>
      </c>
      <c r="R6" s="10">
        <v>66</v>
      </c>
      <c r="S6" s="10">
        <v>51</v>
      </c>
    </row>
    <row r="7" spans="1:19" x14ac:dyDescent="0.25">
      <c r="A7" t="s">
        <v>25</v>
      </c>
      <c r="B7" s="11" t="s">
        <v>26</v>
      </c>
      <c r="C7" t="s">
        <v>27</v>
      </c>
      <c r="D7" s="8">
        <v>107</v>
      </c>
      <c r="E7" t="s">
        <v>21</v>
      </c>
      <c r="F7" s="9" t="s">
        <v>15</v>
      </c>
      <c r="G7" s="10">
        <f t="shared" si="0"/>
        <v>426</v>
      </c>
      <c r="H7" s="10">
        <v>34</v>
      </c>
      <c r="I7" s="10">
        <v>27</v>
      </c>
      <c r="J7" s="10">
        <v>46</v>
      </c>
      <c r="K7" s="10">
        <v>45</v>
      </c>
      <c r="L7" s="10">
        <v>38</v>
      </c>
      <c r="M7" s="10">
        <v>38</v>
      </c>
      <c r="N7" s="10">
        <v>0</v>
      </c>
      <c r="O7" s="10">
        <v>2</v>
      </c>
      <c r="P7" s="10">
        <v>54</v>
      </c>
      <c r="Q7" s="10">
        <v>45</v>
      </c>
      <c r="R7" s="10">
        <v>54</v>
      </c>
      <c r="S7" s="10">
        <v>43</v>
      </c>
    </row>
    <row r="8" spans="1:19" x14ac:dyDescent="0.25">
      <c r="A8" t="s">
        <v>28</v>
      </c>
      <c r="B8" s="11" t="s">
        <v>29</v>
      </c>
      <c r="C8" t="s">
        <v>30</v>
      </c>
      <c r="D8" s="8">
        <v>98</v>
      </c>
      <c r="E8" t="s">
        <v>21</v>
      </c>
      <c r="F8" s="9" t="s">
        <v>15</v>
      </c>
      <c r="G8" s="10">
        <f t="shared" si="0"/>
        <v>685</v>
      </c>
      <c r="H8" s="10">
        <v>39</v>
      </c>
      <c r="I8" s="10">
        <v>202</v>
      </c>
      <c r="J8" s="10">
        <v>22</v>
      </c>
      <c r="K8" s="10">
        <v>60</v>
      </c>
      <c r="L8" s="10">
        <v>50</v>
      </c>
      <c r="M8" s="10">
        <v>49</v>
      </c>
      <c r="N8" s="10">
        <v>0</v>
      </c>
      <c r="O8" s="10">
        <v>3</v>
      </c>
      <c r="P8" s="10">
        <v>68</v>
      </c>
      <c r="Q8" s="10">
        <v>59</v>
      </c>
      <c r="R8" s="10">
        <v>72</v>
      </c>
      <c r="S8" s="10">
        <v>61</v>
      </c>
    </row>
    <row r="9" spans="1:19" x14ac:dyDescent="0.25">
      <c r="A9" t="s">
        <v>31</v>
      </c>
      <c r="B9" s="11" t="s">
        <v>32</v>
      </c>
      <c r="C9" t="s">
        <v>33</v>
      </c>
      <c r="D9" s="8">
        <v>106</v>
      </c>
      <c r="E9" t="s">
        <v>21</v>
      </c>
      <c r="F9" s="9" t="s">
        <v>15</v>
      </c>
      <c r="G9" s="10">
        <f t="shared" si="0"/>
        <v>3875</v>
      </c>
      <c r="H9" s="10">
        <v>27</v>
      </c>
      <c r="I9" s="10">
        <v>16</v>
      </c>
      <c r="J9" s="10">
        <v>32</v>
      </c>
      <c r="K9" s="10">
        <v>3630</v>
      </c>
      <c r="L9" s="10">
        <v>31</v>
      </c>
      <c r="M9" s="10">
        <v>32</v>
      </c>
      <c r="N9" s="10">
        <v>0</v>
      </c>
      <c r="O9" s="10">
        <v>1</v>
      </c>
      <c r="P9" s="10">
        <v>28</v>
      </c>
      <c r="Q9" s="10">
        <v>23</v>
      </c>
      <c r="R9" s="10">
        <v>30</v>
      </c>
      <c r="S9" s="10">
        <v>25</v>
      </c>
    </row>
    <row r="10" spans="1:19" x14ac:dyDescent="0.25">
      <c r="A10" t="s">
        <v>34</v>
      </c>
      <c r="B10" s="11" t="s">
        <v>35</v>
      </c>
      <c r="C10" t="s">
        <v>36</v>
      </c>
      <c r="D10" s="8">
        <v>99</v>
      </c>
      <c r="E10" t="s">
        <v>21</v>
      </c>
      <c r="F10" s="9" t="s">
        <v>15</v>
      </c>
      <c r="G10" s="10">
        <f t="shared" si="0"/>
        <v>226</v>
      </c>
      <c r="H10" s="10">
        <v>24</v>
      </c>
      <c r="I10" s="10">
        <v>24</v>
      </c>
      <c r="J10" s="10">
        <v>24</v>
      </c>
      <c r="K10" s="10">
        <v>24</v>
      </c>
      <c r="L10" s="10">
        <v>26</v>
      </c>
      <c r="M10" s="10">
        <v>26</v>
      </c>
      <c r="N10" s="10">
        <v>0</v>
      </c>
      <c r="O10" s="10">
        <v>2</v>
      </c>
      <c r="P10" s="10">
        <v>25</v>
      </c>
      <c r="Q10" s="10">
        <v>2</v>
      </c>
      <c r="R10" s="10">
        <v>30</v>
      </c>
      <c r="S10" s="10">
        <v>19</v>
      </c>
    </row>
    <row r="11" spans="1:19" x14ac:dyDescent="0.25">
      <c r="A11" t="s">
        <v>37</v>
      </c>
      <c r="B11" s="11" t="s">
        <v>38</v>
      </c>
      <c r="C11" t="s">
        <v>39</v>
      </c>
      <c r="D11" s="8">
        <v>27</v>
      </c>
      <c r="E11" t="s">
        <v>21</v>
      </c>
      <c r="F11" s="9" t="s">
        <v>15</v>
      </c>
      <c r="G11" s="10">
        <f t="shared" si="0"/>
        <v>862.5</v>
      </c>
      <c r="H11" s="10">
        <v>90</v>
      </c>
      <c r="I11" s="10"/>
      <c r="J11" s="10">
        <v>12.5</v>
      </c>
      <c r="K11" s="10">
        <v>66</v>
      </c>
      <c r="L11" s="10">
        <v>101</v>
      </c>
      <c r="M11" s="10">
        <v>79</v>
      </c>
      <c r="N11" s="10">
        <v>123</v>
      </c>
      <c r="O11" s="10">
        <v>108</v>
      </c>
      <c r="P11" s="10">
        <v>96</v>
      </c>
      <c r="Q11" s="10">
        <v>76</v>
      </c>
      <c r="R11" s="10">
        <v>85</v>
      </c>
      <c r="S11" s="10">
        <v>26</v>
      </c>
    </row>
    <row r="12" spans="1:19" x14ac:dyDescent="0.25">
      <c r="A12" t="s">
        <v>37</v>
      </c>
      <c r="B12" s="11" t="s">
        <v>40</v>
      </c>
      <c r="C12" t="s">
        <v>39</v>
      </c>
      <c r="D12" s="8">
        <v>27</v>
      </c>
      <c r="E12" t="s">
        <v>21</v>
      </c>
      <c r="F12" s="9" t="s">
        <v>15</v>
      </c>
      <c r="G12" s="10">
        <f t="shared" si="0"/>
        <v>1374.5</v>
      </c>
      <c r="H12" s="10">
        <v>54</v>
      </c>
      <c r="I12" s="10"/>
      <c r="J12" s="10">
        <v>12.5</v>
      </c>
      <c r="K12" s="10">
        <v>54</v>
      </c>
      <c r="L12" s="10">
        <v>56</v>
      </c>
      <c r="M12" s="10">
        <v>34</v>
      </c>
      <c r="N12" s="10">
        <v>524</v>
      </c>
      <c r="O12" s="10">
        <v>193</v>
      </c>
      <c r="P12" s="10">
        <v>293</v>
      </c>
      <c r="Q12" s="10">
        <v>154</v>
      </c>
      <c r="R12" s="10">
        <v>0</v>
      </c>
      <c r="S12" s="10">
        <v>0</v>
      </c>
    </row>
    <row r="13" spans="1:19" x14ac:dyDescent="0.25">
      <c r="A13" t="s">
        <v>41</v>
      </c>
      <c r="B13" s="11" t="s">
        <v>42</v>
      </c>
      <c r="C13" t="s">
        <v>43</v>
      </c>
      <c r="D13" s="8">
        <v>112</v>
      </c>
      <c r="E13" t="s">
        <v>14</v>
      </c>
      <c r="F13" s="9" t="s">
        <v>15</v>
      </c>
      <c r="G13" s="10">
        <f t="shared" si="0"/>
        <v>9</v>
      </c>
      <c r="H13" s="10"/>
      <c r="I13" s="10"/>
      <c r="J13" s="10">
        <v>0</v>
      </c>
      <c r="K13" s="10">
        <v>1</v>
      </c>
      <c r="L13" s="10">
        <v>5</v>
      </c>
      <c r="M13" s="10"/>
      <c r="N13" s="10">
        <v>0</v>
      </c>
      <c r="O13" s="10">
        <v>0</v>
      </c>
      <c r="P13" s="10">
        <v>1</v>
      </c>
      <c r="Q13" s="10">
        <v>1</v>
      </c>
      <c r="R13" s="10">
        <v>0</v>
      </c>
      <c r="S13" s="10">
        <v>1</v>
      </c>
    </row>
    <row r="14" spans="1:19" x14ac:dyDescent="0.25">
      <c r="A14" t="s">
        <v>44</v>
      </c>
      <c r="B14" s="11" t="s">
        <v>45</v>
      </c>
      <c r="C14" t="s">
        <v>46</v>
      </c>
      <c r="D14" s="8">
        <v>83</v>
      </c>
      <c r="E14" t="s">
        <v>21</v>
      </c>
      <c r="F14" s="9" t="s">
        <v>15</v>
      </c>
      <c r="G14" s="10">
        <f t="shared" si="0"/>
        <v>654</v>
      </c>
      <c r="H14" s="10">
        <v>45</v>
      </c>
      <c r="I14" s="10">
        <v>45</v>
      </c>
      <c r="J14" s="10">
        <v>45</v>
      </c>
      <c r="K14" s="10">
        <v>40</v>
      </c>
      <c r="L14" s="10">
        <v>46</v>
      </c>
      <c r="M14" s="10">
        <v>44</v>
      </c>
      <c r="N14" s="10">
        <v>150</v>
      </c>
      <c r="O14" s="10">
        <v>12</v>
      </c>
      <c r="P14" s="10">
        <v>61</v>
      </c>
      <c r="Q14" s="10">
        <v>52</v>
      </c>
      <c r="R14" s="10">
        <v>63</v>
      </c>
      <c r="S14" s="10">
        <v>51</v>
      </c>
    </row>
    <row r="15" spans="1:19" x14ac:dyDescent="0.25">
      <c r="A15" t="s">
        <v>47</v>
      </c>
      <c r="B15" s="11" t="s">
        <v>48</v>
      </c>
      <c r="C15" t="s">
        <v>49</v>
      </c>
      <c r="D15" s="8">
        <v>201</v>
      </c>
      <c r="E15" t="s">
        <v>21</v>
      </c>
      <c r="F15" s="9" t="s">
        <v>15</v>
      </c>
      <c r="G15" s="10">
        <f t="shared" si="0"/>
        <v>2822</v>
      </c>
      <c r="H15" s="10">
        <v>40</v>
      </c>
      <c r="I15" s="10">
        <v>228</v>
      </c>
      <c r="J15" s="10">
        <v>325</v>
      </c>
      <c r="K15" s="10">
        <v>262</v>
      </c>
      <c r="L15" s="10">
        <v>274</v>
      </c>
      <c r="M15" s="10">
        <v>224</v>
      </c>
      <c r="N15" s="10">
        <v>184</v>
      </c>
      <c r="O15" s="10">
        <v>151</v>
      </c>
      <c r="P15" s="10">
        <v>295</v>
      </c>
      <c r="Q15" s="10">
        <v>329</v>
      </c>
      <c r="R15" s="10">
        <v>258</v>
      </c>
      <c r="S15" s="10">
        <v>252</v>
      </c>
    </row>
    <row r="16" spans="1:19" x14ac:dyDescent="0.25">
      <c r="A16" t="s">
        <v>50</v>
      </c>
      <c r="B16" s="11" t="s">
        <v>51</v>
      </c>
      <c r="C16" t="s">
        <v>52</v>
      </c>
      <c r="D16" s="8">
        <v>113</v>
      </c>
      <c r="E16" t="s">
        <v>14</v>
      </c>
      <c r="F16" s="9" t="s">
        <v>15</v>
      </c>
      <c r="G16" s="10">
        <f t="shared" si="0"/>
        <v>71</v>
      </c>
      <c r="H16" s="10"/>
      <c r="I16" s="10"/>
      <c r="J16" s="10"/>
      <c r="K16" s="10">
        <v>3</v>
      </c>
      <c r="L16" s="10">
        <v>13</v>
      </c>
      <c r="M16" s="10">
        <v>7</v>
      </c>
      <c r="N16" s="10">
        <v>7</v>
      </c>
      <c r="O16" s="10">
        <v>4</v>
      </c>
      <c r="P16" s="10">
        <v>4</v>
      </c>
      <c r="Q16" s="10">
        <v>21</v>
      </c>
      <c r="R16" s="10">
        <v>6</v>
      </c>
      <c r="S16" s="10">
        <v>6</v>
      </c>
    </row>
    <row r="17" spans="1:19" x14ac:dyDescent="0.25">
      <c r="A17" t="s">
        <v>53</v>
      </c>
      <c r="B17" s="11" t="s">
        <v>54</v>
      </c>
      <c r="C17" t="s">
        <v>55</v>
      </c>
      <c r="D17" s="8">
        <v>58</v>
      </c>
      <c r="E17" t="s">
        <v>21</v>
      </c>
      <c r="F17" s="9" t="s">
        <v>15</v>
      </c>
      <c r="G17" s="10">
        <f t="shared" si="0"/>
        <v>1791</v>
      </c>
      <c r="H17" s="10">
        <v>169.2</v>
      </c>
      <c r="I17" s="10">
        <v>46.8</v>
      </c>
      <c r="J17" s="10">
        <v>176</v>
      </c>
      <c r="K17" s="10">
        <v>189</v>
      </c>
      <c r="L17" s="10">
        <v>161</v>
      </c>
      <c r="M17" s="10">
        <v>160.69999999999999</v>
      </c>
      <c r="N17" s="10">
        <v>13.3</v>
      </c>
      <c r="O17" s="10">
        <v>65</v>
      </c>
      <c r="P17" s="10">
        <v>210</v>
      </c>
      <c r="Q17" s="10">
        <v>152.30000000000001</v>
      </c>
      <c r="R17" s="10">
        <v>1864.7</v>
      </c>
      <c r="S17" s="10">
        <v>-1417</v>
      </c>
    </row>
    <row r="18" spans="1:19" x14ac:dyDescent="0.25">
      <c r="A18" t="s">
        <v>56</v>
      </c>
      <c r="B18" s="11" t="s">
        <v>57</v>
      </c>
      <c r="C18" t="s">
        <v>58</v>
      </c>
      <c r="D18" s="8" t="s">
        <v>59</v>
      </c>
      <c r="E18" t="s">
        <v>21</v>
      </c>
      <c r="F18" s="9" t="s">
        <v>15</v>
      </c>
      <c r="G18" s="10">
        <f t="shared" si="0"/>
        <v>2419</v>
      </c>
      <c r="H18" s="10">
        <v>36</v>
      </c>
      <c r="I18" s="10">
        <v>347</v>
      </c>
      <c r="J18" s="10">
        <v>184</v>
      </c>
      <c r="K18" s="10">
        <v>463</v>
      </c>
      <c r="L18" s="10">
        <v>220</v>
      </c>
      <c r="M18" s="10">
        <v>228</v>
      </c>
      <c r="N18" s="10">
        <v>0</v>
      </c>
      <c r="O18" s="10">
        <v>72</v>
      </c>
      <c r="P18" s="10">
        <v>228</v>
      </c>
      <c r="Q18" s="10">
        <v>208</v>
      </c>
      <c r="R18" s="10">
        <v>213</v>
      </c>
      <c r="S18" s="10">
        <v>220</v>
      </c>
    </row>
    <row r="19" spans="1:19" x14ac:dyDescent="0.25">
      <c r="A19" t="s">
        <v>60</v>
      </c>
      <c r="B19" s="11" t="s">
        <v>61</v>
      </c>
      <c r="C19" t="s">
        <v>62</v>
      </c>
      <c r="D19" s="8">
        <v>10</v>
      </c>
      <c r="E19" t="s">
        <v>21</v>
      </c>
      <c r="F19" s="9" t="s">
        <v>15</v>
      </c>
      <c r="G19" s="10">
        <f t="shared" si="0"/>
        <v>6460</v>
      </c>
      <c r="H19" s="10">
        <v>487</v>
      </c>
      <c r="I19" s="10">
        <v>433</v>
      </c>
      <c r="J19" s="10">
        <v>460</v>
      </c>
      <c r="K19" s="10">
        <v>566</v>
      </c>
      <c r="L19" s="10">
        <v>724</v>
      </c>
      <c r="M19" s="10">
        <v>485</v>
      </c>
      <c r="N19" s="10">
        <v>480</v>
      </c>
      <c r="O19" s="10">
        <v>371</v>
      </c>
      <c r="P19" s="10">
        <v>483</v>
      </c>
      <c r="Q19" s="10">
        <v>633</v>
      </c>
      <c r="R19" s="10">
        <v>672</v>
      </c>
      <c r="S19" s="10">
        <v>666</v>
      </c>
    </row>
    <row r="20" spans="1:19" x14ac:dyDescent="0.25">
      <c r="A20" t="s">
        <v>63</v>
      </c>
      <c r="B20" s="11" t="s">
        <v>64</v>
      </c>
      <c r="C20" t="s">
        <v>62</v>
      </c>
      <c r="D20" s="8">
        <v>10</v>
      </c>
      <c r="E20" t="s">
        <v>21</v>
      </c>
      <c r="F20" s="9" t="s">
        <v>15</v>
      </c>
      <c r="G20" s="10">
        <f t="shared" si="0"/>
        <v>4192</v>
      </c>
      <c r="H20" s="10"/>
      <c r="I20" s="10"/>
      <c r="J20" s="10"/>
      <c r="K20" s="10">
        <v>76</v>
      </c>
      <c r="L20" s="10">
        <v>224</v>
      </c>
      <c r="M20" s="10">
        <v>763</v>
      </c>
      <c r="N20" s="10">
        <v>763</v>
      </c>
      <c r="O20" s="10">
        <v>1122</v>
      </c>
      <c r="P20" s="10">
        <v>833</v>
      </c>
      <c r="Q20" s="10">
        <v>407</v>
      </c>
      <c r="R20" s="10">
        <v>344</v>
      </c>
      <c r="S20" s="10">
        <v>-340</v>
      </c>
    </row>
    <row r="21" spans="1:19" x14ac:dyDescent="0.25">
      <c r="A21" t="s">
        <v>65</v>
      </c>
      <c r="B21" s="11" t="s">
        <v>66</v>
      </c>
      <c r="C21" t="s">
        <v>65</v>
      </c>
      <c r="D21" s="8">
        <v>17</v>
      </c>
      <c r="E21" t="s">
        <v>21</v>
      </c>
      <c r="F21" s="9" t="s">
        <v>15</v>
      </c>
      <c r="G21" s="10">
        <f t="shared" si="0"/>
        <v>272</v>
      </c>
      <c r="H21" s="10">
        <v>11</v>
      </c>
      <c r="I21" s="10">
        <v>24</v>
      </c>
      <c r="J21" s="10">
        <v>21</v>
      </c>
      <c r="K21" s="10">
        <v>30</v>
      </c>
      <c r="L21" s="10">
        <v>21</v>
      </c>
      <c r="M21" s="10">
        <v>10</v>
      </c>
      <c r="N21" s="10">
        <v>31</v>
      </c>
      <c r="O21" s="10">
        <v>20</v>
      </c>
      <c r="P21" s="10">
        <v>30</v>
      </c>
      <c r="Q21" s="10">
        <v>23</v>
      </c>
      <c r="R21" s="10">
        <v>34</v>
      </c>
      <c r="S21" s="10">
        <v>17</v>
      </c>
    </row>
    <row r="22" spans="1:19" x14ac:dyDescent="0.25">
      <c r="A22" t="s">
        <v>67</v>
      </c>
      <c r="B22" s="11" t="s">
        <v>68</v>
      </c>
      <c r="C22" t="s">
        <v>69</v>
      </c>
      <c r="D22" s="8">
        <v>105</v>
      </c>
      <c r="E22" t="s">
        <v>21</v>
      </c>
      <c r="F22" s="9" t="s">
        <v>15</v>
      </c>
      <c r="G22" s="10">
        <f t="shared" si="0"/>
        <v>280</v>
      </c>
      <c r="H22" s="10">
        <v>25</v>
      </c>
      <c r="I22" s="10">
        <v>11</v>
      </c>
      <c r="J22" s="10">
        <v>28</v>
      </c>
      <c r="K22" s="10">
        <v>30</v>
      </c>
      <c r="L22" s="10">
        <v>24</v>
      </c>
      <c r="M22" s="10">
        <v>25</v>
      </c>
      <c r="N22" s="10">
        <v>0</v>
      </c>
      <c r="O22" s="10">
        <v>3</v>
      </c>
      <c r="P22" s="10">
        <v>32</v>
      </c>
      <c r="Q22" s="10">
        <v>27</v>
      </c>
      <c r="R22" s="10">
        <v>45</v>
      </c>
      <c r="S22" s="10">
        <v>30</v>
      </c>
    </row>
    <row r="23" spans="1:19" x14ac:dyDescent="0.25">
      <c r="A23" t="s">
        <v>70</v>
      </c>
      <c r="B23" s="11" t="s">
        <v>71</v>
      </c>
      <c r="C23" t="s">
        <v>72</v>
      </c>
      <c r="D23" s="8">
        <v>84</v>
      </c>
      <c r="E23" t="s">
        <v>21</v>
      </c>
      <c r="F23" s="9" t="s">
        <v>15</v>
      </c>
      <c r="G23" s="10">
        <f t="shared" si="0"/>
        <v>299</v>
      </c>
      <c r="H23" s="10">
        <v>31</v>
      </c>
      <c r="I23" s="10">
        <v>8</v>
      </c>
      <c r="J23" s="10">
        <v>35</v>
      </c>
      <c r="K23" s="10">
        <v>33</v>
      </c>
      <c r="L23" s="10">
        <v>27</v>
      </c>
      <c r="M23" s="10">
        <v>36</v>
      </c>
      <c r="N23" s="10">
        <v>0</v>
      </c>
      <c r="O23" s="10">
        <v>3</v>
      </c>
      <c r="P23" s="10">
        <v>40</v>
      </c>
      <c r="Q23" s="10">
        <v>26</v>
      </c>
      <c r="R23" s="10">
        <v>30</v>
      </c>
      <c r="S23" s="10">
        <v>30</v>
      </c>
    </row>
    <row r="24" spans="1:19" x14ac:dyDescent="0.25">
      <c r="A24" t="s">
        <v>73</v>
      </c>
      <c r="B24" s="11" t="s">
        <v>74</v>
      </c>
      <c r="C24" t="s">
        <v>75</v>
      </c>
      <c r="D24" s="8" t="s">
        <v>76</v>
      </c>
      <c r="E24" t="s">
        <v>21</v>
      </c>
      <c r="F24" s="9" t="s">
        <v>15</v>
      </c>
      <c r="G24" s="10">
        <f t="shared" si="0"/>
        <v>166.3</v>
      </c>
      <c r="H24" s="10">
        <v>14.7</v>
      </c>
      <c r="I24" s="10">
        <v>5.3</v>
      </c>
      <c r="J24" s="10">
        <v>14</v>
      </c>
      <c r="K24" s="10">
        <v>18.3</v>
      </c>
      <c r="L24" s="10">
        <v>14</v>
      </c>
      <c r="M24" s="10">
        <v>13.9</v>
      </c>
      <c r="N24" s="10">
        <v>10.1</v>
      </c>
      <c r="O24" s="10">
        <v>9</v>
      </c>
      <c r="P24" s="10">
        <v>19</v>
      </c>
      <c r="Q24" s="10">
        <v>14</v>
      </c>
      <c r="R24" s="10">
        <v>19</v>
      </c>
      <c r="S24" s="10">
        <v>15</v>
      </c>
    </row>
    <row r="25" spans="1:19" x14ac:dyDescent="0.25">
      <c r="A25" t="s">
        <v>77</v>
      </c>
      <c r="B25" s="11" t="s">
        <v>78</v>
      </c>
      <c r="C25" t="s">
        <v>79</v>
      </c>
      <c r="D25" s="8">
        <v>33</v>
      </c>
      <c r="E25" t="s">
        <v>21</v>
      </c>
      <c r="F25" s="9" t="s">
        <v>15</v>
      </c>
      <c r="G25" s="10">
        <f t="shared" si="0"/>
        <v>57</v>
      </c>
      <c r="H25" s="10">
        <v>15</v>
      </c>
      <c r="I25" s="10"/>
      <c r="J25" s="10">
        <v>9</v>
      </c>
      <c r="K25" s="10">
        <v>9</v>
      </c>
      <c r="L25" s="10">
        <v>12</v>
      </c>
      <c r="M25" s="10">
        <v>12</v>
      </c>
      <c r="N25" s="10">
        <v>0</v>
      </c>
      <c r="O25" s="10">
        <v>0</v>
      </c>
      <c r="P25" s="10"/>
      <c r="Q25" s="10">
        <v>0</v>
      </c>
      <c r="R25" s="10">
        <v>0</v>
      </c>
      <c r="S25" s="10">
        <v>0</v>
      </c>
    </row>
    <row r="26" spans="1:19" x14ac:dyDescent="0.25">
      <c r="A26" t="s">
        <v>80</v>
      </c>
      <c r="B26" s="11" t="s">
        <v>81</v>
      </c>
      <c r="C26" t="s">
        <v>82</v>
      </c>
      <c r="D26" s="8">
        <v>114</v>
      </c>
      <c r="E26" t="s">
        <v>14</v>
      </c>
      <c r="F26" s="9" t="s">
        <v>15</v>
      </c>
      <c r="G26" s="10">
        <f t="shared" si="0"/>
        <v>4182</v>
      </c>
      <c r="H26" s="10">
        <v>109</v>
      </c>
      <c r="I26" s="10">
        <v>121</v>
      </c>
      <c r="J26" s="10">
        <v>115</v>
      </c>
      <c r="K26" s="10">
        <v>199</v>
      </c>
      <c r="L26" s="10">
        <v>348</v>
      </c>
      <c r="M26" s="10">
        <v>646</v>
      </c>
      <c r="N26" s="10">
        <v>924</v>
      </c>
      <c r="O26" s="10">
        <v>638</v>
      </c>
      <c r="P26" s="10">
        <v>540</v>
      </c>
      <c r="Q26" s="10">
        <v>340</v>
      </c>
      <c r="R26" s="10">
        <v>115</v>
      </c>
      <c r="S26" s="10">
        <v>87</v>
      </c>
    </row>
    <row r="27" spans="1:19" x14ac:dyDescent="0.25">
      <c r="A27" t="s">
        <v>83</v>
      </c>
      <c r="B27" s="11" t="s">
        <v>84</v>
      </c>
      <c r="C27" t="s">
        <v>85</v>
      </c>
      <c r="D27" s="8">
        <v>86</v>
      </c>
      <c r="E27" t="s">
        <v>21</v>
      </c>
      <c r="F27" s="9" t="s">
        <v>15</v>
      </c>
      <c r="G27" s="10">
        <f t="shared" si="0"/>
        <v>280</v>
      </c>
      <c r="H27" s="10">
        <v>20</v>
      </c>
      <c r="I27" s="10">
        <v>16</v>
      </c>
      <c r="J27" s="10">
        <v>30</v>
      </c>
      <c r="K27" s="10">
        <v>35</v>
      </c>
      <c r="L27" s="10">
        <v>29</v>
      </c>
      <c r="M27" s="10">
        <v>22</v>
      </c>
      <c r="N27" s="10">
        <v>0</v>
      </c>
      <c r="O27" s="10">
        <v>2</v>
      </c>
      <c r="P27" s="10">
        <v>38</v>
      </c>
      <c r="Q27" s="10">
        <v>23</v>
      </c>
      <c r="R27" s="10">
        <v>33</v>
      </c>
      <c r="S27" s="10">
        <v>32</v>
      </c>
    </row>
    <row r="28" spans="1:19" x14ac:dyDescent="0.25">
      <c r="A28" t="s">
        <v>86</v>
      </c>
      <c r="B28" s="11" t="s">
        <v>87</v>
      </c>
      <c r="C28" t="s">
        <v>88</v>
      </c>
      <c r="D28" s="8">
        <v>89</v>
      </c>
      <c r="E28" t="s">
        <v>21</v>
      </c>
      <c r="F28" s="9" t="s">
        <v>15</v>
      </c>
      <c r="G28" s="10">
        <f t="shared" si="0"/>
        <v>412</v>
      </c>
      <c r="H28" s="10">
        <v>34</v>
      </c>
      <c r="I28" s="10">
        <v>19</v>
      </c>
      <c r="J28" s="10">
        <v>49</v>
      </c>
      <c r="K28" s="10">
        <v>47</v>
      </c>
      <c r="L28" s="10">
        <v>39</v>
      </c>
      <c r="M28" s="10">
        <v>36</v>
      </c>
      <c r="N28" s="10">
        <v>0</v>
      </c>
      <c r="O28" s="10">
        <v>3</v>
      </c>
      <c r="P28" s="10">
        <v>49</v>
      </c>
      <c r="Q28" s="10">
        <v>37</v>
      </c>
      <c r="R28" s="10">
        <v>54</v>
      </c>
      <c r="S28" s="10">
        <v>45</v>
      </c>
    </row>
    <row r="29" spans="1:19" x14ac:dyDescent="0.25">
      <c r="A29" t="s">
        <v>89</v>
      </c>
      <c r="B29" s="11" t="s">
        <v>90</v>
      </c>
      <c r="C29" t="s">
        <v>91</v>
      </c>
      <c r="D29" s="8">
        <v>81</v>
      </c>
      <c r="E29" t="s">
        <v>21</v>
      </c>
      <c r="F29" s="9" t="s">
        <v>15</v>
      </c>
      <c r="G29" s="10">
        <f t="shared" si="0"/>
        <v>571</v>
      </c>
      <c r="H29" s="10">
        <v>38</v>
      </c>
      <c r="I29" s="10">
        <v>57</v>
      </c>
      <c r="J29" s="10">
        <v>62</v>
      </c>
      <c r="K29" s="10">
        <v>60</v>
      </c>
      <c r="L29" s="10">
        <v>46</v>
      </c>
      <c r="M29" s="10">
        <v>48</v>
      </c>
      <c r="N29" s="10">
        <v>50</v>
      </c>
      <c r="O29" s="10">
        <v>52</v>
      </c>
      <c r="P29" s="10"/>
      <c r="Q29" s="10">
        <v>48</v>
      </c>
      <c r="R29" s="10">
        <v>59</v>
      </c>
      <c r="S29" s="10">
        <v>51</v>
      </c>
    </row>
    <row r="30" spans="1:19" x14ac:dyDescent="0.25">
      <c r="A30" t="s">
        <v>92</v>
      </c>
      <c r="B30" s="11" t="s">
        <v>93</v>
      </c>
      <c r="C30" t="s">
        <v>94</v>
      </c>
      <c r="D30" s="8">
        <v>65</v>
      </c>
      <c r="E30" t="s">
        <v>21</v>
      </c>
      <c r="F30" s="9" t="s">
        <v>15</v>
      </c>
      <c r="G30" s="10">
        <f t="shared" si="0"/>
        <v>1871.4</v>
      </c>
      <c r="H30" s="10">
        <v>152.1</v>
      </c>
      <c r="I30" s="10">
        <v>90.9</v>
      </c>
      <c r="J30" s="10">
        <v>217</v>
      </c>
      <c r="K30" s="10">
        <v>217</v>
      </c>
      <c r="L30" s="10">
        <v>193</v>
      </c>
      <c r="M30" s="10">
        <v>164.4</v>
      </c>
      <c r="N30" s="10">
        <v>0</v>
      </c>
      <c r="O30" s="10">
        <v>11</v>
      </c>
      <c r="P30" s="10">
        <v>219</v>
      </c>
      <c r="Q30" s="10">
        <v>185</v>
      </c>
      <c r="R30" s="10">
        <v>223</v>
      </c>
      <c r="S30" s="10">
        <v>199</v>
      </c>
    </row>
    <row r="31" spans="1:19" x14ac:dyDescent="0.25">
      <c r="A31" t="s">
        <v>95</v>
      </c>
      <c r="B31" s="11" t="s">
        <v>96</v>
      </c>
      <c r="C31" t="s">
        <v>97</v>
      </c>
      <c r="D31" s="8">
        <v>64</v>
      </c>
      <c r="E31" t="s">
        <v>21</v>
      </c>
      <c r="F31" s="9" t="s">
        <v>15</v>
      </c>
      <c r="G31" s="10">
        <f t="shared" si="0"/>
        <v>1409</v>
      </c>
      <c r="H31" s="10">
        <v>113.3</v>
      </c>
      <c r="I31" s="10">
        <v>40.700000000000003</v>
      </c>
      <c r="J31" s="10">
        <v>132</v>
      </c>
      <c r="K31" s="10">
        <v>139</v>
      </c>
      <c r="L31" s="10">
        <v>124</v>
      </c>
      <c r="M31" s="10">
        <v>112</v>
      </c>
      <c r="N31" s="10">
        <v>0</v>
      </c>
      <c r="O31" s="10">
        <v>11</v>
      </c>
      <c r="P31" s="10">
        <v>263</v>
      </c>
      <c r="Q31" s="10">
        <v>144</v>
      </c>
      <c r="R31" s="10">
        <v>180</v>
      </c>
      <c r="S31" s="10">
        <v>150</v>
      </c>
    </row>
    <row r="32" spans="1:19" x14ac:dyDescent="0.25">
      <c r="A32" t="s">
        <v>98</v>
      </c>
      <c r="B32" s="11" t="s">
        <v>99</v>
      </c>
      <c r="C32" t="s">
        <v>100</v>
      </c>
      <c r="D32" s="8">
        <v>35</v>
      </c>
      <c r="E32" t="s">
        <v>21</v>
      </c>
      <c r="F32" s="9" t="s">
        <v>15</v>
      </c>
      <c r="G32" s="10">
        <f t="shared" si="0"/>
        <v>138</v>
      </c>
      <c r="H32" s="10">
        <v>10</v>
      </c>
      <c r="I32" s="10"/>
      <c r="J32" s="10">
        <v>9</v>
      </c>
      <c r="K32" s="10">
        <v>21</v>
      </c>
      <c r="L32" s="10">
        <v>15</v>
      </c>
      <c r="M32" s="10">
        <v>11</v>
      </c>
      <c r="N32" s="10">
        <v>0</v>
      </c>
      <c r="O32" s="10">
        <v>6</v>
      </c>
      <c r="P32" s="10">
        <v>17</v>
      </c>
      <c r="Q32" s="10">
        <v>16</v>
      </c>
      <c r="R32" s="10">
        <v>19</v>
      </c>
      <c r="S32" s="10">
        <v>14</v>
      </c>
    </row>
    <row r="33" spans="1:19" x14ac:dyDescent="0.25">
      <c r="A33" t="s">
        <v>101</v>
      </c>
      <c r="B33" s="11" t="s">
        <v>102</v>
      </c>
      <c r="C33" t="s">
        <v>103</v>
      </c>
      <c r="D33" s="8">
        <v>116</v>
      </c>
      <c r="E33" t="s">
        <v>14</v>
      </c>
      <c r="F33" s="9" t="s">
        <v>15</v>
      </c>
      <c r="G33" s="10">
        <f t="shared" si="0"/>
        <v>55.5</v>
      </c>
      <c r="H33" s="10">
        <v>6</v>
      </c>
      <c r="I33" s="10">
        <v>7</v>
      </c>
      <c r="J33" s="10">
        <v>6.5</v>
      </c>
      <c r="K33" s="10">
        <v>6</v>
      </c>
      <c r="L33" s="10">
        <v>4</v>
      </c>
      <c r="M33" s="10">
        <v>1</v>
      </c>
      <c r="N33" s="10">
        <v>2</v>
      </c>
      <c r="O33" s="10">
        <v>4</v>
      </c>
      <c r="P33" s="10">
        <v>4</v>
      </c>
      <c r="Q33" s="10">
        <v>5</v>
      </c>
      <c r="R33" s="10">
        <v>5</v>
      </c>
      <c r="S33" s="10">
        <v>5</v>
      </c>
    </row>
    <row r="34" spans="1:19" x14ac:dyDescent="0.25">
      <c r="A34" t="s">
        <v>104</v>
      </c>
      <c r="B34" s="11" t="s">
        <v>105</v>
      </c>
      <c r="C34" t="s">
        <v>106</v>
      </c>
      <c r="D34" s="8">
        <v>8</v>
      </c>
      <c r="E34" t="s">
        <v>21</v>
      </c>
      <c r="F34" s="9" t="s">
        <v>15</v>
      </c>
      <c r="G34" s="10">
        <f t="shared" si="0"/>
        <v>1979.8000000000002</v>
      </c>
      <c r="H34" s="10">
        <v>164.2</v>
      </c>
      <c r="I34" s="10"/>
      <c r="J34" s="10">
        <v>200</v>
      </c>
      <c r="K34" s="10">
        <v>206</v>
      </c>
      <c r="L34" s="10">
        <v>234</v>
      </c>
      <c r="M34" s="10">
        <v>154.6</v>
      </c>
      <c r="N34" s="10">
        <v>0</v>
      </c>
      <c r="O34" s="10">
        <v>58</v>
      </c>
      <c r="P34" s="10">
        <v>146</v>
      </c>
      <c r="Q34" s="10">
        <v>201</v>
      </c>
      <c r="R34" s="10">
        <v>392</v>
      </c>
      <c r="S34" s="10">
        <v>224</v>
      </c>
    </row>
    <row r="35" spans="1:19" x14ac:dyDescent="0.25">
      <c r="A35" t="s">
        <v>107</v>
      </c>
      <c r="B35" s="11" t="s">
        <v>108</v>
      </c>
      <c r="C35" t="s">
        <v>109</v>
      </c>
      <c r="D35" s="8">
        <v>202</v>
      </c>
      <c r="E35" t="s">
        <v>21</v>
      </c>
      <c r="F35" s="9" t="s">
        <v>15</v>
      </c>
      <c r="G35" s="10">
        <f t="shared" ref="G35:G98" si="1">SUM(H35:S35)</f>
        <v>10</v>
      </c>
      <c r="H35" s="10">
        <v>1</v>
      </c>
      <c r="I35" s="10"/>
      <c r="J35" s="10">
        <v>9</v>
      </c>
      <c r="K35" s="10"/>
      <c r="L35" s="10"/>
      <c r="M35" s="10"/>
      <c r="N35" s="10"/>
      <c r="O35" s="10"/>
      <c r="P35" s="10"/>
      <c r="Q35" s="10"/>
      <c r="R35" s="10"/>
      <c r="S35" s="10"/>
    </row>
    <row r="36" spans="1:19" x14ac:dyDescent="0.25">
      <c r="A36" t="s">
        <v>107</v>
      </c>
      <c r="B36" s="11" t="s">
        <v>110</v>
      </c>
      <c r="C36" t="s">
        <v>109</v>
      </c>
      <c r="D36" s="8">
        <v>202</v>
      </c>
      <c r="E36" t="s">
        <v>21</v>
      </c>
      <c r="F36" s="9" t="s">
        <v>15</v>
      </c>
      <c r="G36" s="10">
        <f t="shared" si="1"/>
        <v>1966.5</v>
      </c>
      <c r="H36" s="10">
        <v>20</v>
      </c>
      <c r="I36" s="10">
        <v>230</v>
      </c>
      <c r="J36" s="10">
        <v>240</v>
      </c>
      <c r="K36" s="10">
        <v>235</v>
      </c>
      <c r="L36" s="10">
        <v>245</v>
      </c>
      <c r="M36" s="10">
        <v>226.5</v>
      </c>
      <c r="N36" s="10">
        <v>0</v>
      </c>
      <c r="O36" s="10">
        <v>35</v>
      </c>
      <c r="P36" s="10">
        <v>190</v>
      </c>
      <c r="Q36" s="10"/>
      <c r="R36" s="10">
        <v>285</v>
      </c>
      <c r="S36" s="10">
        <v>260</v>
      </c>
    </row>
    <row r="37" spans="1:19" x14ac:dyDescent="0.25">
      <c r="A37" t="s">
        <v>111</v>
      </c>
      <c r="B37" s="11" t="s">
        <v>112</v>
      </c>
      <c r="C37" t="s">
        <v>113</v>
      </c>
      <c r="D37" s="8">
        <v>127</v>
      </c>
      <c r="E37" t="s">
        <v>114</v>
      </c>
      <c r="F37" s="9" t="s">
        <v>15</v>
      </c>
      <c r="G37" s="10">
        <f t="shared" si="1"/>
        <v>49</v>
      </c>
      <c r="H37" s="10">
        <v>5</v>
      </c>
      <c r="I37" s="10"/>
      <c r="J37" s="10">
        <v>2</v>
      </c>
      <c r="K37" s="10">
        <v>2</v>
      </c>
      <c r="L37" s="10">
        <v>5</v>
      </c>
      <c r="M37" s="10">
        <v>5</v>
      </c>
      <c r="N37" s="10">
        <v>4</v>
      </c>
      <c r="O37" s="10">
        <v>11</v>
      </c>
      <c r="P37" s="10">
        <v>5</v>
      </c>
      <c r="Q37" s="10">
        <v>4</v>
      </c>
      <c r="R37" s="10">
        <v>3</v>
      </c>
      <c r="S37" s="10">
        <v>3</v>
      </c>
    </row>
    <row r="38" spans="1:19" x14ac:dyDescent="0.25">
      <c r="A38" t="s">
        <v>115</v>
      </c>
      <c r="B38" s="11" t="s">
        <v>116</v>
      </c>
      <c r="C38" t="s">
        <v>117</v>
      </c>
      <c r="D38" s="8">
        <v>13</v>
      </c>
      <c r="E38" t="s">
        <v>21</v>
      </c>
      <c r="F38" s="9" t="s">
        <v>15</v>
      </c>
      <c r="G38" s="10">
        <f t="shared" si="1"/>
        <v>669</v>
      </c>
      <c r="H38" s="10">
        <v>41</v>
      </c>
      <c r="I38" s="10">
        <v>48</v>
      </c>
      <c r="J38" s="10">
        <v>80</v>
      </c>
      <c r="K38" s="10">
        <v>37</v>
      </c>
      <c r="L38" s="10">
        <v>64</v>
      </c>
      <c r="M38" s="10">
        <v>44</v>
      </c>
      <c r="N38" s="10">
        <v>38</v>
      </c>
      <c r="O38" s="10">
        <v>66</v>
      </c>
      <c r="P38" s="10">
        <v>67</v>
      </c>
      <c r="Q38" s="10">
        <v>66</v>
      </c>
      <c r="R38" s="10">
        <v>71</v>
      </c>
      <c r="S38" s="10">
        <v>47</v>
      </c>
    </row>
    <row r="39" spans="1:19" x14ac:dyDescent="0.25">
      <c r="A39" t="s">
        <v>118</v>
      </c>
      <c r="B39" s="11" t="s">
        <v>119</v>
      </c>
      <c r="C39" t="s">
        <v>120</v>
      </c>
      <c r="D39" s="8">
        <v>100</v>
      </c>
      <c r="E39" t="s">
        <v>21</v>
      </c>
      <c r="F39" s="9" t="s">
        <v>15</v>
      </c>
      <c r="G39" s="10">
        <f t="shared" si="1"/>
        <v>579</v>
      </c>
      <c r="H39" s="10">
        <v>27</v>
      </c>
      <c r="I39" s="10">
        <v>27</v>
      </c>
      <c r="J39" s="10">
        <v>72</v>
      </c>
      <c r="K39" s="10">
        <v>58</v>
      </c>
      <c r="L39" s="10">
        <v>37</v>
      </c>
      <c r="M39" s="10">
        <v>34</v>
      </c>
      <c r="N39" s="10">
        <v>0</v>
      </c>
      <c r="O39" s="10">
        <v>2</v>
      </c>
      <c r="P39" s="10">
        <v>170</v>
      </c>
      <c r="Q39" s="10">
        <v>42</v>
      </c>
      <c r="R39" s="10">
        <v>62</v>
      </c>
      <c r="S39" s="10">
        <v>48</v>
      </c>
    </row>
    <row r="40" spans="1:19" x14ac:dyDescent="0.25">
      <c r="A40" t="s">
        <v>121</v>
      </c>
      <c r="B40" s="11" t="s">
        <v>122</v>
      </c>
      <c r="C40" t="s">
        <v>123</v>
      </c>
      <c r="D40" s="8">
        <v>114</v>
      </c>
      <c r="E40" t="s">
        <v>14</v>
      </c>
      <c r="F40" s="9" t="s">
        <v>15</v>
      </c>
      <c r="G40" s="10">
        <f t="shared" si="1"/>
        <v>6</v>
      </c>
      <c r="H40" s="10"/>
      <c r="I40" s="10">
        <v>1</v>
      </c>
      <c r="J40" s="10">
        <v>1</v>
      </c>
      <c r="K40" s="10">
        <v>1</v>
      </c>
      <c r="L40" s="10">
        <v>1</v>
      </c>
      <c r="M40" s="10"/>
      <c r="N40" s="10">
        <v>1</v>
      </c>
      <c r="O40" s="10">
        <v>0</v>
      </c>
      <c r="P40" s="10">
        <v>0</v>
      </c>
      <c r="Q40" s="10">
        <v>0</v>
      </c>
      <c r="R40" s="10">
        <v>1</v>
      </c>
      <c r="S40" s="10">
        <v>0</v>
      </c>
    </row>
    <row r="41" spans="1:19" x14ac:dyDescent="0.25">
      <c r="A41" t="s">
        <v>124</v>
      </c>
      <c r="B41" s="11" t="s">
        <v>125</v>
      </c>
      <c r="C41" t="s">
        <v>126</v>
      </c>
      <c r="D41" s="8">
        <v>130</v>
      </c>
      <c r="E41" t="s">
        <v>114</v>
      </c>
      <c r="F41" s="9" t="s">
        <v>15</v>
      </c>
      <c r="G41" s="10">
        <f t="shared" si="1"/>
        <v>4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>
        <v>0</v>
      </c>
      <c r="S41" s="10">
        <v>4</v>
      </c>
    </row>
    <row r="42" spans="1:19" x14ac:dyDescent="0.25">
      <c r="A42" t="s">
        <v>127</v>
      </c>
      <c r="B42" s="11" t="s">
        <v>128</v>
      </c>
      <c r="C42" t="s">
        <v>126</v>
      </c>
      <c r="D42" s="8" t="s">
        <v>129</v>
      </c>
      <c r="E42" t="s">
        <v>114</v>
      </c>
      <c r="F42" s="9" t="s">
        <v>15</v>
      </c>
      <c r="G42" s="10">
        <f t="shared" si="1"/>
        <v>2</v>
      </c>
      <c r="H42" s="10"/>
      <c r="I42" s="10"/>
      <c r="J42" s="10"/>
      <c r="K42" s="10"/>
      <c r="L42" s="10"/>
      <c r="M42" s="10"/>
      <c r="N42" s="10"/>
      <c r="O42" s="10"/>
      <c r="P42" s="10">
        <v>0</v>
      </c>
      <c r="Q42" s="10">
        <v>2</v>
      </c>
      <c r="R42" s="10">
        <v>0</v>
      </c>
      <c r="S42" s="10">
        <v>0</v>
      </c>
    </row>
    <row r="43" spans="1:19" x14ac:dyDescent="0.25">
      <c r="A43" t="s">
        <v>130</v>
      </c>
      <c r="B43" s="11" t="s">
        <v>131</v>
      </c>
      <c r="C43" t="s">
        <v>126</v>
      </c>
      <c r="D43" s="8" t="s">
        <v>129</v>
      </c>
      <c r="E43" t="s">
        <v>114</v>
      </c>
      <c r="F43" s="9" t="s">
        <v>15</v>
      </c>
      <c r="G43" s="10">
        <f t="shared" si="1"/>
        <v>64.56</v>
      </c>
      <c r="H43" s="10">
        <v>5.9</v>
      </c>
      <c r="I43" s="10">
        <v>2.7</v>
      </c>
      <c r="J43" s="10">
        <v>3</v>
      </c>
      <c r="K43" s="10">
        <v>0.06</v>
      </c>
      <c r="L43" s="10">
        <v>5.2</v>
      </c>
      <c r="M43" s="10">
        <v>13.5</v>
      </c>
      <c r="N43" s="10">
        <v>10.199999999999999</v>
      </c>
      <c r="O43" s="10">
        <v>10.4</v>
      </c>
      <c r="P43" s="10">
        <v>9</v>
      </c>
      <c r="Q43" s="10">
        <v>4.5</v>
      </c>
      <c r="R43" s="10">
        <v>0.1</v>
      </c>
      <c r="S43" s="10">
        <v>0</v>
      </c>
    </row>
    <row r="44" spans="1:19" x14ac:dyDescent="0.25">
      <c r="A44" t="s">
        <v>132</v>
      </c>
      <c r="B44" s="11" t="s">
        <v>133</v>
      </c>
      <c r="C44" t="s">
        <v>134</v>
      </c>
      <c r="D44" s="8">
        <v>150</v>
      </c>
      <c r="E44" t="s">
        <v>114</v>
      </c>
      <c r="F44" s="9" t="s">
        <v>15</v>
      </c>
      <c r="G44" s="10">
        <f t="shared" si="1"/>
        <v>795.5</v>
      </c>
      <c r="H44" s="10">
        <v>92.5</v>
      </c>
      <c r="I44" s="10"/>
      <c r="J44" s="10">
        <v>9</v>
      </c>
      <c r="K44" s="10">
        <v>34</v>
      </c>
      <c r="L44" s="10">
        <v>61</v>
      </c>
      <c r="M44" s="10">
        <v>112</v>
      </c>
      <c r="N44" s="10">
        <v>68</v>
      </c>
      <c r="O44" s="10">
        <v>46</v>
      </c>
      <c r="P44" s="10">
        <v>87</v>
      </c>
      <c r="Q44" s="10">
        <v>136</v>
      </c>
      <c r="R44" s="10">
        <v>106</v>
      </c>
      <c r="S44" s="10">
        <v>44</v>
      </c>
    </row>
    <row r="45" spans="1:19" x14ac:dyDescent="0.25">
      <c r="A45" t="s">
        <v>135</v>
      </c>
      <c r="B45" s="11" t="s">
        <v>136</v>
      </c>
      <c r="C45" t="s">
        <v>135</v>
      </c>
      <c r="D45" s="8">
        <v>39</v>
      </c>
      <c r="E45" t="s">
        <v>21</v>
      </c>
      <c r="F45" s="9" t="s">
        <v>15</v>
      </c>
      <c r="G45" s="10">
        <f t="shared" si="1"/>
        <v>447</v>
      </c>
      <c r="H45" s="10">
        <v>35</v>
      </c>
      <c r="I45" s="10">
        <v>43</v>
      </c>
      <c r="J45" s="10">
        <v>36</v>
      </c>
      <c r="K45" s="10">
        <v>37</v>
      </c>
      <c r="L45" s="10">
        <v>29</v>
      </c>
      <c r="M45" s="10">
        <v>35</v>
      </c>
      <c r="N45" s="10">
        <v>19</v>
      </c>
      <c r="O45" s="10">
        <v>34</v>
      </c>
      <c r="P45" s="10">
        <v>51</v>
      </c>
      <c r="Q45" s="10">
        <v>39</v>
      </c>
      <c r="R45" s="10">
        <v>49</v>
      </c>
      <c r="S45" s="10">
        <v>40</v>
      </c>
    </row>
    <row r="46" spans="1:19" x14ac:dyDescent="0.25">
      <c r="A46" t="s">
        <v>137</v>
      </c>
      <c r="B46" s="11" t="s">
        <v>138</v>
      </c>
      <c r="C46" t="s">
        <v>139</v>
      </c>
      <c r="D46" s="8">
        <v>117</v>
      </c>
      <c r="E46" t="s">
        <v>14</v>
      </c>
      <c r="F46" s="9" t="s">
        <v>15</v>
      </c>
      <c r="G46" s="10">
        <f t="shared" si="1"/>
        <v>1608.5</v>
      </c>
      <c r="H46" s="10">
        <v>37</v>
      </c>
      <c r="I46" s="10">
        <v>82</v>
      </c>
      <c r="J46" s="10">
        <v>59.5</v>
      </c>
      <c r="K46" s="10">
        <v>123</v>
      </c>
      <c r="L46" s="10">
        <v>146</v>
      </c>
      <c r="M46" s="10">
        <v>147</v>
      </c>
      <c r="N46" s="10">
        <v>237</v>
      </c>
      <c r="O46" s="10">
        <v>191</v>
      </c>
      <c r="P46" s="10">
        <v>201</v>
      </c>
      <c r="Q46" s="10">
        <v>204</v>
      </c>
      <c r="R46" s="10">
        <v>111</v>
      </c>
      <c r="S46" s="10">
        <v>70</v>
      </c>
    </row>
    <row r="47" spans="1:19" x14ac:dyDescent="0.25">
      <c r="A47" t="s">
        <v>140</v>
      </c>
      <c r="B47" s="11" t="s">
        <v>141</v>
      </c>
      <c r="C47" t="s">
        <v>142</v>
      </c>
      <c r="D47" s="8">
        <v>118</v>
      </c>
      <c r="E47" t="s">
        <v>14</v>
      </c>
      <c r="F47" s="9" t="s">
        <v>15</v>
      </c>
      <c r="G47" s="10">
        <f t="shared" si="1"/>
        <v>143</v>
      </c>
      <c r="H47" s="10">
        <v>7</v>
      </c>
      <c r="I47" s="10">
        <v>7</v>
      </c>
      <c r="J47" s="10">
        <v>6</v>
      </c>
      <c r="K47" s="10">
        <v>9</v>
      </c>
      <c r="L47" s="10">
        <v>8</v>
      </c>
      <c r="M47" s="10">
        <v>4</v>
      </c>
      <c r="N47" s="10">
        <v>10</v>
      </c>
      <c r="O47" s="10">
        <v>10</v>
      </c>
      <c r="P47" s="10">
        <v>25</v>
      </c>
      <c r="Q47" s="10">
        <v>18</v>
      </c>
      <c r="R47" s="10">
        <v>18</v>
      </c>
      <c r="S47" s="10">
        <v>21</v>
      </c>
    </row>
    <row r="48" spans="1:19" x14ac:dyDescent="0.25">
      <c r="A48" t="s">
        <v>143</v>
      </c>
      <c r="B48" s="11" t="s">
        <v>144</v>
      </c>
      <c r="C48" t="s">
        <v>143</v>
      </c>
      <c r="D48" s="8">
        <v>36</v>
      </c>
      <c r="E48" t="s">
        <v>21</v>
      </c>
      <c r="F48" s="9" t="s">
        <v>15</v>
      </c>
      <c r="G48" s="10">
        <f t="shared" si="1"/>
        <v>115</v>
      </c>
      <c r="H48" s="10">
        <v>13</v>
      </c>
      <c r="I48" s="10">
        <v>5</v>
      </c>
      <c r="J48" s="10">
        <v>11</v>
      </c>
      <c r="K48" s="10">
        <v>11</v>
      </c>
      <c r="L48" s="10">
        <v>12</v>
      </c>
      <c r="M48" s="10">
        <v>12</v>
      </c>
      <c r="N48" s="10">
        <v>3</v>
      </c>
      <c r="O48" s="10">
        <v>8</v>
      </c>
      <c r="P48" s="10">
        <v>11</v>
      </c>
      <c r="Q48" s="10">
        <v>9</v>
      </c>
      <c r="R48" s="10">
        <v>11</v>
      </c>
      <c r="S48" s="10">
        <v>9</v>
      </c>
    </row>
    <row r="49" spans="1:19" x14ac:dyDescent="0.25">
      <c r="A49" t="s">
        <v>145</v>
      </c>
      <c r="B49" s="11" t="s">
        <v>146</v>
      </c>
      <c r="C49" t="s">
        <v>147</v>
      </c>
      <c r="D49" s="8">
        <v>85</v>
      </c>
      <c r="E49" t="s">
        <v>21</v>
      </c>
      <c r="F49" s="9" t="s">
        <v>15</v>
      </c>
      <c r="G49" s="10">
        <f t="shared" si="1"/>
        <v>406.5</v>
      </c>
      <c r="H49" s="10">
        <v>43.2</v>
      </c>
      <c r="I49" s="10">
        <v>16.899999999999999</v>
      </c>
      <c r="J49" s="10">
        <v>45</v>
      </c>
      <c r="K49" s="10">
        <v>49</v>
      </c>
      <c r="L49" s="10">
        <v>38</v>
      </c>
      <c r="M49" s="10">
        <v>41.4</v>
      </c>
      <c r="N49" s="10">
        <v>0</v>
      </c>
      <c r="O49" s="10">
        <v>1</v>
      </c>
      <c r="P49" s="10">
        <v>39</v>
      </c>
      <c r="Q49" s="10">
        <v>38</v>
      </c>
      <c r="R49" s="10">
        <v>48</v>
      </c>
      <c r="S49" s="10">
        <v>47</v>
      </c>
    </row>
    <row r="50" spans="1:19" x14ac:dyDescent="0.25">
      <c r="A50" t="s">
        <v>148</v>
      </c>
      <c r="B50" s="11" t="s">
        <v>149</v>
      </c>
      <c r="C50" t="s">
        <v>150</v>
      </c>
      <c r="D50" s="8">
        <v>82</v>
      </c>
      <c r="E50" t="s">
        <v>21</v>
      </c>
      <c r="F50" s="9" t="s">
        <v>15</v>
      </c>
      <c r="G50" s="10">
        <f t="shared" si="1"/>
        <v>573</v>
      </c>
      <c r="H50" s="10">
        <v>47</v>
      </c>
      <c r="I50" s="10">
        <v>29</v>
      </c>
      <c r="J50" s="10">
        <v>53</v>
      </c>
      <c r="K50" s="10">
        <v>59</v>
      </c>
      <c r="L50" s="10">
        <v>54</v>
      </c>
      <c r="M50" s="10">
        <v>44</v>
      </c>
      <c r="N50" s="10">
        <v>0</v>
      </c>
      <c r="O50" s="10">
        <v>9</v>
      </c>
      <c r="P50" s="10">
        <v>72</v>
      </c>
      <c r="Q50" s="10">
        <v>62</v>
      </c>
      <c r="R50" s="10">
        <v>78</v>
      </c>
      <c r="S50" s="10">
        <v>66</v>
      </c>
    </row>
    <row r="51" spans="1:19" x14ac:dyDescent="0.25">
      <c r="A51" t="s">
        <v>151</v>
      </c>
      <c r="B51" s="11" t="s">
        <v>152</v>
      </c>
      <c r="C51" t="s">
        <v>153</v>
      </c>
      <c r="D51" s="8">
        <v>87</v>
      </c>
      <c r="E51" t="s">
        <v>21</v>
      </c>
      <c r="F51" s="9" t="s">
        <v>15</v>
      </c>
      <c r="G51" s="10">
        <f t="shared" si="1"/>
        <v>407</v>
      </c>
      <c r="H51" s="10">
        <v>41</v>
      </c>
      <c r="I51" s="10">
        <v>7</v>
      </c>
      <c r="J51" s="10">
        <v>38</v>
      </c>
      <c r="K51" s="10">
        <v>46</v>
      </c>
      <c r="L51" s="10">
        <v>35</v>
      </c>
      <c r="M51" s="10">
        <v>32</v>
      </c>
      <c r="N51" s="10">
        <v>0</v>
      </c>
      <c r="O51" s="10">
        <v>6</v>
      </c>
      <c r="P51" s="10">
        <v>64</v>
      </c>
      <c r="Q51" s="10">
        <v>26</v>
      </c>
      <c r="R51" s="10">
        <v>82</v>
      </c>
      <c r="S51" s="10">
        <v>30</v>
      </c>
    </row>
    <row r="52" spans="1:19" x14ac:dyDescent="0.25">
      <c r="A52" t="s">
        <v>154</v>
      </c>
      <c r="B52" s="11" t="s">
        <v>155</v>
      </c>
      <c r="C52" t="s">
        <v>156</v>
      </c>
      <c r="D52" s="8">
        <v>97</v>
      </c>
      <c r="E52" t="s">
        <v>21</v>
      </c>
      <c r="F52" s="9" t="s">
        <v>15</v>
      </c>
      <c r="G52" s="10">
        <f t="shared" si="1"/>
        <v>29.500000000000004</v>
      </c>
      <c r="H52" s="10">
        <v>2.1</v>
      </c>
      <c r="I52" s="10">
        <v>1.4</v>
      </c>
      <c r="J52" s="10">
        <v>3</v>
      </c>
      <c r="K52" s="10">
        <v>3.2</v>
      </c>
      <c r="L52" s="10">
        <v>2.9</v>
      </c>
      <c r="M52" s="10">
        <v>2.5</v>
      </c>
      <c r="N52" s="10">
        <v>0</v>
      </c>
      <c r="O52" s="10">
        <v>0</v>
      </c>
      <c r="P52" s="10">
        <v>3.5</v>
      </c>
      <c r="Q52" s="10">
        <v>3.6</v>
      </c>
      <c r="R52" s="10">
        <v>4</v>
      </c>
      <c r="S52" s="10">
        <v>3.3</v>
      </c>
    </row>
    <row r="53" spans="1:19" x14ac:dyDescent="0.25">
      <c r="A53" t="s">
        <v>157</v>
      </c>
      <c r="B53" s="11" t="s">
        <v>158</v>
      </c>
      <c r="C53" t="s">
        <v>157</v>
      </c>
      <c r="D53" s="8">
        <v>34</v>
      </c>
      <c r="E53" t="s">
        <v>21</v>
      </c>
      <c r="F53" s="9" t="s">
        <v>15</v>
      </c>
      <c r="G53" s="10">
        <f t="shared" si="1"/>
        <v>305.89</v>
      </c>
      <c r="H53" s="10">
        <v>17.5</v>
      </c>
      <c r="I53" s="10">
        <v>38.1</v>
      </c>
      <c r="J53" s="10">
        <v>27.8</v>
      </c>
      <c r="K53" s="10">
        <v>35</v>
      </c>
      <c r="L53" s="10">
        <v>20.6</v>
      </c>
      <c r="M53" s="10">
        <v>20.9</v>
      </c>
      <c r="N53" s="10">
        <v>0</v>
      </c>
      <c r="O53" s="10">
        <v>20.6</v>
      </c>
      <c r="P53" s="10">
        <v>17.39</v>
      </c>
      <c r="Q53" s="10">
        <v>34</v>
      </c>
      <c r="R53" s="10">
        <v>40</v>
      </c>
      <c r="S53" s="10">
        <v>34</v>
      </c>
    </row>
    <row r="54" spans="1:19" x14ac:dyDescent="0.25">
      <c r="A54" t="s">
        <v>159</v>
      </c>
      <c r="B54" s="11" t="s">
        <v>160</v>
      </c>
      <c r="C54" t="s">
        <v>159</v>
      </c>
      <c r="D54" s="8">
        <v>30</v>
      </c>
      <c r="E54" t="s">
        <v>21</v>
      </c>
      <c r="F54" s="9" t="s">
        <v>15</v>
      </c>
      <c r="G54" s="10">
        <f t="shared" si="1"/>
        <v>542</v>
      </c>
      <c r="H54" s="10">
        <v>51</v>
      </c>
      <c r="I54" s="10">
        <v>6</v>
      </c>
      <c r="J54" s="10">
        <v>61</v>
      </c>
      <c r="K54" s="10">
        <v>47</v>
      </c>
      <c r="L54" s="10">
        <v>47</v>
      </c>
      <c r="M54" s="10">
        <v>47</v>
      </c>
      <c r="N54" s="10">
        <v>22</v>
      </c>
      <c r="O54" s="10">
        <v>11</v>
      </c>
      <c r="P54" s="10">
        <v>53</v>
      </c>
      <c r="Q54" s="10">
        <v>59</v>
      </c>
      <c r="R54" s="10">
        <v>69</v>
      </c>
      <c r="S54" s="10">
        <v>69</v>
      </c>
    </row>
    <row r="55" spans="1:19" x14ac:dyDescent="0.25">
      <c r="A55" t="s">
        <v>161</v>
      </c>
      <c r="B55" s="11" t="s">
        <v>162</v>
      </c>
      <c r="C55" t="s">
        <v>163</v>
      </c>
      <c r="D55" s="8">
        <v>67</v>
      </c>
      <c r="E55" t="s">
        <v>21</v>
      </c>
      <c r="F55" s="9" t="s">
        <v>15</v>
      </c>
      <c r="G55" s="10">
        <f t="shared" si="1"/>
        <v>2818</v>
      </c>
      <c r="H55" s="10">
        <v>245</v>
      </c>
      <c r="I55" s="10">
        <v>116</v>
      </c>
      <c r="J55" s="10">
        <v>310</v>
      </c>
      <c r="K55" s="10">
        <v>327</v>
      </c>
      <c r="L55" s="10">
        <v>251</v>
      </c>
      <c r="M55" s="10">
        <v>253</v>
      </c>
      <c r="N55" s="10">
        <v>0</v>
      </c>
      <c r="O55" s="10">
        <v>54</v>
      </c>
      <c r="P55" s="10">
        <v>316</v>
      </c>
      <c r="Q55" s="10">
        <v>290</v>
      </c>
      <c r="R55" s="10">
        <v>354</v>
      </c>
      <c r="S55" s="10">
        <v>302</v>
      </c>
    </row>
    <row r="56" spans="1:19" x14ac:dyDescent="0.25">
      <c r="A56" t="s">
        <v>164</v>
      </c>
      <c r="B56" s="11" t="s">
        <v>165</v>
      </c>
      <c r="C56" t="s">
        <v>166</v>
      </c>
      <c r="D56" s="8">
        <v>9</v>
      </c>
      <c r="E56" t="s">
        <v>21</v>
      </c>
      <c r="F56" s="9" t="s">
        <v>15</v>
      </c>
      <c r="G56" s="10">
        <f t="shared" si="1"/>
        <v>444</v>
      </c>
      <c r="H56" s="10">
        <v>38</v>
      </c>
      <c r="I56" s="10">
        <v>29</v>
      </c>
      <c r="J56" s="10">
        <v>55</v>
      </c>
      <c r="K56" s="10">
        <v>40</v>
      </c>
      <c r="L56" s="10">
        <v>34</v>
      </c>
      <c r="M56" s="10">
        <v>38</v>
      </c>
      <c r="N56" s="10">
        <v>4</v>
      </c>
      <c r="O56" s="10">
        <v>17</v>
      </c>
      <c r="P56" s="10">
        <v>41</v>
      </c>
      <c r="Q56" s="10">
        <v>37</v>
      </c>
      <c r="R56" s="10">
        <v>44</v>
      </c>
      <c r="S56" s="10">
        <v>67</v>
      </c>
    </row>
    <row r="57" spans="1:19" x14ac:dyDescent="0.25">
      <c r="A57" t="s">
        <v>167</v>
      </c>
      <c r="B57" s="11" t="s">
        <v>168</v>
      </c>
      <c r="C57" t="s">
        <v>169</v>
      </c>
      <c r="D57" s="8">
        <v>200</v>
      </c>
      <c r="E57" t="s">
        <v>21</v>
      </c>
      <c r="F57" s="9" t="s">
        <v>15</v>
      </c>
      <c r="G57" s="10">
        <f t="shared" si="1"/>
        <v>426</v>
      </c>
      <c r="H57" s="10">
        <v>9</v>
      </c>
      <c r="I57" s="10">
        <v>36</v>
      </c>
      <c r="J57" s="10">
        <v>35</v>
      </c>
      <c r="K57" s="10">
        <v>19</v>
      </c>
      <c r="L57" s="10">
        <v>33</v>
      </c>
      <c r="M57" s="10">
        <v>32</v>
      </c>
      <c r="N57" s="10">
        <v>58</v>
      </c>
      <c r="O57" s="10">
        <v>43</v>
      </c>
      <c r="P57" s="10">
        <v>45</v>
      </c>
      <c r="Q57" s="10">
        <v>52</v>
      </c>
      <c r="R57" s="10">
        <v>35</v>
      </c>
      <c r="S57" s="10">
        <v>29</v>
      </c>
    </row>
    <row r="58" spans="1:19" x14ac:dyDescent="0.25">
      <c r="A58" t="s">
        <v>170</v>
      </c>
      <c r="B58" s="11" t="s">
        <v>171</v>
      </c>
      <c r="C58" t="s">
        <v>172</v>
      </c>
      <c r="D58" s="8">
        <v>6</v>
      </c>
      <c r="E58" t="s">
        <v>21</v>
      </c>
      <c r="F58" s="9" t="s">
        <v>15</v>
      </c>
      <c r="G58" s="10">
        <f t="shared" si="1"/>
        <v>2377</v>
      </c>
      <c r="H58" s="10">
        <v>158</v>
      </c>
      <c r="I58" s="10">
        <v>195</v>
      </c>
      <c r="J58" s="10">
        <v>194</v>
      </c>
      <c r="K58" s="10">
        <v>153</v>
      </c>
      <c r="L58" s="10">
        <v>222</v>
      </c>
      <c r="M58" s="10">
        <v>212</v>
      </c>
      <c r="N58" s="10">
        <v>283</v>
      </c>
      <c r="O58" s="10">
        <v>198</v>
      </c>
      <c r="P58" s="10">
        <v>207</v>
      </c>
      <c r="Q58" s="10">
        <v>153</v>
      </c>
      <c r="R58" s="10">
        <v>171</v>
      </c>
      <c r="S58" s="10">
        <v>231</v>
      </c>
    </row>
    <row r="59" spans="1:19" x14ac:dyDescent="0.25">
      <c r="A59" t="s">
        <v>173</v>
      </c>
      <c r="B59" s="11" t="s">
        <v>174</v>
      </c>
      <c r="C59" t="s">
        <v>175</v>
      </c>
      <c r="D59" s="8">
        <v>149</v>
      </c>
      <c r="E59" t="s">
        <v>114</v>
      </c>
      <c r="F59" s="9" t="s">
        <v>15</v>
      </c>
      <c r="G59" s="10">
        <f t="shared" si="1"/>
        <v>8</v>
      </c>
      <c r="H59" s="10"/>
      <c r="I59" s="10">
        <v>1</v>
      </c>
      <c r="J59" s="10">
        <v>1</v>
      </c>
      <c r="K59" s="10">
        <v>1</v>
      </c>
      <c r="L59" s="10">
        <v>1</v>
      </c>
      <c r="M59" s="10">
        <v>2</v>
      </c>
      <c r="N59" s="10"/>
      <c r="O59" s="10"/>
      <c r="P59" s="10"/>
      <c r="Q59" s="10"/>
      <c r="R59" s="10">
        <v>2</v>
      </c>
      <c r="S59" s="10">
        <v>0</v>
      </c>
    </row>
    <row r="60" spans="1:19" x14ac:dyDescent="0.25">
      <c r="A60" t="s">
        <v>176</v>
      </c>
      <c r="B60" s="11" t="s">
        <v>177</v>
      </c>
      <c r="C60" t="s">
        <v>178</v>
      </c>
      <c r="D60" s="8" t="s">
        <v>179</v>
      </c>
      <c r="E60" t="s">
        <v>21</v>
      </c>
      <c r="F60" s="9" t="s">
        <v>15</v>
      </c>
      <c r="G60" s="10">
        <f t="shared" si="1"/>
        <v>176</v>
      </c>
      <c r="H60" s="10">
        <v>8</v>
      </c>
      <c r="I60" s="10">
        <v>16</v>
      </c>
      <c r="J60" s="10">
        <v>15</v>
      </c>
      <c r="K60" s="10">
        <v>20</v>
      </c>
      <c r="L60" s="10">
        <v>16</v>
      </c>
      <c r="M60" s="10">
        <v>4</v>
      </c>
      <c r="N60" s="10">
        <v>7</v>
      </c>
      <c r="O60" s="10">
        <v>13</v>
      </c>
      <c r="P60" s="10">
        <v>26</v>
      </c>
      <c r="Q60" s="10">
        <v>20</v>
      </c>
      <c r="R60" s="10">
        <v>18</v>
      </c>
      <c r="S60" s="10">
        <v>13</v>
      </c>
    </row>
    <row r="61" spans="1:19" x14ac:dyDescent="0.25">
      <c r="A61" t="s">
        <v>180</v>
      </c>
      <c r="B61" s="11" t="s">
        <v>181</v>
      </c>
      <c r="C61" t="s">
        <v>182</v>
      </c>
      <c r="D61" s="8">
        <v>19</v>
      </c>
      <c r="E61" t="s">
        <v>21</v>
      </c>
      <c r="F61" s="9" t="s">
        <v>15</v>
      </c>
      <c r="G61" s="10">
        <f t="shared" si="1"/>
        <v>1082</v>
      </c>
      <c r="H61" s="10">
        <v>56</v>
      </c>
      <c r="I61" s="10">
        <v>90</v>
      </c>
      <c r="J61" s="10">
        <v>93</v>
      </c>
      <c r="K61" s="10">
        <v>143</v>
      </c>
      <c r="L61" s="10">
        <v>94</v>
      </c>
      <c r="M61" s="10">
        <v>61</v>
      </c>
      <c r="N61" s="10">
        <v>61</v>
      </c>
      <c r="O61" s="10">
        <v>88</v>
      </c>
      <c r="P61" s="10">
        <v>107</v>
      </c>
      <c r="Q61" s="10">
        <v>109</v>
      </c>
      <c r="R61" s="10">
        <v>88</v>
      </c>
      <c r="S61" s="10">
        <v>92</v>
      </c>
    </row>
    <row r="62" spans="1:19" x14ac:dyDescent="0.25">
      <c r="A62" t="s">
        <v>183</v>
      </c>
      <c r="B62" s="11" t="s">
        <v>184</v>
      </c>
      <c r="C62" t="s">
        <v>185</v>
      </c>
      <c r="D62" s="8">
        <v>20</v>
      </c>
      <c r="E62" t="s">
        <v>21</v>
      </c>
      <c r="F62" s="9" t="s">
        <v>15</v>
      </c>
      <c r="G62" s="10">
        <f t="shared" si="1"/>
        <v>148</v>
      </c>
      <c r="H62" s="10">
        <v>7</v>
      </c>
      <c r="I62" s="10">
        <v>14</v>
      </c>
      <c r="J62" s="10">
        <v>16</v>
      </c>
      <c r="K62" s="10">
        <v>14</v>
      </c>
      <c r="L62" s="10">
        <v>19</v>
      </c>
      <c r="M62" s="10">
        <v>5</v>
      </c>
      <c r="N62" s="10">
        <v>1</v>
      </c>
      <c r="O62" s="10">
        <v>7</v>
      </c>
      <c r="P62" s="10">
        <v>16</v>
      </c>
      <c r="Q62" s="10">
        <v>16</v>
      </c>
      <c r="R62" s="10">
        <v>18</v>
      </c>
      <c r="S62" s="10">
        <v>15</v>
      </c>
    </row>
    <row r="63" spans="1:19" x14ac:dyDescent="0.25">
      <c r="A63" t="s">
        <v>186</v>
      </c>
      <c r="B63" s="11" t="s">
        <v>187</v>
      </c>
      <c r="C63" t="s">
        <v>188</v>
      </c>
      <c r="D63" s="8">
        <v>88</v>
      </c>
      <c r="E63" t="s">
        <v>21</v>
      </c>
      <c r="F63" s="9" t="s">
        <v>15</v>
      </c>
      <c r="G63" s="10">
        <f t="shared" si="1"/>
        <v>28.5</v>
      </c>
      <c r="H63" s="10">
        <v>2.5</v>
      </c>
      <c r="I63" s="10">
        <v>1</v>
      </c>
      <c r="J63" s="10">
        <v>3</v>
      </c>
      <c r="K63" s="10">
        <v>3</v>
      </c>
      <c r="L63" s="10">
        <v>3</v>
      </c>
      <c r="M63" s="10">
        <v>2.5</v>
      </c>
      <c r="N63" s="10">
        <v>0</v>
      </c>
      <c r="O63" s="10">
        <v>0</v>
      </c>
      <c r="P63" s="10">
        <v>3.4</v>
      </c>
      <c r="Q63" s="10">
        <v>3</v>
      </c>
      <c r="R63" s="10">
        <v>3.8</v>
      </c>
      <c r="S63" s="10">
        <v>3.3</v>
      </c>
    </row>
    <row r="64" spans="1:19" x14ac:dyDescent="0.25">
      <c r="A64" t="s">
        <v>189</v>
      </c>
      <c r="B64" s="11" t="s">
        <v>190</v>
      </c>
      <c r="C64" t="s">
        <v>191</v>
      </c>
      <c r="D64" s="8">
        <v>90</v>
      </c>
      <c r="E64" t="s">
        <v>21</v>
      </c>
      <c r="F64" s="9" t="s">
        <v>15</v>
      </c>
      <c r="G64" s="10">
        <f t="shared" si="1"/>
        <v>258</v>
      </c>
      <c r="H64" s="10">
        <v>17</v>
      </c>
      <c r="I64" s="10">
        <v>14</v>
      </c>
      <c r="J64" s="10">
        <v>33</v>
      </c>
      <c r="K64" s="10">
        <v>36</v>
      </c>
      <c r="L64" s="10">
        <v>30</v>
      </c>
      <c r="M64" s="10">
        <v>20</v>
      </c>
      <c r="N64" s="10">
        <v>0</v>
      </c>
      <c r="O64" s="10">
        <v>2</v>
      </c>
      <c r="P64" s="10">
        <v>25</v>
      </c>
      <c r="Q64" s="10">
        <v>24</v>
      </c>
      <c r="R64" s="10">
        <v>30</v>
      </c>
      <c r="S64" s="10">
        <v>27</v>
      </c>
    </row>
    <row r="65" spans="1:19" x14ac:dyDescent="0.25">
      <c r="A65" t="s">
        <v>192</v>
      </c>
      <c r="B65" s="11" t="s">
        <v>193</v>
      </c>
      <c r="C65" t="s">
        <v>194</v>
      </c>
      <c r="D65" s="8">
        <v>47</v>
      </c>
      <c r="E65" t="s">
        <v>21</v>
      </c>
      <c r="F65" s="9" t="s">
        <v>15</v>
      </c>
      <c r="G65" s="10">
        <f t="shared" si="1"/>
        <v>6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>
        <v>3</v>
      </c>
      <c r="S65" s="10">
        <v>3</v>
      </c>
    </row>
    <row r="66" spans="1:19" x14ac:dyDescent="0.25">
      <c r="A66" t="s">
        <v>195</v>
      </c>
      <c r="B66" s="11" t="s">
        <v>196</v>
      </c>
      <c r="C66" t="s">
        <v>197</v>
      </c>
      <c r="D66" s="8">
        <v>80</v>
      </c>
      <c r="E66" t="s">
        <v>21</v>
      </c>
      <c r="F66" s="9" t="s">
        <v>15</v>
      </c>
      <c r="G66" s="10">
        <f t="shared" si="1"/>
        <v>239</v>
      </c>
      <c r="H66" s="10">
        <v>1</v>
      </c>
      <c r="I66" s="10">
        <v>28</v>
      </c>
      <c r="J66" s="10">
        <v>30</v>
      </c>
      <c r="K66" s="10">
        <v>29</v>
      </c>
      <c r="L66" s="10">
        <v>30</v>
      </c>
      <c r="M66" s="10">
        <v>26</v>
      </c>
      <c r="N66" s="10">
        <v>0</v>
      </c>
      <c r="O66" s="10">
        <v>1</v>
      </c>
      <c r="P66" s="10">
        <v>22</v>
      </c>
      <c r="Q66" s="10">
        <v>21</v>
      </c>
      <c r="R66" s="10">
        <v>25</v>
      </c>
      <c r="S66" s="10">
        <v>26</v>
      </c>
    </row>
    <row r="67" spans="1:19" x14ac:dyDescent="0.25">
      <c r="A67" t="s">
        <v>198</v>
      </c>
      <c r="B67" s="11" t="s">
        <v>199</v>
      </c>
      <c r="C67" t="s">
        <v>200</v>
      </c>
      <c r="D67" s="8">
        <v>63</v>
      </c>
      <c r="E67" t="s">
        <v>21</v>
      </c>
      <c r="F67" s="9" t="s">
        <v>15</v>
      </c>
      <c r="G67" s="10">
        <f t="shared" si="1"/>
        <v>2789.76</v>
      </c>
      <c r="H67" s="10">
        <v>50</v>
      </c>
      <c r="I67" s="10">
        <v>403</v>
      </c>
      <c r="J67" s="10">
        <v>395</v>
      </c>
      <c r="K67" s="10">
        <v>453</v>
      </c>
      <c r="L67" s="10">
        <v>411</v>
      </c>
      <c r="M67" s="10">
        <v>288</v>
      </c>
      <c r="N67" s="10">
        <v>111</v>
      </c>
      <c r="O67" s="10">
        <v>313</v>
      </c>
      <c r="P67" s="10">
        <v>105.3</v>
      </c>
      <c r="Q67" s="10">
        <v>82.98</v>
      </c>
      <c r="R67" s="10">
        <v>94.86</v>
      </c>
      <c r="S67" s="10">
        <v>82.61999999999999</v>
      </c>
    </row>
    <row r="68" spans="1:19" x14ac:dyDescent="0.25">
      <c r="A68" t="s">
        <v>201</v>
      </c>
      <c r="B68" s="11" t="s">
        <v>202</v>
      </c>
      <c r="C68" t="s">
        <v>200</v>
      </c>
      <c r="D68" s="8">
        <v>63</v>
      </c>
      <c r="E68" t="s">
        <v>21</v>
      </c>
      <c r="F68" s="9" t="s">
        <v>15</v>
      </c>
      <c r="G68" s="10">
        <f t="shared" si="1"/>
        <v>1666.2400000000002</v>
      </c>
      <c r="H68" s="10"/>
      <c r="I68" s="10"/>
      <c r="J68" s="10"/>
      <c r="K68" s="10"/>
      <c r="L68" s="10"/>
      <c r="M68" s="10"/>
      <c r="N68" s="10"/>
      <c r="O68" s="10"/>
      <c r="P68" s="10">
        <v>479.7</v>
      </c>
      <c r="Q68" s="10">
        <v>378.02</v>
      </c>
      <c r="R68" s="10">
        <v>432.14</v>
      </c>
      <c r="S68" s="10">
        <v>376.38</v>
      </c>
    </row>
    <row r="69" spans="1:19" x14ac:dyDescent="0.25">
      <c r="A69" t="s">
        <v>203</v>
      </c>
      <c r="B69" s="11" t="s">
        <v>204</v>
      </c>
      <c r="C69" t="s">
        <v>205</v>
      </c>
      <c r="D69" s="8">
        <v>37</v>
      </c>
      <c r="E69" t="s">
        <v>21</v>
      </c>
      <c r="F69" s="9" t="s">
        <v>15</v>
      </c>
      <c r="G69" s="10">
        <f t="shared" si="1"/>
        <v>1085</v>
      </c>
      <c r="H69" s="10">
        <v>101</v>
      </c>
      <c r="I69" s="10">
        <v>26</v>
      </c>
      <c r="J69" s="10">
        <v>109</v>
      </c>
      <c r="K69" s="10">
        <v>119</v>
      </c>
      <c r="L69" s="10">
        <v>102</v>
      </c>
      <c r="M69" s="10">
        <v>99</v>
      </c>
      <c r="N69" s="10">
        <v>23</v>
      </c>
      <c r="O69" s="10">
        <v>44</v>
      </c>
      <c r="P69" s="10">
        <v>119</v>
      </c>
      <c r="Q69" s="10">
        <v>105</v>
      </c>
      <c r="R69" s="10">
        <v>122</v>
      </c>
      <c r="S69" s="10">
        <v>116</v>
      </c>
    </row>
    <row r="70" spans="1:19" x14ac:dyDescent="0.25">
      <c r="A70" t="s">
        <v>206</v>
      </c>
      <c r="B70" s="11" t="s">
        <v>207</v>
      </c>
      <c r="C70" t="s">
        <v>208</v>
      </c>
      <c r="D70" s="8">
        <v>123</v>
      </c>
      <c r="E70" t="s">
        <v>114</v>
      </c>
      <c r="F70" s="9" t="s">
        <v>15</v>
      </c>
      <c r="G70" s="10">
        <f t="shared" si="1"/>
        <v>269</v>
      </c>
      <c r="H70" s="10">
        <v>41</v>
      </c>
      <c r="I70" s="10">
        <v>65</v>
      </c>
      <c r="J70" s="10">
        <v>56</v>
      </c>
      <c r="K70" s="10">
        <v>32</v>
      </c>
      <c r="L70" s="10">
        <v>13</v>
      </c>
      <c r="M70" s="10">
        <v>2</v>
      </c>
      <c r="N70" s="10">
        <v>2</v>
      </c>
      <c r="O70" s="10">
        <v>3</v>
      </c>
      <c r="P70" s="10">
        <v>8</v>
      </c>
      <c r="Q70" s="10">
        <v>5</v>
      </c>
      <c r="R70" s="10">
        <v>6</v>
      </c>
      <c r="S70" s="10">
        <v>36</v>
      </c>
    </row>
    <row r="71" spans="1:19" x14ac:dyDescent="0.25">
      <c r="A71" t="s">
        <v>209</v>
      </c>
      <c r="B71" s="11" t="s">
        <v>210</v>
      </c>
      <c r="C71" t="s">
        <v>211</v>
      </c>
      <c r="D71" s="8">
        <v>66</v>
      </c>
      <c r="E71" t="s">
        <v>21</v>
      </c>
      <c r="F71" s="9" t="s">
        <v>15</v>
      </c>
      <c r="G71" s="10">
        <f t="shared" si="1"/>
        <v>1382</v>
      </c>
      <c r="H71" s="10">
        <v>164</v>
      </c>
      <c r="I71" s="10">
        <v>25</v>
      </c>
      <c r="J71" s="10">
        <v>134</v>
      </c>
      <c r="K71" s="10">
        <v>1</v>
      </c>
      <c r="L71" s="10"/>
      <c r="M71" s="10">
        <v>116</v>
      </c>
      <c r="N71" s="10">
        <v>112</v>
      </c>
      <c r="O71" s="10">
        <v>106</v>
      </c>
      <c r="P71" s="10">
        <v>259</v>
      </c>
      <c r="Q71" s="10">
        <v>131</v>
      </c>
      <c r="R71" s="10">
        <v>174</v>
      </c>
      <c r="S71" s="10">
        <v>160</v>
      </c>
    </row>
    <row r="72" spans="1:19" x14ac:dyDescent="0.25">
      <c r="A72" t="s">
        <v>212</v>
      </c>
      <c r="B72" s="11" t="s">
        <v>213</v>
      </c>
      <c r="C72" t="s">
        <v>214</v>
      </c>
      <c r="D72" s="8">
        <v>143</v>
      </c>
      <c r="E72" t="s">
        <v>114</v>
      </c>
      <c r="F72" s="9" t="s">
        <v>15</v>
      </c>
      <c r="G72" s="10">
        <f t="shared" si="1"/>
        <v>1184</v>
      </c>
      <c r="H72" s="10">
        <v>78</v>
      </c>
      <c r="I72" s="10">
        <v>86</v>
      </c>
      <c r="J72" s="10">
        <v>92</v>
      </c>
      <c r="K72" s="10">
        <v>87</v>
      </c>
      <c r="L72" s="10">
        <v>98</v>
      </c>
      <c r="M72" s="10">
        <v>91</v>
      </c>
      <c r="N72" s="10">
        <v>162</v>
      </c>
      <c r="O72" s="10">
        <v>88</v>
      </c>
      <c r="P72" s="10">
        <v>122</v>
      </c>
      <c r="Q72" s="10">
        <v>88</v>
      </c>
      <c r="R72" s="10">
        <v>97</v>
      </c>
      <c r="S72" s="10">
        <v>95</v>
      </c>
    </row>
    <row r="73" spans="1:19" x14ac:dyDescent="0.25">
      <c r="A73" t="s">
        <v>215</v>
      </c>
      <c r="B73" s="11" t="s">
        <v>216</v>
      </c>
      <c r="C73" t="s">
        <v>217</v>
      </c>
      <c r="D73" s="8">
        <v>140</v>
      </c>
      <c r="E73" t="s">
        <v>114</v>
      </c>
      <c r="F73" s="9" t="s">
        <v>15</v>
      </c>
      <c r="G73" s="10">
        <f t="shared" si="1"/>
        <v>878</v>
      </c>
      <c r="H73" s="10">
        <v>55</v>
      </c>
      <c r="I73" s="10">
        <v>78</v>
      </c>
      <c r="J73" s="10">
        <v>88</v>
      </c>
      <c r="K73" s="10">
        <v>66</v>
      </c>
      <c r="L73" s="10">
        <v>77</v>
      </c>
      <c r="M73" s="10">
        <v>79</v>
      </c>
      <c r="N73" s="10">
        <v>59</v>
      </c>
      <c r="O73" s="10">
        <v>70</v>
      </c>
      <c r="P73" s="10">
        <v>93</v>
      </c>
      <c r="Q73" s="10">
        <v>61</v>
      </c>
      <c r="R73" s="10">
        <v>82</v>
      </c>
      <c r="S73" s="10">
        <v>70</v>
      </c>
    </row>
    <row r="74" spans="1:19" x14ac:dyDescent="0.25">
      <c r="A74" t="s">
        <v>218</v>
      </c>
      <c r="B74" s="11" t="s">
        <v>219</v>
      </c>
      <c r="C74" t="s">
        <v>220</v>
      </c>
      <c r="D74" s="8">
        <v>137</v>
      </c>
      <c r="E74" t="s">
        <v>114</v>
      </c>
      <c r="F74" s="9" t="s">
        <v>15</v>
      </c>
      <c r="G74" s="10">
        <f t="shared" si="1"/>
        <v>770</v>
      </c>
      <c r="H74" s="10">
        <v>41</v>
      </c>
      <c r="I74" s="10">
        <v>60</v>
      </c>
      <c r="J74" s="10">
        <v>69</v>
      </c>
      <c r="K74" s="10">
        <v>63</v>
      </c>
      <c r="L74" s="10">
        <v>72</v>
      </c>
      <c r="M74" s="10">
        <v>74</v>
      </c>
      <c r="N74" s="10">
        <v>48</v>
      </c>
      <c r="O74" s="10">
        <v>60</v>
      </c>
      <c r="P74" s="10">
        <v>85</v>
      </c>
      <c r="Q74" s="10">
        <v>65</v>
      </c>
      <c r="R74" s="10">
        <v>65</v>
      </c>
      <c r="S74" s="10">
        <v>68</v>
      </c>
    </row>
    <row r="75" spans="1:19" x14ac:dyDescent="0.25">
      <c r="A75" t="s">
        <v>221</v>
      </c>
      <c r="B75" s="11" t="s">
        <v>222</v>
      </c>
      <c r="C75" t="s">
        <v>223</v>
      </c>
      <c r="D75" s="8">
        <v>134</v>
      </c>
      <c r="E75" t="s">
        <v>114</v>
      </c>
      <c r="F75" s="9" t="s">
        <v>15</v>
      </c>
      <c r="G75" s="10">
        <f t="shared" si="1"/>
        <v>706</v>
      </c>
      <c r="H75" s="10">
        <v>45</v>
      </c>
      <c r="I75" s="10">
        <v>57</v>
      </c>
      <c r="J75" s="10">
        <v>60</v>
      </c>
      <c r="K75" s="10">
        <v>62</v>
      </c>
      <c r="L75" s="10">
        <v>61</v>
      </c>
      <c r="M75" s="10">
        <v>76</v>
      </c>
      <c r="N75" s="10">
        <v>48</v>
      </c>
      <c r="O75" s="10">
        <v>63</v>
      </c>
      <c r="P75" s="10">
        <v>63</v>
      </c>
      <c r="Q75" s="10">
        <v>62</v>
      </c>
      <c r="R75" s="10">
        <v>56</v>
      </c>
      <c r="S75" s="10">
        <v>53</v>
      </c>
    </row>
    <row r="76" spans="1:19" x14ac:dyDescent="0.25">
      <c r="A76" t="s">
        <v>224</v>
      </c>
      <c r="B76" s="11" t="s">
        <v>225</v>
      </c>
      <c r="C76" t="s">
        <v>226</v>
      </c>
      <c r="D76" s="8">
        <v>131</v>
      </c>
      <c r="E76" t="s">
        <v>114</v>
      </c>
      <c r="F76" s="9" t="s">
        <v>15</v>
      </c>
      <c r="G76" s="10">
        <f t="shared" si="1"/>
        <v>864</v>
      </c>
      <c r="H76" s="10">
        <v>55</v>
      </c>
      <c r="I76" s="10">
        <v>82</v>
      </c>
      <c r="J76" s="10">
        <v>88</v>
      </c>
      <c r="K76" s="10">
        <v>77</v>
      </c>
      <c r="L76" s="10">
        <v>74</v>
      </c>
      <c r="M76" s="10">
        <v>66</v>
      </c>
      <c r="N76" s="10">
        <v>53</v>
      </c>
      <c r="O76" s="10">
        <v>68</v>
      </c>
      <c r="P76" s="10">
        <v>89</v>
      </c>
      <c r="Q76" s="10">
        <v>71</v>
      </c>
      <c r="R76" s="10">
        <v>72</v>
      </c>
      <c r="S76" s="10">
        <v>69</v>
      </c>
    </row>
    <row r="77" spans="1:19" x14ac:dyDescent="0.25">
      <c r="A77" t="s">
        <v>227</v>
      </c>
      <c r="B77" s="11" t="s">
        <v>228</v>
      </c>
      <c r="C77" t="s">
        <v>229</v>
      </c>
      <c r="D77" s="8" t="s">
        <v>230</v>
      </c>
      <c r="E77" t="s">
        <v>21</v>
      </c>
      <c r="F77" s="9" t="s">
        <v>15</v>
      </c>
      <c r="G77" s="10">
        <f t="shared" si="1"/>
        <v>382</v>
      </c>
      <c r="H77" s="10">
        <v>32</v>
      </c>
      <c r="I77" s="10">
        <v>17</v>
      </c>
      <c r="J77" s="10">
        <v>35</v>
      </c>
      <c r="K77" s="10">
        <v>42</v>
      </c>
      <c r="L77" s="10">
        <v>38</v>
      </c>
      <c r="M77" s="10">
        <v>30</v>
      </c>
      <c r="N77" s="10">
        <v>0</v>
      </c>
      <c r="O77" s="10">
        <v>2</v>
      </c>
      <c r="P77" s="10">
        <v>51</v>
      </c>
      <c r="Q77" s="10">
        <v>42</v>
      </c>
      <c r="R77" s="10">
        <v>56</v>
      </c>
      <c r="S77" s="10">
        <v>37</v>
      </c>
    </row>
    <row r="78" spans="1:19" x14ac:dyDescent="0.25">
      <c r="A78" t="s">
        <v>231</v>
      </c>
      <c r="B78" s="11" t="s">
        <v>232</v>
      </c>
      <c r="C78" t="s">
        <v>233</v>
      </c>
      <c r="D78" s="8" t="s">
        <v>234</v>
      </c>
      <c r="E78" t="s">
        <v>21</v>
      </c>
      <c r="F78" s="9" t="s">
        <v>15</v>
      </c>
      <c r="G78" s="10">
        <f t="shared" si="1"/>
        <v>345</v>
      </c>
      <c r="H78" s="10">
        <v>31</v>
      </c>
      <c r="I78" s="10">
        <v>16</v>
      </c>
      <c r="J78" s="10">
        <v>40</v>
      </c>
      <c r="K78" s="10">
        <v>40</v>
      </c>
      <c r="L78" s="10">
        <v>32</v>
      </c>
      <c r="M78" s="10">
        <v>33</v>
      </c>
      <c r="N78" s="10">
        <v>0</v>
      </c>
      <c r="O78" s="10">
        <v>2</v>
      </c>
      <c r="P78" s="10">
        <v>40</v>
      </c>
      <c r="Q78" s="10">
        <v>33</v>
      </c>
      <c r="R78" s="10">
        <v>47</v>
      </c>
      <c r="S78" s="10">
        <v>31</v>
      </c>
    </row>
    <row r="79" spans="1:19" x14ac:dyDescent="0.25">
      <c r="A79" t="s">
        <v>235</v>
      </c>
      <c r="B79" s="11" t="s">
        <v>236</v>
      </c>
      <c r="C79" t="s">
        <v>237</v>
      </c>
      <c r="D79" s="8" t="s">
        <v>238</v>
      </c>
      <c r="E79" t="s">
        <v>21</v>
      </c>
      <c r="F79" s="9" t="s">
        <v>15</v>
      </c>
      <c r="G79" s="10">
        <f t="shared" si="1"/>
        <v>416.5</v>
      </c>
      <c r="H79" s="10">
        <v>31</v>
      </c>
      <c r="I79" s="10">
        <v>12</v>
      </c>
      <c r="J79" s="10">
        <v>44.5</v>
      </c>
      <c r="K79" s="10">
        <v>45</v>
      </c>
      <c r="L79" s="10">
        <v>45</v>
      </c>
      <c r="M79" s="10">
        <v>33</v>
      </c>
      <c r="N79" s="10">
        <v>33</v>
      </c>
      <c r="O79" s="10">
        <v>2</v>
      </c>
      <c r="P79" s="10">
        <v>40</v>
      </c>
      <c r="Q79" s="10">
        <v>40</v>
      </c>
      <c r="R79" s="10">
        <v>49</v>
      </c>
      <c r="S79" s="10">
        <v>42</v>
      </c>
    </row>
    <row r="80" spans="1:19" x14ac:dyDescent="0.25">
      <c r="A80" t="s">
        <v>239</v>
      </c>
      <c r="B80" s="11" t="s">
        <v>240</v>
      </c>
      <c r="C80" t="s">
        <v>241</v>
      </c>
      <c r="D80" s="8" t="s">
        <v>242</v>
      </c>
      <c r="E80" t="s">
        <v>21</v>
      </c>
      <c r="F80" s="9" t="s">
        <v>15</v>
      </c>
      <c r="G80" s="10">
        <f t="shared" si="1"/>
        <v>18.5</v>
      </c>
      <c r="H80" s="10">
        <v>1</v>
      </c>
      <c r="I80" s="10">
        <v>2</v>
      </c>
      <c r="J80" s="10">
        <v>1.5</v>
      </c>
      <c r="K80" s="10">
        <v>1</v>
      </c>
      <c r="L80" s="10">
        <v>2</v>
      </c>
      <c r="M80" s="10">
        <v>1</v>
      </c>
      <c r="N80" s="10">
        <v>1</v>
      </c>
      <c r="O80" s="10">
        <v>2</v>
      </c>
      <c r="P80" s="10">
        <v>1</v>
      </c>
      <c r="Q80" s="10">
        <v>3</v>
      </c>
      <c r="R80" s="10">
        <v>2</v>
      </c>
      <c r="S80" s="10">
        <v>1</v>
      </c>
    </row>
    <row r="81" spans="1:19" x14ac:dyDescent="0.25">
      <c r="A81" t="s">
        <v>243</v>
      </c>
      <c r="B81" s="11" t="s">
        <v>244</v>
      </c>
      <c r="C81" t="s">
        <v>245</v>
      </c>
      <c r="D81" s="8">
        <v>16</v>
      </c>
      <c r="E81" t="s">
        <v>21</v>
      </c>
      <c r="F81" s="9" t="s">
        <v>15</v>
      </c>
      <c r="G81" s="10">
        <f t="shared" si="1"/>
        <v>293</v>
      </c>
      <c r="H81" s="10">
        <v>16</v>
      </c>
      <c r="I81" s="10">
        <v>30</v>
      </c>
      <c r="J81" s="10">
        <v>26</v>
      </c>
      <c r="K81" s="10">
        <v>31</v>
      </c>
      <c r="L81" s="10">
        <v>20</v>
      </c>
      <c r="M81" s="10">
        <v>14</v>
      </c>
      <c r="N81" s="10">
        <v>22</v>
      </c>
      <c r="O81" s="10">
        <v>17</v>
      </c>
      <c r="P81" s="10">
        <v>40</v>
      </c>
      <c r="Q81" s="10">
        <v>30</v>
      </c>
      <c r="R81" s="10">
        <v>28</v>
      </c>
      <c r="S81" s="10">
        <v>19</v>
      </c>
    </row>
    <row r="82" spans="1:19" x14ac:dyDescent="0.25">
      <c r="A82" t="s">
        <v>246</v>
      </c>
      <c r="B82" s="11" t="s">
        <v>247</v>
      </c>
      <c r="C82" t="s">
        <v>248</v>
      </c>
      <c r="D82" s="8" t="s">
        <v>249</v>
      </c>
      <c r="E82" t="s">
        <v>21</v>
      </c>
      <c r="F82" s="9" t="s">
        <v>15</v>
      </c>
      <c r="G82" s="10">
        <f t="shared" si="1"/>
        <v>4969</v>
      </c>
      <c r="H82" s="10">
        <v>434</v>
      </c>
      <c r="I82" s="10">
        <v>493</v>
      </c>
      <c r="J82" s="10">
        <v>394</v>
      </c>
      <c r="K82" s="10">
        <v>366</v>
      </c>
      <c r="L82" s="10">
        <v>411</v>
      </c>
      <c r="M82" s="10">
        <v>319</v>
      </c>
      <c r="N82" s="10">
        <v>461</v>
      </c>
      <c r="O82" s="10">
        <v>394</v>
      </c>
      <c r="P82" s="10">
        <v>425</v>
      </c>
      <c r="Q82" s="10">
        <v>440</v>
      </c>
      <c r="R82" s="10">
        <v>425</v>
      </c>
      <c r="S82" s="10">
        <v>407</v>
      </c>
    </row>
    <row r="83" spans="1:19" x14ac:dyDescent="0.25">
      <c r="A83" t="s">
        <v>250</v>
      </c>
      <c r="B83" s="11" t="s">
        <v>251</v>
      </c>
      <c r="C83" t="s">
        <v>252</v>
      </c>
      <c r="D83" s="8">
        <v>94</v>
      </c>
      <c r="E83" t="s">
        <v>21</v>
      </c>
      <c r="F83" s="9" t="s">
        <v>15</v>
      </c>
      <c r="G83" s="10">
        <f t="shared" si="1"/>
        <v>412</v>
      </c>
      <c r="H83" s="10">
        <v>31</v>
      </c>
      <c r="I83" s="10">
        <v>31</v>
      </c>
      <c r="J83" s="10">
        <v>15</v>
      </c>
      <c r="K83" s="10">
        <v>15</v>
      </c>
      <c r="L83" s="10">
        <v>29</v>
      </c>
      <c r="M83" s="10">
        <v>29</v>
      </c>
      <c r="N83" s="10">
        <v>0</v>
      </c>
      <c r="O83" s="10">
        <v>1</v>
      </c>
      <c r="P83" s="10">
        <v>151</v>
      </c>
      <c r="Q83" s="10">
        <v>34</v>
      </c>
      <c r="R83" s="10">
        <v>40</v>
      </c>
      <c r="S83" s="10">
        <v>36</v>
      </c>
    </row>
    <row r="84" spans="1:19" x14ac:dyDescent="0.25">
      <c r="A84" t="s">
        <v>253</v>
      </c>
      <c r="B84" s="11" t="s">
        <v>254</v>
      </c>
      <c r="C84" t="s">
        <v>255</v>
      </c>
      <c r="D84" s="8">
        <v>102</v>
      </c>
      <c r="E84" t="s">
        <v>21</v>
      </c>
      <c r="F84" s="9" t="s">
        <v>15</v>
      </c>
      <c r="G84" s="10">
        <f t="shared" si="1"/>
        <v>299</v>
      </c>
      <c r="H84" s="10">
        <v>31</v>
      </c>
      <c r="I84" s="10">
        <v>7</v>
      </c>
      <c r="J84" s="10">
        <v>40</v>
      </c>
      <c r="K84" s="10">
        <v>37</v>
      </c>
      <c r="L84" s="10">
        <v>26</v>
      </c>
      <c r="M84" s="10">
        <v>31</v>
      </c>
      <c r="N84" s="10">
        <v>0</v>
      </c>
      <c r="O84" s="10">
        <v>1</v>
      </c>
      <c r="P84" s="10">
        <v>35</v>
      </c>
      <c r="Q84" s="10">
        <v>29</v>
      </c>
      <c r="R84" s="10">
        <v>36</v>
      </c>
      <c r="S84" s="10">
        <v>26</v>
      </c>
    </row>
    <row r="85" spans="1:19" x14ac:dyDescent="0.25">
      <c r="A85" t="s">
        <v>256</v>
      </c>
      <c r="B85" s="11" t="s">
        <v>257</v>
      </c>
      <c r="C85" t="s">
        <v>258</v>
      </c>
      <c r="D85" s="8">
        <v>92</v>
      </c>
      <c r="E85" t="s">
        <v>21</v>
      </c>
      <c r="F85" s="9" t="s">
        <v>15</v>
      </c>
      <c r="G85" s="10">
        <f t="shared" si="1"/>
        <v>584</v>
      </c>
      <c r="H85" s="10">
        <v>51</v>
      </c>
      <c r="I85" s="10">
        <v>8</v>
      </c>
      <c r="J85" s="10">
        <v>65</v>
      </c>
      <c r="K85" s="10">
        <v>62</v>
      </c>
      <c r="L85" s="10">
        <v>68</v>
      </c>
      <c r="M85" s="10">
        <v>53</v>
      </c>
      <c r="N85" s="10">
        <v>0</v>
      </c>
      <c r="O85" s="10">
        <v>13</v>
      </c>
      <c r="P85" s="10">
        <v>86</v>
      </c>
      <c r="Q85" s="10">
        <v>34</v>
      </c>
      <c r="R85" s="10">
        <v>73</v>
      </c>
      <c r="S85" s="10">
        <v>71</v>
      </c>
    </row>
    <row r="86" spans="1:19" x14ac:dyDescent="0.25">
      <c r="A86" t="s">
        <v>259</v>
      </c>
      <c r="B86" s="11" t="s">
        <v>260</v>
      </c>
      <c r="C86" t="s">
        <v>261</v>
      </c>
      <c r="D86" s="8">
        <v>7</v>
      </c>
      <c r="E86" t="s">
        <v>21</v>
      </c>
      <c r="F86" s="9" t="s">
        <v>15</v>
      </c>
      <c r="G86" s="10">
        <f t="shared" si="1"/>
        <v>595.19999999999993</v>
      </c>
      <c r="H86" s="10">
        <v>55</v>
      </c>
      <c r="I86" s="10">
        <v>62</v>
      </c>
      <c r="J86" s="10">
        <v>58.5</v>
      </c>
      <c r="K86" s="10">
        <v>57.2</v>
      </c>
      <c r="L86" s="10">
        <v>65.099999999999994</v>
      </c>
      <c r="M86" s="10">
        <v>46</v>
      </c>
      <c r="N86" s="10">
        <v>0</v>
      </c>
      <c r="O86" s="10">
        <v>46.4</v>
      </c>
      <c r="P86" s="10">
        <v>50.5</v>
      </c>
      <c r="Q86" s="10">
        <v>60.9</v>
      </c>
      <c r="R86" s="10">
        <v>43.9</v>
      </c>
      <c r="S86" s="10">
        <v>49.7</v>
      </c>
    </row>
    <row r="87" spans="1:19" x14ac:dyDescent="0.25">
      <c r="A87" t="s">
        <v>262</v>
      </c>
      <c r="B87" s="11" t="s">
        <v>263</v>
      </c>
      <c r="C87" t="s">
        <v>264</v>
      </c>
      <c r="D87" s="8">
        <v>124</v>
      </c>
      <c r="E87" t="s">
        <v>114</v>
      </c>
      <c r="F87" s="9" t="s">
        <v>15</v>
      </c>
      <c r="G87" s="10">
        <f t="shared" si="1"/>
        <v>492</v>
      </c>
      <c r="H87" s="10">
        <v>27</v>
      </c>
      <c r="I87" s="10">
        <v>47</v>
      </c>
      <c r="J87" s="10">
        <v>68</v>
      </c>
      <c r="K87" s="10">
        <v>66</v>
      </c>
      <c r="L87" s="10">
        <v>22</v>
      </c>
      <c r="M87" s="10">
        <v>83</v>
      </c>
      <c r="N87" s="10">
        <v>11</v>
      </c>
      <c r="O87" s="10">
        <v>20</v>
      </c>
      <c r="P87" s="10">
        <v>33</v>
      </c>
      <c r="Q87" s="10">
        <v>29</v>
      </c>
      <c r="R87" s="10">
        <v>33</v>
      </c>
      <c r="S87" s="10">
        <v>53</v>
      </c>
    </row>
    <row r="88" spans="1:19" x14ac:dyDescent="0.25">
      <c r="A88" t="s">
        <v>265</v>
      </c>
      <c r="B88" s="11" t="s">
        <v>266</v>
      </c>
      <c r="C88" t="s">
        <v>267</v>
      </c>
      <c r="D88" s="8" t="s">
        <v>268</v>
      </c>
      <c r="E88" t="s">
        <v>21</v>
      </c>
      <c r="F88" s="9" t="s">
        <v>15</v>
      </c>
      <c r="G88" s="10">
        <f t="shared" si="1"/>
        <v>3610</v>
      </c>
      <c r="H88" s="10">
        <v>116</v>
      </c>
      <c r="I88" s="10">
        <v>134</v>
      </c>
      <c r="J88" s="10">
        <v>110</v>
      </c>
      <c r="K88" s="10">
        <v>216</v>
      </c>
      <c r="L88" s="10">
        <v>314</v>
      </c>
      <c r="M88" s="10">
        <v>432</v>
      </c>
      <c r="N88" s="10">
        <v>717</v>
      </c>
      <c r="O88" s="10">
        <v>499</v>
      </c>
      <c r="P88" s="10">
        <v>430</v>
      </c>
      <c r="Q88" s="10">
        <v>397</v>
      </c>
      <c r="R88" s="10">
        <v>145</v>
      </c>
      <c r="S88" s="10">
        <v>100</v>
      </c>
    </row>
    <row r="89" spans="1:19" x14ac:dyDescent="0.25">
      <c r="A89" t="s">
        <v>269</v>
      </c>
      <c r="B89" s="11" t="s">
        <v>270</v>
      </c>
      <c r="C89" t="s">
        <v>269</v>
      </c>
      <c r="D89" s="8">
        <v>38</v>
      </c>
      <c r="E89" t="s">
        <v>21</v>
      </c>
      <c r="F89" s="9" t="s">
        <v>15</v>
      </c>
      <c r="G89" s="10">
        <f t="shared" si="1"/>
        <v>1064.03</v>
      </c>
      <c r="H89" s="10">
        <v>101.2</v>
      </c>
      <c r="I89" s="10">
        <v>78.8</v>
      </c>
      <c r="J89" s="10">
        <v>110</v>
      </c>
      <c r="K89" s="10">
        <v>110</v>
      </c>
      <c r="L89" s="10">
        <v>85</v>
      </c>
      <c r="M89" s="10">
        <v>101.7</v>
      </c>
      <c r="N89" s="10">
        <v>3.3</v>
      </c>
      <c r="O89" s="10">
        <v>60</v>
      </c>
      <c r="P89" s="10">
        <v>120</v>
      </c>
      <c r="Q89" s="10">
        <v>99</v>
      </c>
      <c r="R89" s="10">
        <v>98.6</v>
      </c>
      <c r="S89" s="10">
        <v>96.43</v>
      </c>
    </row>
    <row r="90" spans="1:19" x14ac:dyDescent="0.25">
      <c r="A90" t="s">
        <v>271</v>
      </c>
      <c r="B90" s="11" t="s">
        <v>272</v>
      </c>
      <c r="C90" t="s">
        <v>273</v>
      </c>
      <c r="D90" s="8">
        <v>68</v>
      </c>
      <c r="E90" t="s">
        <v>21</v>
      </c>
      <c r="F90" s="9" t="s">
        <v>15</v>
      </c>
      <c r="G90" s="10">
        <f t="shared" si="1"/>
        <v>1457</v>
      </c>
      <c r="H90" s="10">
        <v>125</v>
      </c>
      <c r="I90" s="10">
        <v>47</v>
      </c>
      <c r="J90" s="10">
        <v>160</v>
      </c>
      <c r="K90" s="10">
        <v>172</v>
      </c>
      <c r="L90" s="10">
        <v>131</v>
      </c>
      <c r="M90" s="10">
        <v>133</v>
      </c>
      <c r="N90" s="10">
        <v>0</v>
      </c>
      <c r="O90" s="10">
        <v>23</v>
      </c>
      <c r="P90" s="10">
        <v>164</v>
      </c>
      <c r="Q90" s="10">
        <v>155</v>
      </c>
      <c r="R90" s="10">
        <v>178</v>
      </c>
      <c r="S90" s="10">
        <v>169</v>
      </c>
    </row>
    <row r="91" spans="1:19" x14ac:dyDescent="0.25">
      <c r="A91" t="s">
        <v>274</v>
      </c>
      <c r="B91" s="11" t="s">
        <v>275</v>
      </c>
      <c r="C91" t="s">
        <v>274</v>
      </c>
      <c r="D91" s="8">
        <v>128</v>
      </c>
      <c r="E91" t="s">
        <v>114</v>
      </c>
      <c r="F91" s="9" t="s">
        <v>15</v>
      </c>
      <c r="G91" s="10">
        <f t="shared" si="1"/>
        <v>47</v>
      </c>
      <c r="H91" s="10">
        <v>6</v>
      </c>
      <c r="I91" s="10">
        <v>2</v>
      </c>
      <c r="J91" s="10">
        <v>6</v>
      </c>
      <c r="K91" s="10">
        <v>6</v>
      </c>
      <c r="L91" s="10">
        <v>5</v>
      </c>
      <c r="M91" s="10">
        <v>1</v>
      </c>
      <c r="N91" s="10">
        <v>1</v>
      </c>
      <c r="O91" s="10">
        <v>2</v>
      </c>
      <c r="P91" s="10">
        <v>2</v>
      </c>
      <c r="Q91" s="10">
        <v>7</v>
      </c>
      <c r="R91" s="10">
        <v>5</v>
      </c>
      <c r="S91" s="10">
        <v>4</v>
      </c>
    </row>
    <row r="92" spans="1:19" x14ac:dyDescent="0.25">
      <c r="A92" t="s">
        <v>276</v>
      </c>
      <c r="B92" s="11" t="s">
        <v>277</v>
      </c>
      <c r="C92" t="s">
        <v>278</v>
      </c>
      <c r="D92" s="8">
        <v>91</v>
      </c>
      <c r="E92" t="s">
        <v>21</v>
      </c>
      <c r="F92" s="9" t="s">
        <v>15</v>
      </c>
      <c r="G92" s="10">
        <f t="shared" si="1"/>
        <v>342</v>
      </c>
      <c r="H92" s="10">
        <v>34</v>
      </c>
      <c r="I92" s="10">
        <v>7</v>
      </c>
      <c r="J92" s="10">
        <v>39</v>
      </c>
      <c r="K92" s="10">
        <v>45</v>
      </c>
      <c r="L92" s="10">
        <v>34</v>
      </c>
      <c r="M92" s="10">
        <v>34</v>
      </c>
      <c r="N92" s="10">
        <v>0</v>
      </c>
      <c r="O92" s="10">
        <v>1</v>
      </c>
      <c r="P92" s="10">
        <v>35</v>
      </c>
      <c r="Q92" s="10">
        <v>35</v>
      </c>
      <c r="R92" s="10">
        <v>41</v>
      </c>
      <c r="S92" s="10">
        <v>37</v>
      </c>
    </row>
    <row r="93" spans="1:19" x14ac:dyDescent="0.25">
      <c r="A93" t="s">
        <v>279</v>
      </c>
      <c r="B93" s="11" t="s">
        <v>280</v>
      </c>
      <c r="C93" t="s">
        <v>281</v>
      </c>
      <c r="D93" s="8">
        <v>96</v>
      </c>
      <c r="E93" t="s">
        <v>21</v>
      </c>
      <c r="F93" s="9" t="s">
        <v>15</v>
      </c>
      <c r="G93" s="10">
        <f t="shared" si="1"/>
        <v>355</v>
      </c>
      <c r="H93" s="10">
        <v>24</v>
      </c>
      <c r="I93" s="10">
        <v>24</v>
      </c>
      <c r="J93" s="10">
        <v>69</v>
      </c>
      <c r="K93" s="10">
        <v>35</v>
      </c>
      <c r="L93" s="10">
        <v>30</v>
      </c>
      <c r="M93" s="10">
        <v>30</v>
      </c>
      <c r="N93" s="10">
        <v>0</v>
      </c>
      <c r="O93" s="10">
        <v>2</v>
      </c>
      <c r="P93" s="10">
        <v>34</v>
      </c>
      <c r="Q93" s="10">
        <v>33</v>
      </c>
      <c r="R93" s="10">
        <v>39</v>
      </c>
      <c r="S93" s="10">
        <v>35</v>
      </c>
    </row>
    <row r="94" spans="1:19" x14ac:dyDescent="0.25">
      <c r="A94" t="s">
        <v>282</v>
      </c>
      <c r="B94" s="11" t="s">
        <v>283</v>
      </c>
      <c r="C94" t="s">
        <v>284</v>
      </c>
      <c r="D94" s="8" t="s">
        <v>285</v>
      </c>
      <c r="E94" t="s">
        <v>21</v>
      </c>
      <c r="F94" s="9" t="s">
        <v>15</v>
      </c>
      <c r="G94" s="10">
        <f t="shared" si="1"/>
        <v>4850</v>
      </c>
      <c r="H94" s="10">
        <v>263</v>
      </c>
      <c r="I94" s="10">
        <v>2035</v>
      </c>
      <c r="J94" s="10">
        <v>283</v>
      </c>
      <c r="K94" s="10">
        <v>283</v>
      </c>
      <c r="L94" s="10">
        <v>431</v>
      </c>
      <c r="M94" s="10">
        <v>448</v>
      </c>
      <c r="N94" s="10">
        <v>0</v>
      </c>
      <c r="O94" s="10">
        <v>88</v>
      </c>
      <c r="P94" s="10">
        <v>268</v>
      </c>
      <c r="Q94" s="10">
        <v>221</v>
      </c>
      <c r="R94" s="10">
        <v>275</v>
      </c>
      <c r="S94" s="10">
        <v>255</v>
      </c>
    </row>
    <row r="95" spans="1:19" x14ac:dyDescent="0.25">
      <c r="A95" t="s">
        <v>286</v>
      </c>
      <c r="B95" s="11" t="s">
        <v>287</v>
      </c>
      <c r="C95" t="s">
        <v>288</v>
      </c>
      <c r="D95" s="8">
        <v>151</v>
      </c>
      <c r="E95" t="s">
        <v>114</v>
      </c>
      <c r="F95" s="9" t="s">
        <v>15</v>
      </c>
      <c r="G95" s="10">
        <f t="shared" si="1"/>
        <v>119</v>
      </c>
      <c r="H95" s="10">
        <v>11</v>
      </c>
      <c r="I95" s="10">
        <v>20</v>
      </c>
      <c r="J95" s="10">
        <v>11</v>
      </c>
      <c r="K95" s="10">
        <v>8</v>
      </c>
      <c r="L95" s="10">
        <v>6</v>
      </c>
      <c r="M95" s="10">
        <v>20</v>
      </c>
      <c r="N95" s="10">
        <v>12</v>
      </c>
      <c r="O95" s="10">
        <v>2</v>
      </c>
      <c r="P95" s="10">
        <v>7</v>
      </c>
      <c r="Q95" s="10">
        <v>9</v>
      </c>
      <c r="R95" s="10">
        <v>9</v>
      </c>
      <c r="S95" s="10">
        <v>4</v>
      </c>
    </row>
    <row r="96" spans="1:19" x14ac:dyDescent="0.25">
      <c r="A96" t="s">
        <v>289</v>
      </c>
      <c r="B96" s="11" t="s">
        <v>290</v>
      </c>
      <c r="C96" t="s">
        <v>291</v>
      </c>
      <c r="D96" s="8">
        <v>101</v>
      </c>
      <c r="E96" t="s">
        <v>21</v>
      </c>
      <c r="F96" s="9" t="s">
        <v>15</v>
      </c>
      <c r="G96" s="10">
        <f t="shared" si="1"/>
        <v>184</v>
      </c>
      <c r="H96" s="10">
        <v>16</v>
      </c>
      <c r="I96" s="10">
        <v>5</v>
      </c>
      <c r="J96" s="10">
        <v>18</v>
      </c>
      <c r="K96" s="10">
        <v>19</v>
      </c>
      <c r="L96" s="10">
        <v>19</v>
      </c>
      <c r="M96" s="10">
        <v>18</v>
      </c>
      <c r="N96" s="10">
        <v>1</v>
      </c>
      <c r="O96" s="10">
        <v>9</v>
      </c>
      <c r="P96" s="10">
        <v>18</v>
      </c>
      <c r="Q96" s="10">
        <v>18</v>
      </c>
      <c r="R96" s="10">
        <v>22</v>
      </c>
      <c r="S96" s="10">
        <v>21</v>
      </c>
    </row>
    <row r="97" spans="1:19" x14ac:dyDescent="0.25">
      <c r="A97" t="s">
        <v>292</v>
      </c>
      <c r="B97" s="11" t="s">
        <v>293</v>
      </c>
      <c r="C97" t="s">
        <v>294</v>
      </c>
      <c r="D97" s="8">
        <v>29</v>
      </c>
      <c r="E97" t="s">
        <v>21</v>
      </c>
      <c r="F97" s="9" t="s">
        <v>15</v>
      </c>
      <c r="G97" s="10">
        <f t="shared" si="1"/>
        <v>1245</v>
      </c>
      <c r="H97" s="10"/>
      <c r="I97" s="10"/>
      <c r="J97" s="10"/>
      <c r="K97" s="10"/>
      <c r="L97" s="10"/>
      <c r="M97" s="10"/>
      <c r="N97" s="10"/>
      <c r="O97" s="10"/>
      <c r="P97" s="10">
        <v>340.8</v>
      </c>
      <c r="Q97" s="10">
        <v>298.8</v>
      </c>
      <c r="R97" s="10">
        <v>340.8</v>
      </c>
      <c r="S97" s="10">
        <v>264.59999999999997</v>
      </c>
    </row>
    <row r="98" spans="1:19" x14ac:dyDescent="0.25">
      <c r="A98" t="s">
        <v>295</v>
      </c>
      <c r="B98" s="11" t="s">
        <v>296</v>
      </c>
      <c r="C98" t="s">
        <v>294</v>
      </c>
      <c r="D98" s="8">
        <v>29</v>
      </c>
      <c r="E98" t="s">
        <v>21</v>
      </c>
      <c r="F98" s="9" t="s">
        <v>15</v>
      </c>
      <c r="G98" s="10">
        <f t="shared" si="1"/>
        <v>3350.9999999999995</v>
      </c>
      <c r="H98" s="10">
        <v>437</v>
      </c>
      <c r="I98" s="10">
        <v>23</v>
      </c>
      <c r="J98" s="10">
        <v>433</v>
      </c>
      <c r="K98" s="10">
        <v>554</v>
      </c>
      <c r="L98" s="10">
        <v>497</v>
      </c>
      <c r="M98" s="10">
        <v>401</v>
      </c>
      <c r="N98" s="10">
        <v>0</v>
      </c>
      <c r="O98" s="10">
        <v>176</v>
      </c>
      <c r="P98" s="10">
        <v>227.20000000000002</v>
      </c>
      <c r="Q98" s="10">
        <v>199.20000000000002</v>
      </c>
      <c r="R98" s="10">
        <v>227.20000000000002</v>
      </c>
      <c r="S98" s="10">
        <v>176.4</v>
      </c>
    </row>
    <row r="99" spans="1:19" x14ac:dyDescent="0.25">
      <c r="A99" t="s">
        <v>297</v>
      </c>
      <c r="B99" s="11" t="s">
        <v>298</v>
      </c>
      <c r="C99" t="s">
        <v>299</v>
      </c>
      <c r="D99" s="8">
        <v>121</v>
      </c>
      <c r="E99" t="s">
        <v>114</v>
      </c>
      <c r="F99" s="9" t="s">
        <v>15</v>
      </c>
      <c r="G99" s="10">
        <f t="shared" ref="G99:G105" si="2">SUM(H99:S99)</f>
        <v>995.8</v>
      </c>
      <c r="H99" s="10">
        <v>58</v>
      </c>
      <c r="I99" s="10">
        <v>146</v>
      </c>
      <c r="J99" s="10">
        <v>153</v>
      </c>
      <c r="K99" s="10">
        <v>146</v>
      </c>
      <c r="L99" s="10">
        <v>129</v>
      </c>
      <c r="M99" s="10">
        <v>48</v>
      </c>
      <c r="N99" s="10">
        <v>32</v>
      </c>
      <c r="O99" s="10">
        <v>75</v>
      </c>
      <c r="P99" s="10">
        <v>59.6</v>
      </c>
      <c r="Q99" s="10">
        <v>55.6</v>
      </c>
      <c r="R99" s="10">
        <v>56.800000000000004</v>
      </c>
      <c r="S99" s="10">
        <v>36.800000000000004</v>
      </c>
    </row>
    <row r="100" spans="1:19" x14ac:dyDescent="0.25">
      <c r="A100" t="s">
        <v>300</v>
      </c>
      <c r="B100" s="11" t="s">
        <v>301</v>
      </c>
      <c r="C100" t="s">
        <v>299</v>
      </c>
      <c r="D100" s="8">
        <v>121</v>
      </c>
      <c r="E100" t="s">
        <v>114</v>
      </c>
      <c r="F100" s="9" t="s">
        <v>15</v>
      </c>
      <c r="G100" s="10">
        <f t="shared" si="2"/>
        <v>313.2</v>
      </c>
      <c r="H100" s="10"/>
      <c r="I100" s="10"/>
      <c r="J100" s="10"/>
      <c r="K100" s="10"/>
      <c r="L100" s="10"/>
      <c r="M100" s="10"/>
      <c r="N100" s="10"/>
      <c r="O100" s="10"/>
      <c r="P100" s="10">
        <v>89.399999999999991</v>
      </c>
      <c r="Q100" s="10">
        <v>83.399999999999991</v>
      </c>
      <c r="R100" s="10">
        <v>85.2</v>
      </c>
      <c r="S100" s="10">
        <v>55.199999999999996</v>
      </c>
    </row>
    <row r="101" spans="1:19" x14ac:dyDescent="0.25">
      <c r="A101" t="s">
        <v>302</v>
      </c>
      <c r="B101" s="11" t="s">
        <v>303</v>
      </c>
      <c r="C101" t="s">
        <v>304</v>
      </c>
      <c r="D101" s="8">
        <v>21</v>
      </c>
      <c r="E101" t="s">
        <v>21</v>
      </c>
      <c r="F101" s="9" t="s">
        <v>15</v>
      </c>
      <c r="G101" s="10">
        <f t="shared" si="2"/>
        <v>1</v>
      </c>
      <c r="H101" s="10"/>
      <c r="I101" s="10"/>
      <c r="J101" s="10"/>
      <c r="K101" s="10"/>
      <c r="L101" s="10">
        <v>1</v>
      </c>
      <c r="M101" s="10"/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</row>
    <row r="102" spans="1:19" x14ac:dyDescent="0.25">
      <c r="A102" t="s">
        <v>305</v>
      </c>
      <c r="B102" s="11" t="s">
        <v>306</v>
      </c>
      <c r="C102" t="s">
        <v>307</v>
      </c>
      <c r="D102" s="8">
        <v>5</v>
      </c>
      <c r="E102" t="s">
        <v>21</v>
      </c>
      <c r="F102" s="9" t="s">
        <v>15</v>
      </c>
      <c r="G102" s="10">
        <f t="shared" si="2"/>
        <v>1575</v>
      </c>
      <c r="H102" s="10">
        <v>132</v>
      </c>
      <c r="I102" s="10">
        <v>185</v>
      </c>
      <c r="J102" s="10">
        <v>207</v>
      </c>
      <c r="K102" s="10">
        <v>177</v>
      </c>
      <c r="L102" s="10">
        <v>135</v>
      </c>
      <c r="M102" s="10">
        <v>111</v>
      </c>
      <c r="N102" s="10">
        <v>159</v>
      </c>
      <c r="O102" s="10">
        <v>105</v>
      </c>
      <c r="P102" s="10">
        <v>107</v>
      </c>
      <c r="Q102" s="10">
        <v>75</v>
      </c>
      <c r="R102" s="10">
        <v>108</v>
      </c>
      <c r="S102" s="10">
        <v>74</v>
      </c>
    </row>
    <row r="103" spans="1:19" x14ac:dyDescent="0.25">
      <c r="A103" t="s">
        <v>308</v>
      </c>
      <c r="B103" s="11" t="s">
        <v>309</v>
      </c>
      <c r="C103" t="s">
        <v>310</v>
      </c>
      <c r="D103" s="8">
        <v>12</v>
      </c>
      <c r="E103" t="s">
        <v>21</v>
      </c>
      <c r="F103" s="9" t="s">
        <v>15</v>
      </c>
      <c r="G103" s="10">
        <f t="shared" si="2"/>
        <v>127</v>
      </c>
      <c r="H103" s="10">
        <v>18</v>
      </c>
      <c r="I103" s="10"/>
      <c r="J103" s="10">
        <v>7</v>
      </c>
      <c r="K103" s="10">
        <v>12</v>
      </c>
      <c r="L103" s="10">
        <v>12</v>
      </c>
      <c r="M103" s="10">
        <v>11</v>
      </c>
      <c r="N103" s="10">
        <v>0</v>
      </c>
      <c r="O103" s="10">
        <v>7</v>
      </c>
      <c r="P103" s="10">
        <v>21</v>
      </c>
      <c r="Q103" s="10">
        <v>12</v>
      </c>
      <c r="R103" s="10">
        <v>18</v>
      </c>
      <c r="S103" s="10">
        <v>9</v>
      </c>
    </row>
    <row r="104" spans="1:19" x14ac:dyDescent="0.25">
      <c r="A104" t="s">
        <v>311</v>
      </c>
      <c r="B104" s="11" t="s">
        <v>312</v>
      </c>
      <c r="C104" t="s">
        <v>313</v>
      </c>
      <c r="D104" s="8">
        <v>31</v>
      </c>
      <c r="E104" t="s">
        <v>21</v>
      </c>
      <c r="F104" s="9" t="s">
        <v>15</v>
      </c>
      <c r="G104" s="10">
        <f t="shared" si="2"/>
        <v>346</v>
      </c>
      <c r="H104" s="10">
        <v>18</v>
      </c>
      <c r="I104" s="10">
        <v>45</v>
      </c>
      <c r="J104" s="10">
        <v>37</v>
      </c>
      <c r="K104" s="10">
        <v>42</v>
      </c>
      <c r="L104" s="10">
        <v>29</v>
      </c>
      <c r="M104" s="10">
        <v>8</v>
      </c>
      <c r="N104" s="10">
        <v>8</v>
      </c>
      <c r="O104" s="10">
        <v>15</v>
      </c>
      <c r="P104" s="10">
        <v>38</v>
      </c>
      <c r="Q104" s="10">
        <v>38</v>
      </c>
      <c r="R104" s="10">
        <v>35</v>
      </c>
      <c r="S104" s="10">
        <v>33</v>
      </c>
    </row>
    <row r="105" spans="1:19" x14ac:dyDescent="0.25">
      <c r="A105" t="s">
        <v>314</v>
      </c>
      <c r="B105" s="11" t="s">
        <v>315</v>
      </c>
      <c r="C105" t="s">
        <v>316</v>
      </c>
      <c r="D105" s="8">
        <v>49</v>
      </c>
      <c r="E105" t="s">
        <v>21</v>
      </c>
      <c r="F105" s="9" t="s">
        <v>15</v>
      </c>
      <c r="G105" s="10">
        <f t="shared" si="2"/>
        <v>940</v>
      </c>
      <c r="H105" s="10">
        <v>85</v>
      </c>
      <c r="I105" s="10">
        <v>3</v>
      </c>
      <c r="J105" s="10">
        <v>114</v>
      </c>
      <c r="K105" s="10">
        <v>104</v>
      </c>
      <c r="L105" s="10">
        <v>110</v>
      </c>
      <c r="M105" s="10">
        <v>97</v>
      </c>
      <c r="N105" s="10">
        <v>54</v>
      </c>
      <c r="O105" s="10">
        <v>20</v>
      </c>
      <c r="P105" s="10">
        <v>79</v>
      </c>
      <c r="Q105" s="10">
        <v>103</v>
      </c>
      <c r="R105" s="10">
        <v>97</v>
      </c>
      <c r="S105" s="10">
        <v>74</v>
      </c>
    </row>
    <row r="106" spans="1:19" x14ac:dyDescent="0.25">
      <c r="B106" s="12"/>
      <c r="D106" s="8"/>
      <c r="F106" s="9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 spans="1:19" x14ac:dyDescent="0.25">
      <c r="A107" t="s">
        <v>317</v>
      </c>
      <c r="B107" s="11" t="s">
        <v>318</v>
      </c>
      <c r="C107" t="s">
        <v>317</v>
      </c>
      <c r="D107" s="8">
        <v>202</v>
      </c>
      <c r="E107" t="s">
        <v>21</v>
      </c>
      <c r="F107" s="9" t="s">
        <v>15</v>
      </c>
      <c r="G107" s="10">
        <f t="shared" ref="G107:G141" si="3">SUM(H107:S107)</f>
        <v>15</v>
      </c>
      <c r="H107" s="10"/>
      <c r="I107" s="10"/>
      <c r="J107" s="10"/>
      <c r="K107" s="10"/>
      <c r="L107" s="10"/>
      <c r="M107" s="10">
        <v>7</v>
      </c>
      <c r="N107" s="10"/>
      <c r="O107" s="10"/>
      <c r="P107" s="10">
        <v>0</v>
      </c>
      <c r="Q107" s="10"/>
      <c r="R107" s="10"/>
      <c r="S107" s="10">
        <v>8</v>
      </c>
    </row>
    <row r="108" spans="1:19" x14ac:dyDescent="0.25">
      <c r="A108" t="s">
        <v>319</v>
      </c>
      <c r="B108" s="11" t="s">
        <v>320</v>
      </c>
      <c r="C108" t="s">
        <v>319</v>
      </c>
      <c r="D108" s="8">
        <v>126</v>
      </c>
      <c r="E108" t="s">
        <v>114</v>
      </c>
      <c r="F108" s="9" t="s">
        <v>15</v>
      </c>
      <c r="G108" s="10">
        <f t="shared" si="3"/>
        <v>45</v>
      </c>
      <c r="H108" s="10"/>
      <c r="I108" s="10"/>
      <c r="J108" s="10">
        <v>11</v>
      </c>
      <c r="K108" s="10"/>
      <c r="L108" s="10"/>
      <c r="M108" s="10">
        <v>10</v>
      </c>
      <c r="N108" s="10"/>
      <c r="O108" s="10"/>
      <c r="P108" s="10">
        <v>12</v>
      </c>
      <c r="Q108" s="10"/>
      <c r="R108" s="10"/>
      <c r="S108" s="10">
        <v>12</v>
      </c>
    </row>
    <row r="109" spans="1:19" x14ac:dyDescent="0.25">
      <c r="A109" t="s">
        <v>321</v>
      </c>
      <c r="B109" s="11" t="s">
        <v>322</v>
      </c>
      <c r="C109" t="s">
        <v>321</v>
      </c>
      <c r="D109" s="8">
        <v>15</v>
      </c>
      <c r="E109" t="s">
        <v>21</v>
      </c>
      <c r="F109" s="9" t="s">
        <v>15</v>
      </c>
      <c r="G109" s="10">
        <f t="shared" si="3"/>
        <v>138.66999999999999</v>
      </c>
      <c r="H109" s="10"/>
      <c r="I109" s="10"/>
      <c r="J109" s="10">
        <v>22.4</v>
      </c>
      <c r="K109" s="10"/>
      <c r="L109" s="10"/>
      <c r="M109" s="10"/>
      <c r="N109" s="10"/>
      <c r="O109" s="10"/>
      <c r="P109" s="10">
        <v>107.27</v>
      </c>
      <c r="Q109" s="10"/>
      <c r="R109" s="10"/>
      <c r="S109" s="10">
        <v>9</v>
      </c>
    </row>
    <row r="110" spans="1:19" x14ac:dyDescent="0.25">
      <c r="A110" t="s">
        <v>323</v>
      </c>
      <c r="B110" s="11" t="s">
        <v>324</v>
      </c>
      <c r="C110" t="s">
        <v>323</v>
      </c>
      <c r="D110" s="8">
        <v>225</v>
      </c>
      <c r="E110" t="s">
        <v>14</v>
      </c>
      <c r="F110" s="9" t="s">
        <v>15</v>
      </c>
      <c r="G110" s="10">
        <f t="shared" si="3"/>
        <v>6</v>
      </c>
      <c r="H110" s="10"/>
      <c r="I110" s="10"/>
      <c r="J110" s="10">
        <v>1</v>
      </c>
      <c r="K110" s="10"/>
      <c r="L110" s="10"/>
      <c r="M110" s="10">
        <v>2</v>
      </c>
      <c r="N110" s="10"/>
      <c r="O110" s="10"/>
      <c r="P110" s="10">
        <v>0</v>
      </c>
      <c r="Q110" s="10"/>
      <c r="R110" s="10"/>
      <c r="S110" s="10">
        <v>3</v>
      </c>
    </row>
    <row r="111" spans="1:19" x14ac:dyDescent="0.25">
      <c r="A111" t="s">
        <v>325</v>
      </c>
      <c r="B111" s="11" t="s">
        <v>326</v>
      </c>
      <c r="C111" t="s">
        <v>325</v>
      </c>
      <c r="D111" s="8" t="s">
        <v>327</v>
      </c>
      <c r="E111" t="s">
        <v>114</v>
      </c>
      <c r="F111" s="9" t="s">
        <v>15</v>
      </c>
      <c r="G111" s="10">
        <f t="shared" si="3"/>
        <v>15</v>
      </c>
      <c r="H111" s="10"/>
      <c r="I111" s="10"/>
      <c r="J111" s="10"/>
      <c r="K111" s="10"/>
      <c r="L111" s="10"/>
      <c r="M111" s="10"/>
      <c r="N111" s="10"/>
      <c r="O111" s="10"/>
      <c r="P111" s="10">
        <v>10</v>
      </c>
      <c r="Q111" s="10"/>
      <c r="R111" s="10"/>
      <c r="S111" s="10">
        <v>5</v>
      </c>
    </row>
    <row r="112" spans="1:19" x14ac:dyDescent="0.25">
      <c r="A112" t="s">
        <v>328</v>
      </c>
      <c r="B112" s="11" t="s">
        <v>329</v>
      </c>
      <c r="C112" t="s">
        <v>328</v>
      </c>
      <c r="D112" s="8">
        <v>202</v>
      </c>
      <c r="E112" t="s">
        <v>21</v>
      </c>
      <c r="F112" s="9" t="s">
        <v>15</v>
      </c>
      <c r="G112" s="10">
        <f t="shared" si="3"/>
        <v>257</v>
      </c>
      <c r="H112" s="10"/>
      <c r="I112" s="10"/>
      <c r="J112" s="10">
        <v>49</v>
      </c>
      <c r="K112" s="10"/>
      <c r="L112" s="10"/>
      <c r="M112" s="10">
        <v>74</v>
      </c>
      <c r="N112" s="10"/>
      <c r="O112" s="10"/>
      <c r="P112" s="10">
        <v>92</v>
      </c>
      <c r="Q112" s="10"/>
      <c r="R112" s="10"/>
      <c r="S112" s="10">
        <v>42</v>
      </c>
    </row>
    <row r="113" spans="1:19" x14ac:dyDescent="0.25">
      <c r="A113" t="s">
        <v>330</v>
      </c>
      <c r="B113" s="11" t="s">
        <v>331</v>
      </c>
      <c r="C113" t="s">
        <v>330</v>
      </c>
      <c r="D113" s="8">
        <v>4</v>
      </c>
      <c r="E113" t="s">
        <v>21</v>
      </c>
      <c r="F113" s="9" t="s">
        <v>15</v>
      </c>
      <c r="G113" s="10">
        <f t="shared" si="3"/>
        <v>49</v>
      </c>
      <c r="H113" s="10"/>
      <c r="I113" s="10"/>
      <c r="J113" s="10">
        <v>26</v>
      </c>
      <c r="K113" s="10"/>
      <c r="L113" s="10"/>
      <c r="M113" s="10">
        <v>6</v>
      </c>
      <c r="N113" s="10"/>
      <c r="O113" s="10"/>
      <c r="P113" s="10">
        <v>10</v>
      </c>
      <c r="Q113" s="10"/>
      <c r="R113" s="10"/>
      <c r="S113" s="10">
        <v>7</v>
      </c>
    </row>
    <row r="114" spans="1:19" x14ac:dyDescent="0.25">
      <c r="A114" t="s">
        <v>332</v>
      </c>
      <c r="B114" s="11" t="s">
        <v>333</v>
      </c>
      <c r="C114" t="s">
        <v>332</v>
      </c>
      <c r="D114" s="8" t="s">
        <v>334</v>
      </c>
      <c r="E114" t="s">
        <v>21</v>
      </c>
      <c r="F114" s="9" t="s">
        <v>15</v>
      </c>
      <c r="G114" s="10">
        <f t="shared" si="3"/>
        <v>34</v>
      </c>
      <c r="H114" s="10"/>
      <c r="I114" s="10"/>
      <c r="J114" s="10">
        <v>5</v>
      </c>
      <c r="K114" s="10"/>
      <c r="L114" s="10"/>
      <c r="M114" s="10">
        <v>5</v>
      </c>
      <c r="N114" s="10"/>
      <c r="O114" s="10"/>
      <c r="P114" s="10">
        <v>8</v>
      </c>
      <c r="Q114" s="10"/>
      <c r="R114" s="10"/>
      <c r="S114" s="10">
        <v>16</v>
      </c>
    </row>
    <row r="115" spans="1:19" x14ac:dyDescent="0.25">
      <c r="A115" t="s">
        <v>335</v>
      </c>
      <c r="B115" s="11" t="s">
        <v>336</v>
      </c>
      <c r="C115" t="s">
        <v>335</v>
      </c>
      <c r="D115" s="8">
        <v>192</v>
      </c>
      <c r="E115" t="s">
        <v>21</v>
      </c>
      <c r="F115" s="9" t="s">
        <v>15</v>
      </c>
      <c r="G115" s="10">
        <f t="shared" si="3"/>
        <v>70</v>
      </c>
      <c r="H115" s="10"/>
      <c r="I115" s="10"/>
      <c r="J115" s="10">
        <v>27</v>
      </c>
      <c r="K115" s="10"/>
      <c r="L115" s="10"/>
      <c r="M115" s="10">
        <v>8</v>
      </c>
      <c r="N115" s="10"/>
      <c r="O115" s="10"/>
      <c r="P115" s="10">
        <v>16</v>
      </c>
      <c r="Q115" s="10"/>
      <c r="R115" s="10"/>
      <c r="S115" s="10">
        <v>19</v>
      </c>
    </row>
    <row r="116" spans="1:19" x14ac:dyDescent="0.25">
      <c r="A116" t="s">
        <v>337</v>
      </c>
      <c r="B116" s="11" t="s">
        <v>338</v>
      </c>
      <c r="C116" t="s">
        <v>337</v>
      </c>
      <c r="D116" s="8" t="s">
        <v>327</v>
      </c>
      <c r="E116" t="s">
        <v>21</v>
      </c>
      <c r="F116" s="9" t="s">
        <v>15</v>
      </c>
      <c r="G116" s="10">
        <f t="shared" si="3"/>
        <v>8</v>
      </c>
      <c r="H116" s="10"/>
      <c r="I116" s="10"/>
      <c r="J116" s="10">
        <v>2</v>
      </c>
      <c r="K116" s="10"/>
      <c r="L116" s="10"/>
      <c r="M116" s="10">
        <v>2</v>
      </c>
      <c r="N116" s="10"/>
      <c r="O116" s="10"/>
      <c r="P116" s="10">
        <v>2</v>
      </c>
      <c r="Q116" s="10"/>
      <c r="R116" s="10"/>
      <c r="S116" s="10">
        <v>2</v>
      </c>
    </row>
    <row r="117" spans="1:19" x14ac:dyDescent="0.25">
      <c r="A117" t="s">
        <v>339</v>
      </c>
      <c r="B117" s="11" t="s">
        <v>340</v>
      </c>
      <c r="C117" t="s">
        <v>339</v>
      </c>
      <c r="D117" s="8">
        <v>194</v>
      </c>
      <c r="E117" t="s">
        <v>21</v>
      </c>
      <c r="F117" s="9" t="s">
        <v>15</v>
      </c>
      <c r="G117" s="10">
        <f t="shared" si="3"/>
        <v>43</v>
      </c>
      <c r="H117" s="10"/>
      <c r="I117" s="10"/>
      <c r="J117" s="10">
        <v>24</v>
      </c>
      <c r="K117" s="10"/>
      <c r="L117" s="10"/>
      <c r="M117" s="10">
        <v>6</v>
      </c>
      <c r="N117" s="10"/>
      <c r="O117" s="10"/>
      <c r="P117" s="10">
        <v>6</v>
      </c>
      <c r="Q117" s="10"/>
      <c r="R117" s="10"/>
      <c r="S117" s="10">
        <v>7</v>
      </c>
    </row>
    <row r="118" spans="1:19" x14ac:dyDescent="0.25">
      <c r="A118" t="s">
        <v>341</v>
      </c>
      <c r="B118" s="11" t="s">
        <v>342</v>
      </c>
      <c r="C118" t="s">
        <v>341</v>
      </c>
      <c r="D118" s="8">
        <v>196</v>
      </c>
      <c r="E118" t="s">
        <v>21</v>
      </c>
      <c r="F118" s="9" t="s">
        <v>15</v>
      </c>
      <c r="G118" s="10">
        <f t="shared" si="3"/>
        <v>180</v>
      </c>
      <c r="H118" s="10"/>
      <c r="I118" s="10"/>
      <c r="J118" s="10">
        <v>77</v>
      </c>
      <c r="K118" s="10"/>
      <c r="L118" s="10"/>
      <c r="M118" s="10">
        <v>20</v>
      </c>
      <c r="N118" s="10"/>
      <c r="O118" s="10"/>
      <c r="P118" s="10">
        <v>40</v>
      </c>
      <c r="Q118" s="10"/>
      <c r="R118" s="10"/>
      <c r="S118" s="10">
        <v>43</v>
      </c>
    </row>
    <row r="119" spans="1:19" x14ac:dyDescent="0.25">
      <c r="A119" t="s">
        <v>343</v>
      </c>
      <c r="B119" s="11" t="s">
        <v>344</v>
      </c>
      <c r="C119" t="s">
        <v>343</v>
      </c>
      <c r="D119" s="8">
        <v>193</v>
      </c>
      <c r="E119" t="s">
        <v>21</v>
      </c>
      <c r="F119" s="9" t="s">
        <v>15</v>
      </c>
      <c r="G119" s="10">
        <f t="shared" si="3"/>
        <v>57</v>
      </c>
      <c r="H119" s="10"/>
      <c r="I119" s="10"/>
      <c r="J119" s="10">
        <v>17</v>
      </c>
      <c r="K119" s="10"/>
      <c r="L119" s="10"/>
      <c r="M119" s="10">
        <v>8</v>
      </c>
      <c r="N119" s="10"/>
      <c r="O119" s="10"/>
      <c r="P119" s="10">
        <v>16</v>
      </c>
      <c r="Q119" s="10"/>
      <c r="R119" s="10"/>
      <c r="S119" s="10">
        <v>16</v>
      </c>
    </row>
    <row r="120" spans="1:19" x14ac:dyDescent="0.25">
      <c r="A120" t="s">
        <v>345</v>
      </c>
      <c r="B120" s="11" t="s">
        <v>346</v>
      </c>
      <c r="C120" t="s">
        <v>345</v>
      </c>
      <c r="D120" s="8">
        <v>224</v>
      </c>
      <c r="E120" t="s">
        <v>21</v>
      </c>
      <c r="F120" s="9" t="s">
        <v>15</v>
      </c>
      <c r="G120" s="10">
        <f t="shared" si="3"/>
        <v>13</v>
      </c>
      <c r="H120" s="10"/>
      <c r="I120" s="10"/>
      <c r="J120" s="10">
        <v>2</v>
      </c>
      <c r="K120" s="10"/>
      <c r="L120" s="10"/>
      <c r="M120" s="10">
        <v>2</v>
      </c>
      <c r="N120" s="10"/>
      <c r="O120" s="10"/>
      <c r="P120" s="10">
        <v>5</v>
      </c>
      <c r="Q120" s="10"/>
      <c r="R120" s="10"/>
      <c r="S120" s="10">
        <v>4</v>
      </c>
    </row>
    <row r="121" spans="1:19" x14ac:dyDescent="0.25">
      <c r="A121" t="s">
        <v>347</v>
      </c>
      <c r="B121" s="11" t="s">
        <v>348</v>
      </c>
      <c r="C121" t="s">
        <v>347</v>
      </c>
      <c r="D121" s="8">
        <v>25</v>
      </c>
      <c r="E121" t="s">
        <v>21</v>
      </c>
      <c r="F121" s="9" t="s">
        <v>15</v>
      </c>
      <c r="G121" s="10">
        <f t="shared" si="3"/>
        <v>130</v>
      </c>
      <c r="H121" s="10"/>
      <c r="I121" s="10"/>
      <c r="J121" s="10">
        <v>43</v>
      </c>
      <c r="K121" s="10"/>
      <c r="L121" s="10"/>
      <c r="M121" s="10">
        <v>16</v>
      </c>
      <c r="N121" s="10"/>
      <c r="O121" s="10"/>
      <c r="P121" s="10">
        <v>34</v>
      </c>
      <c r="Q121" s="10"/>
      <c r="R121" s="10"/>
      <c r="S121" s="10">
        <v>37</v>
      </c>
    </row>
    <row r="122" spans="1:19" x14ac:dyDescent="0.25">
      <c r="A122" t="s">
        <v>349</v>
      </c>
      <c r="B122" s="11" t="s">
        <v>350</v>
      </c>
      <c r="C122" t="s">
        <v>349</v>
      </c>
      <c r="D122" s="8">
        <v>22</v>
      </c>
      <c r="E122" t="s">
        <v>21</v>
      </c>
      <c r="F122" s="9" t="s">
        <v>15</v>
      </c>
      <c r="G122" s="10">
        <f t="shared" si="3"/>
        <v>279</v>
      </c>
      <c r="H122" s="10"/>
      <c r="I122" s="10"/>
      <c r="J122" s="10">
        <v>91</v>
      </c>
      <c r="K122" s="10"/>
      <c r="L122" s="10"/>
      <c r="M122" s="10">
        <v>94</v>
      </c>
      <c r="N122" s="10"/>
      <c r="O122" s="10"/>
      <c r="P122" s="10">
        <v>71</v>
      </c>
      <c r="Q122" s="10"/>
      <c r="R122" s="10"/>
      <c r="S122" s="10">
        <v>23</v>
      </c>
    </row>
    <row r="123" spans="1:19" x14ac:dyDescent="0.25">
      <c r="A123" t="s">
        <v>351</v>
      </c>
      <c r="B123" s="11" t="s">
        <v>352</v>
      </c>
      <c r="C123" t="s">
        <v>351</v>
      </c>
      <c r="D123" s="8">
        <v>21</v>
      </c>
      <c r="E123" t="s">
        <v>21</v>
      </c>
      <c r="F123" s="9" t="s">
        <v>15</v>
      </c>
      <c r="G123" s="10">
        <f t="shared" si="3"/>
        <v>104</v>
      </c>
      <c r="H123" s="10"/>
      <c r="I123" s="10"/>
      <c r="J123" s="10">
        <v>45</v>
      </c>
      <c r="K123" s="10"/>
      <c r="L123" s="10"/>
      <c r="M123" s="10">
        <v>13</v>
      </c>
      <c r="N123" s="10"/>
      <c r="O123" s="10"/>
      <c r="P123" s="10">
        <v>23</v>
      </c>
      <c r="Q123" s="10"/>
      <c r="R123" s="10"/>
      <c r="S123" s="10">
        <v>23</v>
      </c>
    </row>
    <row r="124" spans="1:19" x14ac:dyDescent="0.25">
      <c r="A124" t="s">
        <v>353</v>
      </c>
      <c r="B124" s="11" t="s">
        <v>354</v>
      </c>
      <c r="C124" t="s">
        <v>353</v>
      </c>
      <c r="D124" s="8" t="s">
        <v>355</v>
      </c>
      <c r="E124" t="s">
        <v>21</v>
      </c>
      <c r="F124" s="9" t="s">
        <v>15</v>
      </c>
      <c r="G124" s="10">
        <f t="shared" si="3"/>
        <v>21.1</v>
      </c>
      <c r="H124" s="10"/>
      <c r="I124" s="10"/>
      <c r="J124" s="10">
        <v>4.0999999999999996</v>
      </c>
      <c r="K124" s="10"/>
      <c r="L124" s="10"/>
      <c r="M124" s="10">
        <v>9</v>
      </c>
      <c r="N124" s="10"/>
      <c r="O124" s="10"/>
      <c r="P124" s="10">
        <v>8</v>
      </c>
      <c r="Q124" s="10"/>
      <c r="R124" s="10"/>
      <c r="S124" s="10">
        <v>0</v>
      </c>
    </row>
    <row r="125" spans="1:19" x14ac:dyDescent="0.25">
      <c r="A125" t="s">
        <v>356</v>
      </c>
      <c r="B125" s="11" t="s">
        <v>357</v>
      </c>
      <c r="C125" t="s">
        <v>356</v>
      </c>
      <c r="D125" s="8">
        <v>28</v>
      </c>
      <c r="E125" t="s">
        <v>21</v>
      </c>
      <c r="F125" s="9" t="s">
        <v>15</v>
      </c>
      <c r="G125" s="10">
        <f t="shared" si="3"/>
        <v>62</v>
      </c>
      <c r="H125" s="10"/>
      <c r="I125" s="10"/>
      <c r="J125" s="10"/>
      <c r="K125" s="10"/>
      <c r="L125" s="10"/>
      <c r="M125" s="10">
        <v>15</v>
      </c>
      <c r="N125" s="10"/>
      <c r="O125" s="10"/>
      <c r="P125" s="10">
        <v>20</v>
      </c>
      <c r="Q125" s="10"/>
      <c r="R125" s="10"/>
      <c r="S125" s="10">
        <v>27</v>
      </c>
    </row>
    <row r="126" spans="1:19" x14ac:dyDescent="0.25">
      <c r="A126" t="s">
        <v>358</v>
      </c>
      <c r="B126" s="11" t="s">
        <v>359</v>
      </c>
      <c r="C126" t="s">
        <v>358</v>
      </c>
      <c r="D126" s="8">
        <v>202</v>
      </c>
      <c r="E126" t="s">
        <v>21</v>
      </c>
      <c r="F126" s="9" t="s">
        <v>15</v>
      </c>
      <c r="G126" s="10">
        <f t="shared" si="3"/>
        <v>17</v>
      </c>
      <c r="H126" s="10"/>
      <c r="I126" s="10"/>
      <c r="J126" s="10">
        <v>5</v>
      </c>
      <c r="K126" s="10"/>
      <c r="L126" s="10"/>
      <c r="M126" s="10">
        <v>3</v>
      </c>
      <c r="N126" s="10"/>
      <c r="O126" s="10"/>
      <c r="P126" s="10">
        <v>5</v>
      </c>
      <c r="Q126" s="10"/>
      <c r="R126" s="10"/>
      <c r="S126" s="10">
        <v>4</v>
      </c>
    </row>
    <row r="127" spans="1:19" x14ac:dyDescent="0.25">
      <c r="A127" t="s">
        <v>360</v>
      </c>
      <c r="B127" s="11" t="s">
        <v>361</v>
      </c>
      <c r="C127" t="s">
        <v>360</v>
      </c>
      <c r="D127" s="8">
        <v>316</v>
      </c>
      <c r="E127" t="s">
        <v>21</v>
      </c>
      <c r="F127" s="9" t="s">
        <v>15</v>
      </c>
      <c r="G127" s="10">
        <f t="shared" si="3"/>
        <v>59</v>
      </c>
      <c r="H127" s="10"/>
      <c r="I127" s="10"/>
      <c r="J127" s="10">
        <v>7</v>
      </c>
      <c r="K127" s="10"/>
      <c r="L127" s="10"/>
      <c r="M127" s="10">
        <v>15</v>
      </c>
      <c r="N127" s="10"/>
      <c r="O127" s="10"/>
      <c r="P127" s="10">
        <v>17</v>
      </c>
      <c r="Q127" s="10"/>
      <c r="R127" s="10"/>
      <c r="S127" s="10">
        <v>20</v>
      </c>
    </row>
    <row r="128" spans="1:19" x14ac:dyDescent="0.25">
      <c r="A128" t="s">
        <v>362</v>
      </c>
      <c r="B128" s="11" t="s">
        <v>363</v>
      </c>
      <c r="C128" t="s">
        <v>362</v>
      </c>
      <c r="D128" s="8">
        <v>187</v>
      </c>
      <c r="E128" t="s">
        <v>21</v>
      </c>
      <c r="F128" s="9" t="s">
        <v>15</v>
      </c>
      <c r="G128" s="10">
        <f t="shared" si="3"/>
        <v>71</v>
      </c>
      <c r="H128" s="10"/>
      <c r="I128" s="10"/>
      <c r="J128" s="10">
        <v>20</v>
      </c>
      <c r="K128" s="10"/>
      <c r="L128" s="10"/>
      <c r="M128" s="10">
        <v>20</v>
      </c>
      <c r="N128" s="10"/>
      <c r="O128" s="10"/>
      <c r="P128" s="10">
        <v>17</v>
      </c>
      <c r="Q128" s="10"/>
      <c r="R128" s="10"/>
      <c r="S128" s="10">
        <v>14</v>
      </c>
    </row>
    <row r="129" spans="1:19" x14ac:dyDescent="0.25">
      <c r="A129" t="s">
        <v>364</v>
      </c>
      <c r="B129" s="11" t="s">
        <v>365</v>
      </c>
      <c r="C129" t="s">
        <v>364</v>
      </c>
      <c r="D129" s="8">
        <v>189</v>
      </c>
      <c r="E129" t="s">
        <v>21</v>
      </c>
      <c r="F129" s="9" t="s">
        <v>15</v>
      </c>
      <c r="G129" s="10">
        <f t="shared" si="3"/>
        <v>29</v>
      </c>
      <c r="H129" s="10"/>
      <c r="I129" s="10"/>
      <c r="J129" s="10">
        <v>8</v>
      </c>
      <c r="K129" s="10"/>
      <c r="L129" s="10"/>
      <c r="M129" s="10">
        <v>8</v>
      </c>
      <c r="N129" s="10"/>
      <c r="O129" s="10"/>
      <c r="P129" s="10">
        <v>8</v>
      </c>
      <c r="Q129" s="10"/>
      <c r="R129" s="10"/>
      <c r="S129" s="10">
        <v>5</v>
      </c>
    </row>
    <row r="130" spans="1:19" x14ac:dyDescent="0.25">
      <c r="A130" t="s">
        <v>366</v>
      </c>
      <c r="B130" s="11" t="s">
        <v>367</v>
      </c>
      <c r="C130" t="s">
        <v>366</v>
      </c>
      <c r="D130" s="8">
        <v>3</v>
      </c>
      <c r="E130" t="s">
        <v>21</v>
      </c>
      <c r="F130" s="9" t="s">
        <v>15</v>
      </c>
      <c r="G130" s="10">
        <f t="shared" si="3"/>
        <v>19</v>
      </c>
      <c r="H130" s="10"/>
      <c r="I130" s="10"/>
      <c r="J130" s="10">
        <v>5</v>
      </c>
      <c r="K130" s="10"/>
      <c r="L130" s="10"/>
      <c r="M130" s="10">
        <v>5</v>
      </c>
      <c r="N130" s="10"/>
      <c r="O130" s="10"/>
      <c r="P130" s="10">
        <v>4</v>
      </c>
      <c r="Q130" s="10"/>
      <c r="R130" s="10"/>
      <c r="S130" s="10">
        <v>5</v>
      </c>
    </row>
    <row r="131" spans="1:19" x14ac:dyDescent="0.25">
      <c r="A131" t="s">
        <v>366</v>
      </c>
      <c r="B131" s="11" t="s">
        <v>368</v>
      </c>
      <c r="C131" t="s">
        <v>366</v>
      </c>
      <c r="D131" s="8" t="s">
        <v>369</v>
      </c>
      <c r="E131" t="s">
        <v>21</v>
      </c>
      <c r="F131" s="9" t="s">
        <v>15</v>
      </c>
      <c r="G131" s="10">
        <f t="shared" si="3"/>
        <v>18</v>
      </c>
      <c r="H131" s="10"/>
      <c r="I131" s="10"/>
      <c r="J131" s="10">
        <v>4</v>
      </c>
      <c r="K131" s="10"/>
      <c r="L131" s="10"/>
      <c r="M131" s="10">
        <v>5</v>
      </c>
      <c r="N131" s="10"/>
      <c r="O131" s="10"/>
      <c r="P131" s="10">
        <v>5</v>
      </c>
      <c r="Q131" s="10"/>
      <c r="R131" s="10"/>
      <c r="S131" s="10">
        <v>4</v>
      </c>
    </row>
    <row r="132" spans="1:19" x14ac:dyDescent="0.25">
      <c r="A132" t="s">
        <v>370</v>
      </c>
      <c r="B132" s="11" t="s">
        <v>371</v>
      </c>
      <c r="C132" t="s">
        <v>370</v>
      </c>
      <c r="D132" s="8">
        <v>23</v>
      </c>
      <c r="E132" t="s">
        <v>21</v>
      </c>
      <c r="F132" s="9" t="s">
        <v>15</v>
      </c>
      <c r="G132" s="10">
        <f t="shared" si="3"/>
        <v>68</v>
      </c>
      <c r="H132" s="10"/>
      <c r="I132" s="10"/>
      <c r="J132" s="10">
        <v>19</v>
      </c>
      <c r="K132" s="10"/>
      <c r="L132" s="10"/>
      <c r="M132" s="10">
        <v>17</v>
      </c>
      <c r="N132" s="10"/>
      <c r="O132" s="10"/>
      <c r="P132" s="10">
        <v>16</v>
      </c>
      <c r="Q132" s="10"/>
      <c r="R132" s="10"/>
      <c r="S132" s="10">
        <v>16</v>
      </c>
    </row>
    <row r="133" spans="1:19" x14ac:dyDescent="0.25">
      <c r="A133" t="s">
        <v>372</v>
      </c>
      <c r="B133" s="11" t="s">
        <v>373</v>
      </c>
      <c r="C133" t="s">
        <v>372</v>
      </c>
      <c r="D133" s="8">
        <v>23</v>
      </c>
      <c r="E133" t="s">
        <v>21</v>
      </c>
      <c r="F133" s="9" t="s">
        <v>15</v>
      </c>
      <c r="G133" s="10">
        <f t="shared" si="3"/>
        <v>69</v>
      </c>
      <c r="H133" s="10"/>
      <c r="I133" s="10"/>
      <c r="J133" s="10">
        <v>17</v>
      </c>
      <c r="K133" s="10"/>
      <c r="L133" s="10"/>
      <c r="M133" s="10">
        <v>20</v>
      </c>
      <c r="N133" s="10"/>
      <c r="O133" s="10"/>
      <c r="P133" s="10">
        <v>18</v>
      </c>
      <c r="Q133" s="10"/>
      <c r="R133" s="10"/>
      <c r="S133" s="10">
        <v>14</v>
      </c>
    </row>
    <row r="134" spans="1:19" x14ac:dyDescent="0.25">
      <c r="A134" t="s">
        <v>374</v>
      </c>
      <c r="B134" s="11" t="s">
        <v>375</v>
      </c>
      <c r="C134" t="s">
        <v>374</v>
      </c>
      <c r="D134" s="8">
        <v>23</v>
      </c>
      <c r="E134" t="s">
        <v>21</v>
      </c>
      <c r="F134" s="9" t="s">
        <v>15</v>
      </c>
      <c r="G134" s="10">
        <f t="shared" si="3"/>
        <v>71</v>
      </c>
      <c r="H134" s="10"/>
      <c r="I134" s="10"/>
      <c r="J134" s="10">
        <v>18</v>
      </c>
      <c r="K134" s="10"/>
      <c r="L134" s="10"/>
      <c r="M134" s="10">
        <v>19</v>
      </c>
      <c r="N134" s="10"/>
      <c r="O134" s="10"/>
      <c r="P134" s="10">
        <v>22</v>
      </c>
      <c r="Q134" s="10"/>
      <c r="R134" s="10"/>
      <c r="S134" s="10">
        <v>12</v>
      </c>
    </row>
    <row r="135" spans="1:19" x14ac:dyDescent="0.25">
      <c r="A135" t="s">
        <v>376</v>
      </c>
      <c r="B135" s="11" t="s">
        <v>377</v>
      </c>
      <c r="C135" t="s">
        <v>376</v>
      </c>
      <c r="D135" s="8">
        <v>24</v>
      </c>
      <c r="E135" t="s">
        <v>21</v>
      </c>
      <c r="F135" s="9" t="s">
        <v>15</v>
      </c>
      <c r="G135" s="10">
        <f t="shared" si="3"/>
        <v>143</v>
      </c>
      <c r="H135" s="10"/>
      <c r="I135" s="10"/>
      <c r="J135" s="10">
        <v>47</v>
      </c>
      <c r="K135" s="10"/>
      <c r="L135" s="10"/>
      <c r="M135" s="10">
        <v>21</v>
      </c>
      <c r="N135" s="10"/>
      <c r="O135" s="10"/>
      <c r="P135" s="10">
        <v>36</v>
      </c>
      <c r="Q135" s="10"/>
      <c r="R135" s="10"/>
      <c r="S135" s="10">
        <v>39</v>
      </c>
    </row>
    <row r="136" spans="1:19" x14ac:dyDescent="0.25">
      <c r="A136" t="s">
        <v>378</v>
      </c>
      <c r="B136" s="11" t="s">
        <v>379</v>
      </c>
      <c r="C136" t="s">
        <v>378</v>
      </c>
      <c r="D136" s="8">
        <v>197</v>
      </c>
      <c r="E136" t="s">
        <v>21</v>
      </c>
      <c r="F136" s="9" t="s">
        <v>15</v>
      </c>
      <c r="G136" s="10">
        <f t="shared" si="3"/>
        <v>7</v>
      </c>
      <c r="H136" s="10"/>
      <c r="I136" s="10"/>
      <c r="J136" s="10">
        <v>1</v>
      </c>
      <c r="K136" s="10"/>
      <c r="L136" s="10"/>
      <c r="M136" s="10">
        <v>2</v>
      </c>
      <c r="N136" s="10"/>
      <c r="O136" s="10"/>
      <c r="P136" s="10">
        <v>2</v>
      </c>
      <c r="Q136" s="10"/>
      <c r="R136" s="10"/>
      <c r="S136" s="10">
        <v>2</v>
      </c>
    </row>
    <row r="137" spans="1:19" x14ac:dyDescent="0.25">
      <c r="A137" t="s">
        <v>380</v>
      </c>
      <c r="B137" s="11" t="s">
        <v>381</v>
      </c>
      <c r="C137" t="s">
        <v>380</v>
      </c>
      <c r="D137" s="8">
        <v>198</v>
      </c>
      <c r="E137" t="s">
        <v>21</v>
      </c>
      <c r="F137" s="9" t="s">
        <v>15</v>
      </c>
      <c r="G137" s="10">
        <f t="shared" si="3"/>
        <v>7</v>
      </c>
      <c r="H137" s="10"/>
      <c r="I137" s="10"/>
      <c r="J137" s="10">
        <v>2</v>
      </c>
      <c r="K137" s="10"/>
      <c r="L137" s="10"/>
      <c r="M137" s="10">
        <v>1</v>
      </c>
      <c r="N137" s="10"/>
      <c r="O137" s="10"/>
      <c r="P137" s="10">
        <v>0</v>
      </c>
      <c r="Q137" s="10"/>
      <c r="R137" s="10"/>
      <c r="S137" s="10">
        <v>4</v>
      </c>
    </row>
    <row r="138" spans="1:19" x14ac:dyDescent="0.25">
      <c r="A138" t="s">
        <v>382</v>
      </c>
      <c r="B138" s="11" t="s">
        <v>383</v>
      </c>
      <c r="C138" t="s">
        <v>382</v>
      </c>
      <c r="D138" s="8">
        <v>199</v>
      </c>
      <c r="E138" t="s">
        <v>21</v>
      </c>
      <c r="F138" s="9" t="s">
        <v>15</v>
      </c>
      <c r="G138" s="10">
        <f t="shared" si="3"/>
        <v>8</v>
      </c>
      <c r="H138" s="10"/>
      <c r="I138" s="10"/>
      <c r="J138" s="10"/>
      <c r="K138" s="10"/>
      <c r="L138" s="10"/>
      <c r="M138" s="10">
        <v>1</v>
      </c>
      <c r="N138" s="10"/>
      <c r="O138" s="10"/>
      <c r="P138" s="10">
        <v>4</v>
      </c>
      <c r="Q138" s="10"/>
      <c r="R138" s="10"/>
      <c r="S138" s="10">
        <v>3</v>
      </c>
    </row>
    <row r="139" spans="1:19" x14ac:dyDescent="0.25">
      <c r="A139" t="s">
        <v>384</v>
      </c>
      <c r="B139" s="11" t="s">
        <v>385</v>
      </c>
      <c r="C139" t="s">
        <v>384</v>
      </c>
      <c r="D139" s="8">
        <v>41</v>
      </c>
      <c r="E139" t="s">
        <v>21</v>
      </c>
      <c r="F139" s="9" t="s">
        <v>15</v>
      </c>
      <c r="G139" s="10">
        <f t="shared" si="3"/>
        <v>23</v>
      </c>
      <c r="H139" s="10"/>
      <c r="I139" s="10"/>
      <c r="J139" s="10">
        <v>8</v>
      </c>
      <c r="K139" s="10"/>
      <c r="L139" s="10"/>
      <c r="M139" s="10">
        <v>4</v>
      </c>
      <c r="N139" s="10"/>
      <c r="O139" s="10"/>
      <c r="P139" s="10">
        <v>5</v>
      </c>
      <c r="Q139" s="10"/>
      <c r="R139" s="10"/>
      <c r="S139" s="10">
        <v>6</v>
      </c>
    </row>
    <row r="140" spans="1:19" x14ac:dyDescent="0.25">
      <c r="A140" t="s">
        <v>386</v>
      </c>
      <c r="B140" s="11" t="s">
        <v>387</v>
      </c>
      <c r="C140" t="s">
        <v>386</v>
      </c>
      <c r="D140" s="8">
        <v>125</v>
      </c>
      <c r="E140" t="s">
        <v>114</v>
      </c>
      <c r="F140" s="9" t="s">
        <v>15</v>
      </c>
      <c r="G140" s="10">
        <f t="shared" si="3"/>
        <v>286</v>
      </c>
      <c r="H140" s="10"/>
      <c r="I140" s="10"/>
      <c r="J140" s="10">
        <v>71</v>
      </c>
      <c r="K140" s="10"/>
      <c r="L140" s="10"/>
      <c r="M140" s="10">
        <v>64</v>
      </c>
      <c r="N140" s="10"/>
      <c r="O140" s="10"/>
      <c r="P140" s="10">
        <v>84</v>
      </c>
      <c r="Q140" s="10"/>
      <c r="R140" s="10"/>
      <c r="S140" s="10">
        <v>67</v>
      </c>
    </row>
    <row r="141" spans="1:19" x14ac:dyDescent="0.25">
      <c r="A141" t="s">
        <v>388</v>
      </c>
      <c r="B141" s="11" t="s">
        <v>389</v>
      </c>
      <c r="C141" t="s">
        <v>388</v>
      </c>
      <c r="D141" s="8">
        <v>104</v>
      </c>
      <c r="E141" t="s">
        <v>21</v>
      </c>
      <c r="F141" s="9" t="s">
        <v>15</v>
      </c>
      <c r="G141" s="10">
        <f t="shared" si="3"/>
        <v>130</v>
      </c>
      <c r="H141" s="10"/>
      <c r="I141" s="10"/>
      <c r="J141" s="10">
        <v>7</v>
      </c>
      <c r="K141" s="10"/>
      <c r="L141" s="10"/>
      <c r="M141" s="10">
        <v>32</v>
      </c>
      <c r="N141" s="10"/>
      <c r="O141" s="10"/>
      <c r="P141" s="10">
        <v>45</v>
      </c>
      <c r="Q141" s="10"/>
      <c r="R141" s="10"/>
      <c r="S141" s="10">
        <v>46</v>
      </c>
    </row>
    <row r="143" spans="1:19" x14ac:dyDescent="0.25">
      <c r="A143" t="s">
        <v>390</v>
      </c>
      <c r="G143" s="10">
        <f>SUM(G3:G79,G107:G137)</f>
        <v>75236.720000000016</v>
      </c>
      <c r="H143" s="10">
        <f t="shared" ref="H143:S143" si="4">SUM(H3:H79,H107:H137)</f>
        <v>4007.2</v>
      </c>
      <c r="I143" s="10">
        <f t="shared" si="4"/>
        <v>4217.7999999999993</v>
      </c>
      <c r="J143" s="10">
        <f t="shared" si="4"/>
        <v>6113.8</v>
      </c>
      <c r="K143" s="10">
        <f t="shared" si="4"/>
        <v>9716.5600000000013</v>
      </c>
      <c r="L143" s="10">
        <f t="shared" si="4"/>
        <v>6214.7</v>
      </c>
      <c r="M143" s="10">
        <f t="shared" si="4"/>
        <v>6794.9</v>
      </c>
      <c r="N143" s="10">
        <f t="shared" si="4"/>
        <v>5203.6000000000004</v>
      </c>
      <c r="O143" s="10">
        <f t="shared" si="4"/>
        <v>5027</v>
      </c>
      <c r="P143" s="10">
        <f t="shared" si="4"/>
        <v>8655.5600000000013</v>
      </c>
      <c r="Q143" s="10">
        <f t="shared" si="4"/>
        <v>6428.4</v>
      </c>
      <c r="R143" s="10">
        <f t="shared" si="4"/>
        <v>8617.6</v>
      </c>
      <c r="S143" s="10">
        <f t="shared" si="4"/>
        <v>4239.6000000000004</v>
      </c>
    </row>
    <row r="144" spans="1:19" x14ac:dyDescent="0.25">
      <c r="A144" t="s">
        <v>391</v>
      </c>
      <c r="G144" s="10">
        <f>SUM(G80:G96,G138:G140)</f>
        <v>20007.730000000003</v>
      </c>
      <c r="H144" s="10">
        <f t="shared" ref="H144:S144" si="5">SUM(H80:H96,H138:H140)</f>
        <v>1342.2</v>
      </c>
      <c r="I144" s="10">
        <f t="shared" si="5"/>
        <v>3032.8</v>
      </c>
      <c r="J144" s="10">
        <f t="shared" si="5"/>
        <v>1553</v>
      </c>
      <c r="K144" s="10">
        <f t="shared" si="5"/>
        <v>1529.2</v>
      </c>
      <c r="L144" s="10">
        <f t="shared" si="5"/>
        <v>1698.1</v>
      </c>
      <c r="M144" s="10">
        <f t="shared" si="5"/>
        <v>1862.7</v>
      </c>
      <c r="N144" s="10">
        <f t="shared" si="5"/>
        <v>1229.3</v>
      </c>
      <c r="O144" s="10">
        <f t="shared" si="5"/>
        <v>1180.4000000000001</v>
      </c>
      <c r="P144" s="10">
        <f t="shared" si="5"/>
        <v>1992.5</v>
      </c>
      <c r="Q144" s="10">
        <f t="shared" si="5"/>
        <v>1633.9</v>
      </c>
      <c r="R144" s="10">
        <f t="shared" si="5"/>
        <v>1493.5</v>
      </c>
      <c r="S144" s="10">
        <f t="shared" si="5"/>
        <v>1460.13</v>
      </c>
    </row>
    <row r="145" spans="1:19" x14ac:dyDescent="0.25">
      <c r="A145" t="s">
        <v>392</v>
      </c>
      <c r="G145" s="10">
        <f>SUM(G97:G105,G141)</f>
        <v>9024</v>
      </c>
      <c r="H145" s="10">
        <f t="shared" ref="H145:S145" si="6">SUM(H97:H105,H141)</f>
        <v>748</v>
      </c>
      <c r="I145" s="10">
        <f t="shared" si="6"/>
        <v>402</v>
      </c>
      <c r="J145" s="10">
        <f t="shared" si="6"/>
        <v>958</v>
      </c>
      <c r="K145" s="10">
        <f t="shared" si="6"/>
        <v>1035</v>
      </c>
      <c r="L145" s="10">
        <f t="shared" si="6"/>
        <v>913</v>
      </c>
      <c r="M145" s="10">
        <f t="shared" si="6"/>
        <v>708</v>
      </c>
      <c r="N145" s="10">
        <f t="shared" si="6"/>
        <v>253</v>
      </c>
      <c r="O145" s="10">
        <f t="shared" si="6"/>
        <v>398</v>
      </c>
      <c r="P145" s="10">
        <f t="shared" si="6"/>
        <v>1007</v>
      </c>
      <c r="Q145" s="10">
        <f t="shared" si="6"/>
        <v>865</v>
      </c>
      <c r="R145" s="10">
        <f t="shared" si="6"/>
        <v>968</v>
      </c>
      <c r="S145" s="10">
        <f t="shared" si="6"/>
        <v>769</v>
      </c>
    </row>
    <row r="146" spans="1:19" x14ac:dyDescent="0.25">
      <c r="A146" t="s">
        <v>393</v>
      </c>
      <c r="G146" s="10">
        <f>SUM(G143:G145)</f>
        <v>104268.45000000001</v>
      </c>
      <c r="H146" s="10">
        <f t="shared" ref="H146:S146" si="7">SUM(H143:H145)</f>
        <v>6097.4</v>
      </c>
      <c r="I146" s="10">
        <f t="shared" si="7"/>
        <v>7652.5999999999995</v>
      </c>
      <c r="J146" s="10">
        <f t="shared" si="7"/>
        <v>8624.7999999999993</v>
      </c>
      <c r="K146" s="10">
        <f t="shared" si="7"/>
        <v>12280.760000000002</v>
      </c>
      <c r="L146" s="10">
        <f t="shared" si="7"/>
        <v>8825.7999999999993</v>
      </c>
      <c r="M146" s="10">
        <f t="shared" si="7"/>
        <v>9365.6</v>
      </c>
      <c r="N146" s="10">
        <f t="shared" si="7"/>
        <v>6685.9000000000005</v>
      </c>
      <c r="O146" s="10">
        <f t="shared" si="7"/>
        <v>6605.4</v>
      </c>
      <c r="P146" s="10">
        <f t="shared" si="7"/>
        <v>11655.060000000001</v>
      </c>
      <c r="Q146" s="10">
        <f t="shared" si="7"/>
        <v>8927.2999999999993</v>
      </c>
      <c r="R146" s="10">
        <f t="shared" si="7"/>
        <v>11079.1</v>
      </c>
      <c r="S146" s="10">
        <f t="shared" si="7"/>
        <v>6468.7300000000005</v>
      </c>
    </row>
  </sheetData>
  <autoFilter ref="A2:S105" xr:uid="{00000000-0009-0000-0000-000000000000}">
    <sortState ref="A3:S105">
      <sortCondition ref="A2:A10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tabSelected="1" workbookViewId="0">
      <selection activeCell="C40" sqref="C40"/>
    </sheetView>
  </sheetViews>
  <sheetFormatPr defaultRowHeight="15" x14ac:dyDescent="0.25"/>
  <cols>
    <col min="1" max="1" width="11.5703125" style="2" bestFit="1" customWidth="1"/>
    <col min="2" max="2" width="24.140625" customWidth="1"/>
    <col min="3" max="3" width="6.7109375" style="2" bestFit="1" customWidth="1"/>
    <col min="4" max="4" width="60.28515625" bestFit="1" customWidth="1"/>
    <col min="5" max="5" width="6.7109375" style="2" bestFit="1" customWidth="1"/>
    <col min="6" max="6" width="12.85546875" style="16" customWidth="1"/>
    <col min="7" max="7" width="39.42578125" bestFit="1" customWidth="1"/>
    <col min="8" max="8" width="6.7109375" style="2" bestFit="1" customWidth="1"/>
  </cols>
  <sheetData>
    <row r="1" spans="1:6" x14ac:dyDescent="0.25">
      <c r="A1" s="2" t="s">
        <v>394</v>
      </c>
    </row>
    <row r="2" spans="1:6" x14ac:dyDescent="0.25">
      <c r="A2" s="2" t="s">
        <v>0</v>
      </c>
      <c r="B2" s="1" t="s">
        <v>395</v>
      </c>
      <c r="C2" s="3" t="s">
        <v>1</v>
      </c>
      <c r="D2" s="13" t="s">
        <v>318</v>
      </c>
      <c r="E2" s="14" t="s">
        <v>2</v>
      </c>
      <c r="F2" s="16">
        <v>8</v>
      </c>
    </row>
    <row r="3" spans="1:6" x14ac:dyDescent="0.25">
      <c r="A3" s="2" t="s">
        <v>0</v>
      </c>
      <c r="B3" s="1" t="s">
        <v>395</v>
      </c>
      <c r="C3" s="3" t="s">
        <v>1</v>
      </c>
      <c r="D3" s="11" t="s">
        <v>320</v>
      </c>
      <c r="E3" s="14" t="s">
        <v>2</v>
      </c>
      <c r="F3" s="16">
        <v>12</v>
      </c>
    </row>
    <row r="4" spans="1:6" x14ac:dyDescent="0.25">
      <c r="A4" s="2" t="s">
        <v>0</v>
      </c>
      <c r="B4" s="1" t="s">
        <v>395</v>
      </c>
      <c r="C4" s="3" t="s">
        <v>1</v>
      </c>
      <c r="D4" s="11" t="s">
        <v>322</v>
      </c>
      <c r="E4" s="14" t="s">
        <v>2</v>
      </c>
      <c r="F4" s="16">
        <v>9</v>
      </c>
    </row>
    <row r="5" spans="1:6" x14ac:dyDescent="0.25">
      <c r="A5" s="2" t="s">
        <v>0</v>
      </c>
      <c r="B5" s="1" t="s">
        <v>395</v>
      </c>
      <c r="C5" s="3" t="s">
        <v>1</v>
      </c>
      <c r="D5" s="11" t="s">
        <v>324</v>
      </c>
      <c r="E5" s="14" t="s">
        <v>2</v>
      </c>
      <c r="F5" s="16">
        <v>3</v>
      </c>
    </row>
    <row r="6" spans="1:6" x14ac:dyDescent="0.25">
      <c r="A6" s="2" t="s">
        <v>0</v>
      </c>
      <c r="B6" s="1" t="s">
        <v>395</v>
      </c>
      <c r="C6" s="3" t="s">
        <v>1</v>
      </c>
      <c r="D6" s="11" t="s">
        <v>326</v>
      </c>
      <c r="E6" s="14" t="s">
        <v>2</v>
      </c>
      <c r="F6" s="16">
        <v>5</v>
      </c>
    </row>
    <row r="7" spans="1:6" x14ac:dyDescent="0.25">
      <c r="A7" s="2" t="s">
        <v>0</v>
      </c>
      <c r="B7" s="1" t="s">
        <v>395</v>
      </c>
      <c r="C7" s="3" t="s">
        <v>1</v>
      </c>
      <c r="D7" s="11" t="s">
        <v>329</v>
      </c>
      <c r="E7" s="14" t="s">
        <v>2</v>
      </c>
      <c r="F7" s="16">
        <v>42</v>
      </c>
    </row>
    <row r="8" spans="1:6" x14ac:dyDescent="0.25">
      <c r="A8" s="2" t="s">
        <v>0</v>
      </c>
      <c r="B8" s="1" t="s">
        <v>395</v>
      </c>
      <c r="C8" s="3" t="s">
        <v>1</v>
      </c>
      <c r="D8" s="11" t="s">
        <v>331</v>
      </c>
      <c r="E8" s="14" t="s">
        <v>2</v>
      </c>
      <c r="F8" s="16">
        <v>7</v>
      </c>
    </row>
    <row r="9" spans="1:6" x14ac:dyDescent="0.25">
      <c r="A9" s="2" t="s">
        <v>0</v>
      </c>
      <c r="B9" s="1" t="s">
        <v>395</v>
      </c>
      <c r="C9" s="3" t="s">
        <v>1</v>
      </c>
      <c r="D9" s="11" t="s">
        <v>333</v>
      </c>
      <c r="E9" s="14" t="s">
        <v>2</v>
      </c>
      <c r="F9" s="16">
        <v>16</v>
      </c>
    </row>
    <row r="10" spans="1:6" x14ac:dyDescent="0.25">
      <c r="A10" s="2" t="s">
        <v>0</v>
      </c>
      <c r="B10" s="1" t="s">
        <v>395</v>
      </c>
      <c r="C10" s="3" t="s">
        <v>1</v>
      </c>
      <c r="D10" s="11" t="s">
        <v>336</v>
      </c>
      <c r="E10" s="14" t="s">
        <v>2</v>
      </c>
      <c r="F10" s="16">
        <v>19</v>
      </c>
    </row>
    <row r="11" spans="1:6" x14ac:dyDescent="0.25">
      <c r="A11" s="2" t="s">
        <v>0</v>
      </c>
      <c r="B11" s="1" t="s">
        <v>395</v>
      </c>
      <c r="C11" s="3" t="s">
        <v>1</v>
      </c>
      <c r="D11" s="11" t="s">
        <v>338</v>
      </c>
      <c r="E11" s="14" t="s">
        <v>2</v>
      </c>
      <c r="F11" s="16">
        <v>2</v>
      </c>
    </row>
    <row r="12" spans="1:6" x14ac:dyDescent="0.25">
      <c r="A12" s="2" t="s">
        <v>0</v>
      </c>
      <c r="B12" s="1" t="s">
        <v>395</v>
      </c>
      <c r="C12" s="3" t="s">
        <v>1</v>
      </c>
      <c r="D12" s="11" t="s">
        <v>340</v>
      </c>
      <c r="E12" s="14" t="s">
        <v>2</v>
      </c>
      <c r="F12" s="16">
        <v>7</v>
      </c>
    </row>
    <row r="13" spans="1:6" x14ac:dyDescent="0.25">
      <c r="A13" s="2" t="s">
        <v>0</v>
      </c>
      <c r="B13" s="1" t="s">
        <v>395</v>
      </c>
      <c r="C13" s="3" t="s">
        <v>1</v>
      </c>
      <c r="D13" s="11" t="s">
        <v>342</v>
      </c>
      <c r="E13" s="14" t="s">
        <v>2</v>
      </c>
      <c r="F13" s="16">
        <v>43</v>
      </c>
    </row>
    <row r="14" spans="1:6" x14ac:dyDescent="0.25">
      <c r="A14" s="2" t="s">
        <v>0</v>
      </c>
      <c r="B14" s="1" t="s">
        <v>395</v>
      </c>
      <c r="C14" s="3" t="s">
        <v>1</v>
      </c>
      <c r="D14" s="11" t="s">
        <v>344</v>
      </c>
      <c r="E14" s="14" t="s">
        <v>2</v>
      </c>
      <c r="F14" s="16">
        <v>16</v>
      </c>
    </row>
    <row r="15" spans="1:6" x14ac:dyDescent="0.25">
      <c r="A15" s="2" t="s">
        <v>0</v>
      </c>
      <c r="B15" s="1" t="s">
        <v>395</v>
      </c>
      <c r="C15" s="3" t="s">
        <v>1</v>
      </c>
      <c r="D15" s="11" t="s">
        <v>346</v>
      </c>
      <c r="E15" s="14" t="s">
        <v>2</v>
      </c>
      <c r="F15" s="16">
        <v>4</v>
      </c>
    </row>
    <row r="16" spans="1:6" x14ac:dyDescent="0.25">
      <c r="A16" s="2" t="s">
        <v>0</v>
      </c>
      <c r="B16" s="1" t="s">
        <v>395</v>
      </c>
      <c r="C16" s="3" t="s">
        <v>1</v>
      </c>
      <c r="D16" s="11" t="s">
        <v>348</v>
      </c>
      <c r="E16" s="14" t="s">
        <v>2</v>
      </c>
      <c r="F16" s="16">
        <v>37</v>
      </c>
    </row>
    <row r="17" spans="1:6" x14ac:dyDescent="0.25">
      <c r="A17" s="2" t="s">
        <v>0</v>
      </c>
      <c r="B17" s="1" t="s">
        <v>395</v>
      </c>
      <c r="C17" s="3" t="s">
        <v>1</v>
      </c>
      <c r="D17" s="11" t="s">
        <v>350</v>
      </c>
      <c r="E17" s="14" t="s">
        <v>2</v>
      </c>
      <c r="F17" s="16">
        <v>23</v>
      </c>
    </row>
    <row r="18" spans="1:6" x14ac:dyDescent="0.25">
      <c r="A18" s="2" t="s">
        <v>0</v>
      </c>
      <c r="B18" s="1" t="s">
        <v>395</v>
      </c>
      <c r="C18" s="3" t="s">
        <v>1</v>
      </c>
      <c r="D18" s="11" t="s">
        <v>352</v>
      </c>
      <c r="E18" s="14" t="s">
        <v>2</v>
      </c>
      <c r="F18" s="16">
        <v>23</v>
      </c>
    </row>
    <row r="19" spans="1:6" x14ac:dyDescent="0.25">
      <c r="A19" s="2" t="s">
        <v>0</v>
      </c>
      <c r="B19" s="1" t="s">
        <v>395</v>
      </c>
      <c r="C19" s="3" t="s">
        <v>1</v>
      </c>
      <c r="D19" s="11" t="s">
        <v>354</v>
      </c>
      <c r="E19" s="14" t="s">
        <v>2</v>
      </c>
      <c r="F19" s="16">
        <v>0</v>
      </c>
    </row>
    <row r="20" spans="1:6" x14ac:dyDescent="0.25">
      <c r="A20" s="2" t="s">
        <v>0</v>
      </c>
      <c r="B20" s="1" t="s">
        <v>395</v>
      </c>
      <c r="C20" s="3" t="s">
        <v>1</v>
      </c>
      <c r="D20" s="11" t="s">
        <v>357</v>
      </c>
      <c r="E20" s="14" t="s">
        <v>2</v>
      </c>
      <c r="F20" s="16">
        <v>27</v>
      </c>
    </row>
    <row r="21" spans="1:6" x14ac:dyDescent="0.25">
      <c r="A21" s="2" t="s">
        <v>0</v>
      </c>
      <c r="B21" s="1" t="s">
        <v>395</v>
      </c>
      <c r="C21" s="3" t="s">
        <v>1</v>
      </c>
      <c r="D21" s="11" t="s">
        <v>359</v>
      </c>
      <c r="E21" s="14" t="s">
        <v>2</v>
      </c>
      <c r="F21" s="16">
        <v>4</v>
      </c>
    </row>
    <row r="22" spans="1:6" x14ac:dyDescent="0.25">
      <c r="A22" s="2" t="s">
        <v>0</v>
      </c>
      <c r="B22" s="1" t="s">
        <v>395</v>
      </c>
      <c r="C22" s="3" t="s">
        <v>1</v>
      </c>
      <c r="D22" s="11" t="s">
        <v>361</v>
      </c>
      <c r="E22" s="14" t="s">
        <v>2</v>
      </c>
      <c r="F22" s="16">
        <v>20</v>
      </c>
    </row>
    <row r="23" spans="1:6" x14ac:dyDescent="0.25">
      <c r="A23" s="2" t="s">
        <v>0</v>
      </c>
      <c r="B23" s="1" t="s">
        <v>395</v>
      </c>
      <c r="C23" s="3" t="s">
        <v>1</v>
      </c>
      <c r="D23" s="11" t="s">
        <v>363</v>
      </c>
      <c r="E23" s="14" t="s">
        <v>2</v>
      </c>
      <c r="F23" s="16">
        <v>14</v>
      </c>
    </row>
    <row r="24" spans="1:6" x14ac:dyDescent="0.25">
      <c r="A24" s="2" t="s">
        <v>0</v>
      </c>
      <c r="B24" s="1" t="s">
        <v>395</v>
      </c>
      <c r="C24" s="3" t="s">
        <v>1</v>
      </c>
      <c r="D24" s="11" t="s">
        <v>365</v>
      </c>
      <c r="E24" s="14" t="s">
        <v>2</v>
      </c>
      <c r="F24" s="16">
        <v>5</v>
      </c>
    </row>
    <row r="25" spans="1:6" x14ac:dyDescent="0.25">
      <c r="A25" s="2" t="s">
        <v>0</v>
      </c>
      <c r="B25" s="1" t="s">
        <v>395</v>
      </c>
      <c r="C25" s="3" t="s">
        <v>1</v>
      </c>
      <c r="D25" s="11" t="s">
        <v>367</v>
      </c>
      <c r="E25" s="14" t="s">
        <v>2</v>
      </c>
      <c r="F25" s="16">
        <v>5</v>
      </c>
    </row>
    <row r="26" spans="1:6" x14ac:dyDescent="0.25">
      <c r="A26" s="2" t="s">
        <v>0</v>
      </c>
      <c r="B26" s="1" t="s">
        <v>395</v>
      </c>
      <c r="C26" s="3" t="s">
        <v>1</v>
      </c>
      <c r="D26" s="11" t="s">
        <v>368</v>
      </c>
      <c r="E26" s="14" t="s">
        <v>2</v>
      </c>
      <c r="F26" s="16">
        <v>4</v>
      </c>
    </row>
    <row r="27" spans="1:6" x14ac:dyDescent="0.25">
      <c r="A27" s="2" t="s">
        <v>0</v>
      </c>
      <c r="B27" s="1" t="s">
        <v>395</v>
      </c>
      <c r="C27" s="3" t="s">
        <v>1</v>
      </c>
      <c r="D27" s="11" t="s">
        <v>371</v>
      </c>
      <c r="E27" s="14" t="s">
        <v>2</v>
      </c>
      <c r="F27" s="16">
        <v>16</v>
      </c>
    </row>
    <row r="28" spans="1:6" x14ac:dyDescent="0.25">
      <c r="A28" s="2" t="s">
        <v>0</v>
      </c>
      <c r="B28" s="1" t="s">
        <v>395</v>
      </c>
      <c r="C28" s="3" t="s">
        <v>1</v>
      </c>
      <c r="D28" s="11" t="s">
        <v>373</v>
      </c>
      <c r="E28" s="14" t="s">
        <v>2</v>
      </c>
      <c r="F28" s="16">
        <v>14</v>
      </c>
    </row>
    <row r="29" spans="1:6" x14ac:dyDescent="0.25">
      <c r="A29" s="2" t="s">
        <v>0</v>
      </c>
      <c r="B29" s="1" t="s">
        <v>395</v>
      </c>
      <c r="C29" s="3" t="s">
        <v>1</v>
      </c>
      <c r="D29" s="11" t="s">
        <v>375</v>
      </c>
      <c r="E29" s="14" t="s">
        <v>2</v>
      </c>
      <c r="F29" s="16">
        <v>12</v>
      </c>
    </row>
    <row r="30" spans="1:6" x14ac:dyDescent="0.25">
      <c r="A30" s="2" t="s">
        <v>0</v>
      </c>
      <c r="B30" s="1" t="s">
        <v>395</v>
      </c>
      <c r="C30" s="3" t="s">
        <v>1</v>
      </c>
      <c r="D30" s="11" t="s">
        <v>377</v>
      </c>
      <c r="E30" s="14" t="s">
        <v>2</v>
      </c>
      <c r="F30" s="16">
        <v>39</v>
      </c>
    </row>
    <row r="31" spans="1:6" x14ac:dyDescent="0.25">
      <c r="A31" s="2" t="s">
        <v>0</v>
      </c>
      <c r="B31" s="1" t="s">
        <v>395</v>
      </c>
      <c r="C31" s="3" t="s">
        <v>1</v>
      </c>
      <c r="D31" s="11" t="s">
        <v>379</v>
      </c>
      <c r="E31" s="14" t="s">
        <v>2</v>
      </c>
      <c r="F31" s="16">
        <v>2</v>
      </c>
    </row>
    <row r="32" spans="1:6" x14ac:dyDescent="0.25">
      <c r="A32" s="2" t="s">
        <v>0</v>
      </c>
      <c r="B32" s="1" t="s">
        <v>395</v>
      </c>
      <c r="C32" s="3" t="s">
        <v>1</v>
      </c>
      <c r="D32" s="11" t="s">
        <v>381</v>
      </c>
      <c r="E32" s="14" t="s">
        <v>2</v>
      </c>
      <c r="F32" s="16">
        <v>4</v>
      </c>
    </row>
    <row r="33" spans="1:6" x14ac:dyDescent="0.25">
      <c r="A33" s="2" t="s">
        <v>0</v>
      </c>
      <c r="B33" s="1" t="s">
        <v>395</v>
      </c>
      <c r="C33" s="3" t="s">
        <v>1</v>
      </c>
      <c r="D33" s="11" t="s">
        <v>383</v>
      </c>
      <c r="E33" s="14" t="s">
        <v>2</v>
      </c>
      <c r="F33" s="16">
        <v>3</v>
      </c>
    </row>
    <row r="34" spans="1:6" x14ac:dyDescent="0.25">
      <c r="A34" s="2" t="s">
        <v>0</v>
      </c>
      <c r="B34" s="1" t="s">
        <v>395</v>
      </c>
      <c r="C34" s="3" t="s">
        <v>1</v>
      </c>
      <c r="D34" s="11" t="s">
        <v>385</v>
      </c>
      <c r="E34" s="14" t="s">
        <v>2</v>
      </c>
      <c r="F34" s="16">
        <v>6</v>
      </c>
    </row>
    <row r="35" spans="1:6" x14ac:dyDescent="0.25">
      <c r="A35" s="2" t="s">
        <v>0</v>
      </c>
      <c r="B35" s="1" t="s">
        <v>395</v>
      </c>
      <c r="C35" s="3" t="s">
        <v>1</v>
      </c>
      <c r="D35" s="11" t="s">
        <v>387</v>
      </c>
      <c r="E35" s="14" t="s">
        <v>2</v>
      </c>
      <c r="F35" s="16">
        <v>67</v>
      </c>
    </row>
    <row r="36" spans="1:6" x14ac:dyDescent="0.25">
      <c r="A36" s="2" t="s">
        <v>0</v>
      </c>
      <c r="B36" s="1" t="s">
        <v>395</v>
      </c>
      <c r="C36" s="3" t="s">
        <v>1</v>
      </c>
      <c r="D36" s="11" t="s">
        <v>389</v>
      </c>
      <c r="E36" s="14" t="s">
        <v>2</v>
      </c>
      <c r="F36" s="16">
        <v>46</v>
      </c>
    </row>
    <row r="37" spans="1:6" x14ac:dyDescent="0.25">
      <c r="B37" s="1"/>
      <c r="D37" s="12"/>
      <c r="E3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Water Usage</vt:lpstr>
      <vt:lpstr>Upload Sheet</vt:lpstr>
    </vt:vector>
  </TitlesOfParts>
  <Company>Lehigh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Schwartz</dc:creator>
  <cp:lastModifiedBy>Matthew R Fainor</cp:lastModifiedBy>
  <dcterms:created xsi:type="dcterms:W3CDTF">2019-01-18T13:57:35Z</dcterms:created>
  <dcterms:modified xsi:type="dcterms:W3CDTF">2020-04-23T15:41:32Z</dcterms:modified>
</cp:coreProperties>
</file>