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/workspace/leanix-sdk-java/samples/benchmark/"/>
    </mc:Choice>
  </mc:AlternateContent>
  <bookViews>
    <workbookView xWindow="6320" yWindow="2180" windowWidth="28800" windowHeight="17600" tabRatio="500"/>
  </bookViews>
  <sheets>
    <sheet name="BenchmarkA" sheetId="1" r:id="rId1"/>
    <sheet name="BenchmarkB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2" i="1"/>
  <c r="E2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F2" i="1"/>
</calcChain>
</file>

<file path=xl/sharedStrings.xml><?xml version="1.0" encoding="utf-8"?>
<sst xmlns="http://schemas.openxmlformats.org/spreadsheetml/2006/main" count="32" uniqueCount="16">
  <si>
    <t># Services</t>
  </si>
  <si>
    <t># Resources per Service</t>
  </si>
  <si>
    <t>Total time (in s)</t>
  </si>
  <si>
    <t>Comments</t>
  </si>
  <si>
    <t>ANC</t>
  </si>
  <si>
    <t>Computer</t>
  </si>
  <si>
    <t>2nd workspace</t>
  </si>
  <si>
    <t>4th workspace</t>
  </si>
  <si>
    <t>3rd workspace</t>
  </si>
  <si>
    <t>No</t>
  </si>
  <si>
    <t>1st workspace (BASELINE)</t>
  </si>
  <si>
    <t>Improvement</t>
  </si>
  <si>
    <t>Same as 7 + Comment out refreshRelatedFactSheets in BaseFactSheet::internalAfterChange() and entire "if block" in BaseFactSheet::afterSave() refreshSearchObjects, manual refresh o</t>
  </si>
  <si>
    <t>All Validation in BaseFS disabled - no impact</t>
  </si>
  <si>
    <t>Remove all behaviors in ServiceHasResource, add empty trackChanges() mock Method, Manual SearchIndex run afterwards (yiic searchIndex refreshIndex --workspace=XX --async=0)</t>
  </si>
  <si>
    <t>Time per Service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</si>
</sst>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9" fontId="0" fillId="0" borderId="0" xfId="1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3" sqref="C23"/>
    </sheetView>
  </sheetViews>
  <sheetFormatPr baseColWidth="10" defaultRowHeight="16" x14ac:dyDescent="0.2"/>
  <cols>
    <col min="1" max="2" width="10.83203125" style="1"/>
    <col min="3" max="3" width="20.33203125" style="1" bestFit="1" customWidth="1"/>
    <col min="4" max="4" width="13.83203125" style="1" bestFit="1" customWidth="1"/>
    <col min="5" max="5" width="14.5" style="1" bestFit="1" customWidth="1"/>
    <col min="6" max="6" width="13.5" style="1" customWidth="1"/>
    <col min="7" max="7" width="9.6640625" style="7" customWidth="1"/>
    <col min="8" max="8" width="90" style="4" customWidth="1"/>
    <col min="9" max="16384" width="10.83203125" style="1"/>
  </cols>
  <sheetData>
    <row r="1" spans="1:8" x14ac:dyDescent="0.2">
      <c r="A1" s="1" t="s">
        <v>9</v>
      </c>
      <c r="B1" s="2" t="s">
        <v>0</v>
      </c>
      <c r="C1" s="2" t="s">
        <v>1</v>
      </c>
      <c r="D1" s="2" t="s">
        <v>2</v>
      </c>
      <c r="E1" s="2" t="s">
        <v>15</v>
      </c>
      <c r="F1" s="2" t="s">
        <v>11</v>
      </c>
      <c r="G1" s="6" t="s">
        <v>5</v>
      </c>
      <c r="H1" s="3" t="s">
        <v>3</v>
      </c>
    </row>
    <row r="2" spans="1:8" x14ac:dyDescent="0.2">
      <c r="A2" s="1">
        <v>1</v>
      </c>
      <c r="B2" s="1">
        <v>50</v>
      </c>
      <c r="C2" s="1">
        <v>5</v>
      </c>
      <c r="D2" s="1">
        <f>9*60+53</f>
        <v>593</v>
      </c>
      <c r="E2" s="1">
        <f>D2/B2</f>
        <v>11.86</v>
      </c>
      <c r="F2" s="5">
        <f>E2/$E$2</f>
        <v>1</v>
      </c>
      <c r="G2" s="7" t="s">
        <v>4</v>
      </c>
      <c r="H2" s="4" t="s">
        <v>10</v>
      </c>
    </row>
    <row r="3" spans="1:8" x14ac:dyDescent="0.2">
      <c r="A3" s="1">
        <v>2</v>
      </c>
      <c r="B3" s="1">
        <v>50</v>
      </c>
      <c r="C3" s="1">
        <v>5</v>
      </c>
      <c r="D3" s="1">
        <f>8*60+47</f>
        <v>527</v>
      </c>
      <c r="E3" s="1">
        <f>D3/B3</f>
        <v>10.54</v>
      </c>
      <c r="F3" s="5">
        <f t="shared" ref="F3:F10" si="0">E3/$E$2</f>
        <v>0.88870151770657668</v>
      </c>
      <c r="G3" s="7" t="s">
        <v>4</v>
      </c>
      <c r="H3" s="4" t="s">
        <v>6</v>
      </c>
    </row>
    <row r="4" spans="1:8" x14ac:dyDescent="0.2">
      <c r="A4" s="1">
        <v>3</v>
      </c>
      <c r="B4" s="1">
        <v>10</v>
      </c>
      <c r="C4" s="1">
        <v>5</v>
      </c>
      <c r="D4" s="1">
        <f>2*60+2</f>
        <v>122</v>
      </c>
      <c r="E4" s="1">
        <f>D4/B4</f>
        <v>12.2</v>
      </c>
      <c r="F4" s="5">
        <f t="shared" si="0"/>
        <v>1.0286677908937605</v>
      </c>
      <c r="G4" s="7" t="s">
        <v>4</v>
      </c>
      <c r="H4" s="4" t="s">
        <v>8</v>
      </c>
    </row>
    <row r="5" spans="1:8" x14ac:dyDescent="0.2">
      <c r="A5" s="1">
        <v>4</v>
      </c>
      <c r="B5" s="1">
        <v>10</v>
      </c>
      <c r="C5" s="1">
        <v>5</v>
      </c>
      <c r="D5" s="1">
        <f>1*60+48</f>
        <v>108</v>
      </c>
      <c r="E5" s="1">
        <f>D5/B5</f>
        <v>10.8</v>
      </c>
      <c r="F5" s="5">
        <f t="shared" si="0"/>
        <v>0.91062394603709962</v>
      </c>
      <c r="G5" s="7" t="s">
        <v>4</v>
      </c>
      <c r="H5" s="4" t="s">
        <v>7</v>
      </c>
    </row>
    <row r="6" spans="1:8" x14ac:dyDescent="0.2">
      <c r="A6" s="1">
        <v>5</v>
      </c>
      <c r="B6" s="1">
        <v>10</v>
      </c>
      <c r="C6" s="1">
        <v>5</v>
      </c>
      <c r="D6" s="1">
        <f>1*60+46</f>
        <v>106</v>
      </c>
      <c r="E6" s="1">
        <f>D6/B6</f>
        <v>10.6</v>
      </c>
      <c r="F6" s="5">
        <f t="shared" si="0"/>
        <v>0.89376053962900504</v>
      </c>
      <c r="G6" s="7" t="s">
        <v>4</v>
      </c>
      <c r="H6" s="4" t="s">
        <v>13</v>
      </c>
    </row>
    <row r="7" spans="1:8" ht="32" x14ac:dyDescent="0.2">
      <c r="A7" s="1">
        <v>6</v>
      </c>
      <c r="B7" s="1">
        <v>10</v>
      </c>
      <c r="C7" s="1">
        <v>5</v>
      </c>
      <c r="D7" s="1">
        <f>17</f>
        <v>17</v>
      </c>
      <c r="E7" s="1">
        <f>D7/B7</f>
        <v>1.7</v>
      </c>
      <c r="F7" s="5">
        <f t="shared" si="0"/>
        <v>0.14333895446880271</v>
      </c>
      <c r="G7" s="7" t="s">
        <v>4</v>
      </c>
      <c r="H7" s="4" t="s">
        <v>14</v>
      </c>
    </row>
    <row r="8" spans="1:8" ht="32" x14ac:dyDescent="0.2">
      <c r="A8" s="1">
        <v>7</v>
      </c>
      <c r="B8" s="1">
        <v>100</v>
      </c>
      <c r="C8" s="1">
        <v>5</v>
      </c>
      <c r="D8" s="1">
        <f>2*60+55</f>
        <v>175</v>
      </c>
      <c r="E8" s="1">
        <f>D8/B8</f>
        <v>1.75</v>
      </c>
      <c r="F8" s="5">
        <f t="shared" si="0"/>
        <v>0.14755480607082633</v>
      </c>
      <c r="G8" s="7" t="s">
        <v>4</v>
      </c>
      <c r="H8" s="4" t="s">
        <v>14</v>
      </c>
    </row>
    <row r="9" spans="1:8" ht="32" x14ac:dyDescent="0.2">
      <c r="A9" s="1">
        <v>8</v>
      </c>
      <c r="B9" s="1">
        <v>100</v>
      </c>
      <c r="C9" s="1">
        <v>5</v>
      </c>
      <c r="D9" s="1">
        <f>60+21</f>
        <v>81</v>
      </c>
      <c r="E9" s="1">
        <f>D9/B9</f>
        <v>0.81</v>
      </c>
      <c r="F9" s="5">
        <f t="shared" si="0"/>
        <v>6.8296795952782471E-2</v>
      </c>
      <c r="G9" s="7" t="s">
        <v>4</v>
      </c>
      <c r="H9" s="4" t="s">
        <v>12</v>
      </c>
    </row>
    <row r="10" spans="1:8" x14ac:dyDescent="0.2">
      <c r="F10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I16" sqref="I16"/>
    </sheetView>
  </sheetViews>
  <sheetFormatPr baseColWidth="10" defaultRowHeight="16" x14ac:dyDescent="0.2"/>
  <sheetData>
    <row r="1" spans="1:8" x14ac:dyDescent="0.2">
      <c r="A1" s="1" t="s">
        <v>9</v>
      </c>
      <c r="B1" s="2" t="s">
        <v>0</v>
      </c>
      <c r="C1" s="2" t="s">
        <v>1</v>
      </c>
      <c r="D1" s="2" t="s">
        <v>2</v>
      </c>
      <c r="E1" s="2" t="s">
        <v>15</v>
      </c>
      <c r="F1" s="2" t="s">
        <v>11</v>
      </c>
      <c r="G1" s="6" t="s">
        <v>5</v>
      </c>
      <c r="H1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BenchmarkA</vt:lpstr>
      <vt:lpstr>BenchmarkB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2015-10-26T19:35:39Z</dcterms:created>
  <dcterms:modified xsi:type="dcterms:W3CDTF">2015-10-27T01:09:22Z</dcterms:modified>
</cp:coreProperties>
</file>