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700916\Desktop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1" l="1"/>
  <c r="W2" i="1" l="1"/>
  <c r="U2" i="1"/>
  <c r="X2" i="1" l="1"/>
  <c r="V2" i="1"/>
</calcChain>
</file>

<file path=xl/sharedStrings.xml><?xml version="1.0" encoding="utf-8"?>
<sst xmlns="http://schemas.openxmlformats.org/spreadsheetml/2006/main" count="27" uniqueCount="27">
  <si>
    <t>FECHA</t>
  </si>
  <si>
    <t>MONEDA</t>
  </si>
  <si>
    <t>PATRIMONIO_CIERRE</t>
  </si>
  <si>
    <t>CARTERA FONDO</t>
  </si>
  <si>
    <t>TIPO LIMITE</t>
  </si>
  <si>
    <t>EMISOR</t>
  </si>
  <si>
    <t>CODIGO ENTIDAD</t>
  </si>
  <si>
    <t>GRUPO ECONÓMICO</t>
  </si>
  <si>
    <t>PATRIMONIO EMPRESA</t>
  </si>
  <si>
    <t>PASIVO EMPRESA</t>
  </si>
  <si>
    <t>RATING FF</t>
  </si>
  <si>
    <t>RATING INTERNO</t>
  </si>
  <si>
    <t>RATING</t>
  </si>
  <si>
    <t>LINEA PLAZO</t>
  </si>
  <si>
    <t>PARTICIPACION (%)</t>
  </si>
  <si>
    <t>LIMITE MIN INTERNO(%)</t>
  </si>
  <si>
    <t>LIMITE MAX INTERNO(%)</t>
  </si>
  <si>
    <t>LIMITE MIN LEGAL(%)</t>
  </si>
  <si>
    <t>LIMITE MAX LEGAL(%)</t>
  </si>
  <si>
    <t>EXCESO INTERNO(%)</t>
  </si>
  <si>
    <t>EXCESO INTERNO(MONTO EN MONEDA DEL FONDO)</t>
  </si>
  <si>
    <t>EXCESO LEGAL(%)</t>
  </si>
  <si>
    <t>EXCESO LEGAL(MONTO EN MONEDA DEL FONDO)</t>
  </si>
  <si>
    <t>ALERTA (%)</t>
  </si>
  <si>
    <t>Obligación Técnica</t>
  </si>
  <si>
    <t>Consumo (%)</t>
  </si>
  <si>
    <t>CLIENTE MANDATO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</si>
</sst>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" fontId="3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2">
    <cellStyle name="Millares" xfId="1" builtinId="3"/>
    <cellStyle name="Normal" xfId="0" builtinId="0"/>
  </cellStyles>
  <dxfs count="2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A2" totalsRowShown="0" headerRowDxfId="28" dataDxfId="27">
  <autoFilter ref="A1:AA2"/>
  <tableColumns count="27">
    <tableColumn id="1" name="FECHA" dataDxfId="26"/>
    <tableColumn id="2" name="CLIENTE MANDATO" dataDxfId="25"/>
    <tableColumn id="3" name="MONEDA" dataDxfId="24"/>
    <tableColumn id="4" name="PATRIMONIO_CIERRE" dataDxfId="23"/>
    <tableColumn id="5" name="CARTERA FONDO" dataDxfId="22"/>
    <tableColumn id="6" name="TIPO LIMITE" dataDxfId="21"/>
    <tableColumn id="7" name="EMISOR" dataDxfId="20"/>
    <tableColumn id="8" name="CODIGO ENTIDAD" dataDxfId="19"/>
    <tableColumn id="9" name="GRUPO ECONÓMICO" dataDxfId="18"/>
    <tableColumn id="10" name="PATRIMONIO EMPRESA" dataDxfId="17"/>
    <tableColumn id="11" name="PASIVO EMPRESA" dataDxfId="16"/>
    <tableColumn id="12" name="RATING FF" dataDxfId="15"/>
    <tableColumn id="13" name="RATING INTERNO" dataDxfId="14"/>
    <tableColumn id="14" name="RATING" dataDxfId="13"/>
    <tableColumn id="15" name="LINEA PLAZO" dataDxfId="12"/>
    <tableColumn id="16" name="PARTICIPACION (%)" dataDxfId="11"/>
    <tableColumn id="17" name="LIMITE MIN INTERNO(%)" dataDxfId="10"/>
    <tableColumn id="18" name="LIMITE MAX INTERNO(%)" dataDxfId="9"/>
    <tableColumn id="19" name="LIMITE MIN LEGAL(%)" dataDxfId="8"/>
    <tableColumn id="20" name="LIMITE MAX LEGAL(%)" dataDxfId="7"/>
    <tableColumn id="21" name="EXCESO INTERNO(%)" dataDxfId="6">
      <calculatedColumnFormula>IF(Tabla1[LIMITE MAX INTERNO(%)]="","",IF(P2&gt;R2,P2-R2,""))</calculatedColumnFormula>
    </tableColumn>
    <tableColumn id="22" name="EXCESO INTERNO(MONTO EN MONEDA DEL FONDO)" dataDxfId="5">
      <calculatedColumnFormula>IF(U2="","",U2*D2)</calculatedColumnFormula>
    </tableColumn>
    <tableColumn id="23" name="EXCESO LEGAL(%)" dataDxfId="4">
      <calculatedColumnFormula>IF(Tabla1[LIMITE MAX LEGAL(%)]="","",IF(P2&gt;T2,P2-T2,""))</calculatedColumnFormula>
    </tableColumn>
    <tableColumn id="24" name="EXCESO LEGAL(MONTO EN MONEDA DEL FONDO)" dataDxfId="3">
      <calculatedColumnFormula>IF(W2="","",W2*D2)</calculatedColumnFormula>
    </tableColumn>
    <tableColumn id="25" name="ALERTA (%)" dataDxfId="2">
      <calculatedColumnFormula>Tabla1[LIMITE MAX INTERNO(%)]-Tabla1[PARTICIPACION (%)]</calculatedColumnFormula>
    </tableColumn>
    <tableColumn id="26" name="Obligación Técnica" dataDxfId="1"/>
    <tableColumn id="27" name="Consumo (%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7" sqref="C7"/>
    </sheetView>
  </sheetViews>
  <sheetFormatPr baseColWidth="10" defaultRowHeight="15" x14ac:dyDescent="0.25"/>
  <cols>
    <col min="2" max="2" width="22.7109375" bestFit="1" customWidth="1"/>
    <col min="4" max="4" width="21.85546875" customWidth="1"/>
    <col min="5" max="5" width="18.140625" customWidth="1"/>
    <col min="6" max="6" width="13.42578125" customWidth="1"/>
    <col min="8" max="8" width="18.5703125" customWidth="1"/>
    <col min="9" max="9" width="21.140625" customWidth="1"/>
    <col min="10" max="10" width="23.5703125" customWidth="1"/>
    <col min="11" max="11" width="18.5703125" customWidth="1"/>
    <col min="12" max="12" width="12.28515625" customWidth="1"/>
    <col min="13" max="13" width="18.28515625" customWidth="1"/>
    <col min="15" max="15" width="14.42578125" customWidth="1"/>
    <col min="16" max="16" width="20.42578125" customWidth="1"/>
    <col min="17" max="17" width="25.28515625" customWidth="1"/>
    <col min="18" max="18" width="25.7109375" customWidth="1"/>
    <col min="19" max="19" width="22.5703125" customWidth="1"/>
    <col min="20" max="20" width="23" customWidth="1"/>
    <col min="21" max="21" width="21.28515625" customWidth="1"/>
    <col min="22" max="22" width="48.7109375" customWidth="1"/>
    <col min="23" max="23" width="18.5703125" customWidth="1"/>
    <col min="24" max="24" width="46" customWidth="1"/>
    <col min="25" max="25" width="13.140625" customWidth="1"/>
    <col min="26" max="26" width="21.28515625" bestFit="1" customWidth="1"/>
    <col min="27" max="27" width="16.7109375" bestFit="1" customWidth="1"/>
  </cols>
  <sheetData>
    <row r="1" spans="1:27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2" t="s">
        <v>25</v>
      </c>
    </row>
    <row r="2" spans="1:27" x14ac:dyDescent="0.25">
      <c r="A2" s="4"/>
      <c r="B2" s="4"/>
      <c r="C2" s="4"/>
      <c r="D2" s="5"/>
      <c r="E2" s="5"/>
      <c r="F2" s="6"/>
      <c r="G2" s="4"/>
      <c r="H2" s="4"/>
      <c r="I2" s="4"/>
      <c r="J2" s="5"/>
      <c r="K2" s="5"/>
      <c r="L2" s="4"/>
      <c r="M2" s="4"/>
      <c r="N2" s="4"/>
      <c r="O2" s="4"/>
      <c r="P2" s="7"/>
      <c r="Q2" s="7"/>
      <c r="R2" s="7"/>
      <c r="S2" s="7"/>
      <c r="T2" s="7"/>
      <c r="U2" s="7" t="str">
        <f>IF(Tabla1[LIMITE MAX INTERNO(%)]="","",IF(P2&gt;R2,P2-R2,""))</f>
        <v/>
      </c>
      <c r="V2" s="5" t="str">
        <f>IF(U2="","",U2*D2)</f>
        <v/>
      </c>
      <c r="W2" s="7" t="str">
        <f>IF(Tabla1[LIMITE MAX LEGAL(%)]="","",IF(P2&gt;T2,P2-T2,""))</f>
        <v/>
      </c>
      <c r="X2" s="5" t="str">
        <f>IF(W2="","",W2*D2)</f>
        <v/>
      </c>
      <c r="Y2" s="7">
        <f>Tabla1[LIMITE MAX INTERNO(%)]-Tabla1[PARTICIPACION (%)]</f>
        <v>0</v>
      </c>
      <c r="Z2" s="5"/>
      <c r="AA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Karina Lisseth Gomez Durand</cp:lastModifiedBy>
  <dcterms:created xsi:type="dcterms:W3CDTF">2018-10-21T04:02:38Z</dcterms:created>
  <dcterms:modified xsi:type="dcterms:W3CDTF">2019-06-19T16:34:04Z</dcterms:modified>
</cp:coreProperties>
</file>