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L4" i="1"/>
  <c r="L5"/>
  <c r="L6"/>
  <c r="L7"/>
  <c r="L9"/>
  <c r="L10"/>
  <c r="L11"/>
  <c r="L12"/>
  <c r="L14"/>
  <c r="L16"/>
  <c r="L17"/>
  <c r="L18"/>
  <c r="L19"/>
  <c r="L20"/>
  <c r="L21"/>
  <c r="L22"/>
  <c r="L24"/>
  <c r="L25"/>
  <c r="L26"/>
  <c r="L27"/>
  <c r="L28"/>
  <c r="L29"/>
  <c r="L30"/>
  <c r="L32"/>
  <c r="L34"/>
  <c r="L35"/>
  <c r="L36"/>
  <c r="L37"/>
  <c r="L38"/>
  <c r="L39"/>
  <c r="L40"/>
  <c r="L41"/>
  <c r="L42"/>
  <c r="L43"/>
  <c r="L44"/>
  <c r="L46"/>
  <c r="L3"/>
  <c r="I4"/>
  <c r="I5"/>
  <c r="I6"/>
  <c r="I7"/>
  <c r="I9"/>
  <c r="I10"/>
  <c r="I11"/>
  <c r="I12"/>
  <c r="I14"/>
  <c r="I16"/>
  <c r="I17"/>
  <c r="I18"/>
  <c r="I19"/>
  <c r="I20"/>
  <c r="I21"/>
  <c r="I22"/>
  <c r="I24"/>
  <c r="I25"/>
  <c r="I26"/>
  <c r="I27"/>
  <c r="I28"/>
  <c r="I29"/>
  <c r="I30"/>
  <c r="I32"/>
  <c r="I34"/>
  <c r="I35"/>
  <c r="I36"/>
  <c r="I37"/>
  <c r="I38"/>
  <c r="I39"/>
  <c r="I40"/>
  <c r="I41"/>
  <c r="I42"/>
  <c r="I43"/>
  <c r="I46"/>
  <c r="I3"/>
  <c r="G4"/>
  <c r="H4"/>
  <c r="G5"/>
  <c r="H5"/>
  <c r="G6"/>
  <c r="H6"/>
  <c r="G7"/>
  <c r="H7"/>
  <c r="G9"/>
  <c r="H9"/>
  <c r="G10"/>
  <c r="H10"/>
  <c r="G11"/>
  <c r="H11"/>
  <c r="G12"/>
  <c r="H12"/>
  <c r="G14"/>
  <c r="H14"/>
  <c r="G16"/>
  <c r="H16"/>
  <c r="G17"/>
  <c r="H17"/>
  <c r="G18"/>
  <c r="H18"/>
  <c r="G19"/>
  <c r="H19"/>
  <c r="G20"/>
  <c r="H20"/>
  <c r="G21"/>
  <c r="H21"/>
  <c r="G22"/>
  <c r="H22"/>
  <c r="G24"/>
  <c r="H24"/>
  <c r="G25"/>
  <c r="H25"/>
  <c r="G26"/>
  <c r="H26"/>
  <c r="G27"/>
  <c r="H27"/>
  <c r="G28"/>
  <c r="H28"/>
  <c r="G29"/>
  <c r="H29"/>
  <c r="G30"/>
  <c r="H30"/>
  <c r="G32"/>
  <c r="H32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6"/>
  <c r="H46"/>
  <c r="H3"/>
  <c r="G3"/>
</calcChain>
</file>

<file path=xl/sharedStrings.xml><?xml version="1.0" encoding="utf-8"?>
<sst xmlns="http://schemas.openxmlformats.org/spreadsheetml/2006/main" count="85" uniqueCount="85">
  <si>
    <t>Mouser Nr.</t>
  </si>
  <si>
    <t>Reichelt Nr.</t>
  </si>
  <si>
    <t>Quantity needed for</t>
  </si>
  <si>
    <t>1x ring board</t>
  </si>
  <si>
    <t>1x encoder board</t>
  </si>
  <si>
    <t>1x usb board</t>
  </si>
  <si>
    <t>Part</t>
  </si>
  <si>
    <t>Name</t>
  </si>
  <si>
    <t>FT245RL</t>
  </si>
  <si>
    <t>crystal 20MHz</t>
  </si>
  <si>
    <t>ceramic cap 22pF</t>
  </si>
  <si>
    <t>ceramic cap 100nF</t>
  </si>
  <si>
    <t>resistor 10k</t>
  </si>
  <si>
    <t>resistor 4k7</t>
  </si>
  <si>
    <t>resistor 3k3</t>
  </si>
  <si>
    <t>resistor 5k6</t>
  </si>
  <si>
    <t>ceramic cap 10uF</t>
  </si>
  <si>
    <t>ceramic cap 22nF</t>
  </si>
  <si>
    <t>ceramic cap 220pF</t>
  </si>
  <si>
    <t>inductor 15uH</t>
  </si>
  <si>
    <t>diode MBRS240LT3G</t>
  </si>
  <si>
    <t>USB B connector</t>
  </si>
  <si>
    <t>2x1 pinheader male</t>
  </si>
  <si>
    <t>micromatch 2x4 female</t>
  </si>
  <si>
    <t>micromatch 2x5 female</t>
  </si>
  <si>
    <t>micromatch 2x4 male</t>
  </si>
  <si>
    <t>jumper bridge</t>
  </si>
  <si>
    <t>L5970D DC/DC regulator</t>
  </si>
  <si>
    <t>511-L5970D</t>
  </si>
  <si>
    <t>MOSFET BSP171P</t>
  </si>
  <si>
    <t>LED (small!)</t>
  </si>
  <si>
    <t>TLC5940</t>
  </si>
  <si>
    <t>74HC595</t>
  </si>
  <si>
    <t>2x5 pinheader male, SMD</t>
  </si>
  <si>
    <t>current-set resistor</t>
  </si>
  <si>
    <t>depending on led</t>
  </si>
  <si>
    <t>ceramic cap 10nF</t>
  </si>
  <si>
    <t>2x5 pinheader female, SMD</t>
  </si>
  <si>
    <t>adress selection switch 2 pole</t>
  </si>
  <si>
    <t>resistor 1k</t>
  </si>
  <si>
    <t>resistor 330</t>
  </si>
  <si>
    <t>Bourns EM14 encoder</t>
  </si>
  <si>
    <t>MOSFET IRLML5203</t>
  </si>
  <si>
    <t>2pin molex connector, angled (optional)</t>
  </si>
  <si>
    <t>8pole /10pole cable for micromatch</t>
  </si>
  <si>
    <t>652-EM14ROD-M20L064S</t>
  </si>
  <si>
    <t>581-06033A221FAT2A</t>
  </si>
  <si>
    <t>ATMega88PA-AU</t>
  </si>
  <si>
    <t>556-ATMEGA88PA-AU</t>
  </si>
  <si>
    <t>895-FT245RL</t>
  </si>
  <si>
    <t>649-61729-1011BLF</t>
  </si>
  <si>
    <t>571-338069-8</t>
  </si>
  <si>
    <t>571-8-188275-0</t>
  </si>
  <si>
    <t>micromatch 2x5 male (for programming)</t>
  </si>
  <si>
    <t>571-8-215083-0</t>
  </si>
  <si>
    <t>571-215083-8</t>
  </si>
  <si>
    <t>520-200-18-5PXEN</t>
  </si>
  <si>
    <t>595-TLC5940PWP</t>
  </si>
  <si>
    <t>771-74HC595D-T</t>
  </si>
  <si>
    <t>71-CRCW06033K32FKEB</t>
  </si>
  <si>
    <t>594-MCT06030C4701FP5</t>
  </si>
  <si>
    <t>594-MCT06030C5601FP5</t>
  </si>
  <si>
    <t>71-CRCW0603-10K-E3</t>
  </si>
  <si>
    <t>71-CRCW0603-1.0K-E3</t>
  </si>
  <si>
    <t>71-CRCW0603-330-E3</t>
  </si>
  <si>
    <t>77-VJ0603A220JXACBC</t>
  </si>
  <si>
    <t>77-VJ0603Y103KXAAC</t>
  </si>
  <si>
    <t>77-VJ0603V223ZXXPBC</t>
  </si>
  <si>
    <t>77-VJ0603Y104JXQCBC</t>
  </si>
  <si>
    <t>81-GRM188R61A106ME9D</t>
  </si>
  <si>
    <t>electrolytic cap 10uF</t>
  </si>
  <si>
    <t>140-VE100M1HTR0505</t>
  </si>
  <si>
    <t>726-BSP171PH6327XTSA</t>
  </si>
  <si>
    <t>942-IRLML5203TRPBF</t>
  </si>
  <si>
    <t>L-PIS2816 15µ</t>
  </si>
  <si>
    <t>All ceramic capacitors and resistors in 0603 package</t>
  </si>
  <si>
    <t>704-DRA73-150-R</t>
  </si>
  <si>
    <t>774-2192MST</t>
  </si>
  <si>
    <t>604-APT1608SYCK or similar</t>
  </si>
  <si>
    <t>complete Arc 2</t>
  </si>
  <si>
    <t>complete Arc 4</t>
  </si>
  <si>
    <t>two arc 4's</t>
  </si>
  <si>
    <t>available</t>
  </si>
  <si>
    <t>missing</t>
  </si>
  <si>
    <t>863-MBRS240LT3G (change!)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</si>
</sst>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2" borderId="5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>
      <selection activeCell="C14" sqref="C14"/>
    </sheetView>
  </sheetViews>
  <sheetFormatPr baseColWidth="10" defaultRowHeight="15"/>
  <cols>
    <col min="1" max="1" width="37.5703125" customWidth="1"/>
    <col min="2" max="2" width="25.42578125" bestFit="1" customWidth="1"/>
    <col min="3" max="3" width="12.7109375" customWidth="1"/>
    <col min="4" max="4" width="8.7109375" customWidth="1"/>
    <col min="5" max="5" width="9.42578125" customWidth="1"/>
    <col min="6" max="6" width="8.5703125" customWidth="1"/>
    <col min="7" max="7" width="10.140625" customWidth="1"/>
    <col min="8" max="8" width="9.42578125" customWidth="1"/>
  </cols>
  <sheetData>
    <row r="1" spans="1:12">
      <c r="A1" s="3" t="s">
        <v>6</v>
      </c>
      <c r="B1" s="3"/>
      <c r="C1" s="3"/>
      <c r="D1" s="3" t="s">
        <v>2</v>
      </c>
      <c r="E1" s="3"/>
      <c r="F1" s="3"/>
      <c r="G1" s="3"/>
      <c r="H1" s="3"/>
    </row>
    <row r="2" spans="1:12" ht="45" customHeight="1">
      <c r="A2" s="4" t="s">
        <v>7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79</v>
      </c>
      <c r="H2" s="4" t="s">
        <v>80</v>
      </c>
      <c r="I2" s="10" t="s">
        <v>81</v>
      </c>
      <c r="K2" s="9" t="s">
        <v>82</v>
      </c>
      <c r="L2" s="9" t="s">
        <v>83</v>
      </c>
    </row>
    <row r="3" spans="1:12">
      <c r="A3" s="5" t="s">
        <v>47</v>
      </c>
      <c r="B3" s="2" t="s">
        <v>48</v>
      </c>
      <c r="C3" s="2"/>
      <c r="D3" s="2"/>
      <c r="E3" s="2">
        <v>1</v>
      </c>
      <c r="F3" s="2">
        <v>1</v>
      </c>
      <c r="G3" s="2">
        <f>2*(E3+D3)+F3</f>
        <v>3</v>
      </c>
      <c r="H3" s="2">
        <f>4*(D3+E3)+F3</f>
        <v>5</v>
      </c>
      <c r="I3">
        <f>H3*2</f>
        <v>10</v>
      </c>
      <c r="K3">
        <v>4</v>
      </c>
      <c r="L3">
        <f>I3-K3</f>
        <v>6</v>
      </c>
    </row>
    <row r="4" spans="1:12">
      <c r="A4" s="5" t="s">
        <v>27</v>
      </c>
      <c r="B4" s="2" t="s">
        <v>28</v>
      </c>
      <c r="C4" s="2"/>
      <c r="D4" s="2"/>
      <c r="E4" s="2"/>
      <c r="F4" s="2">
        <v>1</v>
      </c>
      <c r="G4" s="2">
        <f t="shared" ref="G4:G46" si="0">2*(E4+D4)+F4</f>
        <v>1</v>
      </c>
      <c r="H4" s="2">
        <f t="shared" ref="H4:H46" si="1">4*(D4+E4)+F4</f>
        <v>1</v>
      </c>
      <c r="I4">
        <f t="shared" ref="I4:I48" si="2">H4*2</f>
        <v>2</v>
      </c>
      <c r="K4">
        <v>2</v>
      </c>
      <c r="L4">
        <f t="shared" ref="L4:L46" si="3">I4-K4</f>
        <v>0</v>
      </c>
    </row>
    <row r="5" spans="1:12">
      <c r="A5" s="5" t="s">
        <v>8</v>
      </c>
      <c r="B5" s="2" t="s">
        <v>49</v>
      </c>
      <c r="C5" s="2"/>
      <c r="D5" s="2"/>
      <c r="E5" s="2"/>
      <c r="F5" s="2">
        <v>1</v>
      </c>
      <c r="G5" s="2">
        <f t="shared" si="0"/>
        <v>1</v>
      </c>
      <c r="H5" s="2">
        <f t="shared" si="1"/>
        <v>1</v>
      </c>
      <c r="I5">
        <f t="shared" si="2"/>
        <v>2</v>
      </c>
      <c r="K5">
        <v>2</v>
      </c>
      <c r="L5">
        <f t="shared" si="3"/>
        <v>0</v>
      </c>
    </row>
    <row r="6" spans="1:12">
      <c r="A6" s="5" t="s">
        <v>31</v>
      </c>
      <c r="B6" s="2" t="s">
        <v>57</v>
      </c>
      <c r="C6" s="2"/>
      <c r="D6" s="2">
        <v>1</v>
      </c>
      <c r="E6" s="2"/>
      <c r="F6" s="2"/>
      <c r="G6" s="2">
        <f t="shared" si="0"/>
        <v>2</v>
      </c>
      <c r="H6" s="2">
        <f t="shared" si="1"/>
        <v>4</v>
      </c>
      <c r="I6">
        <f t="shared" si="2"/>
        <v>8</v>
      </c>
      <c r="K6">
        <v>8</v>
      </c>
      <c r="L6">
        <f t="shared" si="3"/>
        <v>0</v>
      </c>
    </row>
    <row r="7" spans="1:12">
      <c r="A7" s="5" t="s">
        <v>32</v>
      </c>
      <c r="B7" s="2" t="s">
        <v>58</v>
      </c>
      <c r="C7" s="2"/>
      <c r="D7" s="2">
        <v>1</v>
      </c>
      <c r="E7" s="2"/>
      <c r="F7" s="2"/>
      <c r="G7" s="2">
        <f t="shared" si="0"/>
        <v>2</v>
      </c>
      <c r="H7" s="2">
        <f t="shared" si="1"/>
        <v>4</v>
      </c>
      <c r="I7">
        <f t="shared" si="2"/>
        <v>8</v>
      </c>
      <c r="K7">
        <v>8</v>
      </c>
      <c r="L7">
        <f t="shared" si="3"/>
        <v>0</v>
      </c>
    </row>
    <row r="8" spans="1:12">
      <c r="A8" s="6"/>
      <c r="B8" s="7"/>
      <c r="C8" s="7"/>
      <c r="D8" s="7"/>
      <c r="E8" s="7"/>
      <c r="F8" s="7"/>
      <c r="G8" s="7"/>
      <c r="H8" s="8"/>
    </row>
    <row r="9" spans="1:12">
      <c r="A9" s="5" t="s">
        <v>42</v>
      </c>
      <c r="B9" s="2" t="s">
        <v>73</v>
      </c>
      <c r="C9" s="2"/>
      <c r="D9" s="2"/>
      <c r="E9" s="2">
        <v>1</v>
      </c>
      <c r="F9" s="2"/>
      <c r="G9" s="2">
        <f t="shared" si="0"/>
        <v>2</v>
      </c>
      <c r="H9" s="2">
        <f t="shared" si="1"/>
        <v>4</v>
      </c>
      <c r="I9">
        <f t="shared" si="2"/>
        <v>8</v>
      </c>
      <c r="K9">
        <v>0</v>
      </c>
      <c r="L9">
        <f t="shared" si="3"/>
        <v>8</v>
      </c>
    </row>
    <row r="10" spans="1:12">
      <c r="A10" s="5" t="s">
        <v>29</v>
      </c>
      <c r="B10" s="2" t="s">
        <v>72</v>
      </c>
      <c r="C10" s="2"/>
      <c r="D10" s="2">
        <v>4</v>
      </c>
      <c r="E10" s="2"/>
      <c r="F10" s="2"/>
      <c r="G10" s="2">
        <f t="shared" si="0"/>
        <v>8</v>
      </c>
      <c r="H10" s="2">
        <f t="shared" si="1"/>
        <v>16</v>
      </c>
      <c r="I10">
        <f t="shared" si="2"/>
        <v>32</v>
      </c>
      <c r="K10">
        <v>0</v>
      </c>
      <c r="L10">
        <f t="shared" si="3"/>
        <v>32</v>
      </c>
    </row>
    <row r="11" spans="1:12">
      <c r="A11" s="5" t="s">
        <v>30</v>
      </c>
      <c r="B11" s="2" t="s">
        <v>78</v>
      </c>
      <c r="C11" s="2"/>
      <c r="D11" s="2">
        <v>64</v>
      </c>
      <c r="E11" s="2"/>
      <c r="F11" s="2"/>
      <c r="G11" s="2">
        <f t="shared" si="0"/>
        <v>128</v>
      </c>
      <c r="H11" s="2">
        <f t="shared" si="1"/>
        <v>256</v>
      </c>
      <c r="I11">
        <f t="shared" si="2"/>
        <v>512</v>
      </c>
      <c r="K11">
        <v>0</v>
      </c>
      <c r="L11">
        <f t="shared" si="3"/>
        <v>512</v>
      </c>
    </row>
    <row r="12" spans="1:12">
      <c r="A12" s="5" t="s">
        <v>20</v>
      </c>
      <c r="B12" s="2" t="s">
        <v>84</v>
      </c>
      <c r="C12" s="2"/>
      <c r="D12" s="2"/>
      <c r="E12" s="2"/>
      <c r="F12" s="2">
        <v>1</v>
      </c>
      <c r="G12" s="2">
        <f t="shared" si="0"/>
        <v>1</v>
      </c>
      <c r="H12" s="2">
        <f t="shared" si="1"/>
        <v>1</v>
      </c>
      <c r="I12">
        <f t="shared" si="2"/>
        <v>2</v>
      </c>
      <c r="K12">
        <v>2</v>
      </c>
      <c r="L12">
        <f t="shared" si="3"/>
        <v>0</v>
      </c>
    </row>
    <row r="13" spans="1:12">
      <c r="A13" s="6"/>
      <c r="B13" s="7"/>
      <c r="C13" s="7"/>
      <c r="D13" s="7"/>
      <c r="E13" s="7"/>
      <c r="F13" s="7"/>
      <c r="G13" s="7"/>
      <c r="H13" s="8"/>
    </row>
    <row r="14" spans="1:12">
      <c r="A14" s="5" t="s">
        <v>9</v>
      </c>
      <c r="B14" s="2" t="s">
        <v>56</v>
      </c>
      <c r="C14" s="2"/>
      <c r="D14" s="2"/>
      <c r="E14" s="2">
        <v>1</v>
      </c>
      <c r="F14" s="2">
        <v>1</v>
      </c>
      <c r="G14" s="2">
        <f t="shared" si="0"/>
        <v>3</v>
      </c>
      <c r="H14" s="2">
        <f t="shared" si="1"/>
        <v>5</v>
      </c>
      <c r="I14">
        <f t="shared" si="2"/>
        <v>10</v>
      </c>
      <c r="K14">
        <v>4</v>
      </c>
      <c r="L14">
        <f t="shared" si="3"/>
        <v>6</v>
      </c>
    </row>
    <row r="15" spans="1:12">
      <c r="A15" s="6"/>
      <c r="B15" s="7"/>
      <c r="C15" s="7"/>
      <c r="D15" s="7"/>
      <c r="E15" s="7"/>
      <c r="F15" s="7"/>
      <c r="G15" s="7"/>
      <c r="H15" s="8"/>
    </row>
    <row r="16" spans="1:12">
      <c r="A16" s="5" t="s">
        <v>10</v>
      </c>
      <c r="B16" s="2" t="s">
        <v>65</v>
      </c>
      <c r="C16" s="2"/>
      <c r="D16" s="2"/>
      <c r="E16" s="2">
        <v>2</v>
      </c>
      <c r="F16" s="2">
        <v>2</v>
      </c>
      <c r="G16" s="2">
        <f t="shared" si="0"/>
        <v>6</v>
      </c>
      <c r="H16" s="2">
        <f t="shared" si="1"/>
        <v>10</v>
      </c>
      <c r="I16">
        <f t="shared" si="2"/>
        <v>20</v>
      </c>
      <c r="K16">
        <v>8</v>
      </c>
      <c r="L16">
        <f t="shared" si="3"/>
        <v>12</v>
      </c>
    </row>
    <row r="17" spans="1:12">
      <c r="A17" s="5" t="s">
        <v>18</v>
      </c>
      <c r="B17" s="2" t="s">
        <v>46</v>
      </c>
      <c r="C17" s="2"/>
      <c r="D17" s="2"/>
      <c r="E17" s="2"/>
      <c r="F17" s="2">
        <v>1</v>
      </c>
      <c r="G17" s="2">
        <f t="shared" si="0"/>
        <v>1</v>
      </c>
      <c r="H17" s="2">
        <f t="shared" si="1"/>
        <v>1</v>
      </c>
      <c r="I17">
        <f t="shared" si="2"/>
        <v>2</v>
      </c>
      <c r="K17">
        <v>0</v>
      </c>
      <c r="L17">
        <f t="shared" si="3"/>
        <v>2</v>
      </c>
    </row>
    <row r="18" spans="1:12">
      <c r="A18" s="5" t="s">
        <v>36</v>
      </c>
      <c r="B18" s="2" t="s">
        <v>66</v>
      </c>
      <c r="C18" s="2"/>
      <c r="D18" s="2"/>
      <c r="E18" s="2">
        <v>3</v>
      </c>
      <c r="F18" s="2"/>
      <c r="G18" s="2">
        <f t="shared" si="0"/>
        <v>6</v>
      </c>
      <c r="H18" s="2">
        <f t="shared" si="1"/>
        <v>12</v>
      </c>
      <c r="I18">
        <f t="shared" si="2"/>
        <v>24</v>
      </c>
      <c r="K18">
        <v>0</v>
      </c>
      <c r="L18">
        <f t="shared" si="3"/>
        <v>24</v>
      </c>
    </row>
    <row r="19" spans="1:12">
      <c r="A19" s="5" t="s">
        <v>17</v>
      </c>
      <c r="B19" s="2" t="s">
        <v>67</v>
      </c>
      <c r="C19" s="2"/>
      <c r="D19" s="2"/>
      <c r="E19" s="2"/>
      <c r="F19" s="2">
        <v>1</v>
      </c>
      <c r="G19" s="2">
        <f t="shared" si="0"/>
        <v>1</v>
      </c>
      <c r="H19" s="2">
        <f t="shared" si="1"/>
        <v>1</v>
      </c>
      <c r="I19">
        <f t="shared" si="2"/>
        <v>2</v>
      </c>
      <c r="K19">
        <v>0</v>
      </c>
      <c r="L19">
        <f t="shared" si="3"/>
        <v>2</v>
      </c>
    </row>
    <row r="20" spans="1:12">
      <c r="A20" s="5" t="s">
        <v>11</v>
      </c>
      <c r="B20" s="2" t="s">
        <v>68</v>
      </c>
      <c r="C20" s="2"/>
      <c r="D20" s="2">
        <v>7</v>
      </c>
      <c r="E20" s="2">
        <v>5</v>
      </c>
      <c r="F20" s="2">
        <v>4</v>
      </c>
      <c r="G20" s="2">
        <f t="shared" si="0"/>
        <v>28</v>
      </c>
      <c r="H20" s="2">
        <f t="shared" si="1"/>
        <v>52</v>
      </c>
      <c r="I20">
        <f t="shared" si="2"/>
        <v>104</v>
      </c>
      <c r="K20">
        <v>60</v>
      </c>
      <c r="L20">
        <f t="shared" si="3"/>
        <v>44</v>
      </c>
    </row>
    <row r="21" spans="1:12">
      <c r="A21" s="5" t="s">
        <v>16</v>
      </c>
      <c r="B21" s="2" t="s">
        <v>69</v>
      </c>
      <c r="C21" s="2"/>
      <c r="D21" s="2"/>
      <c r="E21" s="2"/>
      <c r="F21" s="2">
        <v>1</v>
      </c>
      <c r="G21" s="2">
        <f t="shared" si="0"/>
        <v>1</v>
      </c>
      <c r="H21" s="2">
        <f t="shared" si="1"/>
        <v>1</v>
      </c>
      <c r="I21">
        <f t="shared" si="2"/>
        <v>2</v>
      </c>
      <c r="K21">
        <v>0</v>
      </c>
      <c r="L21">
        <f t="shared" si="3"/>
        <v>2</v>
      </c>
    </row>
    <row r="22" spans="1:12">
      <c r="A22" s="5" t="s">
        <v>70</v>
      </c>
      <c r="B22" s="2" t="s">
        <v>71</v>
      </c>
      <c r="C22" s="2"/>
      <c r="D22" s="2">
        <v>4</v>
      </c>
      <c r="E22" s="2">
        <v>2</v>
      </c>
      <c r="F22" s="2"/>
      <c r="G22" s="2">
        <f t="shared" si="0"/>
        <v>12</v>
      </c>
      <c r="H22" s="2">
        <f t="shared" si="1"/>
        <v>24</v>
      </c>
      <c r="I22">
        <f t="shared" si="2"/>
        <v>48</v>
      </c>
      <c r="K22">
        <v>16</v>
      </c>
      <c r="L22">
        <f t="shared" si="3"/>
        <v>32</v>
      </c>
    </row>
    <row r="23" spans="1:12">
      <c r="A23" s="6"/>
      <c r="B23" s="7"/>
      <c r="C23" s="7"/>
      <c r="D23" s="7"/>
      <c r="E23" s="7"/>
      <c r="F23" s="7"/>
      <c r="G23" s="7"/>
      <c r="H23" s="8"/>
    </row>
    <row r="24" spans="1:12">
      <c r="A24" s="5" t="s">
        <v>40</v>
      </c>
      <c r="B24" s="2" t="s">
        <v>64</v>
      </c>
      <c r="C24" s="2"/>
      <c r="D24" s="2"/>
      <c r="E24" s="2">
        <v>3</v>
      </c>
      <c r="F24" s="2"/>
      <c r="G24" s="2">
        <f t="shared" si="0"/>
        <v>6</v>
      </c>
      <c r="H24" s="2">
        <f t="shared" si="1"/>
        <v>12</v>
      </c>
      <c r="I24">
        <f t="shared" si="2"/>
        <v>24</v>
      </c>
      <c r="K24">
        <v>0</v>
      </c>
      <c r="L24">
        <f t="shared" si="3"/>
        <v>24</v>
      </c>
    </row>
    <row r="25" spans="1:12">
      <c r="A25" s="5" t="s">
        <v>39</v>
      </c>
      <c r="B25" s="2" t="s">
        <v>63</v>
      </c>
      <c r="C25" s="2"/>
      <c r="D25" s="2"/>
      <c r="E25" s="2">
        <v>1</v>
      </c>
      <c r="F25" s="2"/>
      <c r="G25" s="2">
        <f t="shared" si="0"/>
        <v>2</v>
      </c>
      <c r="H25" s="2">
        <f t="shared" si="1"/>
        <v>4</v>
      </c>
      <c r="I25">
        <f t="shared" si="2"/>
        <v>8</v>
      </c>
      <c r="K25">
        <v>16</v>
      </c>
      <c r="L25">
        <f t="shared" si="3"/>
        <v>-8</v>
      </c>
    </row>
    <row r="26" spans="1:12">
      <c r="A26" s="5" t="s">
        <v>14</v>
      </c>
      <c r="B26" s="2" t="s">
        <v>59</v>
      </c>
      <c r="C26" s="2"/>
      <c r="D26" s="2"/>
      <c r="E26" s="2"/>
      <c r="F26" s="2">
        <v>3</v>
      </c>
      <c r="G26" s="2">
        <f t="shared" si="0"/>
        <v>3</v>
      </c>
      <c r="H26" s="2">
        <f t="shared" si="1"/>
        <v>3</v>
      </c>
      <c r="I26">
        <f t="shared" si="2"/>
        <v>6</v>
      </c>
      <c r="K26">
        <v>6</v>
      </c>
      <c r="L26">
        <f t="shared" si="3"/>
        <v>0</v>
      </c>
    </row>
    <row r="27" spans="1:12">
      <c r="A27" s="5" t="s">
        <v>13</v>
      </c>
      <c r="B27" s="2" t="s">
        <v>60</v>
      </c>
      <c r="C27" s="2"/>
      <c r="D27" s="2">
        <v>4</v>
      </c>
      <c r="E27" s="2">
        <v>3</v>
      </c>
      <c r="F27" s="2">
        <v>2</v>
      </c>
      <c r="G27" s="2">
        <f t="shared" si="0"/>
        <v>16</v>
      </c>
      <c r="H27" s="2">
        <f t="shared" si="1"/>
        <v>30</v>
      </c>
      <c r="I27">
        <f t="shared" si="2"/>
        <v>60</v>
      </c>
      <c r="K27">
        <v>0</v>
      </c>
      <c r="L27">
        <f t="shared" si="3"/>
        <v>60</v>
      </c>
    </row>
    <row r="28" spans="1:12">
      <c r="A28" s="5" t="s">
        <v>15</v>
      </c>
      <c r="B28" s="2" t="s">
        <v>61</v>
      </c>
      <c r="C28" s="2"/>
      <c r="D28" s="2"/>
      <c r="E28" s="2"/>
      <c r="F28" s="2">
        <v>1</v>
      </c>
      <c r="G28" s="2">
        <f t="shared" si="0"/>
        <v>1</v>
      </c>
      <c r="H28" s="2">
        <f t="shared" si="1"/>
        <v>1</v>
      </c>
      <c r="I28">
        <f t="shared" si="2"/>
        <v>2</v>
      </c>
      <c r="K28">
        <v>0</v>
      </c>
      <c r="L28">
        <f t="shared" si="3"/>
        <v>2</v>
      </c>
    </row>
    <row r="29" spans="1:12">
      <c r="A29" s="5" t="s">
        <v>12</v>
      </c>
      <c r="B29" s="2" t="s">
        <v>62</v>
      </c>
      <c r="C29" s="2"/>
      <c r="D29" s="2">
        <v>1</v>
      </c>
      <c r="E29" s="2">
        <v>2</v>
      </c>
      <c r="F29" s="2">
        <v>3</v>
      </c>
      <c r="G29" s="2">
        <f t="shared" si="0"/>
        <v>9</v>
      </c>
      <c r="H29" s="2">
        <f t="shared" si="1"/>
        <v>15</v>
      </c>
      <c r="I29">
        <f t="shared" si="2"/>
        <v>30</v>
      </c>
      <c r="K29">
        <v>0</v>
      </c>
      <c r="L29">
        <f t="shared" si="3"/>
        <v>30</v>
      </c>
    </row>
    <row r="30" spans="1:12">
      <c r="A30" s="5" t="s">
        <v>34</v>
      </c>
      <c r="B30" s="2" t="s">
        <v>35</v>
      </c>
      <c r="C30" s="2"/>
      <c r="D30" s="2">
        <v>1</v>
      </c>
      <c r="E30" s="2"/>
      <c r="F30" s="2"/>
      <c r="G30" s="2">
        <f t="shared" si="0"/>
        <v>2</v>
      </c>
      <c r="H30" s="2">
        <f t="shared" si="1"/>
        <v>4</v>
      </c>
      <c r="I30">
        <f t="shared" si="2"/>
        <v>8</v>
      </c>
      <c r="K30">
        <v>0</v>
      </c>
      <c r="L30">
        <f t="shared" si="3"/>
        <v>8</v>
      </c>
    </row>
    <row r="31" spans="1:12">
      <c r="A31" s="6"/>
      <c r="B31" s="7"/>
      <c r="C31" s="7"/>
      <c r="D31" s="7"/>
      <c r="E31" s="7"/>
      <c r="F31" s="7"/>
      <c r="G31" s="7"/>
      <c r="H31" s="8"/>
    </row>
    <row r="32" spans="1:12">
      <c r="A32" s="5" t="s">
        <v>19</v>
      </c>
      <c r="B32" s="2" t="s">
        <v>76</v>
      </c>
      <c r="C32" s="2" t="s">
        <v>74</v>
      </c>
      <c r="D32" s="2"/>
      <c r="E32" s="2"/>
      <c r="F32" s="2">
        <v>1</v>
      </c>
      <c r="G32" s="2">
        <f t="shared" si="0"/>
        <v>1</v>
      </c>
      <c r="H32" s="2">
        <f t="shared" si="1"/>
        <v>1</v>
      </c>
      <c r="I32">
        <f t="shared" si="2"/>
        <v>2</v>
      </c>
      <c r="K32">
        <v>0</v>
      </c>
      <c r="L32">
        <f t="shared" si="3"/>
        <v>2</v>
      </c>
    </row>
    <row r="33" spans="1:12">
      <c r="A33" s="6"/>
      <c r="B33" s="7"/>
      <c r="C33" s="7"/>
      <c r="D33" s="7"/>
      <c r="E33" s="7"/>
      <c r="F33" s="7"/>
      <c r="G33" s="7"/>
      <c r="H33" s="8"/>
    </row>
    <row r="34" spans="1:12">
      <c r="A34" s="5" t="s">
        <v>38</v>
      </c>
      <c r="B34" s="2" t="s">
        <v>77</v>
      </c>
      <c r="C34" s="2"/>
      <c r="D34" s="2"/>
      <c r="E34" s="2">
        <v>1</v>
      </c>
      <c r="F34" s="2"/>
      <c r="G34" s="2">
        <f t="shared" si="0"/>
        <v>2</v>
      </c>
      <c r="H34" s="2">
        <f t="shared" si="1"/>
        <v>4</v>
      </c>
      <c r="I34">
        <f t="shared" si="2"/>
        <v>8</v>
      </c>
      <c r="K34">
        <v>0</v>
      </c>
      <c r="L34">
        <f t="shared" si="3"/>
        <v>8</v>
      </c>
    </row>
    <row r="35" spans="1:12">
      <c r="A35" s="5" t="s">
        <v>21</v>
      </c>
      <c r="B35" s="2" t="s">
        <v>50</v>
      </c>
      <c r="C35" s="2"/>
      <c r="D35" s="2"/>
      <c r="E35" s="2"/>
      <c r="F35" s="2">
        <v>1</v>
      </c>
      <c r="G35" s="2">
        <f t="shared" si="0"/>
        <v>1</v>
      </c>
      <c r="H35" s="2">
        <f t="shared" si="1"/>
        <v>1</v>
      </c>
      <c r="I35">
        <f t="shared" si="2"/>
        <v>2</v>
      </c>
      <c r="K35">
        <v>2</v>
      </c>
      <c r="L35">
        <f t="shared" si="3"/>
        <v>0</v>
      </c>
    </row>
    <row r="36" spans="1:12">
      <c r="A36" s="5" t="s">
        <v>43</v>
      </c>
      <c r="B36" s="2"/>
      <c r="C36" s="2"/>
      <c r="D36" s="2"/>
      <c r="E36" s="2"/>
      <c r="F36" s="2">
        <v>1</v>
      </c>
      <c r="G36" s="2">
        <f t="shared" si="0"/>
        <v>1</v>
      </c>
      <c r="H36" s="2">
        <f t="shared" si="1"/>
        <v>1</v>
      </c>
      <c r="I36">
        <f t="shared" si="2"/>
        <v>2</v>
      </c>
      <c r="K36">
        <v>0</v>
      </c>
      <c r="L36">
        <f t="shared" si="3"/>
        <v>2</v>
      </c>
    </row>
    <row r="37" spans="1:12">
      <c r="A37" s="5" t="s">
        <v>22</v>
      </c>
      <c r="B37" s="2"/>
      <c r="C37" s="2"/>
      <c r="D37" s="2"/>
      <c r="E37" s="2"/>
      <c r="F37" s="2">
        <v>1</v>
      </c>
      <c r="G37" s="2">
        <f t="shared" si="0"/>
        <v>1</v>
      </c>
      <c r="H37" s="2">
        <f t="shared" si="1"/>
        <v>1</v>
      </c>
      <c r="I37">
        <f t="shared" si="2"/>
        <v>2</v>
      </c>
      <c r="K37">
        <v>0</v>
      </c>
      <c r="L37">
        <f t="shared" si="3"/>
        <v>2</v>
      </c>
    </row>
    <row r="38" spans="1:12">
      <c r="A38" s="5" t="s">
        <v>33</v>
      </c>
      <c r="B38" s="2"/>
      <c r="C38" s="2"/>
      <c r="D38" s="2">
        <v>1</v>
      </c>
      <c r="E38" s="2"/>
      <c r="F38" s="2"/>
      <c r="G38" s="2">
        <f t="shared" si="0"/>
        <v>2</v>
      </c>
      <c r="H38" s="2">
        <f t="shared" si="1"/>
        <v>4</v>
      </c>
      <c r="I38">
        <f t="shared" si="2"/>
        <v>8</v>
      </c>
      <c r="K38">
        <v>8</v>
      </c>
      <c r="L38">
        <f t="shared" si="3"/>
        <v>0</v>
      </c>
    </row>
    <row r="39" spans="1:12">
      <c r="A39" s="5" t="s">
        <v>37</v>
      </c>
      <c r="B39" s="2"/>
      <c r="C39" s="2"/>
      <c r="D39" s="2"/>
      <c r="E39" s="2">
        <v>1</v>
      </c>
      <c r="F39" s="2"/>
      <c r="G39" s="2">
        <f t="shared" si="0"/>
        <v>2</v>
      </c>
      <c r="H39" s="2">
        <f t="shared" si="1"/>
        <v>4</v>
      </c>
      <c r="I39">
        <f t="shared" si="2"/>
        <v>8</v>
      </c>
      <c r="K39">
        <v>8</v>
      </c>
      <c r="L39">
        <f t="shared" si="3"/>
        <v>0</v>
      </c>
    </row>
    <row r="40" spans="1:12">
      <c r="A40" s="5" t="s">
        <v>26</v>
      </c>
      <c r="B40" s="2"/>
      <c r="C40" s="2"/>
      <c r="D40" s="2"/>
      <c r="E40" s="2"/>
      <c r="F40" s="2">
        <v>1</v>
      </c>
      <c r="G40" s="2">
        <f t="shared" si="0"/>
        <v>1</v>
      </c>
      <c r="H40" s="2">
        <f t="shared" si="1"/>
        <v>1</v>
      </c>
      <c r="I40">
        <f t="shared" si="2"/>
        <v>2</v>
      </c>
      <c r="K40">
        <v>0</v>
      </c>
      <c r="L40">
        <f t="shared" si="3"/>
        <v>2</v>
      </c>
    </row>
    <row r="41" spans="1:12">
      <c r="A41" s="5" t="s">
        <v>23</v>
      </c>
      <c r="B41" s="2" t="s">
        <v>51</v>
      </c>
      <c r="C41" s="2"/>
      <c r="D41" s="2"/>
      <c r="E41" s="2">
        <v>1</v>
      </c>
      <c r="F41" s="2">
        <v>1</v>
      </c>
      <c r="G41" s="2">
        <f t="shared" si="0"/>
        <v>3</v>
      </c>
      <c r="H41" s="2">
        <f t="shared" si="1"/>
        <v>5</v>
      </c>
      <c r="I41">
        <f t="shared" si="2"/>
        <v>10</v>
      </c>
      <c r="K41">
        <v>4</v>
      </c>
      <c r="L41">
        <f t="shared" si="3"/>
        <v>6</v>
      </c>
    </row>
    <row r="42" spans="1:12">
      <c r="A42" s="5" t="s">
        <v>25</v>
      </c>
      <c r="B42" s="2" t="s">
        <v>55</v>
      </c>
      <c r="C42" s="2"/>
      <c r="D42" s="2"/>
      <c r="E42" s="2">
        <v>1</v>
      </c>
      <c r="F42" s="2">
        <v>1</v>
      </c>
      <c r="G42" s="2">
        <f t="shared" si="0"/>
        <v>3</v>
      </c>
      <c r="H42" s="2">
        <f t="shared" si="1"/>
        <v>5</v>
      </c>
      <c r="I42">
        <f t="shared" si="2"/>
        <v>10</v>
      </c>
      <c r="K42">
        <v>4</v>
      </c>
      <c r="L42">
        <f t="shared" si="3"/>
        <v>6</v>
      </c>
    </row>
    <row r="43" spans="1:12">
      <c r="A43" s="5" t="s">
        <v>24</v>
      </c>
      <c r="B43" s="2" t="s">
        <v>52</v>
      </c>
      <c r="C43" s="2"/>
      <c r="D43" s="2"/>
      <c r="E43" s="2">
        <v>1</v>
      </c>
      <c r="F43" s="2">
        <v>1</v>
      </c>
      <c r="G43" s="2">
        <f t="shared" si="0"/>
        <v>3</v>
      </c>
      <c r="H43" s="2">
        <f t="shared" si="1"/>
        <v>5</v>
      </c>
      <c r="I43">
        <f t="shared" si="2"/>
        <v>10</v>
      </c>
      <c r="K43">
        <v>4</v>
      </c>
      <c r="L43">
        <f t="shared" si="3"/>
        <v>6</v>
      </c>
    </row>
    <row r="44" spans="1:12">
      <c r="A44" s="5" t="s">
        <v>53</v>
      </c>
      <c r="B44" s="2" t="s">
        <v>54</v>
      </c>
      <c r="C44" s="2"/>
      <c r="D44" s="2"/>
      <c r="E44" s="2">
        <v>1</v>
      </c>
      <c r="F44" s="2">
        <v>1</v>
      </c>
      <c r="G44" s="2">
        <v>1</v>
      </c>
      <c r="H44" s="2">
        <v>1</v>
      </c>
      <c r="I44">
        <v>1</v>
      </c>
      <c r="K44">
        <v>4</v>
      </c>
      <c r="L44">
        <f t="shared" si="3"/>
        <v>-3</v>
      </c>
    </row>
    <row r="45" spans="1:12">
      <c r="A45" s="6"/>
      <c r="B45" s="7"/>
      <c r="C45" s="7"/>
      <c r="D45" s="7"/>
      <c r="E45" s="7"/>
      <c r="F45" s="7"/>
      <c r="G45" s="7"/>
      <c r="H45" s="8"/>
    </row>
    <row r="46" spans="1:12">
      <c r="A46" s="5" t="s">
        <v>41</v>
      </c>
      <c r="B46" s="2" t="s">
        <v>45</v>
      </c>
      <c r="C46" s="2"/>
      <c r="D46" s="2"/>
      <c r="E46" s="2">
        <v>1</v>
      </c>
      <c r="F46" s="2"/>
      <c r="G46" s="2">
        <f t="shared" si="0"/>
        <v>2</v>
      </c>
      <c r="H46" s="2">
        <f t="shared" si="1"/>
        <v>4</v>
      </c>
      <c r="I46">
        <f t="shared" si="2"/>
        <v>8</v>
      </c>
      <c r="K46">
        <v>8</v>
      </c>
      <c r="L46">
        <f t="shared" si="3"/>
        <v>0</v>
      </c>
    </row>
    <row r="47" spans="1:12">
      <c r="A47" s="6"/>
      <c r="B47" s="7"/>
      <c r="C47" s="7"/>
      <c r="D47" s="7"/>
      <c r="E47" s="7"/>
      <c r="F47" s="7"/>
      <c r="G47" s="7"/>
      <c r="H47" s="8"/>
    </row>
    <row r="48" spans="1:12">
      <c r="A48" s="5" t="s">
        <v>44</v>
      </c>
      <c r="B48" s="2"/>
      <c r="C48" s="2"/>
      <c r="D48" s="2"/>
      <c r="E48" s="2"/>
      <c r="F48" s="2"/>
      <c r="G48" s="2"/>
      <c r="H48" s="2"/>
    </row>
    <row r="50" spans="1:8">
      <c r="A50" s="1" t="s">
        <v>75</v>
      </c>
      <c r="B50" s="1"/>
      <c r="C50" s="1"/>
      <c r="D50" s="1"/>
      <c r="E50" s="1"/>
      <c r="F50" s="1"/>
      <c r="G50" s="1"/>
      <c r="H50" s="1"/>
    </row>
  </sheetData>
  <mergeCells count="11">
    <mergeCell ref="A47:H47"/>
    <mergeCell ref="D1:H1"/>
    <mergeCell ref="A1:C1"/>
    <mergeCell ref="A50:H50"/>
    <mergeCell ref="A8:H8"/>
    <mergeCell ref="A13:H13"/>
    <mergeCell ref="A15:H15"/>
    <mergeCell ref="A23:H23"/>
    <mergeCell ref="A31:H31"/>
    <mergeCell ref="A33:H33"/>
    <mergeCell ref="A45:H45"/>
  </mergeCells>
  <pageMargins left="0.7" right="0.7" top="0.78740157499999996" bottom="0.78740157499999996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Neumann</dc:creator>
  <cp:lastModifiedBy>Johannes Neumann</cp:lastModifiedBy>
  <cp:lastPrinted>2014-10-25T14:25:53Z</cp:lastPrinted>
  <dcterms:created xsi:type="dcterms:W3CDTF">2014-10-25T11:57:59Z</dcterms:created>
  <dcterms:modified xsi:type="dcterms:W3CDTF">2014-10-25T15:23:25Z</dcterms:modified>
</cp:coreProperties>
</file>