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an\Documents\Hochschule Reutlingen\8. Semester\Elektrische Antriebe\Praktikum\Elektrische-Antriebe-Praktikum\V1 - Asynchronmaschine mit Frequenzumrichter\"/>
    </mc:Choice>
  </mc:AlternateContent>
  <xr:revisionPtr revIDLastSave="0" documentId="13_ncr:1_{3F39AF60-375D-4672-8563-A14945ED5AE1}" xr6:coauthVersionLast="33" xr6:coauthVersionMax="33" xr10:uidLastSave="{00000000-0000-0000-0000-000000000000}"/>
  <bookViews>
    <workbookView xWindow="0" yWindow="0" windowWidth="9405" windowHeight="9465" xr2:uid="{7E9D1D54-7554-4D93-9C7F-4F94F9682AB7}"/>
  </bookViews>
  <sheets>
    <sheet name="Aufgabe 6a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1" l="1"/>
  <c r="E11" i="1"/>
  <c r="E10" i="1"/>
  <c r="E9" i="1"/>
  <c r="E8" i="1"/>
  <c r="E7" i="1"/>
  <c r="E6" i="1"/>
  <c r="E5" i="1"/>
  <c r="E4" i="1"/>
  <c r="E3" i="1"/>
  <c r="E2" i="1"/>
  <c r="D9" i="1"/>
  <c r="D10" i="1"/>
  <c r="D11" i="1"/>
  <c r="D12" i="1"/>
  <c r="D2" i="1"/>
  <c r="D3" i="1"/>
  <c r="D4" i="1"/>
  <c r="D5" i="1"/>
  <c r="D6" i="1"/>
  <c r="D7" i="1"/>
  <c r="D8" i="1"/>
  <c r="C12" i="1"/>
  <c r="C3" i="1"/>
  <c r="C4" i="1"/>
  <c r="C5" i="1"/>
  <c r="C6" i="1"/>
  <c r="C7" i="1"/>
  <c r="C8" i="1"/>
  <c r="C9" i="1"/>
  <c r="C10" i="1"/>
  <c r="C11" i="1"/>
  <c r="C2" i="1"/>
</calcChain>
</file>

<file path=xl/sharedStrings.xml><?xml version="1.0" encoding="utf-8"?>
<sst xmlns="http://schemas.openxmlformats.org/spreadsheetml/2006/main" count="4" uniqueCount="4">
  <si>
    <t>f</t>
  </si>
  <si>
    <t>U - Außenleiterspannung</t>
  </si>
  <si>
    <t>Psi 1k</t>
  </si>
  <si>
    <t>MK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</si>
</sst>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'Aufgabe 6a'!$B$2:$B$12</c:f>
              <c:numCache>
                <c:formatCode>General</c:formatCode>
                <c:ptCount val="11"/>
                <c:pt idx="0">
                  <c:v>0</c:v>
                </c:pt>
                <c:pt idx="1">
                  <c:v>77</c:v>
                </c:pt>
                <c:pt idx="2">
                  <c:v>155</c:v>
                </c:pt>
                <c:pt idx="3">
                  <c:v>232</c:v>
                </c:pt>
                <c:pt idx="4">
                  <c:v>309</c:v>
                </c:pt>
                <c:pt idx="5">
                  <c:v>386</c:v>
                </c:pt>
                <c:pt idx="6">
                  <c:v>386</c:v>
                </c:pt>
                <c:pt idx="7">
                  <c:v>386</c:v>
                </c:pt>
                <c:pt idx="8">
                  <c:v>386</c:v>
                </c:pt>
                <c:pt idx="9">
                  <c:v>386</c:v>
                </c:pt>
                <c:pt idx="10">
                  <c:v>386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D6-45B3-95EE-F629F510832B}"/>
            </c:ext>
          </c:extLst>
        </c:ser>
        <c:ser>
          <c:idx val="1"/>
          <c:order val="1"/>
          <c:tx>
            <c:strRef>
              <c:f>'Aufgabe 6a'!$A$2:$A$12</c:f>
              <c:strCach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D1D6-45B3-95EE-F629F51083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2244864"/>
        <c:axId val="562241912"/>
      </c:lineChart>
      <c:catAx>
        <c:axId val="562244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2241912"/>
        <c:crosses val="autoZero"/>
        <c:auto val="1"/>
        <c:lblAlgn val="ctr"/>
        <c:lblOffset val="100"/>
        <c:noMultiLvlLbl val="0"/>
      </c:catAx>
      <c:valAx>
        <c:axId val="562241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2244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MK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'Aufgabe 6a'!$D$3:$D$12</c:f>
              <c:numCache>
                <c:formatCode>General</c:formatCode>
                <c:ptCount val="10"/>
                <c:pt idx="0">
                  <c:v>5.6550883011384476</c:v>
                </c:pt>
                <c:pt idx="1">
                  <c:v>5.7287694566896263</c:v>
                </c:pt>
                <c:pt idx="2">
                  <c:v>5.7041560825411022</c:v>
                </c:pt>
                <c:pt idx="3">
                  <c:v>5.6918692663286388</c:v>
                </c:pt>
                <c:pt idx="4">
                  <c:v>5.684503535276936</c:v>
                </c:pt>
                <c:pt idx="5">
                  <c:v>3.9475718994978726</c:v>
                </c:pt>
                <c:pt idx="6">
                  <c:v>2.900256905753539</c:v>
                </c:pt>
                <c:pt idx="7">
                  <c:v>2.2205091934675529</c:v>
                </c:pt>
                <c:pt idx="8">
                  <c:v>1.754476399776832</c:v>
                </c:pt>
                <c:pt idx="9">
                  <c:v>1.421125883819234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BE-4040-B4E7-70DF681CA3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4168472"/>
        <c:axId val="564167488"/>
      </c:lineChart>
      <c:catAx>
        <c:axId val="564168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167488"/>
        <c:crosses val="autoZero"/>
        <c:auto val="1"/>
        <c:lblAlgn val="ctr"/>
        <c:lblOffset val="100"/>
        <c:noMultiLvlLbl val="0"/>
      </c:catAx>
      <c:valAx>
        <c:axId val="56416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168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'Aufgabe 6a'!$D$1:$D$12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5.6550883011384476</c:v>
                </c:pt>
                <c:pt idx="3">
                  <c:v>5.7287694566896263</c:v>
                </c:pt>
                <c:pt idx="4">
                  <c:v>5.7041560825411022</c:v>
                </c:pt>
                <c:pt idx="5">
                  <c:v>5.6918692663286388</c:v>
                </c:pt>
                <c:pt idx="6">
                  <c:v>5.684503535276936</c:v>
                </c:pt>
                <c:pt idx="7">
                  <c:v>3.9475718994978726</c:v>
                </c:pt>
                <c:pt idx="8">
                  <c:v>2.900256905753539</c:v>
                </c:pt>
                <c:pt idx="9">
                  <c:v>2.2205091934675529</c:v>
                </c:pt>
                <c:pt idx="10">
                  <c:v>1.754476399776832</c:v>
                </c:pt>
                <c:pt idx="11">
                  <c:v>1.421125883819234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9C-497F-A8EA-D05511FD0CD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'Aufgabe 6a'!$E$1:$E$12</c:f>
              <c:numCache>
                <c:formatCode>General</c:formatCode>
                <c:ptCount val="12"/>
                <c:pt idx="1">
                  <c:v>0</c:v>
                </c:pt>
                <c:pt idx="2">
                  <c:v>3.1499625111028675</c:v>
                </c:pt>
                <c:pt idx="3">
                  <c:v>3.1704168131230159</c:v>
                </c:pt>
                <c:pt idx="4">
                  <c:v>3.1635987124496334</c:v>
                </c:pt>
                <c:pt idx="5">
                  <c:v>3.1601896621129417</c:v>
                </c:pt>
                <c:pt idx="6">
                  <c:v>3.158144231910927</c:v>
                </c:pt>
                <c:pt idx="7">
                  <c:v>2.6317868599257719</c:v>
                </c:pt>
                <c:pt idx="8">
                  <c:v>2.2558173085078046</c:v>
                </c:pt>
                <c:pt idx="9">
                  <c:v>1.9738401449443288</c:v>
                </c:pt>
                <c:pt idx="10">
                  <c:v>1.7545245732838479</c:v>
                </c:pt>
                <c:pt idx="11">
                  <c:v>1.5790721159554635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9C-497F-A8EA-D05511FD0C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1374416"/>
        <c:axId val="561371792"/>
      </c:lineChart>
      <c:catAx>
        <c:axId val="561374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1371792"/>
        <c:crosses val="autoZero"/>
        <c:auto val="1"/>
        <c:lblAlgn val="ctr"/>
        <c:lblOffset val="100"/>
        <c:noMultiLvlLbl val="0"/>
      </c:catAx>
      <c:valAx>
        <c:axId val="56137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1374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210134</xdr:colOff>
      <xdr:row>13</xdr:row>
      <xdr:rowOff>78039</xdr:rowOff>
    </xdr:from>
    <xdr:to>
      <xdr:col>6</xdr:col>
      <xdr:colOff>220160</xdr:colOff>
      <xdr:row>28</xdr:row>
      <xdr:rowOff>126667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BEE94214-7EAD-42AA-8FB7-1593BAE7B1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201779</xdr:colOff>
      <xdr:row>16</xdr:row>
      <xdr:rowOff>52971</xdr:rowOff>
    </xdr:from>
    <xdr:to>
      <xdr:col>13</xdr:col>
      <xdr:colOff>211806</xdr:colOff>
      <xdr:row>31</xdr:row>
      <xdr:rowOff>101599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C2FA825D-3193-45E1-8E63-33B25FAD80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586120</xdr:colOff>
      <xdr:row>0</xdr:row>
      <xdr:rowOff>132347</xdr:rowOff>
    </xdr:from>
    <xdr:to>
      <xdr:col>11</xdr:col>
      <xdr:colOff>596147</xdr:colOff>
      <xdr:row>16</xdr:row>
      <xdr:rowOff>1336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B197BCE0-5463-4A14-B2DE-EAB450CEA7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C2BAA9-DA49-4287-BF30-B07DE4251E43}">
  <dimension ref="A1:E12"/>
  <sheetViews>
    <sheetView tabSelected="1" zoomScale="114" workbookViewId="0">
      <selection activeCell="E2" sqref="E2:E12"/>
    </sheetView>
  </sheetViews>
  <sheetFormatPr baseColWidth="10" defaultRowHeight="14.25" x14ac:dyDescent="0.45"/>
  <sheetData>
    <row r="1" spans="1:5" x14ac:dyDescent="0.45">
      <c r="A1" t="s">
        <v>0</v>
      </c>
      <c r="B1" t="s">
        <v>1</v>
      </c>
      <c r="C1" t="s">
        <v>2</v>
      </c>
      <c r="D1" t="s">
        <v>3</v>
      </c>
    </row>
    <row r="2" spans="1:5" x14ac:dyDescent="0.45">
      <c r="A2">
        <v>0</v>
      </c>
      <c r="B2">
        <v>0</v>
      </c>
      <c r="C2" t="e">
        <f>(B2*(SQRT(2)/SQRT(3))/(2*PI()*A2))</f>
        <v>#DIV/0!</v>
      </c>
      <c r="D2" t="e">
        <f t="shared" ref="D2:D12" si="0">((3/4)*2*((0.211*0.7855)/(0.2098*0.2098))*C2*C2)</f>
        <v>#DIV/0!</v>
      </c>
      <c r="E2" t="e">
        <f>(1.5*2*(C2)*1.06*SQRT(2)*(0.7))</f>
        <v>#DIV/0!</v>
      </c>
    </row>
    <row r="3" spans="1:5" x14ac:dyDescent="0.45">
      <c r="A3">
        <v>10</v>
      </c>
      <c r="B3">
        <v>77</v>
      </c>
      <c r="C3">
        <f t="shared" ref="C3:C11" si="1">(B3*(SQRT(2)/SQRT(3))/(2*PI()*A3))</f>
        <v>1.0006108949165513</v>
      </c>
      <c r="D3">
        <f t="shared" si="0"/>
        <v>5.6550883011384476</v>
      </c>
      <c r="E3">
        <f t="shared" ref="E3:E12" si="2">(1.5*2*(C3)*1.06*SQRT(2)*(0.7))</f>
        <v>3.1499625111028675</v>
      </c>
    </row>
    <row r="4" spans="1:5" x14ac:dyDescent="0.45">
      <c r="A4">
        <v>20</v>
      </c>
      <c r="B4">
        <v>155</v>
      </c>
      <c r="C4">
        <f t="shared" si="1"/>
        <v>1.0071083682601651</v>
      </c>
      <c r="D4">
        <f t="shared" si="0"/>
        <v>5.7287694566896263</v>
      </c>
      <c r="E4">
        <f t="shared" si="2"/>
        <v>3.1704168131230159</v>
      </c>
    </row>
    <row r="5" spans="1:5" x14ac:dyDescent="0.45">
      <c r="A5">
        <v>30</v>
      </c>
      <c r="B5">
        <v>232</v>
      </c>
      <c r="C5">
        <f t="shared" si="1"/>
        <v>1.0049425438122939</v>
      </c>
      <c r="D5">
        <f t="shared" si="0"/>
        <v>5.7041560825411022</v>
      </c>
      <c r="E5">
        <f t="shared" si="2"/>
        <v>3.1635987124496334</v>
      </c>
    </row>
    <row r="6" spans="1:5" x14ac:dyDescent="0.45">
      <c r="A6">
        <v>40</v>
      </c>
      <c r="B6">
        <v>309</v>
      </c>
      <c r="C6">
        <f t="shared" si="1"/>
        <v>1.0038596315883581</v>
      </c>
      <c r="D6">
        <f t="shared" si="0"/>
        <v>5.6918692663286388</v>
      </c>
      <c r="E6">
        <f t="shared" si="2"/>
        <v>3.1601896621129417</v>
      </c>
    </row>
    <row r="7" spans="1:5" x14ac:dyDescent="0.45">
      <c r="A7">
        <v>50</v>
      </c>
      <c r="B7">
        <v>386</v>
      </c>
      <c r="C7">
        <f t="shared" si="1"/>
        <v>1.0032098842539967</v>
      </c>
      <c r="D7">
        <f t="shared" si="0"/>
        <v>5.684503535276936</v>
      </c>
      <c r="E7">
        <f t="shared" si="2"/>
        <v>3.158144231910927</v>
      </c>
    </row>
    <row r="8" spans="1:5" x14ac:dyDescent="0.45">
      <c r="A8">
        <v>60</v>
      </c>
      <c r="B8">
        <v>386</v>
      </c>
      <c r="C8">
        <f t="shared" si="1"/>
        <v>0.83600823687833059</v>
      </c>
      <c r="D8">
        <f>((3/4)*2*((0.211*0.7855)/(0.2098*0.2098))*C8*C8)</f>
        <v>3.9475718994978726</v>
      </c>
      <c r="E8">
        <f t="shared" si="2"/>
        <v>2.6317868599257719</v>
      </c>
    </row>
    <row r="9" spans="1:5" x14ac:dyDescent="0.45">
      <c r="A9">
        <v>70</v>
      </c>
      <c r="B9">
        <v>386</v>
      </c>
      <c r="C9">
        <f t="shared" si="1"/>
        <v>0.71657848875285479</v>
      </c>
      <c r="D9">
        <f t="shared" si="0"/>
        <v>2.900256905753539</v>
      </c>
      <c r="E9">
        <f t="shared" si="2"/>
        <v>2.2558173085078046</v>
      </c>
    </row>
    <row r="10" spans="1:5" x14ac:dyDescent="0.45">
      <c r="A10">
        <v>80</v>
      </c>
      <c r="B10">
        <v>386</v>
      </c>
      <c r="C10">
        <f t="shared" si="1"/>
        <v>0.62700617765874789</v>
      </c>
      <c r="D10">
        <f t="shared" si="0"/>
        <v>2.2205091934675529</v>
      </c>
      <c r="E10">
        <f t="shared" si="2"/>
        <v>1.9738401449443288</v>
      </c>
    </row>
    <row r="11" spans="1:5" x14ac:dyDescent="0.45">
      <c r="A11">
        <v>90</v>
      </c>
      <c r="B11">
        <v>386</v>
      </c>
      <c r="C11">
        <f t="shared" si="1"/>
        <v>0.55733882458555373</v>
      </c>
      <c r="D11">
        <f t="shared" si="0"/>
        <v>1.754476399776832</v>
      </c>
      <c r="E11">
        <f t="shared" si="2"/>
        <v>1.7545245732838479</v>
      </c>
    </row>
    <row r="12" spans="1:5" x14ac:dyDescent="0.45">
      <c r="A12">
        <v>100</v>
      </c>
      <c r="B12">
        <v>386</v>
      </c>
      <c r="C12">
        <f>(B12*(SQRT(2)/SQRT(3))/(2*PI()*A12))</f>
        <v>0.50160494212699835</v>
      </c>
      <c r="D12">
        <f t="shared" si="0"/>
        <v>1.421125883819234</v>
      </c>
      <c r="E12">
        <f t="shared" si="2"/>
        <v>1.5790721159554635</v>
      </c>
    </row>
  </sheetData>
  <pageMargins left="0.7" right="0.7" top="0.78740157499999996" bottom="0.78740157499999996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AB9B308A-CEE7-4CBC-86B4-45D1DD01E415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'Aufgabe 6a'!B2:B2</xm:f>
              <xm:sqref>A2</xm:sqref>
            </x14:sparkline>
            <x14:sparkline>
              <xm:f>'Aufgabe 6a'!B3:B3</xm:f>
              <xm:sqref>A3</xm:sqref>
            </x14:sparkline>
            <x14:sparkline>
              <xm:f>'Aufgabe 6a'!B4:B4</xm:f>
              <xm:sqref>A4</xm:sqref>
            </x14:sparkline>
            <x14:sparkline>
              <xm:f>'Aufgabe 6a'!B5:B5</xm:f>
              <xm:sqref>A5</xm:sqref>
            </x14:sparkline>
            <x14:sparkline>
              <xm:f>'Aufgabe 6a'!B6:B6</xm:f>
              <xm:sqref>A6</xm:sqref>
            </x14:sparkline>
            <x14:sparkline>
              <xm:f>'Aufgabe 6a'!B7:B7</xm:f>
              <xm:sqref>A7</xm:sqref>
            </x14:sparkline>
            <x14:sparkline>
              <xm:f>'Aufgabe 6a'!B8:B8</xm:f>
              <xm:sqref>A8</xm:sqref>
            </x14:sparkline>
            <x14:sparkline>
              <xm:f>'Aufgabe 6a'!B9:B9</xm:f>
              <xm:sqref>A9</xm:sqref>
            </x14:sparkline>
            <x14:sparkline>
              <xm:f>'Aufgabe 6a'!B10:B10</xm:f>
              <xm:sqref>A10</xm:sqref>
            </x14:sparkline>
            <x14:sparkline>
              <xm:f>'Aufgabe 6a'!B11:B11</xm:f>
              <xm:sqref>A11</xm:sqref>
            </x14:sparkline>
            <x14:sparkline>
              <xm:f>'Aufgabe 6a'!B12:B12</xm:f>
              <xm:sqref>A12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Aufgabe 6a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Johannes Nill</dc:creator>
  <cp:lastModifiedBy>Johannes Nill</cp:lastModifiedBy>
  <dcterms:created xsi:type="dcterms:W3CDTF">2018-06-12T13:59:13Z</dcterms:created>
  <dcterms:modified xsi:type="dcterms:W3CDTF">2018-06-12T15:57:56Z</dcterms:modified>
</cp:coreProperties>
</file>