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A_Git\Arduino\Lunzer_Anti-Ice_Doc\"/>
    </mc:Choice>
  </mc:AlternateContent>
  <xr:revisionPtr revIDLastSave="0" documentId="8_{A79DD3FA-7BED-4FB4-BB87-A4B66DF8658E}" xr6:coauthVersionLast="41" xr6:coauthVersionMax="41" xr10:uidLastSave="{00000000-0000-0000-0000-000000000000}"/>
  <bookViews>
    <workbookView xWindow="-24870" yWindow="645" windowWidth="21600" windowHeight="13185" activeTab="2" xr2:uid="{CA07E164-EA75-4BEB-A9E5-E70DFFDEFC5D}"/>
  </bookViews>
  <sheets>
    <sheet name="Strommessung_Flieger" sheetId="3" r:id="rId1"/>
    <sheet name="Strommessung_Test" sheetId="1" r:id="rId2"/>
    <sheet name="Spannungsmessung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9" i="3" s="1"/>
  <c r="C7" i="3"/>
  <c r="C10" i="3" l="1"/>
  <c r="C12" i="3" s="1"/>
  <c r="E3" i="3"/>
  <c r="B5" i="2" l="1"/>
  <c r="B6" i="2" s="1"/>
  <c r="D5" i="2"/>
  <c r="F6" i="2"/>
  <c r="H6" i="2" s="1"/>
  <c r="F5" i="2"/>
  <c r="H5" i="2" l="1"/>
  <c r="F8" i="2"/>
  <c r="C7" i="1"/>
  <c r="C8" i="1"/>
  <c r="C9" i="1" s="1"/>
  <c r="C10" i="1" s="1"/>
  <c r="C12" i="1" s="1"/>
</calcChain>
</file>

<file path=xl/sharedStrings.xml><?xml version="1.0" encoding="utf-8"?>
<sst xmlns="http://schemas.openxmlformats.org/spreadsheetml/2006/main" count="58" uniqueCount="20">
  <si>
    <t>Referenz</t>
  </si>
  <si>
    <t>Max-ADC-Value</t>
  </si>
  <si>
    <t>Dig 10</t>
  </si>
  <si>
    <t>Windings</t>
  </si>
  <si>
    <t>A</t>
  </si>
  <si>
    <t>Messstrom</t>
  </si>
  <si>
    <t>Messwiderstand</t>
  </si>
  <si>
    <t>Ohm</t>
  </si>
  <si>
    <t>-</t>
  </si>
  <si>
    <t>Messspannung</t>
  </si>
  <si>
    <t>Übersetzung</t>
  </si>
  <si>
    <t>V</t>
  </si>
  <si>
    <t>Messwert</t>
  </si>
  <si>
    <t>Stromvorgabe</t>
  </si>
  <si>
    <t>Strom im Wandler</t>
  </si>
  <si>
    <t>Eingangsspannung</t>
  </si>
  <si>
    <t>Ausgangspannung</t>
  </si>
  <si>
    <t>R1</t>
  </si>
  <si>
    <t>R2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</si>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</sst>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1EAE-150B-4BE7-98ED-8C7E226CC223}">
  <dimension ref="B1:F12"/>
  <sheetViews>
    <sheetView workbookViewId="0">
      <selection activeCell="C7" sqref="C7"/>
    </sheetView>
  </sheetViews>
  <sheetFormatPr baseColWidth="10" defaultRowHeight="15" x14ac:dyDescent="0.25"/>
  <cols>
    <col min="2" max="2" width="17.140625" bestFit="1" customWidth="1"/>
  </cols>
  <sheetData>
    <row r="1" spans="2:6" x14ac:dyDescent="0.25">
      <c r="B1" t="s">
        <v>10</v>
      </c>
      <c r="C1">
        <v>2000</v>
      </c>
    </row>
    <row r="2" spans="2:6" x14ac:dyDescent="0.25">
      <c r="B2" t="s">
        <v>3</v>
      </c>
      <c r="C2">
        <v>2</v>
      </c>
      <c r="D2" t="s">
        <v>8</v>
      </c>
    </row>
    <row r="3" spans="2:6" x14ac:dyDescent="0.25">
      <c r="B3" t="s">
        <v>6</v>
      </c>
      <c r="C3">
        <v>47</v>
      </c>
      <c r="D3" t="s">
        <v>7</v>
      </c>
      <c r="E3">
        <f>C9*C9/C3</f>
        <v>1.1750000000000003E-3</v>
      </c>
      <c r="F3" t="s">
        <v>19</v>
      </c>
    </row>
    <row r="4" spans="2:6" x14ac:dyDescent="0.25">
      <c r="B4" t="s">
        <v>1</v>
      </c>
      <c r="C4">
        <v>1023</v>
      </c>
      <c r="D4" t="s">
        <v>2</v>
      </c>
    </row>
    <row r="5" spans="2:6" x14ac:dyDescent="0.25">
      <c r="B5" t="s">
        <v>0</v>
      </c>
      <c r="C5">
        <v>5</v>
      </c>
      <c r="D5" t="s">
        <v>11</v>
      </c>
    </row>
    <row r="6" spans="2:6" x14ac:dyDescent="0.25">
      <c r="B6" t="s">
        <v>13</v>
      </c>
      <c r="C6">
        <v>5</v>
      </c>
      <c r="D6" t="s">
        <v>4</v>
      </c>
      <c r="E6">
        <v>5</v>
      </c>
      <c r="F6" t="s">
        <v>4</v>
      </c>
    </row>
    <row r="7" spans="2:6" x14ac:dyDescent="0.25">
      <c r="B7" t="s">
        <v>14</v>
      </c>
      <c r="C7">
        <f>C6*$C$2</f>
        <v>10</v>
      </c>
      <c r="D7" t="s">
        <v>4</v>
      </c>
    </row>
    <row r="8" spans="2:6" x14ac:dyDescent="0.25">
      <c r="B8" t="s">
        <v>5</v>
      </c>
      <c r="C8">
        <f>C6*$C$2/$C$1</f>
        <v>5.0000000000000001E-3</v>
      </c>
      <c r="D8" t="s">
        <v>4</v>
      </c>
    </row>
    <row r="9" spans="2:6" x14ac:dyDescent="0.25">
      <c r="B9" t="s">
        <v>9</v>
      </c>
      <c r="C9">
        <f>C8*$C$3</f>
        <v>0.23500000000000001</v>
      </c>
      <c r="D9" t="s">
        <v>11</v>
      </c>
    </row>
    <row r="10" spans="2:6" x14ac:dyDescent="0.25">
      <c r="B10" t="s">
        <v>12</v>
      </c>
      <c r="C10">
        <f>C9*$C$4/$C$5</f>
        <v>48.081000000000003</v>
      </c>
      <c r="D10" t="s">
        <v>2</v>
      </c>
    </row>
    <row r="12" spans="2:6" x14ac:dyDescent="0.25">
      <c r="C12">
        <f>C10/C7</f>
        <v>4.8081000000000005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E485-7646-4CB6-8373-CFE02C62037E}">
  <dimension ref="B1:D12"/>
  <sheetViews>
    <sheetView workbookViewId="0">
      <selection activeCell="C35" sqref="C35"/>
    </sheetView>
  </sheetViews>
  <sheetFormatPr baseColWidth="10" defaultRowHeight="15" x14ac:dyDescent="0.25"/>
  <cols>
    <col min="2" max="2" width="15" bestFit="1" customWidth="1"/>
  </cols>
  <sheetData>
    <row r="1" spans="2:4" x14ac:dyDescent="0.25">
      <c r="B1" t="s">
        <v>10</v>
      </c>
      <c r="C1">
        <v>2000</v>
      </c>
    </row>
    <row r="2" spans="2:4" x14ac:dyDescent="0.25">
      <c r="B2" t="s">
        <v>3</v>
      </c>
      <c r="C2">
        <v>5</v>
      </c>
      <c r="D2" t="s">
        <v>8</v>
      </c>
    </row>
    <row r="3" spans="2:4" x14ac:dyDescent="0.25">
      <c r="B3" t="s">
        <v>6</v>
      </c>
      <c r="C3">
        <v>47</v>
      </c>
      <c r="D3" t="s">
        <v>7</v>
      </c>
    </row>
    <row r="4" spans="2:4" x14ac:dyDescent="0.25">
      <c r="B4" t="s">
        <v>1</v>
      </c>
      <c r="C4">
        <v>1023</v>
      </c>
      <c r="D4" t="s">
        <v>2</v>
      </c>
    </row>
    <row r="5" spans="2:4" x14ac:dyDescent="0.25">
      <c r="B5" t="s">
        <v>0</v>
      </c>
      <c r="C5">
        <v>5</v>
      </c>
      <c r="D5" t="s">
        <v>11</v>
      </c>
    </row>
    <row r="6" spans="2:4" x14ac:dyDescent="0.25">
      <c r="B6" t="s">
        <v>13</v>
      </c>
      <c r="C6">
        <v>5</v>
      </c>
      <c r="D6" t="s">
        <v>4</v>
      </c>
    </row>
    <row r="7" spans="2:4" x14ac:dyDescent="0.25">
      <c r="B7" t="s">
        <v>14</v>
      </c>
      <c r="C7">
        <f>C6*$C$2</f>
        <v>25</v>
      </c>
      <c r="D7" t="s">
        <v>4</v>
      </c>
    </row>
    <row r="8" spans="2:4" x14ac:dyDescent="0.25">
      <c r="B8" t="s">
        <v>5</v>
      </c>
      <c r="C8">
        <f>C6*$C$2/$C$1</f>
        <v>1.2500000000000001E-2</v>
      </c>
      <c r="D8" t="s">
        <v>4</v>
      </c>
    </row>
    <row r="9" spans="2:4" x14ac:dyDescent="0.25">
      <c r="B9" t="s">
        <v>9</v>
      </c>
      <c r="C9">
        <f>C8*$C$3</f>
        <v>0.58750000000000002</v>
      </c>
      <c r="D9" t="s">
        <v>11</v>
      </c>
    </row>
    <row r="10" spans="2:4" x14ac:dyDescent="0.25">
      <c r="B10" t="s">
        <v>12</v>
      </c>
      <c r="C10">
        <f>C9*$C$4/$C$5</f>
        <v>120.20250000000001</v>
      </c>
      <c r="D10" t="s">
        <v>2</v>
      </c>
    </row>
    <row r="12" spans="2:4" x14ac:dyDescent="0.25">
      <c r="C12">
        <f>C10/C7</f>
        <v>4.8081000000000005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38EC-9D25-4C27-A4E5-20A49DC9A5CD}">
  <dimension ref="A3:I9"/>
  <sheetViews>
    <sheetView tabSelected="1" workbookViewId="0">
      <selection activeCell="F8" sqref="F8"/>
    </sheetView>
  </sheetViews>
  <sheetFormatPr baseColWidth="10" defaultRowHeight="15" x14ac:dyDescent="0.25"/>
  <cols>
    <col min="1" max="1" width="17.42578125" bestFit="1" customWidth="1"/>
    <col min="2" max="2" width="11.85546875" customWidth="1"/>
    <col min="7" max="7" width="2.28515625" bestFit="1" customWidth="1"/>
  </cols>
  <sheetData>
    <row r="3" spans="1:9" x14ac:dyDescent="0.25">
      <c r="A3" t="s">
        <v>15</v>
      </c>
      <c r="B3">
        <v>120</v>
      </c>
      <c r="C3" t="s">
        <v>11</v>
      </c>
      <c r="D3">
        <v>120</v>
      </c>
      <c r="E3" t="s">
        <v>11</v>
      </c>
    </row>
    <row r="4" spans="1:9" x14ac:dyDescent="0.25">
      <c r="A4" t="s">
        <v>16</v>
      </c>
      <c r="B4">
        <v>5</v>
      </c>
      <c r="C4" t="s">
        <v>11</v>
      </c>
    </row>
    <row r="5" spans="1:9" x14ac:dyDescent="0.25">
      <c r="A5" t="s">
        <v>17</v>
      </c>
      <c r="B5" s="1">
        <f>47000+4700</f>
        <v>51700</v>
      </c>
      <c r="C5" t="s">
        <v>7</v>
      </c>
      <c r="D5">
        <f>47000+4700</f>
        <v>51700</v>
      </c>
      <c r="E5" t="s">
        <v>7</v>
      </c>
      <c r="F5" s="2">
        <f>D3/(D5+D6)*D5</f>
        <v>115.10204081632654</v>
      </c>
      <c r="G5" t="s">
        <v>11</v>
      </c>
      <c r="H5">
        <f>(F5*F5)/D5</f>
        <v>0.25625686267085684</v>
      </c>
    </row>
    <row r="6" spans="1:9" x14ac:dyDescent="0.25">
      <c r="A6" t="s">
        <v>18</v>
      </c>
      <c r="B6" s="1">
        <f>B5/(B3-B4)*B4</f>
        <v>2247.826086956522</v>
      </c>
      <c r="C6" t="s">
        <v>7</v>
      </c>
      <c r="D6">
        <v>2200</v>
      </c>
      <c r="E6" t="s">
        <v>7</v>
      </c>
      <c r="F6" s="2">
        <f>D3/(D5+D6)*D6</f>
        <v>4.8979591836734695</v>
      </c>
      <c r="G6" t="s">
        <v>11</v>
      </c>
      <c r="H6">
        <f>(F6*F6)/D6</f>
        <v>1.0904547347696036E-2</v>
      </c>
    </row>
    <row r="8" spans="1:9" x14ac:dyDescent="0.25">
      <c r="A8" t="s">
        <v>1</v>
      </c>
      <c r="B8">
        <v>1023</v>
      </c>
      <c r="C8" t="s">
        <v>2</v>
      </c>
      <c r="F8">
        <f>F5/F6*H8</f>
        <v>117.5</v>
      </c>
      <c r="H8">
        <v>5</v>
      </c>
      <c r="I8" t="s">
        <v>11</v>
      </c>
    </row>
    <row r="9" spans="1:9" x14ac:dyDescent="0.25">
      <c r="A9" t="s">
        <v>0</v>
      </c>
      <c r="B9">
        <v>5</v>
      </c>
      <c r="C9" t="s">
        <v>11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Strommessung_Flieger</vt:lpstr>
      <vt:lpstr>Strommessung_Test</vt:lpstr>
      <vt:lpstr>Spannungsmessung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</cp:lastModifiedBy>
  <dcterms:created xsi:type="dcterms:W3CDTF">2019-03-23T20:00:55Z</dcterms:created>
  <dcterms:modified xsi:type="dcterms:W3CDTF">2019-08-23T10:36:01Z</dcterms:modified>
</cp:coreProperties>
</file>