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ichValueRel.xml" ContentType="application/vnd.ms-excel.richvaluerel+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827"/>
  <workbookPr/>
  <mc:AlternateContent xmlns:mc="http://schemas.openxmlformats.org/markup-compatibility/2006">
    <mc:Choice Requires="x15">
      <x15ac:absPath xmlns:x15ac="http://schemas.microsoft.com/office/spreadsheetml/2010/11/ac" url="C:\Users\csdai\Desktop\Workspace\NVMeDocs\"/>
    </mc:Choice>
  </mc:AlternateContent>
  <xr:revisionPtr revIDLastSave="0" documentId="13_ncr:1_{BA837F2A-327C-4D98-8BA5-2F58B9A74E56}" xr6:coauthVersionLast="47" xr6:coauthVersionMax="47" xr10:uidLastSave="{00000000-0000-0000-0000-000000000000}"/>
  <bookViews>
    <workbookView xWindow="28680" yWindow="1140" windowWidth="29040" windowHeight="15720" activeTab="5" xr2:uid="{00000000-000D-0000-FFFF-FFFF00000000}"/>
  </bookViews>
  <sheets>
    <sheet name="NVMe Pt.1" sheetId="1" r:id="rId1"/>
    <sheet name="NVMe Pt.2" sheetId="2" r:id="rId2"/>
    <sheet name="NVMe Pt.3" sheetId="3" r:id="rId3"/>
    <sheet name="NVMe Pt.4" sheetId="6" r:id="rId4"/>
    <sheet name="NVMe Pt.5" sheetId="7" r:id="rId5"/>
    <sheet name="NVMe Pt.6" sheetId="8"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8" i="8" l="1"/>
  <c r="B7" i="8"/>
  <c r="B6" i="8"/>
  <c r="B4" i="8"/>
  <c r="B3" i="8"/>
  <c r="B2" i="8"/>
  <c r="B5" i="8"/>
  <c r="C10" i="8"/>
  <c r="B3" i="6"/>
  <c r="B2" i="6"/>
  <c r="B2" i="7"/>
  <c r="B3" i="7"/>
  <c r="D5" i="7"/>
  <c r="D6" i="7"/>
  <c r="D7" i="7"/>
  <c r="D8" i="7"/>
  <c r="D9" i="7"/>
  <c r="D10" i="7"/>
  <c r="D11" i="7"/>
  <c r="D12" i="7"/>
  <c r="D13" i="7"/>
  <c r="D14" i="7"/>
  <c r="D15" i="7"/>
  <c r="D16" i="7"/>
  <c r="D17" i="7"/>
  <c r="D18" i="7"/>
  <c r="B4" i="3"/>
  <c r="B3" i="3"/>
  <c r="B2" i="3"/>
  <c r="D77" i="3"/>
  <c r="D76" i="3"/>
  <c r="D75" i="3"/>
  <c r="D74" i="3"/>
  <c r="D73" i="3"/>
  <c r="D70" i="3"/>
  <c r="D67" i="3"/>
  <c r="D66" i="3"/>
  <c r="D65" i="3"/>
  <c r="D64" i="3"/>
  <c r="D63" i="3"/>
  <c r="D48" i="3"/>
  <c r="D47" i="3"/>
  <c r="D42" i="3"/>
  <c r="D41" i="3"/>
  <c r="D40" i="3"/>
  <c r="D30" i="3"/>
  <c r="D31" i="3"/>
  <c r="D28" i="3"/>
  <c r="D27" i="3"/>
  <c r="D26" i="3"/>
  <c r="D25" i="3"/>
  <c r="D24" i="3"/>
  <c r="D23" i="3"/>
  <c r="D22" i="3"/>
  <c r="D21" i="3"/>
  <c r="D20" i="3"/>
  <c r="D19" i="3"/>
  <c r="D18" i="3"/>
  <c r="D17" i="3"/>
  <c r="B7" i="2"/>
  <c r="D80" i="2"/>
  <c r="D98" i="2"/>
  <c r="D97" i="2"/>
  <c r="D96" i="2"/>
  <c r="D95" i="2"/>
  <c r="D94" i="2"/>
  <c r="D93" i="2"/>
  <c r="D92" i="2"/>
  <c r="D91" i="2"/>
  <c r="D90" i="2"/>
  <c r="D89" i="2"/>
  <c r="D88" i="2"/>
  <c r="D87" i="2"/>
  <c r="D86" i="2"/>
  <c r="D85" i="2"/>
  <c r="D84" i="2"/>
  <c r="D83" i="2"/>
  <c r="D82" i="2"/>
  <c r="D81" i="2"/>
  <c r="D79" i="2"/>
  <c r="D78" i="2"/>
  <c r="D77" i="2"/>
  <c r="D76" i="2"/>
  <c r="D75" i="2"/>
  <c r="B6" i="2"/>
  <c r="B5" i="2"/>
  <c r="D68" i="2"/>
  <c r="D67" i="2"/>
  <c r="D66" i="2"/>
  <c r="D65" i="2"/>
  <c r="D64" i="2"/>
  <c r="D63" i="2"/>
  <c r="D62" i="2"/>
  <c r="D61" i="2"/>
  <c r="D60" i="2"/>
  <c r="D58" i="2"/>
  <c r="D59" i="2"/>
  <c r="D48" i="2"/>
  <c r="D47" i="2"/>
  <c r="D41" i="2"/>
  <c r="D40" i="2"/>
  <c r="D39" i="2"/>
  <c r="D38" i="2"/>
  <c r="D37" i="2"/>
  <c r="D36" i="2"/>
  <c r="D35" i="2"/>
  <c r="D34" i="2"/>
  <c r="D33" i="2"/>
  <c r="D32" i="2"/>
  <c r="B4" i="2"/>
  <c r="D31" i="2"/>
  <c r="D30" i="2"/>
  <c r="D29" i="2"/>
  <c r="D28" i="2"/>
  <c r="D27" i="2"/>
  <c r="D26" i="2"/>
  <c r="D25" i="2"/>
  <c r="D24" i="2"/>
  <c r="D23" i="2"/>
  <c r="D22" i="2"/>
  <c r="D21" i="2"/>
  <c r="B3" i="2"/>
  <c r="D20" i="2"/>
  <c r="D19" i="2"/>
  <c r="D18" i="2"/>
  <c r="D17" i="2"/>
  <c r="D16" i="2"/>
  <c r="D15" i="2"/>
  <c r="D14" i="2"/>
  <c r="D13" i="2"/>
  <c r="D12" i="2"/>
  <c r="D11" i="2"/>
  <c r="D10" i="2"/>
  <c r="D9" i="2"/>
  <c r="D36" i="1"/>
  <c r="B2" i="2"/>
  <c r="G90" i="1"/>
  <c r="D99" i="1"/>
  <c r="D98" i="1"/>
  <c r="D97" i="1"/>
  <c r="D96" i="1"/>
  <c r="D94" i="1"/>
  <c r="D95" i="1"/>
  <c r="D93" i="1"/>
  <c r="D92" i="1"/>
  <c r="D91" i="1"/>
  <c r="D85" i="1"/>
  <c r="D84" i="1"/>
  <c r="D83" i="1"/>
  <c r="D82" i="1"/>
  <c r="D81" i="1"/>
  <c r="D35" i="1"/>
  <c r="D34" i="1"/>
  <c r="D33" i="1"/>
  <c r="D32" i="1"/>
  <c r="D31" i="1"/>
  <c r="D30" i="1"/>
  <c r="D29" i="1"/>
  <c r="D28" i="1"/>
  <c r="D27" i="1"/>
  <c r="D26" i="1"/>
  <c r="D25" i="1"/>
  <c r="D24" i="1"/>
  <c r="D23" i="1"/>
  <c r="D22" i="1"/>
  <c r="D21" i="1"/>
  <c r="D20" i="1"/>
  <c r="D19" i="1"/>
  <c r="D18" i="1"/>
  <c r="D17" i="1"/>
  <c r="D16" i="1"/>
  <c r="D60" i="1"/>
  <c r="D59" i="1"/>
  <c r="D58" i="1"/>
  <c r="D57" i="1"/>
  <c r="D56" i="1"/>
  <c r="D55" i="1"/>
  <c r="D54" i="1"/>
  <c r="D53" i="1"/>
  <c r="D52" i="1"/>
  <c r="D51" i="1"/>
  <c r="D50" i="1"/>
  <c r="D49" i="1"/>
  <c r="D48" i="1"/>
  <c r="D47" i="1"/>
  <c r="D46" i="1"/>
  <c r="D45" i="1"/>
  <c r="D44" i="1"/>
  <c r="D43" i="1"/>
  <c r="D42" i="1"/>
  <c r="D41" i="1"/>
  <c r="D40" i="1"/>
  <c r="D39" i="1"/>
  <c r="D38" i="1"/>
  <c r="D37" i="1"/>
  <c r="B9" i="1"/>
  <c r="B7" i="1"/>
  <c r="B8" i="1"/>
  <c r="B6" i="1"/>
  <c r="B5" i="1"/>
  <c r="B4" i="1"/>
  <c r="B3" i="1"/>
  <c r="B2" i="1"/>
</calcChain>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1">
    <bk>
      <extLst>
        <ext uri="{3e2802c4-a4d2-4d8b-9148-e3be6c30e623}">
          <xlrd:rvb i="0"/>
        </ext>
      </extLst>
    </bk>
  </futureMetadata>
  <valueMetadata count="1">
    <bk>
      <rc t="1" v="0"/>
    </bk>
  </valueMetadata>
</metadata>
</file>

<file path=xl/sharedStrings.xml><?xml version="1.0" encoding="utf-8"?>
<sst xmlns="http://schemas.openxmlformats.org/spreadsheetml/2006/main" count="1801" uniqueCount="1121">
  <si>
    <t>Class</t>
    <phoneticPr fontId="1" type="noConversion"/>
  </si>
  <si>
    <t>Sub</t>
    <phoneticPr fontId="1" type="noConversion"/>
  </si>
  <si>
    <t>ID</t>
    <phoneticPr fontId="1" type="noConversion"/>
  </si>
  <si>
    <t>Overview</t>
    <phoneticPr fontId="1" type="noConversion"/>
  </si>
  <si>
    <t>NVMe-1</t>
    <phoneticPr fontId="1" type="noConversion"/>
  </si>
  <si>
    <t>NVMe-2</t>
    <phoneticPr fontId="1" type="noConversion"/>
  </si>
  <si>
    <t>NVMe-3</t>
    <phoneticPr fontId="1" type="noConversion"/>
  </si>
  <si>
    <t>NVMe Reset Supported</t>
    <phoneticPr fontId="1" type="noConversion"/>
  </si>
  <si>
    <t>NVMeR-1</t>
    <phoneticPr fontId="1" type="noConversion"/>
  </si>
  <si>
    <t>NVMeR-2</t>
    <phoneticPr fontId="1" type="noConversion"/>
  </si>
  <si>
    <t xml:space="preserve">NVMe Controller Configuration
and Behaviour </t>
    <phoneticPr fontId="1" type="noConversion"/>
  </si>
  <si>
    <t>Requirments Description</t>
    <phoneticPr fontId="1" type="noConversion"/>
  </si>
  <si>
    <r>
      <t xml:space="preserve"> - </t>
    </r>
    <r>
      <rPr>
        <sz val="10"/>
        <color theme="1"/>
        <rFont val="Arial Unicode MS"/>
        <family val="2"/>
        <charset val="136"/>
      </rPr>
      <t>符合</t>
    </r>
    <r>
      <rPr>
        <sz val="10"/>
        <color theme="1"/>
        <rFont val="Arial"/>
        <family val="2"/>
      </rPr>
      <t xml:space="preserve"> NVMe Base 2.0, NVMe Command Set 1.0, NVMe over PCIe Traansport 1.0 </t>
    </r>
    <r>
      <rPr>
        <sz val="10"/>
        <color theme="1"/>
        <rFont val="Arial Unicode MS"/>
        <family val="2"/>
        <charset val="136"/>
      </rPr>
      <t xml:space="preserve">規範的所有必要功能
</t>
    </r>
    <r>
      <rPr>
        <sz val="10"/>
        <color theme="1"/>
        <rFont val="Arial"/>
        <family val="2"/>
      </rPr>
      <t xml:space="preserve"> - </t>
    </r>
    <r>
      <rPr>
        <sz val="10"/>
        <color theme="1"/>
        <rFont val="Arial Unicode MS"/>
        <family val="2"/>
        <charset val="136"/>
      </rPr>
      <t>上述三項規範中的可選功能應依本規範要求實施</t>
    </r>
    <r>
      <rPr>
        <sz val="10"/>
        <color theme="1"/>
        <rFont val="Arial"/>
        <family val="2"/>
      </rPr>
      <t xml:space="preserve">, </t>
    </r>
    <r>
      <rPr>
        <sz val="10"/>
        <color theme="1"/>
        <rFont val="Arial Unicode MS"/>
        <family val="2"/>
        <charset val="136"/>
      </rPr>
      <t>廠商須提供</t>
    </r>
    <r>
      <rPr>
        <sz val="10"/>
        <color theme="1"/>
        <rFont val="Arial"/>
        <family val="2"/>
      </rPr>
      <t xml:space="preserve"> NVMe </t>
    </r>
    <r>
      <rPr>
        <sz val="10"/>
        <color theme="1"/>
        <rFont val="Arial Unicode MS"/>
        <family val="2"/>
        <charset val="136"/>
      </rPr>
      <t>合規性報告</t>
    </r>
    <phoneticPr fontId="1" type="noConversion"/>
  </si>
  <si>
    <r>
      <t xml:space="preserve"> - </t>
    </r>
    <r>
      <rPr>
        <sz val="10"/>
        <color theme="1"/>
        <rFont val="Arial Unicode MS"/>
        <family val="2"/>
        <charset val="136"/>
      </rPr>
      <t>所支援但本文件未描述的任何廠商獨特功能</t>
    </r>
    <r>
      <rPr>
        <sz val="10"/>
        <color theme="1"/>
        <rFont val="Arial"/>
        <family val="2"/>
      </rPr>
      <t xml:space="preserve">, </t>
    </r>
    <r>
      <rPr>
        <sz val="10"/>
        <color theme="1"/>
        <rFont val="Arial Unicode MS"/>
        <family val="2"/>
        <charset val="136"/>
      </rPr>
      <t>應清楚記錄並向客戶揭露</t>
    </r>
    <phoneticPr fontId="1" type="noConversion"/>
  </si>
  <si>
    <r>
      <t xml:space="preserve"> - </t>
    </r>
    <r>
      <rPr>
        <sz val="10"/>
        <color theme="1"/>
        <rFont val="Arial Unicode MS"/>
        <family val="2"/>
        <charset val="136"/>
      </rPr>
      <t>透過</t>
    </r>
    <r>
      <rPr>
        <sz val="10"/>
        <color theme="1"/>
        <rFont val="Arial"/>
        <family val="2"/>
      </rPr>
      <t xml:space="preserve"> NSSRC </t>
    </r>
    <r>
      <rPr>
        <sz val="10"/>
        <color theme="1"/>
        <rFont val="Arial Unicode MS"/>
        <family val="2"/>
        <charset val="136"/>
      </rPr>
      <t>寄存器支援</t>
    </r>
    <r>
      <rPr>
        <sz val="10"/>
        <color theme="1"/>
        <rFont val="Arial"/>
        <family val="2"/>
      </rPr>
      <t xml:space="preserve"> NVM Subsytem Reset</t>
    </r>
    <phoneticPr fontId="1" type="noConversion"/>
  </si>
  <si>
    <r>
      <t xml:space="preserve"> - </t>
    </r>
    <r>
      <rPr>
        <sz val="10"/>
        <color theme="1"/>
        <rFont val="Arial Unicode MS"/>
        <family val="2"/>
        <charset val="136"/>
      </rPr>
      <t>支援</t>
    </r>
    <r>
      <rPr>
        <sz val="10"/>
        <color theme="1"/>
        <rFont val="Arial"/>
        <family val="2"/>
      </rPr>
      <t xml:space="preserve"> NVMe Controller Reset(CC.EN cleared to 0b)</t>
    </r>
    <phoneticPr fontId="1" type="noConversion"/>
  </si>
  <si>
    <r>
      <t xml:space="preserve"> - </t>
    </r>
    <r>
      <rPr>
        <sz val="10"/>
        <color theme="1"/>
        <rFont val="Arial Unicode MS"/>
        <family val="2"/>
        <charset val="136"/>
      </rPr>
      <t>預設仲裁機制為</t>
    </r>
    <r>
      <rPr>
        <sz val="10"/>
        <color theme="1"/>
        <rFont val="Arial"/>
        <family val="2"/>
      </rPr>
      <t xml:space="preserve"> RR, </t>
    </r>
    <r>
      <rPr>
        <sz val="10"/>
        <color theme="1"/>
        <rFont val="Arial Unicode MS"/>
        <family val="2"/>
        <charset val="136"/>
      </rPr>
      <t>應支援</t>
    </r>
    <r>
      <rPr>
        <sz val="10"/>
        <color theme="1"/>
        <rFont val="Arial"/>
        <family val="2"/>
      </rPr>
      <t xml:space="preserve"> WRR with urgent class</t>
    </r>
    <phoneticPr fontId="1" type="noConversion"/>
  </si>
  <si>
    <r>
      <t xml:space="preserve"> - </t>
    </r>
    <r>
      <rPr>
        <sz val="10"/>
        <color theme="1"/>
        <rFont val="Arial Unicode MS"/>
        <family val="2"/>
        <charset val="136"/>
      </rPr>
      <t>支援</t>
    </r>
    <r>
      <rPr>
        <sz val="10"/>
        <color theme="1"/>
        <rFont val="Arial"/>
        <family val="2"/>
      </rPr>
      <t xml:space="preserve"> Maximum Data Transfer Size(MDTS) </t>
    </r>
    <r>
      <rPr>
        <sz val="10"/>
        <color theme="1"/>
        <rFont val="Arial Unicode MS"/>
        <family val="2"/>
        <charset val="136"/>
      </rPr>
      <t>至少為</t>
    </r>
    <r>
      <rPr>
        <sz val="10"/>
        <color theme="1"/>
        <rFont val="Arial"/>
        <family val="2"/>
      </rPr>
      <t xml:space="preserve"> 256KB</t>
    </r>
    <phoneticPr fontId="1" type="noConversion"/>
  </si>
  <si>
    <r>
      <t xml:space="preserve"> - </t>
    </r>
    <r>
      <rPr>
        <sz val="10"/>
        <color theme="1"/>
        <rFont val="Arial Unicode MS"/>
        <family val="2"/>
        <charset val="136"/>
      </rPr>
      <t>韌體應支援回報</t>
    </r>
    <r>
      <rPr>
        <sz val="10"/>
        <color theme="1"/>
        <rFont val="Arial"/>
        <family val="2"/>
      </rPr>
      <t xml:space="preserve"> CSTS.CFS(Controller Fatal Status)</t>
    </r>
    <phoneticPr fontId="1" type="noConversion"/>
  </si>
  <si>
    <r>
      <t xml:space="preserve"> - </t>
    </r>
    <r>
      <rPr>
        <sz val="10"/>
        <color theme="1"/>
        <rFont val="Arial Unicode MS"/>
        <family val="2"/>
        <charset val="136"/>
      </rPr>
      <t>淘汰</t>
    </r>
    <r>
      <rPr>
        <sz val="10"/>
        <color theme="1"/>
        <rFont val="Arial"/>
        <family val="2"/>
      </rPr>
      <t xml:space="preserve">, </t>
    </r>
    <r>
      <rPr>
        <sz val="10"/>
        <color theme="1"/>
        <rFont val="Arial Unicode MS"/>
        <family val="2"/>
        <charset val="136"/>
      </rPr>
      <t>見</t>
    </r>
    <r>
      <rPr>
        <sz val="10"/>
        <color theme="1"/>
        <rFont val="Arial"/>
        <family val="2"/>
      </rPr>
      <t xml:space="preserve"> LABL-11</t>
    </r>
    <phoneticPr fontId="1" type="noConversion"/>
  </si>
  <si>
    <r>
      <t xml:space="preserve"> - Submission Queue </t>
    </r>
    <r>
      <rPr>
        <sz val="10"/>
        <color theme="1"/>
        <rFont val="Arial Unicode MS"/>
        <family val="2"/>
        <charset val="136"/>
      </rPr>
      <t>支援的最小</t>
    </r>
    <r>
      <rPr>
        <sz val="10"/>
        <color theme="1"/>
        <rFont val="Arial"/>
        <family val="2"/>
      </rPr>
      <t xml:space="preserve"> QD </t>
    </r>
    <r>
      <rPr>
        <sz val="10"/>
        <color theme="1"/>
        <rFont val="Arial Unicode MS"/>
        <family val="2"/>
        <charset val="136"/>
      </rPr>
      <t>應為</t>
    </r>
    <r>
      <rPr>
        <sz val="10"/>
        <color theme="1"/>
        <rFont val="Arial"/>
        <family val="2"/>
      </rPr>
      <t xml:space="preserve"> 1024</t>
    </r>
    <phoneticPr fontId="1" type="noConversion"/>
  </si>
  <si>
    <r>
      <t xml:space="preserve"> - </t>
    </r>
    <r>
      <rPr>
        <sz val="10"/>
        <color theme="1"/>
        <rFont val="Arial Unicode MS"/>
        <family val="2"/>
        <charset val="136"/>
      </rPr>
      <t>最少支援</t>
    </r>
    <r>
      <rPr>
        <sz val="10"/>
        <color theme="1"/>
        <rFont val="Arial"/>
        <family val="2"/>
      </rPr>
      <t xml:space="preserve"> 512 </t>
    </r>
    <r>
      <rPr>
        <sz val="10"/>
        <color theme="1"/>
        <rFont val="Arial Unicode MS"/>
        <family val="2"/>
        <charset val="136"/>
      </rPr>
      <t>個</t>
    </r>
    <r>
      <rPr>
        <sz val="10"/>
        <color theme="1"/>
        <rFont val="Arial"/>
        <family val="2"/>
      </rPr>
      <t xml:space="preserve"> IO Queue pairs</t>
    </r>
    <phoneticPr fontId="1" type="noConversion"/>
  </si>
  <si>
    <r>
      <t xml:space="preserve"> - </t>
    </r>
    <r>
      <rPr>
        <sz val="10"/>
        <color theme="1"/>
        <rFont val="Arial Unicode MS"/>
        <family val="2"/>
        <charset val="136"/>
      </rPr>
      <t>單一預設</t>
    </r>
    <r>
      <rPr>
        <sz val="10"/>
        <color theme="1"/>
        <rFont val="Arial"/>
        <family val="2"/>
      </rPr>
      <t xml:space="preserve"> NS </t>
    </r>
    <r>
      <rPr>
        <sz val="10"/>
        <color theme="1"/>
        <rFont val="Arial Unicode MS"/>
        <family val="2"/>
        <charset val="136"/>
      </rPr>
      <t>在</t>
    </r>
    <r>
      <rPr>
        <sz val="10"/>
        <color theme="1"/>
        <rFont val="Arial"/>
        <family val="2"/>
      </rPr>
      <t xml:space="preserve"> identify NS </t>
    </r>
    <r>
      <rPr>
        <sz val="10"/>
        <color theme="1"/>
        <rFont val="Arial Unicode MS"/>
        <family val="2"/>
        <charset val="136"/>
      </rPr>
      <t>應具有唯一且非</t>
    </r>
    <r>
      <rPr>
        <sz val="10"/>
        <color theme="1"/>
        <rFont val="Arial"/>
        <family val="2"/>
      </rPr>
      <t xml:space="preserve"> 0 </t>
    </r>
    <r>
      <rPr>
        <sz val="10"/>
        <color theme="1"/>
        <rFont val="Arial Unicode MS"/>
        <family val="2"/>
        <charset val="136"/>
      </rPr>
      <t>的</t>
    </r>
    <r>
      <rPr>
        <sz val="10"/>
        <color theme="1"/>
        <rFont val="Arial"/>
        <family val="2"/>
      </rPr>
      <t xml:space="preserve"> EUI64</t>
    </r>
    <phoneticPr fontId="1" type="noConversion"/>
  </si>
  <si>
    <r>
      <t xml:space="preserve"> - Controller Capabilites </t>
    </r>
    <r>
      <rPr>
        <sz val="10"/>
        <color theme="1"/>
        <rFont val="Arial Unicode MS"/>
        <family val="2"/>
        <charset val="136"/>
      </rPr>
      <t>的</t>
    </r>
    <r>
      <rPr>
        <sz val="10"/>
        <color theme="1"/>
        <rFont val="Arial"/>
        <family val="2"/>
      </rPr>
      <t xml:space="preserve"> doorbell stride(CAP.DSTRD) </t>
    </r>
    <r>
      <rPr>
        <sz val="10"/>
        <color theme="1"/>
        <rFont val="Arial Unicode MS"/>
        <family val="2"/>
        <charset val="136"/>
      </rPr>
      <t>欄位應被清</t>
    </r>
    <r>
      <rPr>
        <sz val="10"/>
        <color theme="1"/>
        <rFont val="Arial"/>
        <family val="2"/>
      </rPr>
      <t xml:space="preserve"> 0</t>
    </r>
    <phoneticPr fontId="1" type="noConversion"/>
  </si>
  <si>
    <r>
      <t xml:space="preserve"> - </t>
    </r>
    <r>
      <rPr>
        <sz val="10"/>
        <color theme="1"/>
        <rFont val="Arial Unicode MS"/>
        <family val="2"/>
        <charset val="136"/>
      </rPr>
      <t>所有</t>
    </r>
    <r>
      <rPr>
        <sz val="10"/>
        <color theme="1"/>
        <rFont val="Arial"/>
        <family val="2"/>
      </rPr>
      <t xml:space="preserve"> Doorbell </t>
    </r>
    <r>
      <rPr>
        <sz val="10"/>
        <color theme="1"/>
        <rFont val="Arial Unicode MS"/>
        <family val="2"/>
        <charset val="136"/>
      </rPr>
      <t>應放置在一個</t>
    </r>
    <r>
      <rPr>
        <sz val="10"/>
        <color theme="1"/>
        <rFont val="Arial"/>
        <family val="2"/>
      </rPr>
      <t xml:space="preserve"> 4096B </t>
    </r>
    <r>
      <rPr>
        <sz val="10"/>
        <color theme="1"/>
        <rFont val="Arial Unicode MS"/>
        <family val="2"/>
        <charset val="136"/>
      </rPr>
      <t>大小的</t>
    </r>
    <r>
      <rPr>
        <sz val="10"/>
        <color theme="1"/>
        <rFont val="Arial"/>
        <family val="2"/>
      </rPr>
      <t xml:space="preserve"> MMIO </t>
    </r>
    <r>
      <rPr>
        <sz val="10"/>
        <color theme="1"/>
        <rFont val="Arial Unicode MS"/>
        <family val="2"/>
        <charset val="136"/>
      </rPr>
      <t>空間區域中</t>
    </r>
    <phoneticPr fontId="1" type="noConversion"/>
  </si>
  <si>
    <r>
      <t xml:space="preserve"> - </t>
    </r>
    <r>
      <rPr>
        <sz val="10"/>
        <color theme="1"/>
        <rFont val="Arial Unicode MS"/>
        <family val="2"/>
        <charset val="136"/>
      </rPr>
      <t>若支援</t>
    </r>
    <r>
      <rPr>
        <sz val="10"/>
        <color theme="1"/>
        <rFont val="Arial"/>
        <family val="2"/>
      </rPr>
      <t xml:space="preserve"> Controller Memory Buffer(CMB), </t>
    </r>
    <r>
      <rPr>
        <sz val="10"/>
        <color theme="1"/>
        <rFont val="Arial Unicode MS"/>
        <family val="2"/>
        <charset val="136"/>
      </rPr>
      <t>其實作必須符合</t>
    </r>
    <r>
      <rPr>
        <sz val="10"/>
        <color theme="1"/>
        <rFont val="Arial"/>
        <family val="2"/>
      </rPr>
      <t xml:space="preserve"> NVMe Base 2.0 </t>
    </r>
    <r>
      <rPr>
        <sz val="10"/>
        <color theme="1"/>
        <rFont val="Arial Unicode MS"/>
        <family val="2"/>
        <charset val="136"/>
      </rPr>
      <t xml:space="preserve">規範
</t>
    </r>
    <r>
      <rPr>
        <sz val="10"/>
        <color theme="1"/>
        <rFont val="Arial"/>
        <family val="2"/>
      </rPr>
      <t xml:space="preserve"> - </t>
    </r>
    <r>
      <rPr>
        <sz val="10"/>
        <color theme="1"/>
        <rFont val="Arial Unicode MS"/>
        <family val="2"/>
        <charset val="136"/>
      </rPr>
      <t>不可實作</t>
    </r>
    <r>
      <rPr>
        <sz val="10"/>
        <color theme="1"/>
        <rFont val="Arial"/>
        <family val="2"/>
      </rPr>
      <t xml:space="preserve"> NVMe Base 1.4 </t>
    </r>
    <r>
      <rPr>
        <sz val="10"/>
        <color theme="1"/>
        <rFont val="Arial Unicode MS"/>
        <family val="2"/>
        <charset val="136"/>
      </rPr>
      <t>以前的</t>
    </r>
    <r>
      <rPr>
        <sz val="10"/>
        <color theme="1"/>
        <rFont val="Arial"/>
        <family val="2"/>
      </rPr>
      <t xml:space="preserve"> MCB</t>
    </r>
    <phoneticPr fontId="1" type="noConversion"/>
  </si>
  <si>
    <r>
      <t xml:space="preserve"> - Controller Capabilites </t>
    </r>
    <r>
      <rPr>
        <sz val="10"/>
        <color theme="1"/>
        <rFont val="Arial Unicode MS"/>
        <family val="2"/>
        <charset val="136"/>
      </rPr>
      <t>的</t>
    </r>
    <r>
      <rPr>
        <sz val="10"/>
        <color theme="1"/>
        <rFont val="Arial"/>
        <family val="2"/>
      </rPr>
      <t xml:space="preserve"> Controller Power Scope </t>
    </r>
    <r>
      <rPr>
        <sz val="10"/>
        <color theme="1"/>
        <rFont val="Arial Unicode MS"/>
        <family val="2"/>
        <charset val="136"/>
      </rPr>
      <t>欄位應為</t>
    </r>
    <r>
      <rPr>
        <sz val="10"/>
        <color theme="1"/>
        <rFont val="Arial"/>
        <family val="2"/>
      </rPr>
      <t xml:space="preserve"> 11b( Not support multiple domains)</t>
    </r>
    <phoneticPr fontId="1" type="noConversion"/>
  </si>
  <si>
    <r>
      <t xml:space="preserve"> - </t>
    </r>
    <r>
      <rPr>
        <sz val="10"/>
        <color theme="1"/>
        <rFont val="Arial Unicode MS"/>
        <family val="2"/>
        <charset val="136"/>
      </rPr>
      <t>支持</t>
    </r>
    <r>
      <rPr>
        <sz val="10"/>
        <color theme="1"/>
        <rFont val="Arial"/>
        <family val="2"/>
      </rPr>
      <t xml:space="preserve"> NVM </t>
    </r>
    <r>
      <rPr>
        <sz val="10"/>
        <color theme="1"/>
        <rFont val="Arial Unicode MS"/>
        <family val="2"/>
        <charset val="136"/>
      </rPr>
      <t>命令集</t>
    </r>
    <phoneticPr fontId="1" type="noConversion"/>
  </si>
  <si>
    <r>
      <t xml:space="preserve"> - </t>
    </r>
    <r>
      <rPr>
        <sz val="10"/>
        <color theme="1"/>
        <rFont val="Arial Unicode MS"/>
        <family val="2"/>
        <charset val="136"/>
      </rPr>
      <t>支持最大</t>
    </r>
    <r>
      <rPr>
        <sz val="10"/>
        <color theme="1"/>
        <rFont val="Arial"/>
        <family val="2"/>
      </rPr>
      <t xml:space="preserve"> 64B </t>
    </r>
    <r>
      <rPr>
        <sz val="10"/>
        <color theme="1"/>
        <rFont val="Arial Unicode MS"/>
        <family val="2"/>
        <charset val="136"/>
      </rPr>
      <t>的</t>
    </r>
    <r>
      <rPr>
        <sz val="10"/>
        <color theme="1"/>
        <rFont val="Arial"/>
        <family val="2"/>
      </rPr>
      <t xml:space="preserve"> Submission Queue Entry Size(Identify Controller SQES[7:4] =  6)</t>
    </r>
    <phoneticPr fontId="1" type="noConversion"/>
  </si>
  <si>
    <r>
      <t xml:space="preserve"> - </t>
    </r>
    <r>
      <rPr>
        <sz val="10"/>
        <color theme="1"/>
        <rFont val="Arial Unicode MS"/>
        <family val="2"/>
        <charset val="136"/>
      </rPr>
      <t>支持最大</t>
    </r>
    <r>
      <rPr>
        <sz val="10"/>
        <color theme="1"/>
        <rFont val="Arial"/>
        <family val="2"/>
      </rPr>
      <t xml:space="preserve"> 16B </t>
    </r>
    <r>
      <rPr>
        <sz val="10"/>
        <color theme="1"/>
        <rFont val="Arial Unicode MS"/>
        <family val="2"/>
        <charset val="136"/>
      </rPr>
      <t>的</t>
    </r>
    <r>
      <rPr>
        <sz val="10"/>
        <color theme="1"/>
        <rFont val="Arial"/>
        <family val="2"/>
      </rPr>
      <t xml:space="preserve"> Completion  Queue Entry Size(Identify Controller CQES[7:4] =  4)</t>
    </r>
    <phoneticPr fontId="1" type="noConversion"/>
  </si>
  <si>
    <r>
      <t xml:space="preserve"> - </t>
    </r>
    <r>
      <rPr>
        <sz val="10"/>
        <color theme="1"/>
        <rFont val="Arial Unicode MS"/>
        <family val="2"/>
        <charset val="136"/>
      </rPr>
      <t>將</t>
    </r>
    <r>
      <rPr>
        <sz val="10"/>
        <color theme="1"/>
        <rFont val="Arial"/>
        <family val="2"/>
      </rPr>
      <t xml:space="preserve"> Memory Page Size Minimum(MPSMIN) </t>
    </r>
    <r>
      <rPr>
        <sz val="10"/>
        <color theme="1"/>
        <rFont val="Arial Unicode MS"/>
        <family val="2"/>
        <charset val="136"/>
      </rPr>
      <t>欄位清</t>
    </r>
    <r>
      <rPr>
        <sz val="10"/>
        <color theme="1"/>
        <rFont val="Arial"/>
        <family val="2"/>
      </rPr>
      <t xml:space="preserve"> 0, </t>
    </r>
    <r>
      <rPr>
        <sz val="10"/>
        <color theme="1"/>
        <rFont val="Arial Unicode MS"/>
        <family val="2"/>
        <charset val="136"/>
      </rPr>
      <t>表示最低支持的記憶體頁大小為</t>
    </r>
    <r>
      <rPr>
        <sz val="10"/>
        <color theme="1"/>
        <rFont val="Arial"/>
        <family val="2"/>
      </rPr>
      <t xml:space="preserve"> 4KiB</t>
    </r>
    <phoneticPr fontId="1" type="noConversion"/>
  </si>
  <si>
    <r>
      <t xml:space="preserve"> - </t>
    </r>
    <r>
      <rPr>
        <sz val="10"/>
        <color theme="1"/>
        <rFont val="Arial Unicode MS"/>
        <family val="2"/>
        <charset val="136"/>
      </rPr>
      <t>將</t>
    </r>
    <r>
      <rPr>
        <sz val="10"/>
        <color theme="1"/>
        <rFont val="Arial"/>
        <family val="2"/>
      </rPr>
      <t xml:space="preserve"> Memory Page Size Maximum(MPSMAX) </t>
    </r>
    <r>
      <rPr>
        <sz val="10"/>
        <color theme="1"/>
        <rFont val="Arial Unicode MS"/>
        <family val="2"/>
        <charset val="136"/>
      </rPr>
      <t>欄位設為</t>
    </r>
    <r>
      <rPr>
        <sz val="10"/>
        <color theme="1"/>
        <rFont val="Arial"/>
        <family val="2"/>
      </rPr>
      <t xml:space="preserve"> 1 </t>
    </r>
    <r>
      <rPr>
        <sz val="10"/>
        <color theme="1"/>
        <rFont val="Arial Unicode MS"/>
        <family val="2"/>
        <charset val="136"/>
      </rPr>
      <t>或更大</t>
    </r>
    <r>
      <rPr>
        <sz val="10"/>
        <color theme="1"/>
        <rFont val="Arial"/>
        <family val="2"/>
      </rPr>
      <t>,</t>
    </r>
    <r>
      <rPr>
        <sz val="10"/>
        <color theme="1"/>
        <rFont val="Arial Unicode MS"/>
        <family val="2"/>
        <charset val="136"/>
      </rPr>
      <t>表示支持的記憶體頁大小為</t>
    </r>
    <r>
      <rPr>
        <sz val="10"/>
        <color theme="1"/>
        <rFont val="Arial"/>
        <family val="2"/>
      </rPr>
      <t xml:space="preserve"> 8KiB </t>
    </r>
    <r>
      <rPr>
        <sz val="10"/>
        <color theme="1"/>
        <rFont val="Arial Unicode MS"/>
        <family val="2"/>
        <charset val="136"/>
      </rPr>
      <t>或更大</t>
    </r>
    <phoneticPr fontId="1" type="noConversion"/>
  </si>
  <si>
    <r>
      <t xml:space="preserve"> - </t>
    </r>
    <r>
      <rPr>
        <sz val="10"/>
        <color theme="1"/>
        <rFont val="Arial Unicode MS"/>
        <family val="2"/>
        <charset val="136"/>
      </rPr>
      <t>支持</t>
    </r>
    <r>
      <rPr>
        <sz val="10"/>
        <color theme="1"/>
        <rFont val="Arial"/>
        <family val="2"/>
      </rPr>
      <t xml:space="preserve"> 256 </t>
    </r>
    <r>
      <rPr>
        <sz val="10"/>
        <color theme="1"/>
        <rFont val="Arial Unicode MS"/>
        <family val="2"/>
        <charset val="136"/>
      </rPr>
      <t>個</t>
    </r>
    <r>
      <rPr>
        <sz val="10"/>
        <color theme="1"/>
        <rFont val="Arial"/>
        <family val="2"/>
      </rPr>
      <t xml:space="preserve"> Error Log Page Entries</t>
    </r>
    <phoneticPr fontId="1" type="noConversion"/>
  </si>
  <si>
    <r>
      <t xml:space="preserve"> - Identify Controller </t>
    </r>
    <r>
      <rPr>
        <sz val="10"/>
        <color theme="1"/>
        <rFont val="Arial Unicode MS"/>
        <family val="2"/>
        <charset val="136"/>
      </rPr>
      <t>的</t>
    </r>
    <r>
      <rPr>
        <sz val="10"/>
        <color theme="1"/>
        <rFont val="Arial"/>
        <family val="2"/>
      </rPr>
      <t xml:space="preserve"> Host Memory Buffer Size </t>
    </r>
    <r>
      <rPr>
        <sz val="10"/>
        <color theme="1"/>
        <rFont val="Arial Unicode MS"/>
        <family val="2"/>
        <charset val="136"/>
      </rPr>
      <t>和</t>
    </r>
    <r>
      <rPr>
        <sz val="10"/>
        <color theme="1"/>
        <rFont val="Arial"/>
        <family val="2"/>
      </rPr>
      <t xml:space="preserve"> Host Memory Buffer Preferred Size </t>
    </r>
    <r>
      <rPr>
        <sz val="10"/>
        <color theme="1"/>
        <rFont val="Arial Unicode MS"/>
        <family val="2"/>
        <charset val="136"/>
      </rPr>
      <t>欄位清為</t>
    </r>
    <r>
      <rPr>
        <sz val="10"/>
        <color theme="1"/>
        <rFont val="Arial"/>
        <family val="2"/>
      </rPr>
      <t xml:space="preserve"> 0h(</t>
    </r>
    <r>
      <rPr>
        <sz val="10"/>
        <color theme="1"/>
        <rFont val="Arial Unicode MS"/>
        <family val="2"/>
        <charset val="136"/>
      </rPr>
      <t>不支援</t>
    </r>
    <r>
      <rPr>
        <sz val="10"/>
        <color theme="1"/>
        <rFont val="Arial"/>
        <family val="2"/>
      </rPr>
      <t xml:space="preserve"> HMB)</t>
    </r>
    <phoneticPr fontId="1" type="noConversion"/>
  </si>
  <si>
    <r>
      <t xml:space="preserve"> - </t>
    </r>
    <r>
      <rPr>
        <sz val="10"/>
        <color theme="1"/>
        <rFont val="Arial Unicode MS"/>
        <family val="2"/>
        <charset val="136"/>
      </rPr>
      <t>將</t>
    </r>
    <r>
      <rPr>
        <sz val="10"/>
        <color theme="1"/>
        <rFont val="Arial"/>
        <family val="2"/>
      </rPr>
      <t xml:space="preserve"> CAP.CRMS.CRIMS(Controller Ready Mode Supported - Controller Ready Independent of Media Support) </t>
    </r>
    <r>
      <rPr>
        <sz val="10"/>
        <color theme="1"/>
        <rFont val="Arial Unicode MS"/>
        <family val="2"/>
        <charset val="136"/>
      </rPr>
      <t>設為</t>
    </r>
    <r>
      <rPr>
        <sz val="10"/>
        <color theme="1"/>
        <rFont val="Arial"/>
        <family val="2"/>
      </rPr>
      <t xml:space="preserve"> 0b</t>
    </r>
    <phoneticPr fontId="1" type="noConversion"/>
  </si>
  <si>
    <t>NVMe Admin Command Set</t>
    <phoneticPr fontId="1" type="noConversion"/>
  </si>
  <si>
    <r>
      <t xml:space="preserve"> - </t>
    </r>
    <r>
      <rPr>
        <sz val="10"/>
        <color theme="1"/>
        <rFont val="Microsoft JhengHei"/>
        <family val="2"/>
        <charset val="136"/>
      </rPr>
      <t>支持規定的</t>
    </r>
    <r>
      <rPr>
        <sz val="10"/>
        <color theme="1"/>
        <rFont val="Arial"/>
        <family val="2"/>
      </rPr>
      <t xml:space="preserve"> NVMe Admin Command Set</t>
    </r>
    <phoneticPr fontId="1" type="noConversion"/>
  </si>
  <si>
    <r>
      <t xml:space="preserve"> - </t>
    </r>
    <r>
      <rPr>
        <sz val="10"/>
        <color theme="1"/>
        <rFont val="Microsoft JhengHei"/>
        <family val="2"/>
        <charset val="136"/>
      </rPr>
      <t>支持</t>
    </r>
    <r>
      <rPr>
        <sz val="10"/>
        <color theme="1"/>
        <rFont val="Arial"/>
        <family val="2"/>
      </rPr>
      <t xml:space="preserve"> NS Attachment </t>
    </r>
    <r>
      <rPr>
        <sz val="10"/>
        <color theme="1"/>
        <rFont val="細明體"/>
        <family val="2"/>
        <charset val="136"/>
      </rPr>
      <t>命令</t>
    </r>
    <phoneticPr fontId="1" type="noConversion"/>
  </si>
  <si>
    <r>
      <t xml:space="preserve"> - </t>
    </r>
    <r>
      <rPr>
        <sz val="10"/>
        <color theme="1"/>
        <rFont val="Microsoft JhengHei"/>
        <family val="2"/>
        <charset val="136"/>
      </rPr>
      <t>支持</t>
    </r>
    <r>
      <rPr>
        <sz val="10"/>
        <color theme="1"/>
        <rFont val="Arial"/>
        <family val="2"/>
      </rPr>
      <t xml:space="preserve"> NS Management </t>
    </r>
    <r>
      <rPr>
        <sz val="10"/>
        <color theme="1"/>
        <rFont val="Microsoft JhengHei"/>
        <family val="2"/>
        <charset val="136"/>
      </rPr>
      <t>命令</t>
    </r>
    <phoneticPr fontId="1" type="noConversion"/>
  </si>
  <si>
    <r>
      <t xml:space="preserve"> - </t>
    </r>
    <r>
      <rPr>
        <sz val="10"/>
        <color theme="1"/>
        <rFont val="Microsoft JhengHei"/>
        <family val="2"/>
        <charset val="136"/>
      </rPr>
      <t>支持</t>
    </r>
    <r>
      <rPr>
        <sz val="10"/>
        <color theme="1"/>
        <rFont val="Arial"/>
        <family val="2"/>
      </rPr>
      <t xml:space="preserve"> Format NVM </t>
    </r>
    <r>
      <rPr>
        <sz val="10"/>
        <color theme="1"/>
        <rFont val="Microsoft JhengHei"/>
        <family val="2"/>
      </rPr>
      <t>命令</t>
    </r>
    <r>
      <rPr>
        <sz val="10"/>
        <color theme="1"/>
        <rFont val="Arial"/>
        <family val="2"/>
      </rPr>
      <t xml:space="preserve">, </t>
    </r>
    <r>
      <rPr>
        <sz val="10"/>
        <color theme="1"/>
        <rFont val="Microsoft JhengHei"/>
        <family val="2"/>
      </rPr>
      <t>包括</t>
    </r>
    <r>
      <rPr>
        <sz val="10"/>
        <color theme="1"/>
        <rFont val="Arial"/>
        <family val="2"/>
      </rPr>
      <t xml:space="preserve"> SES = 000b, 001b, 010b</t>
    </r>
    <phoneticPr fontId="1" type="noConversion"/>
  </si>
  <si>
    <r>
      <t xml:space="preserve"> - </t>
    </r>
    <r>
      <rPr>
        <sz val="10"/>
        <color theme="1"/>
        <rFont val="Microsoft JhengHei"/>
        <family val="2"/>
        <charset val="136"/>
      </rPr>
      <t>支持</t>
    </r>
    <r>
      <rPr>
        <sz val="10"/>
        <color theme="1"/>
        <rFont val="Arial"/>
        <family val="2"/>
      </rPr>
      <t xml:space="preserve"> NVMe-MI Receive </t>
    </r>
    <r>
      <rPr>
        <sz val="10"/>
        <color theme="1"/>
        <rFont val="Microsoft JhengHei"/>
        <family val="2"/>
        <charset val="136"/>
      </rPr>
      <t>與</t>
    </r>
    <r>
      <rPr>
        <sz val="10"/>
        <color theme="1"/>
        <rFont val="Arial"/>
        <family val="2"/>
      </rPr>
      <t xml:space="preserve"> NVMe-MI Send </t>
    </r>
    <r>
      <rPr>
        <sz val="10"/>
        <color theme="1"/>
        <rFont val="Microsoft JhengHei"/>
        <family val="2"/>
      </rPr>
      <t xml:space="preserve">命令
</t>
    </r>
    <r>
      <rPr>
        <sz val="10"/>
        <color theme="1"/>
        <rFont val="Arial"/>
        <family val="2"/>
      </rPr>
      <t xml:space="preserve"> - </t>
    </r>
    <r>
      <rPr>
        <sz val="10"/>
        <color theme="1"/>
        <rFont val="Microsoft JhengHei"/>
        <family val="2"/>
      </rPr>
      <t>支持強制透過</t>
    </r>
    <r>
      <rPr>
        <sz val="10"/>
        <color theme="1"/>
        <rFont val="Arial"/>
        <family val="2"/>
      </rPr>
      <t xml:space="preserve"> In-band </t>
    </r>
    <r>
      <rPr>
        <sz val="10"/>
        <color theme="1"/>
        <rFont val="Microsoft JhengHei"/>
        <family val="2"/>
      </rPr>
      <t>通道機制映射到</t>
    </r>
    <r>
      <rPr>
        <sz val="10"/>
        <color theme="1"/>
        <rFont val="Arial"/>
        <family val="2"/>
      </rPr>
      <t xml:space="preserve"> NVMe-MI Receive </t>
    </r>
    <r>
      <rPr>
        <sz val="10"/>
        <color theme="1"/>
        <rFont val="Microsoft JhengHei"/>
        <family val="2"/>
      </rPr>
      <t>的</t>
    </r>
    <r>
      <rPr>
        <sz val="10"/>
        <color theme="1"/>
        <rFont val="Arial"/>
        <family val="2"/>
      </rPr>
      <t xml:space="preserve"> NVMe-MI </t>
    </r>
    <r>
      <rPr>
        <sz val="10"/>
        <color theme="1"/>
        <rFont val="Microsoft JhengHei"/>
        <family val="2"/>
      </rPr>
      <t xml:space="preserve">命令
</t>
    </r>
    <r>
      <rPr>
        <sz val="10"/>
        <color theme="1"/>
        <rFont val="Arial"/>
        <family val="2"/>
      </rPr>
      <t xml:space="preserve"> - </t>
    </r>
    <r>
      <rPr>
        <sz val="10"/>
        <color theme="1"/>
        <rFont val="Microsoft JhengHei"/>
        <family val="2"/>
      </rPr>
      <t>禁止所有映射到</t>
    </r>
    <r>
      <rPr>
        <sz val="10"/>
        <color theme="1"/>
        <rFont val="Arial"/>
        <family val="2"/>
      </rPr>
      <t xml:space="preserve"> NVMe-MI Send </t>
    </r>
    <r>
      <rPr>
        <sz val="10"/>
        <color theme="1"/>
        <rFont val="Microsoft JhengHei"/>
        <family val="2"/>
      </rPr>
      <t>命令的</t>
    </r>
    <r>
      <rPr>
        <sz val="10"/>
        <color theme="1"/>
        <rFont val="Arial"/>
        <family val="2"/>
      </rPr>
      <t xml:space="preserve"> NVMe-MI </t>
    </r>
    <r>
      <rPr>
        <sz val="10"/>
        <color theme="1"/>
        <rFont val="Microsoft JhengHei"/>
        <family val="2"/>
      </rPr>
      <t>命令</t>
    </r>
    <r>
      <rPr>
        <sz val="10"/>
        <color theme="1"/>
        <rFont val="Arial"/>
        <family val="2"/>
      </rPr>
      <t xml:space="preserve"> </t>
    </r>
    <phoneticPr fontId="1" type="noConversion"/>
  </si>
  <si>
    <r>
      <t xml:space="preserve"> - </t>
    </r>
    <r>
      <rPr>
        <sz val="10"/>
        <color theme="1"/>
        <rFont val="細明體"/>
        <family val="2"/>
        <charset val="136"/>
      </rPr>
      <t>支持</t>
    </r>
    <r>
      <rPr>
        <sz val="10"/>
        <color theme="1"/>
        <rFont val="Arial"/>
        <family val="2"/>
      </rPr>
      <t xml:space="preserve"> Sanitize </t>
    </r>
    <r>
      <rPr>
        <sz val="10"/>
        <color theme="1"/>
        <rFont val="Microsoft JhengHei"/>
        <family val="2"/>
      </rPr>
      <t>命令且至少支援</t>
    </r>
    <r>
      <rPr>
        <sz val="10"/>
        <color theme="1"/>
        <rFont val="Arial"/>
        <family val="2"/>
      </rPr>
      <t xml:space="preserve"> Block Erase(010b), Overwrite(011b) </t>
    </r>
    <r>
      <rPr>
        <sz val="10"/>
        <color theme="1"/>
        <rFont val="Microsoft JhengHei"/>
        <family val="2"/>
      </rPr>
      <t>和</t>
    </r>
    <r>
      <rPr>
        <sz val="10"/>
        <color theme="1"/>
        <rFont val="Arial"/>
        <family val="2"/>
      </rPr>
      <t xml:space="preserve"> Crypto Erase(100b) </t>
    </r>
    <r>
      <rPr>
        <sz val="10"/>
        <color theme="1"/>
        <rFont val="Microsoft JhengHei"/>
        <family val="2"/>
      </rPr>
      <t>三種清除操作</t>
    </r>
    <phoneticPr fontId="1" type="noConversion"/>
  </si>
  <si>
    <r>
      <t xml:space="preserve"> - </t>
    </r>
    <r>
      <rPr>
        <sz val="10"/>
        <color theme="1"/>
        <rFont val="細明體"/>
        <family val="2"/>
        <charset val="136"/>
      </rPr>
      <t>支持</t>
    </r>
    <r>
      <rPr>
        <sz val="10"/>
        <color theme="1"/>
        <rFont val="Arial"/>
        <family val="2"/>
      </rPr>
      <t xml:space="preserve"> Identify </t>
    </r>
    <r>
      <rPr>
        <sz val="10"/>
        <color theme="1"/>
        <rFont val="細明體"/>
        <family val="2"/>
        <charset val="136"/>
      </rPr>
      <t>中的</t>
    </r>
    <r>
      <rPr>
        <sz val="10"/>
        <color theme="1"/>
        <rFont val="Arial"/>
        <family val="2"/>
      </rPr>
      <t xml:space="preserve"> UUID List </t>
    </r>
    <r>
      <rPr>
        <sz val="10"/>
        <color theme="1"/>
        <rFont val="Microsoft JhengHei"/>
        <family val="2"/>
      </rPr>
      <t>功能</t>
    </r>
    <r>
      <rPr>
        <sz val="10"/>
        <color theme="1"/>
        <rFont val="Arial"/>
        <family val="2"/>
      </rPr>
      <t>(CNS = 17h)</t>
    </r>
    <phoneticPr fontId="1" type="noConversion"/>
  </si>
  <si>
    <r>
      <t xml:space="preserve"> - </t>
    </r>
    <r>
      <rPr>
        <sz val="10"/>
        <color theme="1"/>
        <rFont val="Microsoft JhengHei"/>
        <family val="2"/>
        <charset val="136"/>
      </rPr>
      <t>已淘汰</t>
    </r>
    <r>
      <rPr>
        <sz val="10"/>
        <color theme="1"/>
        <rFont val="Arial"/>
        <family val="2"/>
      </rPr>
      <t xml:space="preserve">, </t>
    </r>
    <r>
      <rPr>
        <sz val="10"/>
        <color theme="1"/>
        <rFont val="Microsoft JhengHei"/>
        <family val="2"/>
        <charset val="136"/>
      </rPr>
      <t>見</t>
    </r>
    <r>
      <rPr>
        <sz val="10"/>
        <color theme="1"/>
        <rFont val="Arial"/>
        <family val="2"/>
      </rPr>
      <t xml:space="preserve"> NVMe-AD-8</t>
    </r>
    <phoneticPr fontId="1" type="noConversion"/>
  </si>
  <si>
    <r>
      <t xml:space="preserve"> - </t>
    </r>
    <r>
      <rPr>
        <sz val="10"/>
        <color theme="1"/>
        <rFont val="細明體"/>
        <family val="2"/>
        <charset val="136"/>
      </rPr>
      <t>若某</t>
    </r>
    <r>
      <rPr>
        <sz val="10"/>
        <color theme="1"/>
        <rFont val="Arial"/>
        <family val="2"/>
      </rPr>
      <t xml:space="preserve"> NVMe </t>
    </r>
    <r>
      <rPr>
        <sz val="10"/>
        <color theme="1"/>
        <rFont val="細明體"/>
        <family val="2"/>
        <charset val="136"/>
      </rPr>
      <t>管理命令不使用</t>
    </r>
    <r>
      <rPr>
        <sz val="10"/>
        <color theme="1"/>
        <rFont val="Arial"/>
        <family val="2"/>
      </rPr>
      <t xml:space="preserve"> NSID </t>
    </r>
    <r>
      <rPr>
        <sz val="10"/>
        <color theme="1"/>
        <rFont val="細明體"/>
        <family val="2"/>
        <charset val="136"/>
      </rPr>
      <t>且主機指定非零</t>
    </r>
    <r>
      <rPr>
        <sz val="10"/>
        <color theme="1"/>
        <rFont val="Arial"/>
        <family val="2"/>
      </rPr>
      <t xml:space="preserve"> NSID, </t>
    </r>
    <r>
      <rPr>
        <sz val="10"/>
        <color theme="1"/>
        <rFont val="細明體"/>
        <family val="2"/>
        <charset val="136"/>
      </rPr>
      <t>控制器須以「</t>
    </r>
    <r>
      <rPr>
        <sz val="10"/>
        <color theme="1"/>
        <rFont val="Arial"/>
        <family val="2"/>
      </rPr>
      <t>Invalid Field in Command</t>
    </r>
    <r>
      <rPr>
        <sz val="10"/>
        <color theme="1"/>
        <rFont val="細明體"/>
        <family val="2"/>
        <charset val="136"/>
      </rPr>
      <t>」狀態終止該命令</t>
    </r>
    <phoneticPr fontId="1" type="noConversion"/>
  </si>
  <si>
    <r>
      <t xml:space="preserve"> - </t>
    </r>
    <r>
      <rPr>
        <sz val="10"/>
        <color theme="1"/>
        <rFont val="Microsoft JhengHei"/>
        <family val="2"/>
        <charset val="136"/>
      </rPr>
      <t>支持</t>
    </r>
    <r>
      <rPr>
        <sz val="10"/>
        <color theme="1"/>
        <rFont val="Arial"/>
        <family val="2"/>
      </rPr>
      <t xml:space="preserve"> Device Self-test(DST)</t>
    </r>
    <phoneticPr fontId="1" type="noConversion"/>
  </si>
  <si>
    <r>
      <t xml:space="preserve"> - </t>
    </r>
    <r>
      <rPr>
        <sz val="10"/>
        <color theme="1"/>
        <rFont val="細明體"/>
        <family val="2"/>
        <charset val="136"/>
      </rPr>
      <t>已淘汰</t>
    </r>
    <r>
      <rPr>
        <sz val="10"/>
        <color theme="1"/>
        <rFont val="Arial"/>
        <family val="2"/>
      </rPr>
      <t xml:space="preserve">, </t>
    </r>
    <r>
      <rPr>
        <sz val="10"/>
        <color theme="1"/>
        <rFont val="細明體"/>
        <family val="2"/>
        <charset val="136"/>
      </rPr>
      <t>見</t>
    </r>
    <r>
      <rPr>
        <sz val="10"/>
        <color theme="1"/>
        <rFont val="Arial"/>
        <family val="2"/>
      </rPr>
      <t xml:space="preserve"> NVMe-AD-8</t>
    </r>
    <phoneticPr fontId="1" type="noConversion"/>
  </si>
  <si>
    <r>
      <t xml:space="preserve"> - </t>
    </r>
    <r>
      <rPr>
        <sz val="10"/>
        <color theme="1"/>
        <rFont val="細明體"/>
        <family val="2"/>
        <charset val="136"/>
      </rPr>
      <t>已淘汰</t>
    </r>
    <r>
      <rPr>
        <sz val="10"/>
        <color theme="1"/>
        <rFont val="Arial"/>
        <family val="2"/>
      </rPr>
      <t xml:space="preserve">, </t>
    </r>
    <r>
      <rPr>
        <sz val="10"/>
        <color theme="1"/>
        <rFont val="細明體"/>
        <family val="2"/>
        <charset val="136"/>
      </rPr>
      <t>見</t>
    </r>
    <r>
      <rPr>
        <sz val="10"/>
        <color theme="1"/>
        <rFont val="Arial"/>
        <family val="2"/>
      </rPr>
      <t>SELFTEST-8</t>
    </r>
    <phoneticPr fontId="1" type="noConversion"/>
  </si>
  <si>
    <r>
      <t xml:space="preserve"> - </t>
    </r>
    <r>
      <rPr>
        <sz val="10"/>
        <color theme="1"/>
        <rFont val="細明體"/>
        <family val="2"/>
        <charset val="136"/>
      </rPr>
      <t>支持</t>
    </r>
    <r>
      <rPr>
        <sz val="10"/>
        <color theme="1"/>
        <rFont val="Arial"/>
        <family val="2"/>
      </rPr>
      <t xml:space="preserve"> Lockdown </t>
    </r>
    <r>
      <rPr>
        <sz val="10"/>
        <color theme="1"/>
        <rFont val="細明體"/>
        <family val="2"/>
        <charset val="136"/>
      </rPr>
      <t>命令</t>
    </r>
    <r>
      <rPr>
        <sz val="10"/>
        <color theme="1"/>
        <rFont val="Arial"/>
        <family val="2"/>
      </rPr>
      <t xml:space="preserve">, </t>
    </r>
    <r>
      <rPr>
        <sz val="10"/>
        <color theme="1"/>
        <rFont val="細明體"/>
        <family val="2"/>
        <charset val="136"/>
      </rPr>
      <t>且</t>
    </r>
    <r>
      <rPr>
        <sz val="10"/>
        <color theme="1"/>
        <rFont val="Microsoft JhengHei"/>
        <family val="2"/>
        <charset val="136"/>
      </rPr>
      <t>關於</t>
    </r>
    <r>
      <rPr>
        <sz val="10"/>
        <color theme="1"/>
        <rFont val="細明體"/>
        <family val="2"/>
        <charset val="136"/>
      </rPr>
      <t>設備</t>
    </r>
    <r>
      <rPr>
        <sz val="10"/>
        <color theme="1"/>
        <rFont val="Microsoft JhengHei"/>
        <family val="2"/>
        <charset val="136"/>
      </rPr>
      <t>特定需求見</t>
    </r>
    <r>
      <rPr>
        <sz val="10"/>
        <color theme="1"/>
        <rFont val="Arial"/>
        <family val="2"/>
      </rPr>
      <t xml:space="preserve"> DP-CFG-11</t>
    </r>
    <phoneticPr fontId="1" type="noConversion"/>
  </si>
  <si>
    <r>
      <t xml:space="preserve"> - Lockdown </t>
    </r>
    <r>
      <rPr>
        <sz val="10"/>
        <color theme="1"/>
        <rFont val="Microsoft JhengHei"/>
        <family val="2"/>
      </rPr>
      <t>命令須支持鎖定所有</t>
    </r>
    <r>
      <rPr>
        <sz val="10"/>
        <color theme="1"/>
        <rFont val="Arial"/>
        <family val="2"/>
      </rPr>
      <t xml:space="preserve"> In-band interface </t>
    </r>
    <r>
      <rPr>
        <sz val="10"/>
        <color theme="1"/>
        <rFont val="Microsoft JhengHei"/>
        <family val="2"/>
      </rPr>
      <t>上的</t>
    </r>
    <r>
      <rPr>
        <sz val="10"/>
        <color theme="1"/>
        <rFont val="Arial"/>
        <family val="2"/>
      </rPr>
      <t xml:space="preserve"> Admin Commands </t>
    </r>
    <r>
      <rPr>
        <sz val="10"/>
        <color theme="1"/>
        <rFont val="Microsoft JhengHei"/>
        <family val="2"/>
      </rPr>
      <t>包括它自己和此規範未提及的命令</t>
    </r>
    <phoneticPr fontId="1" type="noConversion"/>
  </si>
  <si>
    <r>
      <t xml:space="preserve"> - Lockdown </t>
    </r>
    <r>
      <rPr>
        <sz val="10"/>
        <color theme="1"/>
        <rFont val="Microsoft JhengHei"/>
        <family val="2"/>
      </rPr>
      <t>命令須支持鎖定所有</t>
    </r>
    <r>
      <rPr>
        <sz val="10"/>
        <color theme="1"/>
        <rFont val="Arial"/>
        <family val="2"/>
      </rPr>
      <t xml:space="preserve"> In-band interface </t>
    </r>
    <r>
      <rPr>
        <sz val="10"/>
        <color theme="1"/>
        <rFont val="Microsoft JhengHei"/>
        <family val="2"/>
      </rPr>
      <t>上的</t>
    </r>
    <r>
      <rPr>
        <sz val="10"/>
        <color theme="1"/>
        <rFont val="Arial"/>
        <family val="2"/>
      </rPr>
      <t xml:space="preserve"> Features </t>
    </r>
    <r>
      <rPr>
        <sz val="10"/>
        <color theme="1"/>
        <rFont val="Microsoft JhengHei"/>
        <family val="2"/>
      </rPr>
      <t>包括此規範未提及的</t>
    </r>
    <r>
      <rPr>
        <sz val="10"/>
        <color theme="1"/>
        <rFont val="Arial"/>
        <family val="2"/>
      </rPr>
      <t xml:space="preserve"> Features</t>
    </r>
    <phoneticPr fontId="1" type="noConversion"/>
  </si>
  <si>
    <r>
      <t xml:space="preserve"> - </t>
    </r>
    <r>
      <rPr>
        <sz val="10"/>
        <color theme="1"/>
        <rFont val="細明體"/>
        <family val="2"/>
        <charset val="136"/>
      </rPr>
      <t>設備必須將</t>
    </r>
    <r>
      <rPr>
        <sz val="10"/>
        <color theme="1"/>
        <rFont val="Arial"/>
        <family val="2"/>
      </rPr>
      <t xml:space="preserve"> Identify Controller </t>
    </r>
    <r>
      <rPr>
        <sz val="10"/>
        <color theme="1"/>
        <rFont val="細明體"/>
        <family val="2"/>
        <charset val="136"/>
      </rPr>
      <t>資料結構中</t>
    </r>
    <r>
      <rPr>
        <sz val="10"/>
        <color theme="1"/>
        <rFont val="Arial"/>
        <family val="2"/>
      </rPr>
      <t xml:space="preserve"> Sanitize Capabilities </t>
    </r>
    <r>
      <rPr>
        <sz val="10"/>
        <color theme="1"/>
        <rFont val="細明體"/>
        <family val="2"/>
        <charset val="136"/>
      </rPr>
      <t>的</t>
    </r>
    <r>
      <rPr>
        <sz val="10"/>
        <color theme="1"/>
        <rFont val="Arial"/>
        <family val="2"/>
      </rPr>
      <t xml:space="preserve"> No-Deallocate Inhibited </t>
    </r>
    <r>
      <rPr>
        <sz val="10"/>
        <color theme="1"/>
        <rFont val="細明體"/>
        <family val="2"/>
        <charset val="136"/>
      </rPr>
      <t>位元清除為</t>
    </r>
    <r>
      <rPr>
        <sz val="10"/>
        <color theme="1"/>
        <rFont val="Arial"/>
        <family val="2"/>
      </rPr>
      <t xml:space="preserve"> 0b</t>
    </r>
    <phoneticPr fontId="1" type="noConversion"/>
  </si>
  <si>
    <r>
      <t xml:space="preserve"> - </t>
    </r>
    <r>
      <rPr>
        <sz val="10"/>
        <color theme="1"/>
        <rFont val="細明體"/>
        <family val="2"/>
        <charset val="136"/>
      </rPr>
      <t>設備須在</t>
    </r>
    <r>
      <rPr>
        <sz val="10"/>
        <color theme="1"/>
        <rFont val="Arial"/>
        <family val="2"/>
      </rPr>
      <t xml:space="preserve"> Identify Controller </t>
    </r>
    <r>
      <rPr>
        <sz val="10"/>
        <color theme="1"/>
        <rFont val="細明體"/>
        <family val="2"/>
        <charset val="136"/>
      </rPr>
      <t>資料結構中報告最小值</t>
    </r>
    <r>
      <rPr>
        <sz val="10"/>
        <color theme="1"/>
        <rFont val="Arial"/>
        <family val="2"/>
      </rPr>
      <t xml:space="preserve"> 4 </t>
    </r>
    <r>
      <rPr>
        <sz val="10"/>
        <color theme="1"/>
        <rFont val="細明體"/>
        <family val="2"/>
        <charset val="136"/>
      </rPr>
      <t>作為</t>
    </r>
    <r>
      <rPr>
        <sz val="10"/>
        <color theme="1"/>
        <rFont val="Arial"/>
        <family val="2"/>
      </rPr>
      <t xml:space="preserve"> Asynchronous Event Request Limit </t>
    </r>
    <r>
      <rPr>
        <sz val="10"/>
        <color theme="1"/>
        <rFont val="細明體"/>
        <family val="2"/>
        <charset val="136"/>
      </rPr>
      <t>欄位的值</t>
    </r>
    <phoneticPr fontId="1" type="noConversion"/>
  </si>
  <si>
    <r>
      <t xml:space="preserve"> - </t>
    </r>
    <r>
      <rPr>
        <sz val="10"/>
        <color theme="1"/>
        <rFont val="細明體"/>
        <family val="2"/>
        <charset val="136"/>
      </rPr>
      <t>支援</t>
    </r>
    <r>
      <rPr>
        <sz val="10"/>
        <color theme="1"/>
        <rFont val="Arial"/>
        <family val="2"/>
      </rPr>
      <t xml:space="preserve"> NS </t>
    </r>
    <r>
      <rPr>
        <sz val="10"/>
        <color theme="1"/>
        <rFont val="細明體"/>
        <family val="2"/>
        <charset val="136"/>
      </rPr>
      <t>執行</t>
    </r>
    <r>
      <rPr>
        <sz val="10"/>
        <color theme="1"/>
        <rFont val="Arial"/>
        <family val="2"/>
      </rPr>
      <t xml:space="preserve"> Format NVM </t>
    </r>
    <r>
      <rPr>
        <sz val="10"/>
        <color theme="1"/>
        <rFont val="細明體"/>
        <family val="2"/>
        <charset val="136"/>
      </rPr>
      <t>指令</t>
    </r>
    <r>
      <rPr>
        <sz val="10"/>
        <color theme="1"/>
        <rFont val="Arial"/>
        <family val="2"/>
      </rPr>
      <t xml:space="preserve">, </t>
    </r>
    <r>
      <rPr>
        <sz val="10"/>
        <color theme="1"/>
        <rFont val="細明體"/>
        <family val="2"/>
        <charset val="136"/>
      </rPr>
      <t>即</t>
    </r>
    <r>
      <rPr>
        <sz val="10"/>
        <color theme="1"/>
        <rFont val="Arial"/>
        <family val="2"/>
      </rPr>
      <t xml:space="preserve"> Identify Controller </t>
    </r>
    <r>
      <rPr>
        <sz val="10"/>
        <color theme="1"/>
        <rFont val="細明體"/>
        <family val="2"/>
        <charset val="136"/>
      </rPr>
      <t>內</t>
    </r>
    <r>
      <rPr>
        <sz val="10"/>
        <color theme="1"/>
        <rFont val="Arial"/>
        <family val="2"/>
      </rPr>
      <t xml:space="preserve"> Format NVM Attributes </t>
    </r>
    <r>
      <rPr>
        <sz val="10"/>
        <color theme="1"/>
        <rFont val="細明體"/>
        <family val="2"/>
        <charset val="136"/>
      </rPr>
      <t>欄位的</t>
    </r>
    <r>
      <rPr>
        <sz val="10"/>
        <color theme="1"/>
        <rFont val="Arial"/>
        <family val="2"/>
      </rPr>
      <t xml:space="preserve"> bit 0 </t>
    </r>
    <r>
      <rPr>
        <sz val="10"/>
        <color theme="1"/>
        <rFont val="細明體"/>
        <family val="2"/>
        <charset val="136"/>
      </rPr>
      <t>和</t>
    </r>
    <r>
      <rPr>
        <sz val="10"/>
        <color theme="1"/>
        <rFont val="Arial"/>
        <family val="2"/>
      </rPr>
      <t xml:space="preserve"> bit 1 </t>
    </r>
    <r>
      <rPr>
        <sz val="10"/>
        <color theme="1"/>
        <rFont val="細明體"/>
        <family val="2"/>
        <charset val="136"/>
      </rPr>
      <t>須清除為</t>
    </r>
    <r>
      <rPr>
        <sz val="10"/>
        <color theme="1"/>
        <rFont val="Arial"/>
        <family val="2"/>
      </rPr>
      <t xml:space="preserve"> 00b</t>
    </r>
    <phoneticPr fontId="1" type="noConversion"/>
  </si>
  <si>
    <r>
      <t xml:space="preserve"> - </t>
    </r>
    <r>
      <rPr>
        <sz val="10"/>
        <color theme="1"/>
        <rFont val="細明體"/>
        <family val="2"/>
        <charset val="136"/>
      </rPr>
      <t>若啟用</t>
    </r>
    <r>
      <rPr>
        <sz val="10"/>
        <color theme="1"/>
        <rFont val="Arial"/>
        <family val="2"/>
      </rPr>
      <t xml:space="preserve"> AER </t>
    </r>
    <r>
      <rPr>
        <sz val="10"/>
        <color theme="1"/>
        <rFont val="細明體"/>
        <family val="2"/>
        <charset val="136"/>
      </rPr>
      <t>且沒有任何</t>
    </r>
    <r>
      <rPr>
        <sz val="10"/>
        <color theme="1"/>
        <rFont val="Arial"/>
        <family val="2"/>
      </rPr>
      <t xml:space="preserve"> AER </t>
    </r>
    <r>
      <rPr>
        <sz val="10"/>
        <color theme="1"/>
        <rFont val="細明體"/>
        <family val="2"/>
        <charset val="136"/>
      </rPr>
      <t>命令在等待中</t>
    </r>
    <r>
      <rPr>
        <sz val="10"/>
        <color theme="1"/>
        <rFont val="Arial"/>
        <family val="2"/>
      </rPr>
      <t xml:space="preserve">, </t>
    </r>
    <r>
      <rPr>
        <sz val="10"/>
        <color theme="1"/>
        <rFont val="細明體"/>
        <family val="2"/>
        <charset val="136"/>
      </rPr>
      <t>控制器必須保留這些異步事件類型的事件資訊</t>
    </r>
    <r>
      <rPr>
        <sz val="10"/>
        <color theme="1"/>
        <rFont val="Arial"/>
        <family val="2"/>
      </rPr>
      <t xml:space="preserve">, </t>
    </r>
    <r>
      <rPr>
        <sz val="10"/>
        <color theme="1"/>
        <rFont val="細明體"/>
        <family val="2"/>
        <charset val="136"/>
      </rPr>
      <t>並用於未來的異步事件請求回應</t>
    </r>
    <phoneticPr fontId="1" type="noConversion"/>
  </si>
  <si>
    <t>Namespace
Management/Attachment
Commands</t>
    <phoneticPr fontId="1" type="noConversion"/>
  </si>
  <si>
    <t>NSM-1</t>
    <phoneticPr fontId="1" type="noConversion"/>
  </si>
  <si>
    <r>
      <t xml:space="preserve"> - </t>
    </r>
    <r>
      <rPr>
        <sz val="10"/>
        <color theme="1"/>
        <rFont val="細明體"/>
        <family val="2"/>
        <charset val="136"/>
      </rPr>
      <t>執行</t>
    </r>
    <r>
      <rPr>
        <sz val="10"/>
        <color theme="1"/>
        <rFont val="Arial"/>
        <family val="2"/>
      </rPr>
      <t xml:space="preserve"> Crypto Erase, Block Erase, Format NVM Cryptographic Erase, Format NVM User Data Erase  
    </t>
    </r>
    <r>
      <rPr>
        <sz val="10"/>
        <color theme="1"/>
        <rFont val="細明體"/>
        <family val="2"/>
        <charset val="136"/>
      </rPr>
      <t>或</t>
    </r>
    <r>
      <rPr>
        <sz val="10"/>
        <color theme="1"/>
        <rFont val="Arial"/>
        <family val="2"/>
      </rPr>
      <t xml:space="preserve"> TCG Opal Revert/RevertSP/GenKey </t>
    </r>
    <r>
      <rPr>
        <sz val="10"/>
        <color theme="1"/>
        <rFont val="細明體"/>
        <family val="2"/>
        <charset val="136"/>
      </rPr>
      <t>方法時</t>
    </r>
    <r>
      <rPr>
        <sz val="10"/>
        <color theme="1"/>
        <rFont val="Arial"/>
        <family val="2"/>
      </rPr>
      <t xml:space="preserve">, </t>
    </r>
    <r>
      <rPr>
        <sz val="10"/>
        <color theme="1"/>
        <rFont val="細明體"/>
        <family val="2"/>
        <charset val="136"/>
      </rPr>
      <t>不得向媒體寫入資料</t>
    </r>
    <phoneticPr fontId="1" type="noConversion"/>
  </si>
  <si>
    <r>
      <t xml:space="preserve"> - </t>
    </r>
    <r>
      <rPr>
        <sz val="10"/>
        <color theme="1"/>
        <rFont val="細明體"/>
        <family val="2"/>
        <charset val="136"/>
      </rPr>
      <t>設備須將</t>
    </r>
    <r>
      <rPr>
        <sz val="10"/>
        <color theme="1"/>
        <rFont val="Arial"/>
        <family val="2"/>
      </rPr>
      <t xml:space="preserve"> Identify Controller </t>
    </r>
    <r>
      <rPr>
        <sz val="10"/>
        <color theme="1"/>
        <rFont val="細明體"/>
        <family val="2"/>
        <charset val="136"/>
      </rPr>
      <t>中</t>
    </r>
    <r>
      <rPr>
        <sz val="10"/>
        <color theme="1"/>
        <rFont val="Arial"/>
        <family val="2"/>
      </rPr>
      <t xml:space="preserve"> Sanitize Capabilities </t>
    </r>
    <r>
      <rPr>
        <sz val="10"/>
        <color theme="1"/>
        <rFont val="細明體"/>
        <family val="2"/>
        <charset val="136"/>
      </rPr>
      <t>的</t>
    </r>
    <r>
      <rPr>
        <sz val="10"/>
        <color theme="1"/>
        <rFont val="Arial"/>
        <family val="2"/>
      </rPr>
      <t xml:space="preserve"> No-Deallocate Modifies Media After Sanitize </t>
    </r>
    <r>
      <rPr>
        <sz val="10"/>
        <color theme="1"/>
        <rFont val="細明體"/>
        <family val="2"/>
        <charset val="136"/>
      </rPr>
      <t>欄位設為</t>
    </r>
    <r>
      <rPr>
        <sz val="10"/>
        <color theme="1"/>
        <rFont val="Arial"/>
        <family val="2"/>
      </rPr>
      <t xml:space="preserve"> 01b, 
   </t>
    </r>
    <r>
      <rPr>
        <sz val="10"/>
        <color theme="1"/>
        <rFont val="細明體"/>
        <family val="2"/>
        <charset val="136"/>
      </rPr>
      <t>禁止</t>
    </r>
    <r>
      <rPr>
        <sz val="10"/>
        <color theme="1"/>
        <rFont val="Arial"/>
        <family val="2"/>
      </rPr>
      <t xml:space="preserve"> Sanitize </t>
    </r>
    <r>
      <rPr>
        <sz val="10"/>
        <color theme="1"/>
        <rFont val="細明體"/>
        <family val="2"/>
        <charset val="136"/>
      </rPr>
      <t>後對媒體進行額外修改</t>
    </r>
    <phoneticPr fontId="1" type="noConversion"/>
  </si>
  <si>
    <r>
      <t xml:space="preserve"> - </t>
    </r>
    <r>
      <rPr>
        <sz val="10"/>
        <color theme="1"/>
        <rFont val="細明體"/>
        <family val="2"/>
        <charset val="136"/>
      </rPr>
      <t>設備出廠時</t>
    </r>
    <r>
      <rPr>
        <sz val="10"/>
        <color theme="1"/>
        <rFont val="Arial"/>
        <family val="2"/>
      </rPr>
      <t xml:space="preserve">, Sanitize Status Log Page </t>
    </r>
    <r>
      <rPr>
        <sz val="10"/>
        <color theme="1"/>
        <rFont val="細明體"/>
        <family val="2"/>
        <charset val="136"/>
      </rPr>
      <t>中的</t>
    </r>
    <r>
      <rPr>
        <sz val="10"/>
        <color theme="1"/>
        <rFont val="Arial"/>
        <family val="2"/>
      </rPr>
      <t xml:space="preserve"> Sanitize Status </t>
    </r>
    <r>
      <rPr>
        <sz val="10"/>
        <color theme="1"/>
        <rFont val="細明體"/>
        <family val="2"/>
        <charset val="136"/>
      </rPr>
      <t>欄位須清除為</t>
    </r>
    <r>
      <rPr>
        <sz val="10"/>
        <color theme="1"/>
        <rFont val="Arial"/>
        <family val="2"/>
      </rPr>
      <t xml:space="preserve"> 000b, </t>
    </r>
    <r>
      <rPr>
        <sz val="10"/>
        <color theme="1"/>
        <rFont val="細明體"/>
        <family val="2"/>
        <charset val="136"/>
      </rPr>
      <t>表示</t>
    </r>
    <r>
      <rPr>
        <sz val="10"/>
        <color theme="1"/>
        <rFont val="Arial"/>
        <family val="2"/>
      </rPr>
      <t xml:space="preserve"> NVM </t>
    </r>
    <r>
      <rPr>
        <sz val="10"/>
        <color theme="1"/>
        <rFont val="細明體"/>
        <family val="2"/>
        <charset val="136"/>
      </rPr>
      <t>子系統從未被清除過</t>
    </r>
    <r>
      <rPr>
        <sz val="10"/>
        <color theme="1"/>
        <rFont val="Arial"/>
        <family val="2"/>
      </rPr>
      <t xml:space="preserve">, 
    </t>
    </r>
    <r>
      <rPr>
        <sz val="10"/>
        <color theme="1"/>
        <rFont val="細明體"/>
        <family val="2"/>
        <charset val="136"/>
      </rPr>
      <t>且</t>
    </r>
    <r>
      <rPr>
        <sz val="10"/>
        <color theme="1"/>
        <rFont val="Arial"/>
        <family val="2"/>
      </rPr>
      <t xml:space="preserve"> Global Data Erased </t>
    </r>
    <r>
      <rPr>
        <sz val="10"/>
        <color theme="1"/>
        <rFont val="細明體"/>
        <family val="2"/>
        <charset val="136"/>
      </rPr>
      <t>位元須設為</t>
    </r>
    <r>
      <rPr>
        <sz val="10"/>
        <color theme="1"/>
        <rFont val="Arial"/>
        <family val="2"/>
      </rPr>
      <t xml:space="preserve"> 1b</t>
    </r>
    <phoneticPr fontId="1" type="noConversion"/>
  </si>
  <si>
    <r>
      <t xml:space="preserve"> - </t>
    </r>
    <r>
      <rPr>
        <sz val="10"/>
        <color theme="1"/>
        <rFont val="細明體"/>
        <family val="2"/>
        <charset val="136"/>
      </rPr>
      <t>若設備無法在成功完成</t>
    </r>
    <r>
      <rPr>
        <sz val="10"/>
        <color theme="1"/>
        <rFont val="Arial"/>
        <family val="2"/>
      </rPr>
      <t xml:space="preserve"> Sanitize </t>
    </r>
    <r>
      <rPr>
        <sz val="10"/>
        <color theme="1"/>
        <rFont val="細明體"/>
        <family val="2"/>
        <charset val="136"/>
      </rPr>
      <t>指令且</t>
    </r>
    <r>
      <rPr>
        <sz val="10"/>
        <color theme="1"/>
        <rFont val="Arial"/>
        <family val="2"/>
      </rPr>
      <t xml:space="preserve"> No-Deallocate After Sanitize </t>
    </r>
    <r>
      <rPr>
        <sz val="10"/>
        <color theme="1"/>
        <rFont val="細明體"/>
        <family val="2"/>
        <charset val="136"/>
      </rPr>
      <t>位元為</t>
    </r>
    <r>
      <rPr>
        <sz val="10"/>
        <color theme="1"/>
        <rFont val="Arial"/>
        <family val="2"/>
      </rPr>
      <t xml:space="preserve"> 1b  </t>
    </r>
    <r>
      <rPr>
        <sz val="10"/>
        <color theme="1"/>
        <rFont val="細明體"/>
        <family val="2"/>
        <charset val="136"/>
      </rPr>
      <t>的清除程序後以回填零清除資料</t>
    </r>
    <r>
      <rPr>
        <sz val="10"/>
        <color theme="1"/>
        <rFont val="Arial"/>
        <family val="2"/>
      </rPr>
      <t xml:space="preserve">,
   </t>
    </r>
    <r>
      <rPr>
        <sz val="10"/>
        <color theme="1"/>
        <rFont val="細明體"/>
        <family val="2"/>
        <charset val="136"/>
      </rPr>
      <t>則必須執行去配置</t>
    </r>
    <r>
      <rPr>
        <sz val="10"/>
        <color theme="1"/>
        <rFont val="Arial"/>
        <family val="2"/>
      </rPr>
      <t>(deallocate)</t>
    </r>
    <r>
      <rPr>
        <sz val="10"/>
        <color theme="1"/>
        <rFont val="細明體"/>
        <family val="2"/>
        <charset val="136"/>
      </rPr>
      <t>操作</t>
    </r>
    <r>
      <rPr>
        <sz val="10"/>
        <color theme="1"/>
        <rFont val="Arial"/>
        <family val="2"/>
      </rPr>
      <t xml:space="preserve">, </t>
    </r>
    <r>
      <rPr>
        <sz val="10"/>
        <color theme="1"/>
        <rFont val="細明體"/>
        <family val="2"/>
        <charset val="136"/>
      </rPr>
      <t>即使未被要求</t>
    </r>
    <r>
      <rPr>
        <sz val="10"/>
        <color theme="1"/>
        <rFont val="Arial"/>
        <family val="2"/>
      </rPr>
      <t xml:space="preserve">, </t>
    </r>
    <r>
      <rPr>
        <sz val="10"/>
        <color theme="1"/>
        <rFont val="細明體"/>
        <family val="2"/>
        <charset val="136"/>
      </rPr>
      <t>並將</t>
    </r>
    <r>
      <rPr>
        <sz val="10"/>
        <color theme="1"/>
        <rFont val="Arial"/>
        <family val="2"/>
      </rPr>
      <t xml:space="preserve"> Sanitize Status Log Page </t>
    </r>
    <r>
      <rPr>
        <sz val="10"/>
        <color theme="1"/>
        <rFont val="細明體"/>
        <family val="2"/>
        <charset val="136"/>
      </rPr>
      <t>的</t>
    </r>
    <r>
      <rPr>
        <sz val="10"/>
        <color theme="1"/>
        <rFont val="Arial"/>
        <family val="2"/>
      </rPr>
      <t xml:space="preserve"> Sanitize Status </t>
    </r>
    <r>
      <rPr>
        <sz val="10"/>
        <color theme="1"/>
        <rFont val="細明體"/>
        <family val="2"/>
        <charset val="136"/>
      </rPr>
      <t>欄位設為</t>
    </r>
    <r>
      <rPr>
        <sz val="10"/>
        <color theme="1"/>
        <rFont val="Arial"/>
        <family val="2"/>
      </rPr>
      <t xml:space="preserve"> 100b</t>
    </r>
    <phoneticPr fontId="1" type="noConversion"/>
  </si>
  <si>
    <r>
      <t xml:space="preserve"> - </t>
    </r>
    <r>
      <rPr>
        <sz val="10"/>
        <color theme="1"/>
        <rFont val="細明體"/>
        <family val="2"/>
        <charset val="136"/>
      </rPr>
      <t>當資料因以下原因被清除</t>
    </r>
    <r>
      <rPr>
        <sz val="10"/>
        <color theme="1"/>
        <rFont val="Arial"/>
        <family val="2"/>
      </rPr>
      <t xml:space="preserve">,  </t>
    </r>
    <r>
      <rPr>
        <sz val="10"/>
        <color theme="1"/>
        <rFont val="細明體"/>
        <family val="2"/>
        <charset val="136"/>
      </rPr>
      <t>則設備應允許對已清除的</t>
    </r>
    <r>
      <rPr>
        <sz val="10"/>
        <color theme="1"/>
        <rFont val="Arial"/>
        <family val="2"/>
      </rPr>
      <t xml:space="preserve"> LBA </t>
    </r>
    <r>
      <rPr>
        <sz val="10"/>
        <color theme="1"/>
        <rFont val="細明體"/>
        <family val="2"/>
        <charset val="136"/>
      </rPr>
      <t>讀取而不產生錯誤</t>
    </r>
    <r>
      <rPr>
        <sz val="10"/>
        <color theme="1"/>
        <rFont val="Arial"/>
        <family val="2"/>
      </rPr>
      <t xml:space="preserve">, 
   </t>
    </r>
    <r>
      <rPr>
        <sz val="10"/>
        <color theme="1"/>
        <rFont val="細明體"/>
        <family val="2"/>
        <charset val="136"/>
      </rPr>
      <t>且完成清除後</t>
    </r>
    <r>
      <rPr>
        <sz val="10"/>
        <color theme="1"/>
        <rFont val="Arial"/>
        <family val="2"/>
      </rPr>
      <t xml:space="preserve">, </t>
    </r>
    <r>
      <rPr>
        <sz val="10"/>
        <color theme="1"/>
        <rFont val="細明體"/>
        <family val="2"/>
        <charset val="136"/>
      </rPr>
      <t>對尚未被寫入的</t>
    </r>
    <r>
      <rPr>
        <sz val="10"/>
        <color theme="1"/>
        <rFont val="Arial"/>
        <family val="2"/>
      </rPr>
      <t xml:space="preserve"> LBA </t>
    </r>
    <r>
      <rPr>
        <sz val="10"/>
        <color theme="1"/>
        <rFont val="細明體"/>
        <family val="2"/>
        <charset val="136"/>
      </rPr>
      <t>讀取時須回傳全零資料</t>
    </r>
    <r>
      <rPr>
        <sz val="10"/>
        <color theme="1"/>
        <rFont val="Arial"/>
        <family val="2"/>
      </rPr>
      <t xml:space="preserve">
   1. Sanitize </t>
    </r>
    <r>
      <rPr>
        <sz val="10"/>
        <color theme="1"/>
        <rFont val="細明體"/>
        <family val="2"/>
        <charset val="136"/>
      </rPr>
      <t>指令且</t>
    </r>
    <r>
      <rPr>
        <sz val="10"/>
        <color theme="1"/>
        <rFont val="Arial"/>
        <family val="2"/>
      </rPr>
      <t xml:space="preserve"> No-Deallocate After Sanitize </t>
    </r>
    <r>
      <rPr>
        <sz val="10"/>
        <color theme="1"/>
        <rFont val="細明體"/>
        <family val="2"/>
        <charset val="136"/>
      </rPr>
      <t>位元為</t>
    </r>
    <r>
      <rPr>
        <sz val="10"/>
        <color theme="1"/>
        <rFont val="Arial"/>
        <family val="2"/>
      </rPr>
      <t xml:space="preserve"> 0b
   2. Format NVM </t>
    </r>
    <r>
      <rPr>
        <sz val="10"/>
        <color theme="1"/>
        <rFont val="細明體"/>
        <family val="2"/>
        <charset val="136"/>
      </rPr>
      <t>指令指定</t>
    </r>
    <r>
      <rPr>
        <sz val="10"/>
        <color theme="1"/>
        <rFont val="Arial"/>
        <family val="2"/>
      </rPr>
      <t xml:space="preserve"> User Data Erase </t>
    </r>
    <r>
      <rPr>
        <sz val="10"/>
        <color theme="1"/>
        <rFont val="細明體"/>
        <family val="2"/>
        <charset val="136"/>
      </rPr>
      <t>或</t>
    </r>
    <r>
      <rPr>
        <sz val="10"/>
        <color theme="1"/>
        <rFont val="Arial"/>
        <family val="2"/>
      </rPr>
      <t xml:space="preserve"> Cryptographic Erase
   3. TCG </t>
    </r>
    <r>
      <rPr>
        <sz val="10"/>
        <color theme="1"/>
        <rFont val="細明體"/>
        <family val="2"/>
        <charset val="136"/>
      </rPr>
      <t>的</t>
    </r>
    <r>
      <rPr>
        <sz val="10"/>
        <color theme="1"/>
        <rFont val="Arial"/>
        <family val="2"/>
      </rPr>
      <t xml:space="preserve"> Revert</t>
    </r>
    <r>
      <rPr>
        <sz val="10"/>
        <color theme="1"/>
        <rFont val="細明體"/>
        <family val="2"/>
        <charset val="136"/>
      </rPr>
      <t>、</t>
    </r>
    <r>
      <rPr>
        <sz val="10"/>
        <color theme="1"/>
        <rFont val="Arial"/>
        <family val="2"/>
      </rPr>
      <t xml:space="preserve">RevertSP </t>
    </r>
    <r>
      <rPr>
        <sz val="10"/>
        <color theme="1"/>
        <rFont val="細明體"/>
        <family val="2"/>
        <charset val="136"/>
      </rPr>
      <t>或</t>
    </r>
    <r>
      <rPr>
        <sz val="10"/>
        <color theme="1"/>
        <rFont val="Arial"/>
        <family val="2"/>
      </rPr>
      <t xml:space="preserve"> GenKey </t>
    </r>
    <r>
      <rPr>
        <sz val="10"/>
        <color theme="1"/>
        <rFont val="細明體"/>
        <family val="2"/>
        <charset val="136"/>
      </rPr>
      <t>方法</t>
    </r>
    <phoneticPr fontId="1" type="noConversion"/>
  </si>
  <si>
    <r>
      <t xml:space="preserve"> - </t>
    </r>
    <r>
      <rPr>
        <sz val="10"/>
        <color theme="1"/>
        <rFont val="新細明體"/>
        <family val="1"/>
        <charset val="136"/>
      </rPr>
      <t>除了出廠配置的初始</t>
    </r>
    <r>
      <rPr>
        <sz val="10"/>
        <color theme="1"/>
        <rFont val="Arial"/>
        <family val="2"/>
      </rPr>
      <t xml:space="preserve"> NS </t>
    </r>
    <r>
      <rPr>
        <sz val="10"/>
        <color theme="1"/>
        <rFont val="新細明體"/>
        <family val="1"/>
        <charset val="136"/>
      </rPr>
      <t>以外的</t>
    </r>
    <r>
      <rPr>
        <sz val="10"/>
        <color theme="1"/>
        <rFont val="Arial"/>
        <family val="2"/>
      </rPr>
      <t xml:space="preserve"> NS </t>
    </r>
    <r>
      <rPr>
        <sz val="10"/>
        <color theme="1"/>
        <rFont val="新細明體"/>
        <family val="1"/>
        <charset val="136"/>
      </rPr>
      <t>設備應將</t>
    </r>
    <r>
      <rPr>
        <sz val="10"/>
        <color theme="1"/>
        <rFont val="Arial"/>
        <family val="2"/>
      </rPr>
      <t xml:space="preserve"> identify NS </t>
    </r>
    <r>
      <rPr>
        <sz val="10"/>
        <color theme="1"/>
        <rFont val="新細明體"/>
        <family val="1"/>
        <charset val="136"/>
      </rPr>
      <t>中的</t>
    </r>
    <r>
      <rPr>
        <sz val="10"/>
        <color theme="1"/>
        <rFont val="Arial"/>
        <family val="2"/>
      </rPr>
      <t xml:space="preserve"> EUI64 </t>
    </r>
    <r>
      <rPr>
        <sz val="10"/>
        <color theme="1"/>
        <rFont val="新細明體"/>
        <family val="1"/>
        <charset val="136"/>
      </rPr>
      <t>清</t>
    </r>
    <r>
      <rPr>
        <sz val="10"/>
        <color theme="1"/>
        <rFont val="Arial"/>
        <family val="2"/>
      </rPr>
      <t xml:space="preserve"> 0
 - </t>
    </r>
    <r>
      <rPr>
        <sz val="10"/>
        <color theme="1"/>
        <rFont val="新細明體"/>
        <family val="1"/>
        <charset val="136"/>
      </rPr>
      <t>支援每個</t>
    </r>
    <r>
      <rPr>
        <sz val="10"/>
        <color theme="1"/>
        <rFont val="Arial"/>
        <family val="2"/>
      </rPr>
      <t xml:space="preserve"> NS </t>
    </r>
    <r>
      <rPr>
        <sz val="10"/>
        <color theme="1"/>
        <rFont val="新細明體"/>
        <family val="1"/>
        <charset val="136"/>
      </rPr>
      <t>具有唯一且不重複使用的非</t>
    </r>
    <r>
      <rPr>
        <sz val="10"/>
        <color theme="1"/>
        <rFont val="Arial"/>
        <family val="2"/>
      </rPr>
      <t xml:space="preserve"> 0 NGUID, </t>
    </r>
    <r>
      <rPr>
        <sz val="10"/>
        <color theme="1"/>
        <rFont val="新細明體"/>
        <family val="1"/>
        <charset val="136"/>
      </rPr>
      <t>在</t>
    </r>
    <r>
      <rPr>
        <sz val="10"/>
        <color theme="1"/>
        <rFont val="Arial"/>
        <family val="2"/>
      </rPr>
      <t xml:space="preserve"> identify NS </t>
    </r>
    <r>
      <rPr>
        <sz val="10"/>
        <color theme="1"/>
        <rFont val="新細明體"/>
        <family val="1"/>
        <charset val="136"/>
      </rPr>
      <t>中的</t>
    </r>
    <r>
      <rPr>
        <sz val="10"/>
        <color theme="1"/>
        <rFont val="Arial"/>
        <family val="2"/>
      </rPr>
      <t xml:space="preserve"> Common Namepsace Features </t>
    </r>
    <r>
      <rPr>
        <sz val="10"/>
        <color theme="1"/>
        <rFont val="新細明體"/>
        <family val="1"/>
        <charset val="136"/>
      </rPr>
      <t>的</t>
    </r>
    <r>
      <rPr>
        <sz val="10"/>
        <color theme="1"/>
        <rFont val="Arial"/>
        <family val="2"/>
      </rPr>
      <t xml:space="preserve"> UIDREUSE </t>
    </r>
    <r>
      <rPr>
        <sz val="10"/>
        <color theme="1"/>
        <rFont val="新細明體"/>
        <family val="1"/>
        <charset val="136"/>
      </rPr>
      <t>必須設為</t>
    </r>
    <r>
      <rPr>
        <sz val="10"/>
        <color theme="1"/>
        <rFont val="Arial"/>
        <family val="2"/>
      </rPr>
      <t xml:space="preserve"> 1</t>
    </r>
    <phoneticPr fontId="1" type="noConversion"/>
  </si>
  <si>
    <r>
      <t xml:space="preserve"> - </t>
    </r>
    <r>
      <rPr>
        <sz val="10"/>
        <color theme="1"/>
        <rFont val="新細明體"/>
        <family val="1"/>
        <charset val="136"/>
      </rPr>
      <t>支持規定的</t>
    </r>
    <r>
      <rPr>
        <sz val="10"/>
        <color theme="1"/>
        <rFont val="Arial"/>
        <family val="2"/>
      </rPr>
      <t xml:space="preserve"> Identify CNS </t>
    </r>
    <r>
      <rPr>
        <sz val="10"/>
        <color theme="1"/>
        <rFont val="新細明體"/>
        <family val="1"/>
        <charset val="136"/>
      </rPr>
      <t>與其欄位</t>
    </r>
    <r>
      <rPr>
        <sz val="10"/>
        <color theme="1"/>
        <rFont val="Arial"/>
        <family val="2"/>
      </rPr>
      <t xml:space="preserve">, </t>
    </r>
    <r>
      <rPr>
        <sz val="10"/>
        <color theme="1"/>
        <rFont val="新細明體"/>
        <family val="1"/>
        <charset val="136"/>
      </rPr>
      <t>包括</t>
    </r>
    <r>
      <rPr>
        <sz val="10"/>
        <color theme="1"/>
        <rFont val="Arial"/>
        <family val="2"/>
      </rPr>
      <t xml:space="preserve"> 
   1. Format Progeress Indicator(FPI)
   2. I/O Prefromance and Endurance Hints(NSFEAT bit 4 = 1b)</t>
    </r>
    <phoneticPr fontId="1" type="noConversion"/>
  </si>
  <si>
    <t>NSM-2</t>
    <phoneticPr fontId="1" type="noConversion"/>
  </si>
  <si>
    <t>NSM-3</t>
    <phoneticPr fontId="1" type="noConversion"/>
  </si>
  <si>
    <r>
      <t xml:space="preserve"> - </t>
    </r>
    <r>
      <rPr>
        <sz val="10"/>
        <color theme="1"/>
        <rFont val="細明體"/>
        <family val="2"/>
        <charset val="136"/>
      </rPr>
      <t>必須在所有</t>
    </r>
    <r>
      <rPr>
        <sz val="10"/>
        <color theme="1"/>
        <rFont val="Arial"/>
        <family val="2"/>
      </rPr>
      <t xml:space="preserve"> NS </t>
    </r>
    <r>
      <rPr>
        <sz val="10"/>
        <color theme="1"/>
        <rFont val="細明體"/>
        <family val="2"/>
        <charset val="136"/>
      </rPr>
      <t>上支援</t>
    </r>
    <r>
      <rPr>
        <sz val="10"/>
        <color theme="1"/>
        <rFont val="Arial"/>
        <family val="2"/>
      </rPr>
      <t xml:space="preserve"> NS Management Commands</t>
    </r>
    <phoneticPr fontId="1" type="noConversion"/>
  </si>
  <si>
    <r>
      <t xml:space="preserve"> - </t>
    </r>
    <r>
      <rPr>
        <sz val="10"/>
        <color theme="1"/>
        <rFont val="細明體"/>
        <family val="2"/>
        <charset val="136"/>
      </rPr>
      <t>建立</t>
    </r>
    <r>
      <rPr>
        <sz val="10"/>
        <color theme="1"/>
        <rFont val="Arial"/>
        <family val="2"/>
      </rPr>
      <t xml:space="preserve"> NSm, Identify NS </t>
    </r>
    <r>
      <rPr>
        <sz val="10"/>
        <color theme="1"/>
        <rFont val="細明體"/>
        <family val="2"/>
        <charset val="136"/>
      </rPr>
      <t>中預設的「</t>
    </r>
    <r>
      <rPr>
        <sz val="10"/>
        <color theme="1"/>
        <rFont val="Arial"/>
        <family val="2"/>
      </rPr>
      <t>Formatted LBA Size</t>
    </r>
    <r>
      <rPr>
        <sz val="10"/>
        <color theme="1"/>
        <rFont val="細明體"/>
        <family val="2"/>
        <charset val="136"/>
      </rPr>
      <t>」參數</t>
    </r>
    <r>
      <rPr>
        <sz val="10"/>
        <color theme="1"/>
        <rFont val="Arial"/>
        <family val="2"/>
      </rPr>
      <t xml:space="preserve">(FLBAS) </t>
    </r>
    <r>
      <rPr>
        <sz val="10"/>
        <color theme="1"/>
        <rFont val="細明體"/>
        <family val="2"/>
        <charset val="136"/>
      </rPr>
      <t>應與出廠時設定的預設扇區大小相符</t>
    </r>
    <phoneticPr fontId="1" type="noConversion"/>
  </si>
  <si>
    <r>
      <t xml:space="preserve"> - </t>
    </r>
    <r>
      <rPr>
        <sz val="10"/>
        <color theme="1"/>
        <rFont val="細明體"/>
        <family val="2"/>
        <charset val="136"/>
      </rPr>
      <t>使用</t>
    </r>
    <r>
      <rPr>
        <sz val="10"/>
        <color theme="1"/>
        <rFont val="Arial"/>
        <family val="2"/>
      </rPr>
      <t xml:space="preserve"> Format NVM </t>
    </r>
    <r>
      <rPr>
        <sz val="10"/>
        <color theme="1"/>
        <rFont val="細明體"/>
        <family val="2"/>
        <charset val="136"/>
      </rPr>
      <t>指令格式化裝置時</t>
    </r>
    <r>
      <rPr>
        <sz val="10"/>
        <color theme="1"/>
        <rFont val="Arial"/>
        <family val="2"/>
      </rPr>
      <t xml:space="preserve">, LBAF </t>
    </r>
    <r>
      <rPr>
        <sz val="10"/>
        <color theme="1"/>
        <rFont val="細明體"/>
        <family val="2"/>
        <charset val="136"/>
      </rPr>
      <t>應對應於出廠時設定的預設扇區大</t>
    </r>
    <r>
      <rPr>
        <sz val="10"/>
        <color theme="1"/>
        <rFont val="Microsoft JhengHei"/>
        <family val="2"/>
      </rPr>
      <t>小</t>
    </r>
    <phoneticPr fontId="1" type="noConversion"/>
  </si>
  <si>
    <t>NSM-4</t>
    <phoneticPr fontId="1" type="noConversion"/>
  </si>
  <si>
    <r>
      <t xml:space="preserve"> - </t>
    </r>
    <r>
      <rPr>
        <sz val="10"/>
        <color theme="1"/>
        <rFont val="Microsoft JhengHei"/>
        <family val="2"/>
        <charset val="136"/>
      </rPr>
      <t>支持最小</t>
    </r>
    <r>
      <rPr>
        <sz val="10"/>
        <color theme="1"/>
        <rFont val="Arial"/>
        <family val="2"/>
      </rPr>
      <t xml:space="preserve"> 16 </t>
    </r>
    <r>
      <rPr>
        <sz val="10"/>
        <color theme="1"/>
        <rFont val="Microsoft JhengHei"/>
        <family val="2"/>
      </rPr>
      <t>個</t>
    </r>
    <r>
      <rPr>
        <sz val="10"/>
        <color theme="1"/>
        <rFont val="Arial"/>
        <family val="2"/>
      </rPr>
      <t xml:space="preserve"> NS, </t>
    </r>
    <r>
      <rPr>
        <sz val="10"/>
        <color theme="1"/>
        <rFont val="Microsoft JhengHei"/>
        <family val="2"/>
      </rPr>
      <t>見</t>
    </r>
    <r>
      <rPr>
        <sz val="10"/>
        <color theme="1"/>
        <rFont val="Arial"/>
        <family val="2"/>
      </rPr>
      <t xml:space="preserve"> Section 13. Device Profiles</t>
    </r>
    <phoneticPr fontId="1" type="noConversion"/>
  </si>
  <si>
    <t>NSM-5</t>
    <phoneticPr fontId="1" type="noConversion"/>
  </si>
  <si>
    <t>NSM-6</t>
    <phoneticPr fontId="1" type="noConversion"/>
  </si>
  <si>
    <t>NSM-7</t>
    <phoneticPr fontId="1" type="noConversion"/>
  </si>
  <si>
    <t>Device Usable Capacity</t>
    <phoneticPr fontId="1" type="noConversion"/>
  </si>
  <si>
    <t>&lt;= 1TB</t>
    <phoneticPr fontId="1" type="noConversion"/>
  </si>
  <si>
    <t>&gt; 1TB but &lt;= 2TB</t>
    <phoneticPr fontId="1" type="noConversion"/>
  </si>
  <si>
    <t>&gt; 2TB but &lt;= 3TB</t>
    <phoneticPr fontId="1" type="noConversion"/>
  </si>
  <si>
    <t>&gt; 3TB but &lt;= 4TB</t>
    <phoneticPr fontId="1" type="noConversion"/>
  </si>
  <si>
    <t>…</t>
    <phoneticPr fontId="1" type="noConversion"/>
  </si>
  <si>
    <t>&gt; 7TB</t>
    <phoneticPr fontId="1" type="noConversion"/>
  </si>
  <si>
    <r>
      <t xml:space="preserve"> - </t>
    </r>
    <r>
      <rPr>
        <sz val="10"/>
        <color theme="1"/>
        <rFont val="細明體"/>
        <family val="2"/>
        <charset val="136"/>
      </rPr>
      <t>設備必須在</t>
    </r>
    <r>
      <rPr>
        <sz val="10"/>
        <color theme="1"/>
        <rFont val="Arial"/>
        <family val="2"/>
      </rPr>
      <t xml:space="preserve"> Namespace Granularity List </t>
    </r>
    <r>
      <rPr>
        <sz val="10"/>
        <color theme="1"/>
        <rFont val="細明體"/>
        <family val="2"/>
        <charset val="136"/>
      </rPr>
      <t>中至少回報一個命名空間粒度描述符</t>
    </r>
    <r>
      <rPr>
        <sz val="10"/>
        <color theme="1"/>
        <rFont val="Arial"/>
        <family val="2"/>
      </rPr>
      <t>(Namespace Granularity Descriptor)</t>
    </r>
    <phoneticPr fontId="1" type="noConversion"/>
  </si>
  <si>
    <t>Minimum Number of Namespaces</t>
    <phoneticPr fontId="1" type="noConversion"/>
  </si>
  <si>
    <r>
      <t xml:space="preserve"> - </t>
    </r>
    <r>
      <rPr>
        <sz val="10"/>
        <color theme="1"/>
        <rFont val="細明體"/>
        <family val="2"/>
        <charset val="136"/>
      </rPr>
      <t>支援</t>
    </r>
    <r>
      <rPr>
        <sz val="10"/>
        <color theme="1"/>
        <rFont val="Arial"/>
        <family val="2"/>
      </rPr>
      <t xml:space="preserve"> Identify Controller </t>
    </r>
    <r>
      <rPr>
        <sz val="10"/>
        <color theme="1"/>
        <rFont val="細明體"/>
        <family val="2"/>
        <charset val="136"/>
      </rPr>
      <t>中的</t>
    </r>
    <r>
      <rPr>
        <sz val="10"/>
        <color theme="1"/>
        <rFont val="Arial"/>
        <family val="2"/>
      </rPr>
      <t xml:space="preserve"> TNVMCAP(Total Namespace Capacity) </t>
    </r>
    <r>
      <rPr>
        <sz val="10"/>
        <color theme="1"/>
        <rFont val="細明體"/>
        <family val="2"/>
        <charset val="136"/>
      </rPr>
      <t>和</t>
    </r>
    <r>
      <rPr>
        <sz val="10"/>
        <color theme="1"/>
        <rFont val="Arial"/>
        <family val="2"/>
      </rPr>
      <t xml:space="preserve"> UNVMCAP(Unallocated Namespace Capacity) </t>
    </r>
    <r>
      <rPr>
        <sz val="10"/>
        <color theme="1"/>
        <rFont val="細明體"/>
        <family val="2"/>
        <charset val="136"/>
      </rPr>
      <t>欄位</t>
    </r>
    <phoneticPr fontId="1" type="noConversion"/>
  </si>
  <si>
    <t>Namespace Utilization(NUSE)</t>
    <phoneticPr fontId="1" type="noConversion"/>
  </si>
  <si>
    <t>NUSE-1</t>
    <phoneticPr fontId="1" type="noConversion"/>
  </si>
  <si>
    <r>
      <t xml:space="preserve"> - NUSE </t>
    </r>
    <r>
      <rPr>
        <sz val="10"/>
        <color theme="1"/>
        <rFont val="細明體"/>
        <family val="2"/>
        <charset val="136"/>
      </rPr>
      <t>應等於目前命名空間中已配置的邏輯區塊數量</t>
    </r>
    <r>
      <rPr>
        <sz val="10"/>
        <color theme="1"/>
        <rFont val="Arial"/>
        <family val="2"/>
      </rPr>
      <t xml:space="preserve">, </t>
    </r>
    <r>
      <rPr>
        <sz val="10"/>
        <color theme="1"/>
        <rFont val="細明體"/>
        <family val="2"/>
        <charset val="136"/>
      </rPr>
      <t>不得被硬編碼為等同</t>
    </r>
    <r>
      <rPr>
        <sz val="10"/>
        <color theme="1"/>
        <rFont val="Arial"/>
        <family val="2"/>
      </rPr>
      <t xml:space="preserve"> NCAP(Namespace Capacity
 - </t>
    </r>
    <r>
      <rPr>
        <sz val="10"/>
        <color theme="1"/>
        <rFont val="細明體"/>
        <family val="2"/>
        <charset val="136"/>
      </rPr>
      <t>以下為一個容量為</t>
    </r>
    <r>
      <rPr>
        <sz val="10"/>
        <color theme="1"/>
        <rFont val="Arial"/>
        <family val="2"/>
      </rPr>
      <t xml:space="preserve"> 200GB </t>
    </r>
    <r>
      <rPr>
        <sz val="10"/>
        <color theme="1"/>
        <rFont val="細明體"/>
        <family val="2"/>
        <charset val="136"/>
      </rPr>
      <t>裝置的範例</t>
    </r>
    <r>
      <rPr>
        <sz val="10"/>
        <color theme="1"/>
        <rFont val="Arial"/>
        <family val="2"/>
      </rPr>
      <t xml:space="preserve">:
   1. </t>
    </r>
    <r>
      <rPr>
        <sz val="10"/>
        <color theme="1"/>
        <rFont val="細明體"/>
        <family val="2"/>
        <charset val="136"/>
      </rPr>
      <t>執行</t>
    </r>
    <r>
      <rPr>
        <sz val="10"/>
        <color theme="1"/>
        <rFont val="Arial"/>
        <family val="2"/>
      </rPr>
      <t xml:space="preserve"> Format NVM </t>
    </r>
    <r>
      <rPr>
        <sz val="10"/>
        <color theme="1"/>
        <rFont val="細明體"/>
        <family val="2"/>
        <charset val="136"/>
      </rPr>
      <t>指令且</t>
    </r>
    <r>
      <rPr>
        <sz val="10"/>
        <color theme="1"/>
        <rFont val="Arial"/>
        <family val="2"/>
      </rPr>
      <t xml:space="preserve"> User Data Erase(SES = 001b) </t>
    </r>
    <r>
      <rPr>
        <sz val="10"/>
        <color theme="1"/>
        <rFont val="細明體"/>
        <family val="2"/>
        <charset val="136"/>
      </rPr>
      <t>完成後，</t>
    </r>
    <r>
      <rPr>
        <sz val="10"/>
        <color theme="1"/>
        <rFont val="Arial"/>
        <family val="2"/>
      </rPr>
      <t xml:space="preserve">NUSE </t>
    </r>
    <r>
      <rPr>
        <sz val="10"/>
        <color theme="1"/>
        <rFont val="細明體"/>
        <family val="2"/>
        <charset val="136"/>
      </rPr>
      <t>將是</t>
    </r>
    <r>
      <rPr>
        <sz val="10"/>
        <color theme="1"/>
        <rFont val="Arial"/>
        <family val="2"/>
      </rPr>
      <t xml:space="preserve"> 0, </t>
    </r>
    <r>
      <rPr>
        <sz val="10"/>
        <color theme="1"/>
        <rFont val="細明體"/>
        <family val="2"/>
        <charset val="136"/>
      </rPr>
      <t>使用量資料會顯示為</t>
    </r>
    <r>
      <rPr>
        <sz val="10"/>
        <color theme="1"/>
        <rFont val="Arial"/>
        <family val="2"/>
      </rPr>
      <t xml:space="preserve"> 0.00GB
   2. </t>
    </r>
    <r>
      <rPr>
        <sz val="10"/>
        <color theme="1"/>
        <rFont val="細明體"/>
        <family val="2"/>
        <charset val="136"/>
      </rPr>
      <t>寫入</t>
    </r>
    <r>
      <rPr>
        <sz val="10"/>
        <color theme="1"/>
        <rFont val="Arial"/>
        <family val="2"/>
      </rPr>
      <t xml:space="preserve"> 1GB </t>
    </r>
    <r>
      <rPr>
        <sz val="10"/>
        <color theme="1"/>
        <rFont val="細明體"/>
        <family val="2"/>
        <charset val="136"/>
      </rPr>
      <t>資料後</t>
    </r>
    <r>
      <rPr>
        <sz val="10"/>
        <color theme="1"/>
        <rFont val="Arial"/>
        <family val="2"/>
      </rPr>
      <t xml:space="preserve">, </t>
    </r>
    <r>
      <rPr>
        <sz val="10"/>
        <color theme="1"/>
        <rFont val="細明體"/>
        <family val="2"/>
        <charset val="136"/>
      </rPr>
      <t>使用量資料預期顯示為</t>
    </r>
    <r>
      <rPr>
        <sz val="10"/>
        <color theme="1"/>
        <rFont val="Arial"/>
        <family val="2"/>
      </rPr>
      <t xml:space="preserve"> 1.00GB
   3. </t>
    </r>
    <r>
      <rPr>
        <sz val="10"/>
        <color theme="1"/>
        <rFont val="細明體"/>
        <family val="2"/>
        <charset val="136"/>
      </rPr>
      <t>當裝置寫滿後</t>
    </r>
    <r>
      <rPr>
        <sz val="10"/>
        <color theme="1"/>
        <rFont val="Arial"/>
        <family val="2"/>
      </rPr>
      <t xml:space="preserve">, </t>
    </r>
    <r>
      <rPr>
        <sz val="10"/>
        <color theme="1"/>
        <rFont val="細明體"/>
        <family val="2"/>
        <charset val="136"/>
      </rPr>
      <t>使用量資料預期顯示為</t>
    </r>
    <r>
      <rPr>
        <sz val="10"/>
        <color theme="1"/>
        <rFont val="Arial"/>
        <family val="2"/>
      </rPr>
      <t xml:space="preserve"> 200.00GB
   4. </t>
    </r>
    <r>
      <rPr>
        <sz val="10"/>
        <color theme="1"/>
        <rFont val="細明體"/>
        <family val="2"/>
        <charset val="136"/>
      </rPr>
      <t>主機若執行</t>
    </r>
    <r>
      <rPr>
        <sz val="10"/>
        <color theme="1"/>
        <rFont val="Arial"/>
        <family val="2"/>
      </rPr>
      <t xml:space="preserve"> 10GB </t>
    </r>
    <r>
      <rPr>
        <sz val="10"/>
        <color theme="1"/>
        <rFont val="細明體"/>
        <family val="2"/>
        <charset val="136"/>
      </rPr>
      <t>去配置（</t>
    </r>
    <r>
      <rPr>
        <sz val="10"/>
        <color theme="1"/>
        <rFont val="Arial"/>
        <family val="2"/>
      </rPr>
      <t>de-allocate</t>
    </r>
    <r>
      <rPr>
        <sz val="10"/>
        <color theme="1"/>
        <rFont val="細明體"/>
        <family val="2"/>
        <charset val="136"/>
      </rPr>
      <t>）指令且裝置完成去配置後，使用量資料會顯示為</t>
    </r>
    <r>
      <rPr>
        <sz val="10"/>
        <color theme="1"/>
        <rFont val="Arial"/>
        <family val="2"/>
      </rPr>
      <t xml:space="preserve"> 190.00GB</t>
    </r>
    <phoneticPr fontId="1" type="noConversion"/>
  </si>
  <si>
    <t>UUID for DSSD Specific Information</t>
    <phoneticPr fontId="1" type="noConversion"/>
  </si>
  <si>
    <t>UUID-1</t>
    <phoneticPr fontId="1" type="noConversion"/>
  </si>
  <si>
    <r>
      <t xml:space="preserve"> - Get/Set Features </t>
    </r>
    <r>
      <rPr>
        <sz val="10"/>
        <color theme="1"/>
        <rFont val="細明體"/>
        <family val="2"/>
        <charset val="136"/>
      </rPr>
      <t>指令必須支援</t>
    </r>
    <r>
      <rPr>
        <sz val="10"/>
        <color theme="1"/>
        <rFont val="Arial"/>
        <family val="2"/>
      </rPr>
      <t xml:space="preserve"> UUID Index </t>
    </r>
    <r>
      <rPr>
        <sz val="10"/>
        <color theme="1"/>
        <rFont val="細明體"/>
        <family val="2"/>
        <charset val="136"/>
      </rPr>
      <t>功能</t>
    </r>
    <phoneticPr fontId="1" type="noConversion"/>
  </si>
  <si>
    <t>UUID-2</t>
    <phoneticPr fontId="1" type="noConversion"/>
  </si>
  <si>
    <t>UUID-3</t>
    <phoneticPr fontId="1" type="noConversion"/>
  </si>
  <si>
    <r>
      <t xml:space="preserve"> - UUID List </t>
    </r>
    <r>
      <rPr>
        <sz val="10"/>
        <color theme="1"/>
        <rFont val="Microsoft JhengHei"/>
        <family val="2"/>
      </rPr>
      <t>必須包含一個</t>
    </r>
    <r>
      <rPr>
        <sz val="10"/>
        <color theme="1"/>
        <rFont val="Arial"/>
        <family val="2"/>
      </rPr>
      <t xml:space="preserve"> UUID List Entry, </t>
    </r>
    <r>
      <rPr>
        <sz val="10"/>
        <color theme="1"/>
        <rFont val="Microsoft JhengHei"/>
        <family val="2"/>
      </rPr>
      <t>其</t>
    </r>
    <r>
      <rPr>
        <sz val="10"/>
        <color theme="1"/>
        <rFont val="Arial"/>
        <family val="2"/>
      </rPr>
      <t xml:space="preserve"> UUID </t>
    </r>
    <r>
      <rPr>
        <sz val="10"/>
        <color theme="1"/>
        <rFont val="Microsoft JhengHei"/>
        <family val="2"/>
      </rPr>
      <t>值為</t>
    </r>
    <r>
      <rPr>
        <sz val="10"/>
        <color theme="1"/>
        <rFont val="Arial"/>
        <family val="2"/>
      </rPr>
      <t xml:space="preserve"> C194D55BE0944794A21D29998F56BE6Fh, </t>
    </r>
    <r>
      <rPr>
        <sz val="10"/>
        <color theme="1"/>
        <rFont val="Microsoft JhengHei"/>
        <family val="2"/>
      </rPr>
      <t>且其</t>
    </r>
    <r>
      <rPr>
        <sz val="10"/>
        <color theme="1"/>
        <rFont val="Arial"/>
        <family val="2"/>
      </rPr>
      <t xml:space="preserve"> Identifier Assocation </t>
    </r>
    <r>
      <rPr>
        <sz val="10"/>
        <color theme="1"/>
        <rFont val="Microsoft JhengHei"/>
        <family val="2"/>
      </rPr>
      <t>欄位需清</t>
    </r>
    <r>
      <rPr>
        <sz val="10"/>
        <color theme="1"/>
        <rFont val="Arial"/>
        <family val="2"/>
      </rPr>
      <t xml:space="preserve"> 0</t>
    </r>
    <phoneticPr fontId="1" type="noConversion"/>
  </si>
  <si>
    <r>
      <t xml:space="preserve"> - </t>
    </r>
    <r>
      <rPr>
        <sz val="10"/>
        <color theme="1"/>
        <rFont val="細明體"/>
        <family val="2"/>
        <charset val="136"/>
      </rPr>
      <t>當執行</t>
    </r>
    <r>
      <rPr>
        <sz val="10"/>
        <color theme="1"/>
        <rFont val="Arial"/>
        <family val="2"/>
      </rPr>
      <t xml:space="preserve"> Get Features </t>
    </r>
    <r>
      <rPr>
        <sz val="10"/>
        <color theme="1"/>
        <rFont val="細明體"/>
        <family val="2"/>
        <charset val="136"/>
      </rPr>
      <t>或</t>
    </r>
    <r>
      <rPr>
        <sz val="10"/>
        <color theme="1"/>
        <rFont val="Arial"/>
        <family val="2"/>
      </rPr>
      <t xml:space="preserve"> Set Features </t>
    </r>
    <r>
      <rPr>
        <sz val="10"/>
        <color theme="1"/>
        <rFont val="細明體"/>
        <family val="2"/>
        <charset val="136"/>
      </rPr>
      <t>命令</t>
    </r>
    <r>
      <rPr>
        <sz val="10"/>
        <color theme="1"/>
        <rFont val="Arial"/>
        <family val="2"/>
      </rPr>
      <t xml:space="preserve">, </t>
    </r>
    <r>
      <rPr>
        <sz val="10"/>
        <color theme="1"/>
        <rFont val="細明體"/>
        <family val="2"/>
        <charset val="136"/>
      </rPr>
      <t>且符合以下條件時</t>
    </r>
    <r>
      <rPr>
        <sz val="10"/>
        <color theme="1"/>
        <rFont val="Arial"/>
        <family val="2"/>
      </rPr>
      <t xml:space="preserve">, </t>
    </r>
    <r>
      <rPr>
        <sz val="10"/>
        <color theme="1"/>
        <rFont val="細明體"/>
        <family val="2"/>
        <charset val="136"/>
      </rPr>
      <t xml:space="preserve">則該命令應存取本規範定義的廠商特定功能
</t>
    </r>
    <r>
      <rPr>
        <sz val="10"/>
        <color theme="1"/>
        <rFont val="Arial"/>
        <family val="2"/>
      </rPr>
      <t xml:space="preserve">   1. </t>
    </r>
    <r>
      <rPr>
        <sz val="10"/>
        <color theme="1"/>
        <rFont val="細明體"/>
        <family val="2"/>
        <charset val="136"/>
      </rPr>
      <t>所帶的</t>
    </r>
    <r>
      <rPr>
        <sz val="10"/>
        <color theme="1"/>
        <rFont val="Arial"/>
        <family val="2"/>
      </rPr>
      <t xml:space="preserve"> UUID Index </t>
    </r>
    <r>
      <rPr>
        <sz val="10"/>
        <color theme="1"/>
        <rFont val="細明體"/>
        <family val="2"/>
        <charset val="136"/>
      </rPr>
      <t>為</t>
    </r>
    <r>
      <rPr>
        <sz val="10"/>
        <color theme="1"/>
        <rFont val="Arial"/>
        <family val="2"/>
      </rPr>
      <t xml:space="preserve"> UUID List(NVMe-AD-10) </t>
    </r>
    <r>
      <rPr>
        <sz val="10"/>
        <color theme="1"/>
        <rFont val="細明體"/>
        <family val="2"/>
        <charset val="136"/>
      </rPr>
      <t>中某個</t>
    </r>
    <r>
      <rPr>
        <sz val="10"/>
        <color theme="1"/>
        <rFont val="Arial"/>
        <family val="2"/>
      </rPr>
      <t xml:space="preserve"> UUID(</t>
    </r>
    <r>
      <rPr>
        <sz val="10"/>
        <color theme="1"/>
        <rFont val="細明體"/>
        <family val="2"/>
        <charset val="136"/>
      </rPr>
      <t>稱為</t>
    </r>
    <r>
      <rPr>
        <sz val="10"/>
        <color theme="1"/>
        <rFont val="Arial"/>
        <family val="2"/>
      </rPr>
      <t xml:space="preserve"> UUID-1) </t>
    </r>
    <r>
      <rPr>
        <sz val="10"/>
        <color theme="1"/>
        <rFont val="細明體"/>
        <family val="2"/>
        <charset val="136"/>
      </rPr>
      <t>或為零</t>
    </r>
    <r>
      <rPr>
        <sz val="10"/>
        <color theme="1"/>
        <rFont val="Arial"/>
        <family val="2"/>
      </rPr>
      <t>(</t>
    </r>
    <r>
      <rPr>
        <sz val="10"/>
        <color theme="1"/>
        <rFont val="細明體"/>
        <family val="2"/>
        <charset val="136"/>
      </rPr>
      <t>即</t>
    </r>
    <r>
      <rPr>
        <sz val="10"/>
        <color theme="1"/>
        <rFont val="Arial"/>
        <family val="2"/>
      </rPr>
      <t xml:space="preserve"> UUID Index = 0)
   2. </t>
    </r>
    <r>
      <rPr>
        <sz val="10"/>
        <color theme="1"/>
        <rFont val="細明體"/>
        <family val="2"/>
        <charset val="136"/>
      </rPr>
      <t>且</t>
    </r>
    <r>
      <rPr>
        <sz val="10"/>
        <color theme="1"/>
        <rFont val="Arial"/>
        <family val="2"/>
      </rPr>
      <t xml:space="preserve"> Feature Identifier </t>
    </r>
    <r>
      <rPr>
        <sz val="10"/>
        <color theme="1"/>
        <rFont val="細明體"/>
        <family val="2"/>
        <charset val="136"/>
      </rPr>
      <t>為本規範所使用的廠商特定功能識別碼</t>
    </r>
    <r>
      <rPr>
        <sz val="10"/>
        <color theme="1"/>
        <rFont val="Arial"/>
        <family val="2"/>
      </rPr>
      <t>(</t>
    </r>
    <r>
      <rPr>
        <sz val="10"/>
        <color theme="1"/>
        <rFont val="細明體"/>
        <family val="2"/>
        <charset val="136"/>
      </rPr>
      <t>見</t>
    </r>
    <r>
      <rPr>
        <sz val="10"/>
        <color theme="1"/>
        <rFont val="Arial"/>
        <family val="2"/>
      </rPr>
      <t xml:space="preserve"> Set/Get Feature Requirements)</t>
    </r>
    <phoneticPr fontId="1" type="noConversion"/>
  </si>
  <si>
    <t>UUID-4</t>
    <phoneticPr fontId="1" type="noConversion"/>
  </si>
  <si>
    <t>UUID-5</t>
    <phoneticPr fontId="1" type="noConversion"/>
  </si>
  <si>
    <t>UUID-6</t>
    <phoneticPr fontId="1" type="noConversion"/>
  </si>
  <si>
    <r>
      <t xml:space="preserve"> - Persistent Event Log Page </t>
    </r>
    <r>
      <rPr>
        <sz val="10"/>
        <color theme="1"/>
        <rFont val="細明體"/>
        <family val="2"/>
        <charset val="136"/>
      </rPr>
      <t>中的廠商特定事件必須支援</t>
    </r>
    <r>
      <rPr>
        <sz val="10"/>
        <color theme="1"/>
        <rFont val="Arial"/>
        <family val="2"/>
      </rPr>
      <t xml:space="preserve"> UUID Index </t>
    </r>
    <r>
      <rPr>
        <sz val="10"/>
        <color theme="1"/>
        <rFont val="細明體"/>
        <family val="2"/>
        <charset val="136"/>
      </rPr>
      <t>功能</t>
    </r>
    <phoneticPr fontId="1" type="noConversion"/>
  </si>
  <si>
    <r>
      <t xml:space="preserve"> - </t>
    </r>
    <r>
      <rPr>
        <sz val="10"/>
        <color theme="1"/>
        <rFont val="細明體"/>
        <family val="2"/>
        <charset val="136"/>
      </rPr>
      <t>帶有本規範使用的廠商特定</t>
    </r>
    <r>
      <rPr>
        <sz val="10"/>
        <color theme="1"/>
        <rFont val="Arial"/>
        <family val="2"/>
      </rPr>
      <t xml:space="preserve"> Feature Identifier </t>
    </r>
    <r>
      <rPr>
        <sz val="10"/>
        <color theme="1"/>
        <rFont val="細明體"/>
        <family val="2"/>
        <charset val="136"/>
      </rPr>
      <t>的命令</t>
    </r>
    <r>
      <rPr>
        <sz val="10"/>
        <color theme="1"/>
        <rFont val="Arial"/>
        <family val="2"/>
      </rPr>
      <t xml:space="preserve">, </t>
    </r>
    <r>
      <rPr>
        <sz val="10"/>
        <color theme="1"/>
        <rFont val="細明體"/>
        <family val="2"/>
        <charset val="136"/>
      </rPr>
      <t>必須存取本規範定義的廠商特定功能</t>
    </r>
    <phoneticPr fontId="1" type="noConversion"/>
  </si>
  <si>
    <r>
      <t xml:space="preserve"> - </t>
    </r>
    <r>
      <rPr>
        <sz val="10"/>
        <color theme="1"/>
        <rFont val="細明體"/>
        <family val="2"/>
        <charset val="136"/>
      </rPr>
      <t>當執行</t>
    </r>
    <r>
      <rPr>
        <sz val="10"/>
        <color theme="1"/>
        <rFont val="Arial"/>
        <family val="2"/>
      </rPr>
      <t xml:space="preserve"> Get Log Page </t>
    </r>
    <r>
      <rPr>
        <sz val="10"/>
        <color theme="1"/>
        <rFont val="細明體"/>
        <family val="2"/>
        <charset val="136"/>
      </rPr>
      <t>指令且</t>
    </r>
    <r>
      <rPr>
        <sz val="10"/>
        <color theme="1"/>
        <rFont val="Microsoft JhengHei"/>
        <family val="2"/>
      </rPr>
      <t>符合以下條件</t>
    </r>
    <r>
      <rPr>
        <sz val="10"/>
        <color theme="1"/>
        <rFont val="Arial"/>
        <family val="2"/>
      </rPr>
      <t xml:space="preserve">, </t>
    </r>
    <r>
      <rPr>
        <sz val="10"/>
        <color theme="1"/>
        <rFont val="Microsoft JhengHei"/>
        <family val="2"/>
      </rPr>
      <t>則此指令應存取本規範定義的廠商特定</t>
    </r>
    <r>
      <rPr>
        <sz val="10"/>
        <color theme="1"/>
        <rFont val="Arial"/>
        <family val="2"/>
      </rPr>
      <t xml:space="preserve"> Log Page
   1. UUID Index </t>
    </r>
    <r>
      <rPr>
        <sz val="10"/>
        <color theme="1"/>
        <rFont val="細明體"/>
        <family val="2"/>
        <charset val="136"/>
      </rPr>
      <t>為</t>
    </r>
    <r>
      <rPr>
        <sz val="10"/>
        <color theme="1"/>
        <rFont val="Arial"/>
        <family val="2"/>
      </rPr>
      <t xml:space="preserve"> UUID List(NVMe-AD-10) </t>
    </r>
    <r>
      <rPr>
        <sz val="10"/>
        <color theme="1"/>
        <rFont val="細明體"/>
        <family val="2"/>
        <charset val="136"/>
      </rPr>
      <t>裡的某</t>
    </r>
    <r>
      <rPr>
        <sz val="10"/>
        <color theme="1"/>
        <rFont val="Arial"/>
        <family val="2"/>
      </rPr>
      <t xml:space="preserve"> UUID</t>
    </r>
    <r>
      <rPr>
        <sz val="10"/>
        <color theme="1"/>
        <rFont val="細明體"/>
        <family val="2"/>
        <charset val="136"/>
      </rPr>
      <t>（</t>
    </r>
    <r>
      <rPr>
        <sz val="10"/>
        <color theme="1"/>
        <rFont val="Arial"/>
        <family val="2"/>
      </rPr>
      <t>UUID-1</t>
    </r>
    <r>
      <rPr>
        <sz val="10"/>
        <color theme="1"/>
        <rFont val="細明體"/>
        <family val="2"/>
        <charset val="136"/>
      </rPr>
      <t>）或為零</t>
    </r>
    <r>
      <rPr>
        <sz val="10"/>
        <color theme="1"/>
        <rFont val="Arial"/>
        <family val="2"/>
      </rPr>
      <t xml:space="preserve">
   2. </t>
    </r>
    <r>
      <rPr>
        <sz val="10"/>
        <color theme="1"/>
        <rFont val="細明體"/>
        <family val="2"/>
        <charset val="136"/>
      </rPr>
      <t>同時使用本規範定義的廠商特定</t>
    </r>
    <r>
      <rPr>
        <sz val="10"/>
        <color theme="1"/>
        <rFont val="Arial"/>
        <family val="2"/>
      </rPr>
      <t xml:space="preserve"> Log Page Identifier</t>
    </r>
    <phoneticPr fontId="1" type="noConversion"/>
  </si>
  <si>
    <t>NVMe I/O Commend Set</t>
    <phoneticPr fontId="1" type="noConversion"/>
  </si>
  <si>
    <r>
      <t xml:space="preserve"> - </t>
    </r>
    <r>
      <rPr>
        <sz val="10"/>
        <color theme="1"/>
        <rFont val="細明體"/>
        <family val="2"/>
        <charset val="136"/>
      </rPr>
      <t>支援所有強制的</t>
    </r>
    <r>
      <rPr>
        <sz val="10"/>
        <color theme="1"/>
        <rFont val="Arial"/>
        <family val="2"/>
      </rPr>
      <t xml:space="preserve"> NVMe I/O </t>
    </r>
    <r>
      <rPr>
        <sz val="10"/>
        <color theme="1"/>
        <rFont val="細明體"/>
        <family val="2"/>
        <charset val="136"/>
      </rPr>
      <t>指令</t>
    </r>
    <phoneticPr fontId="1" type="noConversion"/>
  </si>
  <si>
    <r>
      <t xml:space="preserve"> - </t>
    </r>
    <r>
      <rPr>
        <sz val="10"/>
        <color theme="1"/>
        <rFont val="細明體"/>
        <family val="2"/>
        <charset val="136"/>
      </rPr>
      <t>支援</t>
    </r>
    <r>
      <rPr>
        <sz val="10"/>
        <color theme="1"/>
        <rFont val="Arial"/>
        <family val="2"/>
      </rPr>
      <t xml:space="preserve"> Dataset Management </t>
    </r>
    <r>
      <rPr>
        <sz val="10"/>
        <color theme="1"/>
        <rFont val="細明體"/>
        <family val="2"/>
        <charset val="136"/>
      </rPr>
      <t>指令</t>
    </r>
    <phoneticPr fontId="1" type="noConversion"/>
  </si>
  <si>
    <r>
      <t xml:space="preserve"> - </t>
    </r>
    <r>
      <rPr>
        <sz val="10"/>
        <color theme="1"/>
        <rFont val="細明體"/>
        <family val="2"/>
        <charset val="136"/>
      </rPr>
      <t>因設備具備斷電保護</t>
    </r>
    <r>
      <rPr>
        <sz val="10"/>
        <color theme="1"/>
        <rFont val="Arial"/>
        <family val="2"/>
      </rPr>
      <t>(Power Loss Protection, PLP)</t>
    </r>
    <r>
      <rPr>
        <sz val="10"/>
        <color theme="1"/>
        <rFont val="細明體"/>
        <family val="2"/>
        <charset val="136"/>
      </rPr>
      <t xml:space="preserve">，因此以下功能不得降低性能
</t>
    </r>
    <r>
      <rPr>
        <sz val="10"/>
        <color theme="1"/>
        <rFont val="Arial"/>
        <family val="2"/>
      </rPr>
      <t xml:space="preserve">   1. FUA </t>
    </r>
    <r>
      <rPr>
        <sz val="10"/>
        <color theme="1"/>
        <rFont val="細明體"/>
        <family val="2"/>
        <charset val="136"/>
      </rPr>
      <t xml:space="preserve">不得因其使用而造成性能罰則
</t>
    </r>
    <r>
      <rPr>
        <sz val="10"/>
        <color theme="1"/>
        <rFont val="Arial"/>
        <family val="2"/>
      </rPr>
      <t xml:space="preserve">   2. Flush Cache </t>
    </r>
    <r>
      <rPr>
        <sz val="10"/>
        <color theme="1"/>
        <rFont val="細明體"/>
        <family val="2"/>
        <charset val="136"/>
      </rPr>
      <t>無效</t>
    </r>
    <r>
      <rPr>
        <sz val="10"/>
        <color theme="1"/>
        <rFont val="Arial"/>
        <family val="2"/>
      </rPr>
      <t xml:space="preserve">, </t>
    </r>
    <r>
      <rPr>
        <sz val="10"/>
        <color theme="1"/>
        <rFont val="細明體"/>
        <family val="2"/>
        <charset val="136"/>
      </rPr>
      <t>因為</t>
    </r>
    <r>
      <rPr>
        <sz val="10"/>
        <color theme="1"/>
        <rFont val="Arial"/>
        <family val="2"/>
      </rPr>
      <t xml:space="preserve"> PLP </t>
    </r>
    <r>
      <rPr>
        <sz val="10"/>
        <color theme="1"/>
        <rFont val="細明體"/>
        <family val="2"/>
        <charset val="136"/>
      </rPr>
      <t xml:space="preserve">使所有快取數據非易失性
</t>
    </r>
    <r>
      <rPr>
        <sz val="10"/>
        <color theme="1"/>
        <rFont val="Arial"/>
        <family val="2"/>
      </rPr>
      <t xml:space="preserve">   3. Volatile Write Cache </t>
    </r>
    <r>
      <rPr>
        <sz val="10"/>
        <color theme="1"/>
        <rFont val="細明體"/>
        <family val="2"/>
        <charset val="136"/>
      </rPr>
      <t>設定停用寫入快取的</t>
    </r>
    <r>
      <rPr>
        <sz val="10"/>
        <color theme="1"/>
        <rFont val="Arial"/>
        <family val="2"/>
      </rPr>
      <t xml:space="preserve"> Set Feature </t>
    </r>
    <r>
      <rPr>
        <sz val="10"/>
        <color theme="1"/>
        <rFont val="細明體"/>
        <family val="2"/>
        <charset val="136"/>
      </rPr>
      <t>指令必須失敗</t>
    </r>
    <r>
      <rPr>
        <sz val="10"/>
        <color theme="1"/>
        <rFont val="Arial"/>
        <family val="2"/>
      </rPr>
      <t xml:space="preserve">, </t>
    </r>
    <r>
      <rPr>
        <sz val="10"/>
        <color theme="1"/>
        <rFont val="細明體"/>
        <family val="2"/>
        <charset val="136"/>
      </rPr>
      <t>如</t>
    </r>
    <r>
      <rPr>
        <sz val="10"/>
        <color theme="1"/>
        <rFont val="Arial"/>
        <family val="2"/>
      </rPr>
      <t xml:space="preserve"> NVMe </t>
    </r>
    <r>
      <rPr>
        <sz val="10"/>
        <color theme="1"/>
        <rFont val="細明體"/>
        <family val="2"/>
        <charset val="136"/>
      </rPr>
      <t>標準</t>
    </r>
    <r>
      <rPr>
        <sz val="10"/>
        <color theme="1"/>
        <rFont val="Arial"/>
        <family val="2"/>
      </rPr>
      <t xml:space="preserve"> 1.4b </t>
    </r>
    <r>
      <rPr>
        <sz val="10"/>
        <color theme="1"/>
        <rFont val="細明體"/>
        <family val="2"/>
        <charset val="136"/>
      </rPr>
      <t>所述</t>
    </r>
    <phoneticPr fontId="1" type="noConversion"/>
  </si>
  <si>
    <r>
      <t xml:space="preserve"> - </t>
    </r>
    <r>
      <rPr>
        <sz val="10"/>
        <color theme="1"/>
        <rFont val="細明體"/>
        <family val="2"/>
        <charset val="136"/>
      </rPr>
      <t>設備必須支援</t>
    </r>
    <r>
      <rPr>
        <sz val="10"/>
        <color theme="1"/>
        <rFont val="Arial"/>
        <family val="2"/>
      </rPr>
      <t xml:space="preserve"> Write Zeroes </t>
    </r>
    <r>
      <rPr>
        <sz val="10"/>
        <color theme="1"/>
        <rFont val="細明體"/>
        <family val="2"/>
        <charset val="136"/>
      </rPr>
      <t>指令</t>
    </r>
    <r>
      <rPr>
        <sz val="10"/>
        <color theme="1"/>
        <rFont val="Arial"/>
        <family val="2"/>
      </rPr>
      <t xml:space="preserve">, </t>
    </r>
    <r>
      <rPr>
        <sz val="10"/>
        <color theme="1"/>
        <rFont val="細明體"/>
        <family val="2"/>
        <charset val="136"/>
      </rPr>
      <t xml:space="preserve">並且必須支援該指令中的以下位元
</t>
    </r>
    <r>
      <rPr>
        <sz val="10"/>
        <color theme="1"/>
        <rFont val="Arial"/>
        <family val="2"/>
      </rPr>
      <t xml:space="preserve">   1. De-allocate(DEAC)
   2. Force Unit Access(FUA)</t>
    </r>
    <phoneticPr fontId="1" type="noConversion"/>
  </si>
  <si>
    <t>NVMe Pt.1</t>
    <phoneticPr fontId="1" type="noConversion"/>
  </si>
  <si>
    <r>
      <t xml:space="preserve"> - Write Zeroes </t>
    </r>
    <r>
      <rPr>
        <sz val="10"/>
        <color theme="1"/>
        <rFont val="微軟正黑體"/>
        <family val="2"/>
        <charset val="136"/>
      </rPr>
      <t>指令行為規範如下</t>
    </r>
    <phoneticPr fontId="1" type="noConversion"/>
  </si>
  <si>
    <t>DEAC</t>
    <phoneticPr fontId="1" type="noConversion"/>
  </si>
  <si>
    <t>FUA</t>
    <phoneticPr fontId="1" type="noConversion"/>
  </si>
  <si>
    <t>Behaviour</t>
    <phoneticPr fontId="1" type="noConversion"/>
  </si>
  <si>
    <t>0b</t>
    <phoneticPr fontId="1" type="noConversion"/>
  </si>
  <si>
    <t>1b</t>
    <phoneticPr fontId="1" type="noConversion"/>
  </si>
  <si>
    <t>The device shall follow the
NVMe NVM Command Set Specification</t>
    <phoneticPr fontId="1" type="noConversion"/>
  </si>
  <si>
    <r>
      <t xml:space="preserve"> - NS Numbers </t>
    </r>
    <r>
      <rPr>
        <sz val="10"/>
        <color theme="1"/>
        <rFont val="細明體"/>
        <family val="2"/>
        <charset val="136"/>
      </rPr>
      <t>將根據裝置的可用容量計算</t>
    </r>
    <r>
      <rPr>
        <sz val="10"/>
        <color theme="1"/>
        <rFont val="Arial"/>
        <family val="2"/>
      </rPr>
      <t xml:space="preserve">, 
   </t>
    </r>
    <r>
      <rPr>
        <sz val="10"/>
        <color theme="1"/>
        <rFont val="細明體"/>
        <family val="2"/>
        <charset val="136"/>
      </rPr>
      <t>具體規如右</t>
    </r>
    <r>
      <rPr>
        <sz val="10"/>
        <color theme="1"/>
        <rFont val="Arial"/>
        <family val="2"/>
      </rPr>
      <t xml:space="preserve">, </t>
    </r>
    <r>
      <rPr>
        <sz val="10"/>
        <color theme="1"/>
        <rFont val="細明體"/>
        <family val="2"/>
        <charset val="136"/>
      </rPr>
      <t>對於其他</t>
    </r>
    <r>
      <rPr>
        <sz val="10"/>
        <color theme="1"/>
        <rFont val="Arial"/>
        <family val="2"/>
      </rPr>
      <t xml:space="preserve"> models </t>
    </r>
    <r>
      <rPr>
        <sz val="10"/>
        <color theme="1"/>
        <rFont val="細明體"/>
        <family val="2"/>
        <charset val="136"/>
      </rPr>
      <t>見</t>
    </r>
    <r>
      <rPr>
        <sz val="10"/>
        <color theme="1"/>
        <rFont val="Arial"/>
        <family val="2"/>
      </rPr>
      <t xml:space="preserve"> 
   Section 13. Device Profiles</t>
    </r>
    <phoneticPr fontId="1" type="noConversion"/>
  </si>
  <si>
    <r>
      <t xml:space="preserve"> - </t>
    </r>
    <r>
      <rPr>
        <sz val="10"/>
        <color theme="1"/>
        <rFont val="細明體"/>
        <family val="2"/>
        <charset val="136"/>
      </rPr>
      <t>若</t>
    </r>
    <r>
      <rPr>
        <sz val="10"/>
        <color theme="1"/>
        <rFont val="Arial"/>
        <family val="2"/>
      </rPr>
      <t xml:space="preserve"> Write Zeroes </t>
    </r>
    <r>
      <rPr>
        <sz val="10"/>
        <color theme="1"/>
        <rFont val="細明體"/>
        <family val="2"/>
        <charset val="136"/>
      </rPr>
      <t>指令中</t>
    </r>
    <r>
      <rPr>
        <sz val="10"/>
        <color theme="1"/>
        <rFont val="Arial"/>
        <family val="2"/>
      </rPr>
      <t xml:space="preserve"> DEAC </t>
    </r>
    <r>
      <rPr>
        <sz val="10"/>
        <color theme="1"/>
        <rFont val="細明體"/>
        <family val="2"/>
        <charset val="136"/>
      </rPr>
      <t>位元設定為</t>
    </r>
    <r>
      <rPr>
        <sz val="10"/>
        <color theme="1"/>
        <rFont val="Arial"/>
        <family val="2"/>
      </rPr>
      <t xml:space="preserve"> 1b</t>
    </r>
    <r>
      <rPr>
        <sz val="10"/>
        <color theme="1"/>
        <rFont val="細明體"/>
        <family val="2"/>
        <charset val="136"/>
      </rPr>
      <t>，且</t>
    </r>
    <r>
      <rPr>
        <sz val="10"/>
        <color theme="1"/>
        <rFont val="Arial"/>
        <family val="2"/>
      </rPr>
      <t xml:space="preserve"> FUA </t>
    </r>
    <r>
      <rPr>
        <sz val="10"/>
        <color theme="1"/>
        <rFont val="細明體"/>
        <family val="2"/>
        <charset val="136"/>
      </rPr>
      <t>設定為</t>
    </r>
    <r>
      <rPr>
        <sz val="10"/>
        <color theme="1"/>
        <rFont val="Arial"/>
        <family val="2"/>
      </rPr>
      <t xml:space="preserve"> 0b, </t>
    </r>
    <r>
      <rPr>
        <sz val="10"/>
        <color theme="1"/>
        <rFont val="細明體"/>
        <family val="2"/>
        <charset val="136"/>
      </rPr>
      <t>設備應對指定區塊進行去配置</t>
    </r>
    <r>
      <rPr>
        <sz val="10"/>
        <color theme="1"/>
        <rFont val="Arial"/>
        <family val="2"/>
      </rPr>
      <t xml:space="preserve">(de-allocate), </t>
    </r>
    <r>
      <rPr>
        <sz val="10"/>
        <color theme="1"/>
        <rFont val="細明體"/>
        <family val="2"/>
        <charset val="136"/>
      </rPr>
      <t>且在該區塊被其他指令</t>
    </r>
    <r>
      <rPr>
        <sz val="10"/>
        <color theme="1"/>
        <rFont val="Arial"/>
        <family val="2"/>
      </rPr>
      <t>(</t>
    </r>
    <r>
      <rPr>
        <sz val="10"/>
        <color theme="1"/>
        <rFont val="細明體"/>
        <family val="2"/>
        <charset val="136"/>
      </rPr>
      <t>例如</t>
    </r>
    <r>
      <rPr>
        <sz val="10"/>
        <color theme="1"/>
        <rFont val="Arial"/>
        <family val="2"/>
      </rPr>
      <t xml:space="preserve"> Write, Copy)
   </t>
    </r>
    <r>
      <rPr>
        <sz val="10"/>
        <color theme="1"/>
        <rFont val="細明體"/>
        <family val="2"/>
        <charset val="136"/>
      </rPr>
      <t>修改之前</t>
    </r>
    <r>
      <rPr>
        <sz val="10"/>
        <color theme="1"/>
        <rFont val="Arial"/>
        <family val="2"/>
      </rPr>
      <t xml:space="preserve">, </t>
    </r>
    <r>
      <rPr>
        <sz val="10"/>
        <color theme="1"/>
        <rFont val="細明體"/>
        <family val="2"/>
        <charset val="136"/>
      </rPr>
      <t>所有對該區塊的後續讀取操作皆應回傳全零值</t>
    </r>
    <r>
      <rPr>
        <sz val="10"/>
        <color theme="1"/>
        <rFont val="Arial"/>
        <family val="2"/>
      </rPr>
      <t xml:space="preserve">, </t>
    </r>
    <r>
      <rPr>
        <sz val="10"/>
        <color theme="1"/>
        <rFont val="細明體"/>
        <family val="2"/>
        <charset val="136"/>
      </rPr>
      <t>此行為與</t>
    </r>
    <r>
      <rPr>
        <sz val="10"/>
        <color theme="1"/>
        <rFont val="Arial"/>
        <family val="2"/>
      </rPr>
      <t xml:space="preserve"> Dataset Management </t>
    </r>
    <r>
      <rPr>
        <sz val="10"/>
        <color theme="1"/>
        <rFont val="細明體"/>
        <family val="2"/>
        <charset val="136"/>
      </rPr>
      <t>指令的處理方式無關</t>
    </r>
    <phoneticPr fontId="1" type="noConversion"/>
  </si>
  <si>
    <r>
      <t xml:space="preserve"> - </t>
    </r>
    <r>
      <rPr>
        <sz val="10"/>
        <color theme="1"/>
        <rFont val="細明體"/>
        <family val="2"/>
        <charset val="136"/>
      </rPr>
      <t>當</t>
    </r>
    <r>
      <rPr>
        <sz val="10"/>
        <color theme="1"/>
        <rFont val="Arial"/>
        <family val="2"/>
      </rPr>
      <t xml:space="preserve"> Write Zeroes </t>
    </r>
    <r>
      <rPr>
        <sz val="10"/>
        <color theme="1"/>
        <rFont val="細明體"/>
        <family val="2"/>
        <charset val="136"/>
      </rPr>
      <t>指令中</t>
    </r>
    <r>
      <rPr>
        <sz val="10"/>
        <color theme="1"/>
        <rFont val="Arial"/>
        <family val="2"/>
      </rPr>
      <t xml:space="preserve"> DEAC </t>
    </r>
    <r>
      <rPr>
        <sz val="10"/>
        <color theme="1"/>
        <rFont val="細明體"/>
        <family val="2"/>
        <charset val="136"/>
      </rPr>
      <t>位設為</t>
    </r>
    <r>
      <rPr>
        <sz val="10"/>
        <color theme="1"/>
        <rFont val="Arial"/>
        <family val="2"/>
      </rPr>
      <t xml:space="preserve"> 1b, </t>
    </r>
    <r>
      <rPr>
        <sz val="10"/>
        <color theme="1"/>
        <rFont val="細明體"/>
        <family val="2"/>
        <charset val="136"/>
      </rPr>
      <t>且</t>
    </r>
    <r>
      <rPr>
        <sz val="10"/>
        <color theme="1"/>
        <rFont val="Arial"/>
        <family val="2"/>
      </rPr>
      <t xml:space="preserve"> FUA </t>
    </r>
    <r>
      <rPr>
        <sz val="10"/>
        <color theme="1"/>
        <rFont val="細明體"/>
        <family val="2"/>
        <charset val="136"/>
      </rPr>
      <t>位清除為</t>
    </r>
    <r>
      <rPr>
        <sz val="10"/>
        <color theme="1"/>
        <rFont val="Arial"/>
        <family val="2"/>
      </rPr>
      <t xml:space="preserve"> 0b </t>
    </r>
    <r>
      <rPr>
        <sz val="10"/>
        <color theme="1"/>
        <rFont val="細明體"/>
        <family val="2"/>
        <charset val="136"/>
      </rPr>
      <t>時</t>
    </r>
    <r>
      <rPr>
        <sz val="10"/>
        <color theme="1"/>
        <rFont val="Arial"/>
        <family val="2"/>
      </rPr>
      <t xml:space="preserve">, </t>
    </r>
    <r>
      <rPr>
        <sz val="10"/>
        <color theme="1"/>
        <rFont val="細明體"/>
        <family val="2"/>
        <charset val="136"/>
      </rPr>
      <t>一個或多個</t>
    </r>
    <r>
      <rPr>
        <sz val="10"/>
        <color theme="1"/>
        <rFont val="Arial"/>
        <family val="2"/>
      </rPr>
      <t xml:space="preserve"> Write Zeroes </t>
    </r>
    <r>
      <rPr>
        <sz val="10"/>
        <color theme="1"/>
        <rFont val="細明體"/>
        <family val="2"/>
        <charset val="136"/>
      </rPr>
      <t>指令必須能在一分鐘以內完全去配置</t>
    </r>
    <r>
      <rPr>
        <sz val="10"/>
        <color theme="1"/>
        <rFont val="Arial"/>
        <family val="2"/>
      </rPr>
      <t xml:space="preserve">(de-allocate) </t>
    </r>
    <r>
      <rPr>
        <sz val="10"/>
        <color theme="1"/>
        <rFont val="細明體"/>
        <family val="2"/>
        <charset val="136"/>
      </rPr>
      <t>整個裝置</t>
    </r>
    <r>
      <rPr>
        <sz val="10"/>
        <color theme="1"/>
        <rFont val="Arial"/>
        <family val="2"/>
      </rPr>
      <t xml:space="preserve">, 
   </t>
    </r>
    <r>
      <rPr>
        <sz val="10"/>
        <color theme="1"/>
        <rFont val="細明體"/>
        <family val="2"/>
        <charset val="136"/>
      </rPr>
      <t>並完成更新</t>
    </r>
    <r>
      <rPr>
        <sz val="10"/>
        <color theme="1"/>
        <rFont val="Arial"/>
        <family val="2"/>
      </rPr>
      <t xml:space="preserve"> FTL(Flash Transfer Layer) </t>
    </r>
    <r>
      <rPr>
        <sz val="10"/>
        <color theme="1"/>
        <rFont val="細明體"/>
        <family val="2"/>
        <charset val="136"/>
      </rPr>
      <t>映射</t>
    </r>
    <phoneticPr fontId="1" type="noConversion"/>
  </si>
  <si>
    <r>
      <t xml:space="preserve"> - </t>
    </r>
    <r>
      <rPr>
        <sz val="10"/>
        <color theme="1"/>
        <rFont val="Microsoft JhengHei"/>
        <family val="2"/>
        <charset val="136"/>
      </rPr>
      <t>支援</t>
    </r>
    <r>
      <rPr>
        <sz val="10"/>
        <color theme="1"/>
        <rFont val="Arial"/>
        <family val="2"/>
      </rPr>
      <t xml:space="preserve"> Compare and Write Fused Command Pair</t>
    </r>
    <phoneticPr fontId="1" type="noConversion"/>
  </si>
  <si>
    <r>
      <t xml:space="preserve"> - </t>
    </r>
    <r>
      <rPr>
        <sz val="10"/>
        <color theme="1"/>
        <rFont val="細明體"/>
        <family val="2"/>
        <charset val="136"/>
      </rPr>
      <t>支援</t>
    </r>
    <r>
      <rPr>
        <sz val="10"/>
        <color theme="1"/>
        <rFont val="Arial"/>
        <family val="2"/>
      </rPr>
      <t xml:space="preserve"> Compare Command</t>
    </r>
    <phoneticPr fontId="1" type="noConversion"/>
  </si>
  <si>
    <r>
      <t xml:space="preserve"> - </t>
    </r>
    <r>
      <rPr>
        <sz val="10"/>
        <color theme="1"/>
        <rFont val="細明體"/>
        <family val="2"/>
        <charset val="136"/>
      </rPr>
      <t>某些</t>
    </r>
    <r>
      <rPr>
        <sz val="10"/>
        <color theme="1"/>
        <rFont val="Arial"/>
        <family val="2"/>
      </rPr>
      <t xml:space="preserve"> models </t>
    </r>
    <r>
      <rPr>
        <sz val="10"/>
        <color theme="1"/>
        <rFont val="細明體"/>
        <family val="2"/>
        <charset val="136"/>
      </rPr>
      <t>需支援</t>
    </r>
    <r>
      <rPr>
        <sz val="10"/>
        <color theme="1"/>
        <rFont val="Arial"/>
        <family val="2"/>
      </rPr>
      <t xml:space="preserve"> Write Uncorrectable Command, </t>
    </r>
    <r>
      <rPr>
        <sz val="10"/>
        <color theme="1"/>
        <rFont val="Microsoft JhengHei"/>
        <family val="2"/>
      </rPr>
      <t>見</t>
    </r>
    <r>
      <rPr>
        <sz val="10"/>
        <color theme="1"/>
        <rFont val="Arial"/>
        <family val="2"/>
      </rPr>
      <t xml:space="preserve"> Section.13 Device Profiles</t>
    </r>
    <phoneticPr fontId="1" type="noConversion"/>
  </si>
  <si>
    <r>
      <t xml:space="preserve"> - </t>
    </r>
    <r>
      <rPr>
        <sz val="10"/>
        <color theme="1"/>
        <rFont val="細明體"/>
        <family val="2"/>
        <charset val="136"/>
      </rPr>
      <t>裝置不得限制主機在</t>
    </r>
    <r>
      <rPr>
        <sz val="10"/>
        <color theme="1"/>
        <rFont val="Arial"/>
        <family val="2"/>
      </rPr>
      <t xml:space="preserve"> Write Uncorrectable </t>
    </r>
    <r>
      <rPr>
        <sz val="10"/>
        <color theme="1"/>
        <rFont val="細明體"/>
        <family val="2"/>
        <charset val="136"/>
      </rPr>
      <t>指令中可指定的</t>
    </r>
    <r>
      <rPr>
        <sz val="10"/>
        <color theme="1"/>
        <rFont val="Arial"/>
        <family val="2"/>
      </rPr>
      <t xml:space="preserve"> LBA </t>
    </r>
    <r>
      <rPr>
        <sz val="10"/>
        <color theme="1"/>
        <rFont val="細明體"/>
        <family val="2"/>
        <charset val="136"/>
      </rPr>
      <t>數量, 其上下限僅受</t>
    </r>
    <r>
      <rPr>
        <sz val="10"/>
        <color theme="1"/>
        <rFont val="Arial"/>
        <family val="2"/>
      </rPr>
      <t xml:space="preserve"> NVMe </t>
    </r>
    <r>
      <rPr>
        <sz val="10"/>
        <color theme="1"/>
        <rFont val="細明體"/>
        <family val="2"/>
        <charset val="136"/>
      </rPr>
      <t>標準最小與最大限制約束, 主機必須能夠傳送單一</t>
    </r>
    <r>
      <rPr>
        <sz val="10"/>
        <color theme="1"/>
        <rFont val="Arial"/>
        <family val="2"/>
      </rPr>
      <t xml:space="preserve"> LBA</t>
    </r>
    <phoneticPr fontId="1" type="noConversion"/>
  </si>
  <si>
    <r>
      <t xml:space="preserve"> - Write Uncorrectable Commannd </t>
    </r>
    <r>
      <rPr>
        <sz val="10"/>
        <color theme="1"/>
        <rFont val="Microsoft JhengHei"/>
        <family val="2"/>
      </rPr>
      <t>需支援單一</t>
    </r>
    <r>
      <rPr>
        <sz val="10"/>
        <color theme="1"/>
        <rFont val="Arial"/>
        <family val="2"/>
      </rPr>
      <t xml:space="preserve"> LBA </t>
    </r>
    <r>
      <rPr>
        <sz val="10"/>
        <color theme="1"/>
        <rFont val="Microsoft JhengHei"/>
        <family val="2"/>
      </rPr>
      <t>為粒度做標記, 且不受</t>
    </r>
    <r>
      <rPr>
        <sz val="10"/>
        <color theme="1"/>
        <rFont val="Arial"/>
        <family val="2"/>
      </rPr>
      <t xml:space="preserve"> FTL </t>
    </r>
    <r>
      <rPr>
        <sz val="10"/>
        <color theme="1"/>
        <rFont val="Microsoft JhengHei"/>
        <family val="2"/>
      </rPr>
      <t>的映射粒度影響</t>
    </r>
    <phoneticPr fontId="1" type="noConversion"/>
  </si>
  <si>
    <r>
      <t xml:space="preserve"> - Write Uncorrectable </t>
    </r>
    <r>
      <rPr>
        <sz val="10"/>
        <color theme="1"/>
        <rFont val="細明體"/>
        <family val="2"/>
        <charset val="136"/>
      </rPr>
      <t>指令標示為不可校正的媒體總容量沒有上限</t>
    </r>
    <phoneticPr fontId="1" type="noConversion"/>
  </si>
  <si>
    <r>
      <t xml:space="preserve"> - </t>
    </r>
    <r>
      <rPr>
        <sz val="10"/>
        <color theme="1"/>
        <rFont val="細明體"/>
        <family val="2"/>
        <charset val="136"/>
      </rPr>
      <t>由先前</t>
    </r>
    <r>
      <rPr>
        <sz val="10"/>
        <color theme="1"/>
        <rFont val="Arial"/>
        <family val="2"/>
      </rPr>
      <t xml:space="preserve"> Write Uncorrectable </t>
    </r>
    <r>
      <rPr>
        <sz val="10"/>
        <color theme="1"/>
        <rFont val="細明體"/>
        <family val="2"/>
        <charset val="136"/>
      </rPr>
      <t>指令造成的</t>
    </r>
    <r>
      <rPr>
        <sz val="10"/>
        <color theme="1"/>
        <rFont val="Arial"/>
        <family val="2"/>
      </rPr>
      <t xml:space="preserve"> Uncorrectable Errors </t>
    </r>
    <r>
      <rPr>
        <sz val="10"/>
        <color theme="1"/>
        <rFont val="細明體"/>
        <family val="2"/>
        <charset val="136"/>
      </rPr>
      <t xml:space="preserve">不應被計入 </t>
    </r>
    <r>
      <rPr>
        <sz val="10"/>
        <color theme="1"/>
        <rFont val="Arial"/>
        <family val="2"/>
      </rPr>
      <t xml:space="preserve">Smart / Health Information </t>
    </r>
    <r>
      <rPr>
        <sz val="10"/>
        <color theme="1"/>
        <rFont val="細明體"/>
        <family val="2"/>
        <charset val="136"/>
      </rPr>
      <t xml:space="preserve">中的 </t>
    </r>
    <r>
      <rPr>
        <sz val="10"/>
        <color theme="1"/>
        <rFont val="Arial"/>
        <family val="2"/>
      </rPr>
      <t xml:space="preserve">Media and Data Integrity Errors </t>
    </r>
    <r>
      <rPr>
        <sz val="10"/>
        <color theme="1"/>
        <rFont val="細明體"/>
        <family val="2"/>
        <charset val="136"/>
      </rPr>
      <t>欄位</t>
    </r>
    <phoneticPr fontId="1" type="noConversion"/>
  </si>
  <si>
    <t>NVMe Pt.2</t>
    <phoneticPr fontId="1" type="noConversion"/>
  </si>
  <si>
    <t>Description</t>
    <phoneticPr fontId="1" type="noConversion"/>
  </si>
  <si>
    <t>Optional NVMe
Feature Support</t>
    <phoneticPr fontId="1" type="noConversion"/>
  </si>
  <si>
    <r>
      <t xml:space="preserve"> - </t>
    </r>
    <r>
      <rPr>
        <sz val="10"/>
        <color theme="1"/>
        <rFont val="Microsoft JhengHei"/>
        <family val="2"/>
        <charset val="136"/>
      </rPr>
      <t>已淘汰</t>
    </r>
    <r>
      <rPr>
        <sz val="10"/>
        <color theme="1"/>
        <rFont val="Arial"/>
        <family val="2"/>
      </rPr>
      <t xml:space="preserve">, </t>
    </r>
    <r>
      <rPr>
        <sz val="10"/>
        <color theme="1"/>
        <rFont val="Microsoft JhengHei"/>
        <family val="2"/>
      </rPr>
      <t>見</t>
    </r>
    <r>
      <rPr>
        <sz val="10"/>
        <color theme="1"/>
        <rFont val="Arial"/>
        <family val="2"/>
      </rPr>
      <t xml:space="preserve"> TEL-5</t>
    </r>
    <phoneticPr fontId="1" type="noConversion"/>
  </si>
  <si>
    <r>
      <t xml:space="preserve"> - </t>
    </r>
    <r>
      <rPr>
        <sz val="10"/>
        <color theme="1"/>
        <rFont val="細明體"/>
        <family val="2"/>
        <charset val="136"/>
      </rPr>
      <t>不得將時間戳記中的</t>
    </r>
    <r>
      <rPr>
        <sz val="10"/>
        <color theme="1"/>
        <rFont val="Arial"/>
        <family val="2"/>
      </rPr>
      <t xml:space="preserve"> Synch </t>
    </r>
    <r>
      <rPr>
        <sz val="10"/>
        <color theme="1"/>
        <rFont val="細明體"/>
        <family val="2"/>
        <charset val="136"/>
      </rPr>
      <t>欄位位元設為</t>
    </r>
    <r>
      <rPr>
        <sz val="10"/>
        <color theme="1"/>
        <rFont val="Arial"/>
        <family val="2"/>
      </rPr>
      <t xml:space="preserve"> 1b</t>
    </r>
    <phoneticPr fontId="1" type="noConversion"/>
  </si>
  <si>
    <r>
      <t xml:space="preserve"> - </t>
    </r>
    <r>
      <rPr>
        <sz val="10"/>
        <color theme="1"/>
        <rFont val="細明體"/>
        <family val="2"/>
        <charset val="136"/>
      </rPr>
      <t>必須在</t>
    </r>
    <r>
      <rPr>
        <sz val="10"/>
        <color theme="1"/>
        <rFont val="Arial"/>
        <family val="2"/>
      </rPr>
      <t xml:space="preserve"> Identify NS </t>
    </r>
    <r>
      <rPr>
        <sz val="10"/>
        <color theme="1"/>
        <rFont val="Microsoft JhengHei"/>
        <family val="2"/>
      </rPr>
      <t>的</t>
    </r>
    <r>
      <rPr>
        <sz val="10"/>
        <color theme="1"/>
        <rFont val="Arial"/>
        <family val="2"/>
      </rPr>
      <t xml:space="preserve"> NPWG </t>
    </r>
    <r>
      <rPr>
        <sz val="10"/>
        <color theme="1"/>
        <rFont val="細明體"/>
        <family val="2"/>
        <charset val="136"/>
      </rPr>
      <t>欄位中回報其</t>
    </r>
    <r>
      <rPr>
        <sz val="10"/>
        <color theme="1"/>
        <rFont val="Arial"/>
        <family val="2"/>
      </rPr>
      <t xml:space="preserve"> Indirection Unit(IU) </t>
    </r>
    <r>
      <rPr>
        <sz val="10"/>
        <color theme="1"/>
        <rFont val="細明體"/>
        <family val="2"/>
        <charset val="136"/>
      </rPr>
      <t>大小</t>
    </r>
    <phoneticPr fontId="1" type="noConversion"/>
  </si>
  <si>
    <r>
      <t xml:space="preserve"> - </t>
    </r>
    <r>
      <rPr>
        <sz val="10"/>
        <color theme="1"/>
        <rFont val="Microsoft JhengHei"/>
        <family val="2"/>
        <charset val="136"/>
      </rPr>
      <t>已淘汰</t>
    </r>
    <r>
      <rPr>
        <sz val="10"/>
        <color theme="1"/>
        <rFont val="Arial"/>
        <family val="2"/>
      </rPr>
      <t xml:space="preserve">, </t>
    </r>
    <r>
      <rPr>
        <sz val="10"/>
        <color theme="1"/>
        <rFont val="Microsoft JhengHei"/>
        <family val="2"/>
        <charset val="136"/>
      </rPr>
      <t>見</t>
    </r>
    <r>
      <rPr>
        <sz val="10"/>
        <color theme="1"/>
        <rFont val="Arial"/>
        <family val="2"/>
      </rPr>
      <t xml:space="preserve"> STD-LOG-7 &amp; STD-LOG-8</t>
    </r>
    <phoneticPr fontId="1" type="noConversion"/>
  </si>
  <si>
    <r>
      <t xml:space="preserve"> - </t>
    </r>
    <r>
      <rPr>
        <sz val="10"/>
        <color theme="1"/>
        <rFont val="細明體"/>
        <family val="2"/>
        <charset val="136"/>
      </rPr>
      <t>支援</t>
    </r>
    <r>
      <rPr>
        <sz val="10"/>
        <color theme="1"/>
        <rFont val="Arial"/>
        <family val="2"/>
      </rPr>
      <t xml:space="preserve"> Timestamp </t>
    </r>
    <r>
      <rPr>
        <sz val="10"/>
        <color theme="1"/>
        <rFont val="細明體"/>
        <family val="2"/>
        <charset val="136"/>
      </rPr>
      <t>以對齊裝置內部日誌</t>
    </r>
    <phoneticPr fontId="1" type="noConversion"/>
  </si>
  <si>
    <r>
      <t xml:space="preserve"> - </t>
    </r>
    <r>
      <rPr>
        <sz val="10"/>
        <color theme="1"/>
        <rFont val="細明體"/>
        <family val="2"/>
        <charset val="136"/>
      </rPr>
      <t>僅能在主電源重啟或</t>
    </r>
    <r>
      <rPr>
        <sz val="10"/>
        <color theme="1"/>
        <rFont val="Arial"/>
        <family val="2"/>
      </rPr>
      <t xml:space="preserve"> NVM </t>
    </r>
    <r>
      <rPr>
        <sz val="10"/>
        <color theme="1"/>
        <rFont val="細明體"/>
        <family val="2"/>
        <charset val="136"/>
      </rPr>
      <t>子系統重置時</t>
    </r>
    <r>
      <rPr>
        <sz val="10"/>
        <color theme="1"/>
        <rFont val="Arial"/>
        <family val="2"/>
      </rPr>
      <t xml:space="preserve">, </t>
    </r>
    <r>
      <rPr>
        <sz val="10"/>
        <color theme="1"/>
        <rFont val="細明體"/>
        <family val="2"/>
        <charset val="136"/>
      </rPr>
      <t>將</t>
    </r>
    <r>
      <rPr>
        <sz val="10"/>
        <color theme="1"/>
        <rFont val="Arial"/>
        <family val="2"/>
      </rPr>
      <t xml:space="preserve"> Timestamp </t>
    </r>
    <r>
      <rPr>
        <sz val="10"/>
        <color theme="1"/>
        <rFont val="細明體"/>
        <family val="2"/>
        <charset val="136"/>
      </rPr>
      <t>的</t>
    </r>
    <r>
      <rPr>
        <sz val="10"/>
        <color theme="1"/>
        <rFont val="Arial"/>
        <family val="2"/>
      </rPr>
      <t xml:space="preserve"> Timestamp Origin </t>
    </r>
    <r>
      <rPr>
        <sz val="10"/>
        <color theme="1"/>
        <rFont val="細明體"/>
        <family val="2"/>
        <charset val="136"/>
      </rPr>
      <t>欄位清零</t>
    </r>
    <r>
      <rPr>
        <sz val="10"/>
        <color theme="1"/>
        <rFont val="Arial"/>
        <family val="2"/>
      </rPr>
      <t xml:space="preserve">, </t>
    </r>
    <r>
      <rPr>
        <sz val="10"/>
        <color theme="1"/>
        <rFont val="細明體"/>
        <family val="2"/>
        <charset val="136"/>
      </rPr>
      <t>在僅輔助電源循環重啟時</t>
    </r>
    <r>
      <rPr>
        <sz val="10"/>
        <color theme="1"/>
        <rFont val="Arial"/>
        <family val="2"/>
      </rPr>
      <t xml:space="preserve">, </t>
    </r>
    <r>
      <rPr>
        <sz val="10"/>
        <color theme="1"/>
        <rFont val="細明體"/>
        <family val="2"/>
        <charset val="136"/>
      </rPr>
      <t>不得清除該欄位</t>
    </r>
    <phoneticPr fontId="1" type="noConversion"/>
  </si>
  <si>
    <r>
      <t xml:space="preserve"> - </t>
    </r>
    <r>
      <rPr>
        <sz val="10"/>
        <color theme="1"/>
        <rFont val="細明體"/>
        <family val="2"/>
        <charset val="136"/>
      </rPr>
      <t>僅應在錯誤狀況下產生</t>
    </r>
    <r>
      <rPr>
        <sz val="10"/>
        <color theme="1"/>
        <rFont val="Arial"/>
        <family val="2"/>
      </rPr>
      <t xml:space="preserve"> Telemetry Log Changed </t>
    </r>
    <r>
      <rPr>
        <sz val="10"/>
        <color theme="1"/>
        <rFont val="細明體"/>
        <family val="2"/>
        <charset val="136"/>
      </rPr>
      <t>事件</t>
    </r>
    <r>
      <rPr>
        <sz val="10"/>
        <color theme="1"/>
        <rFont val="Arial"/>
        <family val="2"/>
      </rPr>
      <t xml:space="preserve">, </t>
    </r>
    <r>
      <rPr>
        <sz val="10"/>
        <color theme="1"/>
        <rFont val="細明體"/>
        <family val="2"/>
        <charset val="136"/>
      </rPr>
      <t>不得為定期記錄產生該事件</t>
    </r>
    <phoneticPr fontId="1" type="noConversion"/>
  </si>
  <si>
    <r>
      <t xml:space="preserve"> - </t>
    </r>
    <r>
      <rPr>
        <sz val="10"/>
        <color theme="1"/>
        <rFont val="細明體"/>
        <family val="2"/>
        <charset val="136"/>
      </rPr>
      <t>支援傳送</t>
    </r>
    <r>
      <rPr>
        <sz val="10"/>
        <color theme="1"/>
        <rFont val="Arial"/>
        <family val="2"/>
      </rPr>
      <t xml:space="preserve"> Telemetry Log Notifications, </t>
    </r>
    <r>
      <rPr>
        <sz val="10"/>
        <color theme="1"/>
        <rFont val="細明體"/>
        <family val="2"/>
        <charset val="136"/>
      </rPr>
      <t>即須將</t>
    </r>
    <r>
      <rPr>
        <sz val="10"/>
        <color theme="1"/>
        <rFont val="Arial"/>
        <family val="2"/>
      </rPr>
      <t xml:space="preserve"> Log Page Attributes </t>
    </r>
    <r>
      <rPr>
        <sz val="10"/>
        <color theme="1"/>
        <rFont val="細明體"/>
        <family val="2"/>
        <charset val="136"/>
      </rPr>
      <t>欄位的</t>
    </r>
    <r>
      <rPr>
        <sz val="10"/>
        <color theme="1"/>
        <rFont val="Arial"/>
        <family val="2"/>
      </rPr>
      <t xml:space="preserve"> Bit 3 </t>
    </r>
    <r>
      <rPr>
        <sz val="10"/>
        <color theme="1"/>
        <rFont val="Microsoft JhengHei"/>
        <family val="2"/>
      </rPr>
      <t>設為</t>
    </r>
    <r>
      <rPr>
        <sz val="10"/>
        <color theme="1"/>
        <rFont val="Arial"/>
        <family val="2"/>
      </rPr>
      <t xml:space="preserve"> 1b</t>
    </r>
    <phoneticPr fontId="1" type="noConversion"/>
  </si>
  <si>
    <r>
      <t xml:space="preserve"> - </t>
    </r>
    <r>
      <rPr>
        <sz val="10"/>
        <color theme="1"/>
        <rFont val="細明體"/>
        <family val="2"/>
        <charset val="136"/>
      </rPr>
      <t>裝置應由單一</t>
    </r>
    <r>
      <rPr>
        <sz val="10"/>
        <color theme="1"/>
        <rFont val="Arial"/>
        <family val="2"/>
      </rPr>
      <t xml:space="preserve"> NVM </t>
    </r>
    <r>
      <rPr>
        <sz val="10"/>
        <color theme="1"/>
        <rFont val="細明體"/>
        <family val="2"/>
        <charset val="136"/>
      </rPr>
      <t>子系統組成</t>
    </r>
    <phoneticPr fontId="1" type="noConversion"/>
  </si>
  <si>
    <r>
      <t xml:space="preserve"> - </t>
    </r>
    <r>
      <rPr>
        <sz val="10"/>
        <color theme="1"/>
        <rFont val="細明體"/>
        <family val="2"/>
        <charset val="136"/>
      </rPr>
      <t>支援</t>
    </r>
    <r>
      <rPr>
        <sz val="10"/>
        <color theme="1"/>
        <rFont val="Arial"/>
        <family val="2"/>
      </rPr>
      <t xml:space="preserve"> Namespace Attribute Notices </t>
    </r>
    <r>
      <rPr>
        <sz val="10"/>
        <color theme="1"/>
        <rFont val="細明體"/>
        <family val="2"/>
        <charset val="136"/>
      </rPr>
      <t>事件</t>
    </r>
    <r>
      <rPr>
        <sz val="10"/>
        <color theme="1"/>
        <rFont val="Arial"/>
        <family val="2"/>
      </rPr>
      <t xml:space="preserve">, </t>
    </r>
    <r>
      <rPr>
        <sz val="10"/>
        <color theme="1"/>
        <rFont val="細明體"/>
        <family val="2"/>
        <charset val="136"/>
      </rPr>
      <t>以及相關的</t>
    </r>
    <r>
      <rPr>
        <sz val="10"/>
        <color theme="1"/>
        <rFont val="Arial"/>
        <family val="2"/>
      </rPr>
      <t xml:space="preserve"> Changed Namespace List </t>
    </r>
    <r>
      <rPr>
        <sz val="10"/>
        <color theme="1"/>
        <rFont val="細明體"/>
        <family val="2"/>
        <charset val="136"/>
      </rPr>
      <t>日誌頁面</t>
    </r>
    <r>
      <rPr>
        <sz val="10"/>
        <color theme="1"/>
        <rFont val="Arial"/>
        <family val="2"/>
      </rPr>
      <t xml:space="preserve">,
   </t>
    </r>
    <r>
      <rPr>
        <sz val="10"/>
        <color theme="1"/>
        <rFont val="細明體"/>
        <family val="2"/>
        <charset val="136"/>
      </rPr>
      <t>即在</t>
    </r>
    <r>
      <rPr>
        <sz val="10"/>
        <color theme="1"/>
        <rFont val="Arial"/>
        <family val="2"/>
      </rPr>
      <t xml:space="preserve"> Identify Controller </t>
    </r>
    <r>
      <rPr>
        <sz val="10"/>
        <color theme="1"/>
        <rFont val="細明體"/>
        <family val="2"/>
        <charset val="136"/>
      </rPr>
      <t>中</t>
    </r>
    <r>
      <rPr>
        <sz val="10"/>
        <color theme="1"/>
        <rFont val="Arial"/>
        <family val="2"/>
      </rPr>
      <t xml:space="preserve"> Optional Asynchronous Events Supported </t>
    </r>
    <r>
      <rPr>
        <sz val="10"/>
        <color theme="1"/>
        <rFont val="細明體"/>
        <family val="2"/>
        <charset val="136"/>
      </rPr>
      <t>欄位的第</t>
    </r>
    <r>
      <rPr>
        <sz val="10"/>
        <color theme="1"/>
        <rFont val="Arial"/>
        <family val="2"/>
      </rPr>
      <t xml:space="preserve"> 8 </t>
    </r>
    <r>
      <rPr>
        <sz val="10"/>
        <color theme="1"/>
        <rFont val="細明體"/>
        <family val="2"/>
        <charset val="136"/>
      </rPr>
      <t>位元須設為</t>
    </r>
    <r>
      <rPr>
        <sz val="10"/>
        <color theme="1"/>
        <rFont val="Arial"/>
        <family val="2"/>
      </rPr>
      <t xml:space="preserve"> 1b</t>
    </r>
    <phoneticPr fontId="1" type="noConversion"/>
  </si>
  <si>
    <r>
      <t xml:space="preserve"> - </t>
    </r>
    <r>
      <rPr>
        <sz val="10"/>
        <color theme="1"/>
        <rFont val="細明體"/>
        <family val="2"/>
        <charset val="136"/>
      </rPr>
      <t>支援</t>
    </r>
    <r>
      <rPr>
        <sz val="10"/>
        <color theme="1"/>
        <rFont val="Arial"/>
        <family val="2"/>
      </rPr>
      <t xml:space="preserve"> Firmware Activation Notices </t>
    </r>
    <r>
      <rPr>
        <sz val="10"/>
        <color theme="1"/>
        <rFont val="細明體"/>
        <family val="2"/>
        <charset val="136"/>
      </rPr>
      <t>事件</t>
    </r>
    <r>
      <rPr>
        <sz val="10"/>
        <color theme="1"/>
        <rFont val="Arial"/>
        <family val="2"/>
      </rPr>
      <t xml:space="preserve">, </t>
    </r>
    <r>
      <rPr>
        <sz val="10"/>
        <color theme="1"/>
        <rFont val="細明體"/>
        <family val="2"/>
        <charset val="136"/>
      </rPr>
      <t>即在</t>
    </r>
    <r>
      <rPr>
        <sz val="10"/>
        <color theme="1"/>
        <rFont val="Arial"/>
        <family val="2"/>
      </rPr>
      <t xml:space="preserve"> Identify Controlle</t>
    </r>
    <r>
      <rPr>
        <sz val="10"/>
        <color theme="1"/>
        <rFont val="細明體"/>
        <family val="2"/>
        <charset val="136"/>
      </rPr>
      <t>中</t>
    </r>
    <r>
      <rPr>
        <sz val="10"/>
        <color theme="1"/>
        <rFont val="Arial"/>
        <family val="2"/>
      </rPr>
      <t xml:space="preserve"> Optional Asynchronous Events Supported </t>
    </r>
    <r>
      <rPr>
        <sz val="10"/>
        <color theme="1"/>
        <rFont val="細明體"/>
        <family val="2"/>
        <charset val="136"/>
      </rPr>
      <t>欄位的第</t>
    </r>
    <r>
      <rPr>
        <sz val="10"/>
        <color theme="1"/>
        <rFont val="Arial"/>
        <family val="2"/>
      </rPr>
      <t xml:space="preserve"> 9 </t>
    </r>
    <r>
      <rPr>
        <sz val="10"/>
        <color theme="1"/>
        <rFont val="細明體"/>
        <family val="2"/>
        <charset val="136"/>
      </rPr>
      <t>位元須設為</t>
    </r>
    <r>
      <rPr>
        <sz val="10"/>
        <color theme="1"/>
        <rFont val="Arial"/>
        <family val="2"/>
      </rPr>
      <t xml:space="preserve"> 1b</t>
    </r>
    <phoneticPr fontId="1" type="noConversion"/>
  </si>
  <si>
    <r>
      <t xml:space="preserve"> - </t>
    </r>
    <r>
      <rPr>
        <sz val="10"/>
        <color theme="1"/>
        <rFont val="細明體"/>
        <family val="2"/>
        <charset val="136"/>
      </rPr>
      <t>支援至少</t>
    </r>
    <r>
      <rPr>
        <sz val="10"/>
        <color theme="1"/>
        <rFont val="Arial"/>
        <family val="2"/>
      </rPr>
      <t xml:space="preserve"> 4 </t>
    </r>
    <r>
      <rPr>
        <sz val="10"/>
        <color theme="1"/>
        <rFont val="細明體"/>
        <family val="2"/>
        <charset val="136"/>
      </rPr>
      <t>個非同步事件請求限制</t>
    </r>
    <r>
      <rPr>
        <sz val="10"/>
        <color theme="1"/>
        <rFont val="Arial"/>
        <family val="2"/>
      </rPr>
      <t>(Asynchronous Event Request Limit</t>
    </r>
    <r>
      <rPr>
        <sz val="10"/>
        <color theme="1"/>
        <rFont val="細明體"/>
        <family val="2"/>
        <charset val="136"/>
      </rPr>
      <t>）</t>
    </r>
    <phoneticPr fontId="1" type="noConversion"/>
  </si>
  <si>
    <t>Command Timeout</t>
    <phoneticPr fontId="1" type="noConversion"/>
  </si>
  <si>
    <r>
      <t xml:space="preserve"> - I/O </t>
    </r>
    <r>
      <rPr>
        <sz val="10"/>
        <color theme="1"/>
        <rFont val="細明體"/>
        <family val="2"/>
        <charset val="136"/>
      </rPr>
      <t>指令處理時間不得隨裝置容量大小而變化</t>
    </r>
    <phoneticPr fontId="1" type="noConversion"/>
  </si>
  <si>
    <r>
      <t xml:space="preserve"> - </t>
    </r>
    <r>
      <rPr>
        <sz val="10"/>
        <color theme="1"/>
        <rFont val="細明體"/>
        <family val="2"/>
        <charset val="136"/>
      </rPr>
      <t>裝置供應商須揭露任何可能違反</t>
    </r>
    <r>
      <rPr>
        <sz val="10"/>
        <color theme="1"/>
        <rFont val="Arial"/>
        <family val="2"/>
      </rPr>
      <t xml:space="preserve"> CTO-1 </t>
    </r>
    <r>
      <rPr>
        <sz val="10"/>
        <color theme="1"/>
        <rFont val="細明體"/>
        <family val="2"/>
        <charset val="136"/>
      </rPr>
      <t>至</t>
    </r>
    <r>
      <rPr>
        <sz val="10"/>
        <color theme="1"/>
        <rFont val="Arial"/>
        <family val="2"/>
      </rPr>
      <t xml:space="preserve"> CTO-4 </t>
    </r>
    <r>
      <rPr>
        <sz val="10"/>
        <color theme="1"/>
        <rFont val="細明體"/>
        <family val="2"/>
        <charset val="136"/>
      </rPr>
      <t>超時要求的</t>
    </r>
    <r>
      <rPr>
        <sz val="10"/>
        <color theme="1"/>
        <rFont val="Arial"/>
        <family val="2"/>
      </rPr>
      <t xml:space="preserve"> I/O </t>
    </r>
    <r>
      <rPr>
        <sz val="10"/>
        <color theme="1"/>
        <rFont val="細明體"/>
        <family val="2"/>
        <charset val="136"/>
      </rPr>
      <t>情境</t>
    </r>
    <phoneticPr fontId="1" type="noConversion"/>
  </si>
  <si>
    <r>
      <t xml:space="preserve"> - </t>
    </r>
    <r>
      <rPr>
        <sz val="10"/>
        <color theme="1"/>
        <rFont val="細明體"/>
        <family val="2"/>
        <charset val="136"/>
      </rPr>
      <t>裝置須在</t>
    </r>
    <r>
      <rPr>
        <sz val="10"/>
        <color theme="1"/>
        <rFont val="Arial"/>
        <family val="2"/>
      </rPr>
      <t xml:space="preserve"> Sanitize Status </t>
    </r>
    <r>
      <rPr>
        <sz val="10"/>
        <color theme="1"/>
        <rFont val="細明體"/>
        <family val="2"/>
        <charset val="136"/>
      </rPr>
      <t>日誌頁面中的「</t>
    </r>
    <r>
      <rPr>
        <sz val="10"/>
        <color theme="1"/>
        <rFont val="Arial"/>
        <family val="2"/>
      </rPr>
      <t>Estimated Time for Crypto Erase</t>
    </r>
    <r>
      <rPr>
        <sz val="10"/>
        <color theme="1"/>
        <rFont val="細明體"/>
        <family val="2"/>
        <charset val="136"/>
      </rPr>
      <t>」欄位回報</t>
    </r>
    <r>
      <rPr>
        <sz val="10"/>
        <color theme="1"/>
        <rFont val="Arial"/>
        <family val="2"/>
      </rPr>
      <t xml:space="preserve"> Sanitize Crypto Erase, Format NVM Cryptographic Erase, TCG Opal Revert,
   TCG Opal RevertSP </t>
    </r>
    <r>
      <rPr>
        <sz val="10"/>
        <color theme="1"/>
        <rFont val="細明體"/>
        <family val="2"/>
        <charset val="136"/>
      </rPr>
      <t>或</t>
    </r>
    <r>
      <rPr>
        <sz val="10"/>
        <color theme="1"/>
        <rFont val="Arial"/>
        <family val="2"/>
      </rPr>
      <t xml:space="preserve"> TCG Opal GenKey </t>
    </r>
    <r>
      <rPr>
        <sz val="10"/>
        <color theme="1"/>
        <rFont val="細明體"/>
        <family val="2"/>
        <charset val="136"/>
      </rPr>
      <t>中所需時間的較大值</t>
    </r>
    <phoneticPr fontId="1" type="noConversion"/>
  </si>
  <si>
    <r>
      <t xml:space="preserve"> - NVMe Admin Command </t>
    </r>
    <r>
      <rPr>
        <sz val="10"/>
        <color theme="1"/>
        <rFont val="細明體"/>
        <family val="2"/>
        <charset val="136"/>
      </rPr>
      <t>與</t>
    </r>
    <r>
      <rPr>
        <sz val="10"/>
        <color theme="1"/>
        <rFont val="Arial"/>
        <family val="2"/>
      </rPr>
      <t xml:space="preserve"> TCG Command </t>
    </r>
    <r>
      <rPr>
        <sz val="10"/>
        <color theme="1"/>
        <rFont val="細明體"/>
        <family val="2"/>
        <charset val="136"/>
      </rPr>
      <t>從送出至完成</t>
    </r>
    <r>
      <rPr>
        <sz val="10"/>
        <color theme="1"/>
        <rFont val="Arial"/>
        <family val="2"/>
      </rPr>
      <t>(</t>
    </r>
    <r>
      <rPr>
        <sz val="10"/>
        <color theme="1"/>
        <rFont val="細明體"/>
        <family val="2"/>
        <charset val="136"/>
      </rPr>
      <t>當無其他指令佇列中</t>
    </r>
    <r>
      <rPr>
        <sz val="10"/>
        <color theme="1"/>
        <rFont val="Arial"/>
        <family val="2"/>
      </rPr>
      <t xml:space="preserve">, QD1) </t>
    </r>
    <r>
      <rPr>
        <sz val="10"/>
        <color theme="1"/>
        <rFont val="細明體"/>
        <family val="2"/>
        <charset val="136"/>
      </rPr>
      <t>不得超過</t>
    </r>
    <r>
      <rPr>
        <sz val="10"/>
        <color theme="1"/>
        <rFont val="Arial"/>
        <family val="2"/>
      </rPr>
      <t xml:space="preserve"> 10 </t>
    </r>
    <r>
      <rPr>
        <sz val="10"/>
        <color theme="1"/>
        <rFont val="細明體"/>
        <family val="2"/>
        <charset val="136"/>
      </rPr>
      <t>秒</t>
    </r>
    <r>
      <rPr>
        <sz val="10"/>
        <color theme="1"/>
        <rFont val="Arial"/>
        <family val="2"/>
      </rPr>
      <t xml:space="preserve">, </t>
    </r>
    <r>
      <rPr>
        <sz val="10"/>
        <color theme="1"/>
        <rFont val="細明體"/>
        <family val="2"/>
        <charset val="136"/>
      </rPr>
      <t>背景作業如</t>
    </r>
    <r>
      <rPr>
        <sz val="10"/>
        <color theme="1"/>
        <rFont val="Arial"/>
        <family val="2"/>
      </rPr>
      <t xml:space="preserve"> DST, AER </t>
    </r>
    <r>
      <rPr>
        <sz val="10"/>
        <color theme="1"/>
        <rFont val="細明體"/>
        <family val="2"/>
        <charset val="136"/>
      </rPr>
      <t>和</t>
    </r>
    <r>
      <rPr>
        <sz val="10"/>
        <color theme="1"/>
        <rFont val="Arial"/>
        <family val="2"/>
      </rPr>
      <t xml:space="preserve"> Sanitize </t>
    </r>
    <r>
      <rPr>
        <sz val="10"/>
        <color theme="1"/>
        <rFont val="細明體"/>
        <family val="2"/>
        <charset val="136"/>
      </rPr>
      <t>發起的操作不受此限制</t>
    </r>
    <phoneticPr fontId="1" type="noConversion"/>
  </si>
  <si>
    <r>
      <t xml:space="preserve"> - </t>
    </r>
    <r>
      <rPr>
        <sz val="10"/>
        <color theme="1"/>
        <rFont val="細明體"/>
        <family val="2"/>
        <charset val="136"/>
      </rPr>
      <t>除非是非</t>
    </r>
    <r>
      <rPr>
        <sz val="10"/>
        <color theme="1"/>
        <rFont val="Arial"/>
        <family val="2"/>
      </rPr>
      <t xml:space="preserve"> Cryptographic Erase </t>
    </r>
    <r>
      <rPr>
        <sz val="10"/>
        <color theme="1"/>
        <rFont val="細明體"/>
        <family val="2"/>
        <charset val="136"/>
      </rPr>
      <t>的</t>
    </r>
    <r>
      <rPr>
        <sz val="10"/>
        <color theme="1"/>
        <rFont val="Arial"/>
        <family val="2"/>
      </rPr>
      <t xml:space="preserve"> Format NVM </t>
    </r>
    <r>
      <rPr>
        <sz val="10"/>
        <color theme="1"/>
        <rFont val="細明體"/>
        <family val="2"/>
        <charset val="136"/>
      </rPr>
      <t>指令</t>
    </r>
    <r>
      <rPr>
        <sz val="10"/>
        <color theme="1"/>
        <rFont val="Arial"/>
        <family val="2"/>
      </rPr>
      <t xml:space="preserve">, </t>
    </r>
    <r>
      <rPr>
        <sz val="10"/>
        <color theme="1"/>
        <rFont val="細明體"/>
        <family val="2"/>
        <charset val="136"/>
      </rPr>
      <t>其他</t>
    </r>
    <r>
      <rPr>
        <sz val="10"/>
        <color theme="1"/>
        <rFont val="Arial"/>
        <family val="2"/>
      </rPr>
      <t xml:space="preserve"> Format NVM </t>
    </r>
    <r>
      <rPr>
        <sz val="10"/>
        <color theme="1"/>
        <rFont val="細明體"/>
        <family val="2"/>
        <charset val="136"/>
      </rPr>
      <t>的加密消除以及</t>
    </r>
    <r>
      <rPr>
        <sz val="10"/>
        <color theme="1"/>
        <rFont val="Arial"/>
        <family val="2"/>
      </rPr>
      <t xml:space="preserve"> TCG </t>
    </r>
    <r>
      <rPr>
        <sz val="10"/>
        <color theme="1"/>
        <rFont val="細明體"/>
        <family val="2"/>
        <charset val="136"/>
      </rPr>
      <t>方法的</t>
    </r>
    <r>
      <rPr>
        <sz val="10"/>
        <color theme="1"/>
        <rFont val="Arial"/>
        <family val="2"/>
      </rPr>
      <t xml:space="preserve"> Revert</t>
    </r>
    <r>
      <rPr>
        <sz val="10"/>
        <color theme="1"/>
        <rFont val="細明體"/>
        <family val="2"/>
        <charset val="136"/>
      </rPr>
      <t>、</t>
    </r>
    <r>
      <rPr>
        <sz val="10"/>
        <color theme="1"/>
        <rFont val="Arial"/>
        <family val="2"/>
      </rPr>
      <t xml:space="preserve">RevertSP </t>
    </r>
    <r>
      <rPr>
        <sz val="10"/>
        <color theme="1"/>
        <rFont val="細明體"/>
        <family val="2"/>
        <charset val="136"/>
      </rPr>
      <t>及</t>
    </r>
    <r>
      <rPr>
        <sz val="10"/>
        <color theme="1"/>
        <rFont val="Arial"/>
        <family val="2"/>
      </rPr>
      <t xml:space="preserve"> GenKey </t>
    </r>
    <r>
      <rPr>
        <sz val="10"/>
        <color theme="1"/>
        <rFont val="細明體"/>
        <family val="2"/>
        <charset val="136"/>
      </rPr>
      <t>指令均須符合</t>
    </r>
    <r>
      <rPr>
        <sz val="10"/>
        <color theme="1"/>
        <rFont val="Arial"/>
        <family val="2"/>
      </rPr>
      <t xml:space="preserve"> CTO-1 </t>
    </r>
    <r>
      <rPr>
        <sz val="10"/>
        <color theme="1"/>
        <rFont val="細明體"/>
        <family val="2"/>
        <charset val="136"/>
      </rPr>
      <t>要求</t>
    </r>
    <phoneticPr fontId="1" type="noConversion"/>
  </si>
  <si>
    <r>
      <t xml:space="preserve"> - </t>
    </r>
    <r>
      <rPr>
        <sz val="10"/>
        <color theme="1"/>
        <rFont val="細明體"/>
        <family val="2"/>
        <charset val="136"/>
      </rPr>
      <t>滿足</t>
    </r>
    <r>
      <rPr>
        <sz val="10"/>
        <color theme="1"/>
        <rFont val="Arial"/>
        <family val="2"/>
      </rPr>
      <t xml:space="preserve"> TTR-2 </t>
    </r>
    <r>
      <rPr>
        <sz val="10"/>
        <color theme="1"/>
        <rFont val="細明體"/>
        <family val="2"/>
        <charset val="136"/>
      </rPr>
      <t>要求後</t>
    </r>
    <r>
      <rPr>
        <sz val="10"/>
        <color theme="1"/>
        <rFont val="Arial"/>
        <family val="2"/>
      </rPr>
      <t xml:space="preserve">, </t>
    </r>
    <r>
      <rPr>
        <sz val="10"/>
        <color theme="1"/>
        <rFont val="細明體"/>
        <family val="2"/>
        <charset val="136"/>
      </rPr>
      <t>單筆</t>
    </r>
    <r>
      <rPr>
        <sz val="10"/>
        <color theme="1"/>
        <rFont val="Arial"/>
        <family val="2"/>
      </rPr>
      <t xml:space="preserve"> I/O </t>
    </r>
    <r>
      <rPr>
        <sz val="10"/>
        <color theme="1"/>
        <rFont val="細明體"/>
        <family val="2"/>
        <charset val="136"/>
      </rPr>
      <t>指令</t>
    </r>
    <r>
      <rPr>
        <sz val="10"/>
        <color theme="1"/>
        <rFont val="Arial"/>
        <family val="2"/>
      </rPr>
      <t xml:space="preserve">(QD1) </t>
    </r>
    <r>
      <rPr>
        <sz val="10"/>
        <color theme="1"/>
        <rFont val="細明體"/>
        <family val="2"/>
        <charset val="136"/>
      </rPr>
      <t>的送出至完成時間不得超過</t>
    </r>
    <r>
      <rPr>
        <sz val="10"/>
        <color theme="1"/>
        <rFont val="Arial"/>
        <family val="2"/>
      </rPr>
      <t xml:space="preserve"> 8 </t>
    </r>
    <r>
      <rPr>
        <sz val="10"/>
        <color theme="1"/>
        <rFont val="細明體"/>
        <family val="2"/>
        <charset val="136"/>
      </rPr>
      <t xml:space="preserve">秒
</t>
    </r>
    <r>
      <rPr>
        <sz val="10"/>
        <color theme="1"/>
        <rFont val="Arial"/>
        <family val="2"/>
      </rPr>
      <t xml:space="preserve"> - </t>
    </r>
    <r>
      <rPr>
        <sz val="10"/>
        <color theme="1"/>
        <rFont val="細明體"/>
        <family val="2"/>
        <charset val="136"/>
      </rPr>
      <t>裝置在一小時內</t>
    </r>
    <r>
      <rPr>
        <sz val="10"/>
        <color theme="1"/>
        <rFont val="Arial"/>
        <family val="2"/>
      </rPr>
      <t xml:space="preserve">, </t>
    </r>
    <r>
      <rPr>
        <sz val="10"/>
        <color theme="1"/>
        <rFont val="細明體"/>
        <family val="2"/>
        <charset val="136"/>
      </rPr>
      <t>不能有超過</t>
    </r>
    <r>
      <rPr>
        <sz val="10"/>
        <color theme="1"/>
        <rFont val="Arial"/>
        <family val="2"/>
      </rPr>
      <t xml:space="preserve"> 7 </t>
    </r>
    <r>
      <rPr>
        <sz val="10"/>
        <color theme="1"/>
        <rFont val="細明體"/>
        <family val="2"/>
        <charset val="136"/>
      </rPr>
      <t>筆</t>
    </r>
    <r>
      <rPr>
        <sz val="10"/>
        <color theme="1"/>
        <rFont val="Arial"/>
        <family val="2"/>
      </rPr>
      <t xml:space="preserve"> I/O </t>
    </r>
    <r>
      <rPr>
        <sz val="10"/>
        <color theme="1"/>
        <rFont val="細明體"/>
        <family val="2"/>
        <charset val="136"/>
      </rPr>
      <t>執行時間超過</t>
    </r>
    <r>
      <rPr>
        <sz val="10"/>
        <color theme="1"/>
        <rFont val="Arial"/>
        <family val="2"/>
      </rPr>
      <t xml:space="preserve"> 2 </t>
    </r>
    <r>
      <rPr>
        <sz val="10"/>
        <color theme="1"/>
        <rFont val="細明體"/>
        <family val="2"/>
        <charset val="136"/>
      </rPr>
      <t>秒</t>
    </r>
    <phoneticPr fontId="1" type="noConversion"/>
  </si>
  <si>
    <r>
      <t xml:space="preserve"> - </t>
    </r>
    <r>
      <rPr>
        <sz val="10"/>
        <color theme="1"/>
        <rFont val="細明體"/>
        <family val="2"/>
        <charset val="136"/>
      </rPr>
      <t>裝置須設定</t>
    </r>
    <r>
      <rPr>
        <sz val="10"/>
        <color theme="1"/>
        <rFont val="Arial"/>
        <family val="2"/>
      </rPr>
      <t xml:space="preserve"> MDTS , Number of Queues </t>
    </r>
    <r>
      <rPr>
        <sz val="10"/>
        <color theme="1"/>
        <rFont val="Microsoft JhengHei"/>
        <family val="2"/>
      </rPr>
      <t>和</t>
    </r>
    <r>
      <rPr>
        <sz val="10"/>
        <color theme="1"/>
        <rFont val="Arial"/>
        <family val="2"/>
      </rPr>
      <t xml:space="preserve"> Maximum Queue Entries Supported </t>
    </r>
    <r>
      <rPr>
        <sz val="10"/>
        <color theme="1"/>
        <rFont val="細明體"/>
        <family val="2"/>
        <charset val="136"/>
      </rPr>
      <t>屬性</t>
    </r>
    <r>
      <rPr>
        <sz val="10"/>
        <color theme="1"/>
        <rFont val="Arial"/>
        <family val="2"/>
      </rPr>
      <t xml:space="preserve">, </t>
    </r>
    <r>
      <rPr>
        <sz val="10"/>
        <color theme="1"/>
        <rFont val="細明體"/>
        <family val="2"/>
        <charset val="136"/>
      </rPr>
      <t>以確保</t>
    </r>
    <r>
      <rPr>
        <sz val="10"/>
        <color theme="1"/>
        <rFont val="Arial"/>
        <family val="2"/>
      </rPr>
      <t xml:space="preserve"> CTO-3 </t>
    </r>
    <r>
      <rPr>
        <sz val="10"/>
        <color theme="1"/>
        <rFont val="細明體"/>
        <family val="2"/>
        <charset val="136"/>
      </rPr>
      <t>不被違反。</t>
    </r>
    <phoneticPr fontId="1" type="noConversion"/>
  </si>
  <si>
    <r>
      <t xml:space="preserve"> - Crypto Erase Sanitize </t>
    </r>
    <r>
      <rPr>
        <sz val="10"/>
        <color theme="1"/>
        <rFont val="細明體"/>
        <family val="2"/>
        <charset val="136"/>
      </rPr>
      <t>操作和由</t>
    </r>
    <r>
      <rPr>
        <sz val="10"/>
        <color theme="1"/>
        <rFont val="Arial"/>
        <family val="2"/>
      </rPr>
      <t xml:space="preserve"> TCG </t>
    </r>
    <r>
      <rPr>
        <sz val="10"/>
        <color theme="1"/>
        <rFont val="細明體"/>
        <family val="2"/>
        <charset val="136"/>
      </rPr>
      <t>指令啟動的任何背景活動</t>
    </r>
    <r>
      <rPr>
        <sz val="10"/>
        <color theme="1"/>
        <rFont val="Arial"/>
        <family val="2"/>
      </rPr>
      <t>(</t>
    </r>
    <r>
      <rPr>
        <sz val="10"/>
        <color theme="1"/>
        <rFont val="細明體"/>
        <family val="2"/>
        <charset val="136"/>
      </rPr>
      <t>例如</t>
    </r>
    <r>
      <rPr>
        <sz val="10"/>
        <color theme="1"/>
        <rFont val="Arial"/>
        <family val="2"/>
      </rPr>
      <t xml:space="preserve"> OutstandingData </t>
    </r>
    <r>
      <rPr>
        <sz val="10"/>
        <color theme="1"/>
        <rFont val="細明體"/>
        <family val="2"/>
        <charset val="136"/>
      </rPr>
      <t>指示的</t>
    </r>
    <r>
      <rPr>
        <sz val="10"/>
        <color theme="1"/>
        <rFont val="Arial"/>
        <family val="2"/>
      </rPr>
      <t xml:space="preserve">) </t>
    </r>
    <r>
      <rPr>
        <sz val="10"/>
        <color theme="1"/>
        <rFont val="細明體"/>
        <family val="2"/>
        <charset val="136"/>
      </rPr>
      <t>須於</t>
    </r>
    <r>
      <rPr>
        <sz val="10"/>
        <color theme="1"/>
        <rFont val="Arial"/>
        <family val="2"/>
      </rPr>
      <t xml:space="preserve"> 10 </t>
    </r>
    <r>
      <rPr>
        <sz val="10"/>
        <color theme="1"/>
        <rFont val="細明體"/>
        <family val="2"/>
        <charset val="136"/>
      </rPr>
      <t>秒內完成</t>
    </r>
    <phoneticPr fontId="1" type="noConversion"/>
  </si>
  <si>
    <r>
      <t xml:space="preserve"> - Block Erase Sanitize </t>
    </r>
    <r>
      <rPr>
        <sz val="10"/>
        <color theme="1"/>
        <rFont val="細明體"/>
        <family val="2"/>
        <charset val="136"/>
      </rPr>
      <t>操作及執行用戶資料消除的</t>
    </r>
    <r>
      <rPr>
        <sz val="10"/>
        <color theme="1"/>
        <rFont val="Arial"/>
        <family val="2"/>
      </rPr>
      <t xml:space="preserve"> Format NVM </t>
    </r>
    <r>
      <rPr>
        <sz val="10"/>
        <color theme="1"/>
        <rFont val="細明體"/>
        <family val="2"/>
        <charset val="136"/>
      </rPr>
      <t>指令</t>
    </r>
    <r>
      <rPr>
        <sz val="10"/>
        <color theme="1"/>
        <rFont val="Arial"/>
        <family val="2"/>
      </rPr>
      <t xml:space="preserve">, </t>
    </r>
    <r>
      <rPr>
        <sz val="10"/>
        <color theme="1"/>
        <rFont val="細明體"/>
        <family val="2"/>
        <charset val="136"/>
      </rPr>
      <t>須於每</t>
    </r>
    <r>
      <rPr>
        <sz val="10"/>
        <color theme="1"/>
        <rFont val="Arial"/>
        <family val="2"/>
      </rPr>
      <t xml:space="preserve"> TB </t>
    </r>
    <r>
      <rPr>
        <sz val="10"/>
        <color theme="1"/>
        <rFont val="細明體"/>
        <family val="2"/>
        <charset val="136"/>
      </rPr>
      <t>容量</t>
    </r>
    <r>
      <rPr>
        <sz val="10"/>
        <color theme="1"/>
        <rFont val="Arial"/>
        <family val="2"/>
      </rPr>
      <t xml:space="preserve"> 10 </t>
    </r>
    <r>
      <rPr>
        <sz val="10"/>
        <color theme="1"/>
        <rFont val="細明體"/>
        <family val="2"/>
        <charset val="136"/>
      </rPr>
      <t>秒內完成</t>
    </r>
    <phoneticPr fontId="1" type="noConversion"/>
  </si>
  <si>
    <r>
      <t xml:space="preserve"> - </t>
    </r>
    <r>
      <rPr>
        <sz val="10"/>
        <color theme="1"/>
        <rFont val="細明體"/>
        <family val="2"/>
        <charset val="136"/>
      </rPr>
      <t>針對任何支援的</t>
    </r>
    <r>
      <rPr>
        <sz val="10"/>
        <color theme="1"/>
        <rFont val="Arial"/>
        <family val="2"/>
      </rPr>
      <t xml:space="preserve"> Sanitize </t>
    </r>
    <r>
      <rPr>
        <sz val="10"/>
        <color theme="1"/>
        <rFont val="細明體"/>
        <family val="2"/>
        <charset val="136"/>
      </rPr>
      <t>操作</t>
    </r>
    <r>
      <rPr>
        <sz val="10"/>
        <color theme="1"/>
        <rFont val="Arial"/>
        <family val="2"/>
      </rPr>
      <t xml:space="preserve">, </t>
    </r>
    <r>
      <rPr>
        <sz val="10"/>
        <color theme="1"/>
        <rFont val="細明體"/>
        <family val="2"/>
        <charset val="136"/>
      </rPr>
      <t>裝置不得將</t>
    </r>
    <r>
      <rPr>
        <sz val="10"/>
        <color theme="1"/>
        <rFont val="Arial"/>
        <family val="2"/>
      </rPr>
      <t xml:space="preserve"> Sanitize Status </t>
    </r>
    <r>
      <rPr>
        <sz val="10"/>
        <color theme="1"/>
        <rFont val="細明體"/>
        <family val="2"/>
        <charset val="136"/>
      </rPr>
      <t>日誌頁面中的「</t>
    </r>
    <r>
      <rPr>
        <sz val="10"/>
        <color theme="1"/>
        <rFont val="Arial"/>
        <family val="2"/>
      </rPr>
      <t>Estimated Time</t>
    </r>
    <r>
      <rPr>
        <sz val="10"/>
        <color theme="1"/>
        <rFont val="細明體"/>
        <family val="2"/>
        <charset val="136"/>
      </rPr>
      <t>」欄位設定為</t>
    </r>
    <r>
      <rPr>
        <sz val="10"/>
        <color theme="1"/>
        <rFont val="Arial"/>
        <family val="2"/>
      </rPr>
      <t xml:space="preserve"> FFFFFFFFh</t>
    </r>
    <phoneticPr fontId="1" type="noConversion"/>
  </si>
  <si>
    <r>
      <t xml:space="preserve"> - </t>
    </r>
    <r>
      <rPr>
        <sz val="10"/>
        <color theme="1"/>
        <rFont val="細明體"/>
        <family val="2"/>
        <charset val="136"/>
      </rPr>
      <t>在任何</t>
    </r>
    <r>
      <rPr>
        <sz val="10"/>
        <color theme="1"/>
        <rFont val="Arial"/>
        <family val="2"/>
      </rPr>
      <t xml:space="preserve"> LBAF </t>
    </r>
    <r>
      <rPr>
        <sz val="10"/>
        <color theme="1"/>
        <rFont val="細明體"/>
        <family val="2"/>
        <charset val="136"/>
      </rPr>
      <t>間的</t>
    </r>
    <r>
      <rPr>
        <sz val="10"/>
        <color theme="1"/>
        <rFont val="Arial"/>
        <family val="2"/>
      </rPr>
      <t xml:space="preserve"> Format </t>
    </r>
    <r>
      <rPr>
        <sz val="10"/>
        <color theme="1"/>
        <rFont val="細明體"/>
        <family val="2"/>
        <charset val="136"/>
      </rPr>
      <t>操作</t>
    </r>
    <r>
      <rPr>
        <sz val="10"/>
        <color theme="1"/>
        <rFont val="Arial"/>
        <family val="2"/>
      </rPr>
      <t xml:space="preserve">, </t>
    </r>
    <r>
      <rPr>
        <sz val="10"/>
        <color theme="1"/>
        <rFont val="細明體"/>
        <family val="2"/>
        <charset val="136"/>
      </rPr>
      <t>當</t>
    </r>
    <r>
      <rPr>
        <sz val="10"/>
        <color theme="1"/>
        <rFont val="Arial"/>
        <family val="2"/>
      </rPr>
      <t xml:space="preserve"> Secure Erase </t>
    </r>
    <r>
      <rPr>
        <sz val="10"/>
        <color theme="1"/>
        <rFont val="細明體"/>
        <family val="2"/>
        <charset val="136"/>
      </rPr>
      <t>設定欄位為</t>
    </r>
    <r>
      <rPr>
        <sz val="10"/>
        <color theme="1"/>
        <rFont val="Arial"/>
        <family val="2"/>
      </rPr>
      <t xml:space="preserve"> 000b(</t>
    </r>
    <r>
      <rPr>
        <sz val="10"/>
        <color theme="1"/>
        <rFont val="細明體"/>
        <family val="2"/>
        <charset val="136"/>
      </rPr>
      <t>無安全刪除要求</t>
    </r>
    <r>
      <rPr>
        <sz val="10"/>
        <color theme="1"/>
        <rFont val="Arial"/>
        <family val="2"/>
      </rPr>
      <t xml:space="preserve">) </t>
    </r>
    <r>
      <rPr>
        <sz val="10"/>
        <color theme="1"/>
        <rFont val="細明體"/>
        <family val="2"/>
        <charset val="136"/>
      </rPr>
      <t>或</t>
    </r>
    <r>
      <rPr>
        <sz val="10"/>
        <color theme="1"/>
        <rFont val="Arial"/>
        <family val="2"/>
      </rPr>
      <t xml:space="preserve"> 2h(Cryptographic Erase) </t>
    </r>
    <r>
      <rPr>
        <sz val="10"/>
        <color theme="1"/>
        <rFont val="細明體"/>
        <family val="2"/>
        <charset val="136"/>
      </rPr>
      <t>時</t>
    </r>
    <r>
      <rPr>
        <sz val="10"/>
        <color theme="1"/>
        <rFont val="Arial"/>
        <family val="2"/>
      </rPr>
      <t xml:space="preserve">, </t>
    </r>
    <r>
      <rPr>
        <sz val="10"/>
        <color theme="1"/>
        <rFont val="細明體"/>
        <family val="2"/>
        <charset val="136"/>
      </rPr>
      <t>必須於</t>
    </r>
    <r>
      <rPr>
        <sz val="10"/>
        <color theme="1"/>
        <rFont val="Arial"/>
        <family val="2"/>
      </rPr>
      <t xml:space="preserve"> 30 </t>
    </r>
    <r>
      <rPr>
        <sz val="10"/>
        <color theme="1"/>
        <rFont val="細明體"/>
        <family val="2"/>
        <charset val="136"/>
      </rPr>
      <t>秒內完成</t>
    </r>
    <phoneticPr fontId="1" type="noConversion"/>
  </si>
  <si>
    <t>Standard Log Page</t>
    <phoneticPr fontId="1" type="noConversion"/>
  </si>
  <si>
    <r>
      <t xml:space="preserve"> - </t>
    </r>
    <r>
      <rPr>
        <sz val="10"/>
        <color theme="1"/>
        <rFont val="細明體"/>
        <family val="2"/>
        <charset val="136"/>
      </rPr>
      <t>支援</t>
    </r>
    <r>
      <rPr>
        <sz val="10"/>
        <color theme="1"/>
        <rFont val="Arial"/>
        <family val="2"/>
      </rPr>
      <t xml:space="preserve"> SMART / Health Information(02h) Log Page</t>
    </r>
    <phoneticPr fontId="1" type="noConversion"/>
  </si>
  <si>
    <r>
      <t xml:space="preserve"> - </t>
    </r>
    <r>
      <rPr>
        <sz val="10"/>
        <color theme="1"/>
        <rFont val="細明體"/>
        <family val="2"/>
        <charset val="136"/>
      </rPr>
      <t>支援</t>
    </r>
    <r>
      <rPr>
        <sz val="10"/>
        <color theme="1"/>
        <rFont val="Arial"/>
        <family val="2"/>
      </rPr>
      <t xml:space="preserve"> Persistent Event Log(0Dh) Log Page</t>
    </r>
    <phoneticPr fontId="1" type="noConversion"/>
  </si>
  <si>
    <r>
      <t xml:space="preserve"> - </t>
    </r>
    <r>
      <rPr>
        <sz val="10"/>
        <color theme="1"/>
        <rFont val="Microsoft JhengHei"/>
        <family val="2"/>
        <charset val="136"/>
      </rPr>
      <t>支援以下</t>
    </r>
    <r>
      <rPr>
        <sz val="10"/>
        <color theme="1"/>
        <rFont val="Arial"/>
        <family val="2"/>
      </rPr>
      <t xml:space="preserve"> Peristent Event Log </t>
    </r>
    <r>
      <rPr>
        <sz val="10"/>
        <color theme="1"/>
        <rFont val="Microsoft JhengHei"/>
        <family val="2"/>
      </rPr>
      <t>種類</t>
    </r>
    <phoneticPr fontId="1" type="noConversion"/>
  </si>
  <si>
    <t>Type</t>
    <phoneticPr fontId="1" type="noConversion"/>
  </si>
  <si>
    <t>Event</t>
    <phoneticPr fontId="1" type="noConversion"/>
  </si>
  <si>
    <t>01h</t>
    <phoneticPr fontId="1" type="noConversion"/>
  </si>
  <si>
    <t>02h</t>
    <phoneticPr fontId="1" type="noConversion"/>
  </si>
  <si>
    <t>03h</t>
    <phoneticPr fontId="1" type="noConversion"/>
  </si>
  <si>
    <t>Timestamp Change</t>
    <phoneticPr fontId="1" type="noConversion"/>
  </si>
  <si>
    <t>SMART Snapshot</t>
    <phoneticPr fontId="1" type="noConversion"/>
  </si>
  <si>
    <t>Firmware Commit</t>
    <phoneticPr fontId="1" type="noConversion"/>
  </si>
  <si>
    <t>04h</t>
    <phoneticPr fontId="1" type="noConversion"/>
  </si>
  <si>
    <t>Power-on or Reset</t>
    <phoneticPr fontId="1" type="noConversion"/>
  </si>
  <si>
    <t>NVM Subsystem
Hardware Error</t>
    <phoneticPr fontId="1" type="noConversion"/>
  </si>
  <si>
    <t>Change Namespace</t>
    <phoneticPr fontId="1" type="noConversion"/>
  </si>
  <si>
    <t>05h</t>
    <phoneticPr fontId="1" type="noConversion"/>
  </si>
  <si>
    <t>06h</t>
    <phoneticPr fontId="1" type="noConversion"/>
  </si>
  <si>
    <t>07h</t>
    <phoneticPr fontId="1" type="noConversion"/>
  </si>
  <si>
    <t>08h</t>
    <phoneticPr fontId="1" type="noConversion"/>
  </si>
  <si>
    <t>09h</t>
    <phoneticPr fontId="1" type="noConversion"/>
  </si>
  <si>
    <t>0Ah</t>
    <phoneticPr fontId="1" type="noConversion"/>
  </si>
  <si>
    <t>0Ch</t>
    <phoneticPr fontId="1" type="noConversion"/>
  </si>
  <si>
    <t>0Dh</t>
    <phoneticPr fontId="1" type="noConversion"/>
  </si>
  <si>
    <t>Format NVM Start</t>
    <phoneticPr fontId="1" type="noConversion"/>
  </si>
  <si>
    <t>Format NVM
Completion</t>
    <phoneticPr fontId="1" type="noConversion"/>
  </si>
  <si>
    <t>Sanitize Start</t>
    <phoneticPr fontId="1" type="noConversion"/>
  </si>
  <si>
    <t>Sanitize Completion</t>
    <phoneticPr fontId="1" type="noConversion"/>
  </si>
  <si>
    <t>Telemetry Log
Created</t>
    <phoneticPr fontId="1" type="noConversion"/>
  </si>
  <si>
    <t>Thermal Excursion</t>
    <phoneticPr fontId="1" type="noConversion"/>
  </si>
  <si>
    <t>Deh</t>
    <phoneticPr fontId="1" type="noConversion"/>
  </si>
  <si>
    <t>Vendor Specifi</t>
    <phoneticPr fontId="1" type="noConversion"/>
  </si>
  <si>
    <r>
      <t xml:space="preserve"> - </t>
    </r>
    <r>
      <rPr>
        <sz val="10"/>
        <color theme="1"/>
        <rFont val="細明體"/>
        <family val="2"/>
        <charset val="136"/>
      </rPr>
      <t>支援</t>
    </r>
    <r>
      <rPr>
        <sz val="10"/>
        <color theme="1"/>
        <rFont val="Arial"/>
        <family val="2"/>
      </rPr>
      <t xml:space="preserve"> Error Information(01h) Log Page</t>
    </r>
    <phoneticPr fontId="1" type="noConversion"/>
  </si>
  <si>
    <r>
      <t xml:space="preserve"> - </t>
    </r>
    <r>
      <rPr>
        <sz val="10"/>
        <color theme="1"/>
        <rFont val="細明體"/>
        <family val="2"/>
        <charset val="136"/>
      </rPr>
      <t>在任何情況下</t>
    </r>
    <r>
      <rPr>
        <sz val="10"/>
        <color theme="1"/>
        <rFont val="Arial"/>
        <family val="2"/>
      </rPr>
      <t xml:space="preserve">, SMART / Health Information Log Page </t>
    </r>
    <r>
      <rPr>
        <sz val="10"/>
        <color theme="1"/>
        <rFont val="細明體"/>
        <family val="2"/>
        <charset val="136"/>
      </rPr>
      <t>中的「</t>
    </r>
    <r>
      <rPr>
        <sz val="10"/>
        <color theme="1"/>
        <rFont val="Arial"/>
        <family val="2"/>
      </rPr>
      <t>Percentage Used</t>
    </r>
    <r>
      <rPr>
        <sz val="10"/>
        <color theme="1"/>
        <rFont val="細明體"/>
        <family val="2"/>
        <charset val="136"/>
      </rPr>
      <t>」欄位不得比先前回報的值降低</t>
    </r>
    <phoneticPr fontId="1" type="noConversion"/>
  </si>
  <si>
    <r>
      <t xml:space="preserve"> - </t>
    </r>
    <r>
      <rPr>
        <sz val="10"/>
        <color theme="1"/>
        <rFont val="細明體"/>
        <family val="2"/>
        <charset val="136"/>
      </rPr>
      <t>「</t>
    </r>
    <r>
      <rPr>
        <sz val="10"/>
        <color theme="1"/>
        <rFont val="Arial"/>
        <family val="2"/>
      </rPr>
      <t>Percentage Used</t>
    </r>
    <r>
      <rPr>
        <sz val="10"/>
        <color theme="1"/>
        <rFont val="細明體"/>
        <family val="2"/>
        <charset val="136"/>
      </rPr>
      <t>」欄位的計算應基於裝置的</t>
    </r>
    <r>
      <rPr>
        <sz val="10"/>
        <color theme="1"/>
        <rFont val="Arial"/>
        <family val="2"/>
      </rPr>
      <t xml:space="preserve">Average P/E cycle , </t>
    </r>
    <r>
      <rPr>
        <sz val="10"/>
        <color theme="1"/>
        <rFont val="細明體"/>
        <family val="2"/>
        <charset val="136"/>
      </rPr>
      <t>並且此數值應反映媒體的實際</t>
    </r>
    <r>
      <rPr>
        <sz val="10"/>
        <color theme="1"/>
        <rFont val="Arial"/>
        <family val="2"/>
      </rPr>
      <t xml:space="preserve"> P/E </t>
    </r>
    <r>
      <rPr>
        <sz val="10"/>
        <color theme="1"/>
        <rFont val="細明體"/>
        <family val="2"/>
        <charset val="136"/>
      </rPr>
      <t>週期計數，而非基於裝置的開機時數</t>
    </r>
    <r>
      <rPr>
        <sz val="10"/>
        <color theme="1"/>
        <rFont val="Arial"/>
        <family val="2"/>
      </rPr>
      <t>(Power On Hours)</t>
    </r>
    <phoneticPr fontId="1" type="noConversion"/>
  </si>
  <si>
    <r>
      <t xml:space="preserve"> - </t>
    </r>
    <r>
      <rPr>
        <sz val="10"/>
        <color theme="1"/>
        <rFont val="細明體"/>
        <family val="2"/>
        <charset val="136"/>
      </rPr>
      <t>支援</t>
    </r>
    <r>
      <rPr>
        <sz val="10"/>
        <color theme="1"/>
        <rFont val="Arial"/>
        <family val="2"/>
      </rPr>
      <t xml:space="preserve"> Firmware Slot Information(03h) Log Page</t>
    </r>
    <phoneticPr fontId="1" type="noConversion"/>
  </si>
  <si>
    <r>
      <t xml:space="preserve"> - </t>
    </r>
    <r>
      <rPr>
        <sz val="10"/>
        <color theme="1"/>
        <rFont val="細明體"/>
        <family val="2"/>
        <charset val="136"/>
      </rPr>
      <t>支援</t>
    </r>
    <r>
      <rPr>
        <sz val="10"/>
        <color theme="1"/>
        <rFont val="Arial"/>
        <family val="2"/>
      </rPr>
      <t xml:space="preserve"> Commands Supported and Effects(05h) Log Page</t>
    </r>
    <phoneticPr fontId="1" type="noConversion"/>
  </si>
  <si>
    <r>
      <t xml:space="preserve"> - </t>
    </r>
    <r>
      <rPr>
        <sz val="10"/>
        <color theme="1"/>
        <rFont val="細明體"/>
        <family val="2"/>
        <charset val="136"/>
      </rPr>
      <t>支援</t>
    </r>
    <r>
      <rPr>
        <sz val="10"/>
        <color theme="1"/>
        <rFont val="Arial"/>
        <family val="2"/>
      </rPr>
      <t xml:space="preserve"> Telemetry Host-Initiated(07h) Log Page</t>
    </r>
    <phoneticPr fontId="1" type="noConversion"/>
  </si>
  <si>
    <r>
      <t xml:space="preserve"> - </t>
    </r>
    <r>
      <rPr>
        <sz val="10"/>
        <color theme="1"/>
        <rFont val="細明體"/>
        <family val="2"/>
        <charset val="136"/>
      </rPr>
      <t>支援</t>
    </r>
    <r>
      <rPr>
        <sz val="10"/>
        <color theme="1"/>
        <rFont val="Arial"/>
        <family val="2"/>
      </rPr>
      <t xml:space="preserve"> Telemetry Controller-Initiated(08h) Log Page</t>
    </r>
    <phoneticPr fontId="1" type="noConversion"/>
  </si>
  <si>
    <r>
      <t xml:space="preserve"> - </t>
    </r>
    <r>
      <rPr>
        <sz val="10"/>
        <color theme="1"/>
        <rFont val="細明體"/>
        <family val="2"/>
        <charset val="136"/>
      </rPr>
      <t>支援</t>
    </r>
    <r>
      <rPr>
        <sz val="10"/>
        <color theme="1"/>
        <rFont val="Arial"/>
        <family val="2"/>
      </rPr>
      <t xml:space="preserve"> LBA Status Information(0Eh) Log Page</t>
    </r>
    <phoneticPr fontId="1" type="noConversion"/>
  </si>
  <si>
    <t>Behaviour Type</t>
    <phoneticPr fontId="1" type="noConversion"/>
  </si>
  <si>
    <t>Saturating Counter</t>
    <phoneticPr fontId="1" type="noConversion"/>
  </si>
  <si>
    <t>Reset Presistent</t>
    <phoneticPr fontId="1" type="noConversion"/>
  </si>
  <si>
    <t>Power Cycle/PERST#
Perisitent</t>
    <phoneticPr fontId="1" type="noConversion"/>
  </si>
  <si>
    <t>Reserved</t>
    <phoneticPr fontId="1" type="noConversion"/>
  </si>
  <si>
    <t>No(Runtime Value)</t>
    <phoneticPr fontId="1" type="noConversion"/>
  </si>
  <si>
    <t>No</t>
    <phoneticPr fontId="1" type="noConversion"/>
  </si>
  <si>
    <t>Yes</t>
    <phoneticPr fontId="1" type="noConversion"/>
  </si>
  <si>
    <r>
      <t xml:space="preserve"> - Persistent Event / Telemetry Host-Initiated / Telemetry Controller-Initiated / Error Information Log Page </t>
    </r>
    <r>
      <rPr>
        <sz val="10"/>
        <color theme="1"/>
        <rFont val="細明體"/>
        <family val="2"/>
        <charset val="136"/>
      </rPr>
      <t>不得包含使用者資料或任何基於使用者資料之運算結果</t>
    </r>
    <phoneticPr fontId="1" type="noConversion"/>
  </si>
  <si>
    <r>
      <t xml:space="preserve"> - Identify Controller </t>
    </r>
    <r>
      <rPr>
        <sz val="10"/>
        <color theme="1"/>
        <rFont val="細明體"/>
        <family val="2"/>
        <charset val="136"/>
      </rPr>
      <t>中</t>
    </r>
    <r>
      <rPr>
        <sz val="10"/>
        <color theme="1"/>
        <rFont val="Arial"/>
        <family val="2"/>
      </rPr>
      <t xml:space="preserve">Persistent Event Log Size </t>
    </r>
    <r>
      <rPr>
        <sz val="10"/>
        <color theme="1"/>
        <rFont val="細明體"/>
        <family val="2"/>
        <charset val="136"/>
      </rPr>
      <t>欄位所報告的日誌頁最大尺寸應為</t>
    </r>
    <r>
      <rPr>
        <sz val="10"/>
        <color theme="1"/>
        <rFont val="Arial"/>
        <family val="2"/>
      </rPr>
      <t xml:space="preserve"> 5 MiB</t>
    </r>
    <r>
      <rPr>
        <sz val="10"/>
        <color theme="1"/>
        <rFont val="細明體"/>
        <family val="2"/>
        <charset val="136"/>
      </rPr>
      <t>或更大</t>
    </r>
    <phoneticPr fontId="1" type="noConversion"/>
  </si>
  <si>
    <r>
      <t xml:space="preserve"> - </t>
    </r>
    <r>
      <rPr>
        <sz val="10"/>
        <color theme="1"/>
        <rFont val="細明體"/>
        <family val="2"/>
        <charset val="136"/>
      </rPr>
      <t>裝置不應因任何操作而遺失與當前運作狀態相關的除錯資料。不包含使用者資料或無法推導使用者資料之資料</t>
    </r>
    <r>
      <rPr>
        <sz val="10"/>
        <color theme="1"/>
        <rFont val="Arial"/>
        <family val="2"/>
      </rPr>
      <t>,</t>
    </r>
    <r>
      <rPr>
        <sz val="10"/>
        <color theme="1"/>
        <rFont val="細明體"/>
        <family val="2"/>
        <charset val="136"/>
      </rPr>
      <t>包含</t>
    </r>
    <r>
      <rPr>
        <sz val="10"/>
        <color theme="1"/>
        <rFont val="Arial"/>
        <family val="2"/>
      </rPr>
      <t xml:space="preserve"> Telemetry Host-Initiated log page, 
   Telemetry Controller-Initiated log page, Persistent Event log page, Error Information log page, Vendor-specific log pages, SMART / Health Information log page and 
   SMART / Health Information Extended </t>
    </r>
    <r>
      <rPr>
        <sz val="10"/>
        <color theme="1"/>
        <rFont val="細明體"/>
        <family val="2"/>
        <charset val="136"/>
      </rPr>
      <t>須在供電中斷</t>
    </r>
    <r>
      <rPr>
        <sz val="10"/>
        <color theme="1"/>
        <rFont val="Arial"/>
        <family val="2"/>
      </rPr>
      <t xml:space="preserve">, </t>
    </r>
    <r>
      <rPr>
        <sz val="10"/>
        <color theme="1"/>
        <rFont val="細明體"/>
        <family val="2"/>
        <charset val="136"/>
      </rPr>
      <t>所有重置</t>
    </r>
    <r>
      <rPr>
        <sz val="10"/>
        <color theme="1"/>
        <rFont val="Arial"/>
        <family val="2"/>
      </rPr>
      <t xml:space="preserve">, Format NVM </t>
    </r>
    <r>
      <rPr>
        <sz val="10"/>
        <color theme="1"/>
        <rFont val="細明體"/>
        <family val="2"/>
        <charset val="136"/>
      </rPr>
      <t>指令</t>
    </r>
    <r>
      <rPr>
        <sz val="10"/>
        <color theme="1"/>
        <rFont val="Arial"/>
        <family val="2"/>
      </rPr>
      <t xml:space="preserve">, </t>
    </r>
    <r>
      <rPr>
        <sz val="10"/>
        <color theme="1"/>
        <rFont val="細明體"/>
        <family val="2"/>
        <charset val="136"/>
      </rPr>
      <t>清除操作</t>
    </r>
    <r>
      <rPr>
        <sz val="10"/>
        <color theme="1"/>
        <rFont val="Arial"/>
        <family val="2"/>
      </rPr>
      <t xml:space="preserve">, </t>
    </r>
    <r>
      <rPr>
        <sz val="10"/>
        <color theme="1"/>
        <rFont val="細明體"/>
        <family val="2"/>
        <charset val="136"/>
      </rPr>
      <t>或裝置進入任何受保護模式</t>
    </r>
    <r>
      <rPr>
        <sz val="10"/>
        <color theme="1"/>
        <rFont val="Arial"/>
        <family val="2"/>
      </rPr>
      <t>(</t>
    </r>
    <r>
      <rPr>
        <sz val="10"/>
        <color theme="1"/>
        <rFont val="細明體"/>
        <family val="2"/>
        <charset val="136"/>
      </rPr>
      <t>如唯讀或恐慌模式</t>
    </r>
    <r>
      <rPr>
        <sz val="10"/>
        <color theme="1"/>
        <rFont val="Arial"/>
        <family val="2"/>
      </rPr>
      <t xml:space="preserve">) </t>
    </r>
    <r>
      <rPr>
        <sz val="10"/>
        <color theme="1"/>
        <rFont val="細明體"/>
        <family val="2"/>
        <charset val="136"/>
      </rPr>
      <t>時持續保存</t>
    </r>
    <r>
      <rPr>
        <sz val="10"/>
        <color theme="1"/>
        <rFont val="Arial"/>
        <family val="2"/>
      </rPr>
      <t xml:space="preserve">, 
   </t>
    </r>
    <r>
      <rPr>
        <sz val="10"/>
        <color theme="1"/>
        <rFont val="細明體"/>
        <family val="2"/>
        <charset val="136"/>
      </rPr>
      <t>裝置加密引擎的問題不得妨礙對此類資料的存取</t>
    </r>
    <phoneticPr fontId="1" type="noConversion"/>
  </si>
  <si>
    <r>
      <t xml:space="preserve"> - </t>
    </r>
    <r>
      <rPr>
        <sz val="10"/>
        <color theme="1"/>
        <rFont val="細明體"/>
        <family val="2"/>
        <charset val="136"/>
      </rPr>
      <t>以下行為類型用於定義</t>
    </r>
    <r>
      <rPr>
        <sz val="10"/>
        <color theme="1"/>
        <rFont val="Arial"/>
        <family val="2"/>
      </rPr>
      <t xml:space="preserve"> saturating </t>
    </r>
    <r>
      <rPr>
        <sz val="10"/>
        <color theme="1"/>
        <rFont val="細明體"/>
        <family val="2"/>
        <charset val="136"/>
      </rPr>
      <t>或</t>
    </r>
    <r>
      <rPr>
        <sz val="10"/>
        <color theme="1"/>
        <rFont val="Arial"/>
        <family val="2"/>
      </rPr>
      <t xml:space="preserve"> wrapping  </t>
    </r>
    <r>
      <rPr>
        <sz val="10"/>
        <color theme="1"/>
        <rFont val="細明體"/>
        <family val="2"/>
        <charset val="136"/>
      </rPr>
      <t>在</t>
    </r>
    <r>
      <rPr>
        <sz val="10"/>
        <color theme="1"/>
        <rFont val="Arial"/>
        <family val="2"/>
      </rPr>
      <t xml:space="preserve"> Reset </t>
    </r>
    <r>
      <rPr>
        <sz val="10"/>
        <color theme="1"/>
        <rFont val="細明體"/>
        <family val="2"/>
        <charset val="136"/>
      </rPr>
      <t>及</t>
    </r>
    <r>
      <rPr>
        <sz val="10"/>
        <color theme="1"/>
        <rFont val="Arial"/>
        <family val="2"/>
      </rPr>
      <t xml:space="preserve"> Power Cycle </t>
    </r>
    <r>
      <rPr>
        <sz val="10"/>
        <color theme="1"/>
        <rFont val="細明體"/>
        <family val="2"/>
        <charset val="136"/>
      </rPr>
      <t>條件下的功能邊界行為</t>
    </r>
    <r>
      <rPr>
        <sz val="10"/>
        <color theme="1"/>
        <rFont val="Arial"/>
        <family val="2"/>
      </rPr>
      <t xml:space="preserve">
 - </t>
    </r>
    <r>
      <rPr>
        <sz val="10"/>
        <color theme="1"/>
        <rFont val="細明體"/>
        <family val="2"/>
        <charset val="136"/>
      </rPr>
      <t>對於行為類型</t>
    </r>
    <r>
      <rPr>
        <sz val="10"/>
        <color theme="1"/>
        <rFont val="Arial"/>
        <family val="2"/>
      </rPr>
      <t xml:space="preserve"> 1, </t>
    </r>
    <r>
      <rPr>
        <sz val="10"/>
        <color theme="1"/>
        <rFont val="細明體"/>
        <family val="2"/>
        <charset val="136"/>
      </rPr>
      <t>計數器在</t>
    </r>
    <r>
      <rPr>
        <sz val="10"/>
        <color theme="1"/>
        <rFont val="Arial"/>
        <family val="2"/>
      </rPr>
      <t xml:space="preserve"> Reset </t>
    </r>
    <r>
      <rPr>
        <sz val="10"/>
        <color theme="1"/>
        <rFont val="Microsoft JhengHei"/>
        <family val="2"/>
      </rPr>
      <t>或</t>
    </r>
    <r>
      <rPr>
        <sz val="10"/>
        <color theme="1"/>
        <rFont val="Arial"/>
        <family val="2"/>
      </rPr>
      <t xml:space="preserve"> Power Cycle/PERST# </t>
    </r>
    <r>
      <rPr>
        <sz val="10"/>
        <color theme="1"/>
        <rFont val="細明體"/>
        <family val="2"/>
        <charset val="136"/>
      </rPr>
      <t>信號時皆須歸零</t>
    </r>
    <r>
      <rPr>
        <sz val="10"/>
        <color theme="1"/>
        <rFont val="Arial"/>
        <family val="2"/>
      </rPr>
      <t xml:space="preserve">
 - </t>
    </r>
    <r>
      <rPr>
        <sz val="10"/>
        <color theme="1"/>
        <rFont val="細明體"/>
        <family val="2"/>
        <charset val="136"/>
      </rPr>
      <t>對於行為類型</t>
    </r>
    <r>
      <rPr>
        <sz val="10"/>
        <color theme="1"/>
        <rFont val="Arial"/>
        <family val="2"/>
      </rPr>
      <t xml:space="preserve"> 6, </t>
    </r>
    <r>
      <rPr>
        <sz val="10"/>
        <color theme="1"/>
        <rFont val="細明體"/>
        <family val="2"/>
        <charset val="136"/>
      </rPr>
      <t>計數器僅在</t>
    </r>
    <r>
      <rPr>
        <sz val="10"/>
        <color theme="1"/>
        <rFont val="Arial"/>
        <family val="2"/>
      </rPr>
      <t xml:space="preserve"> Power Cycle/PERST# </t>
    </r>
    <r>
      <rPr>
        <sz val="10"/>
        <color theme="1"/>
        <rFont val="細明體"/>
        <family val="2"/>
        <charset val="136"/>
      </rPr>
      <t>信號時歸零</t>
    </r>
    <phoneticPr fontId="1" type="noConversion"/>
  </si>
  <si>
    <r>
      <t xml:space="preserve"> - </t>
    </r>
    <r>
      <rPr>
        <sz val="10"/>
        <color theme="1"/>
        <rFont val="細明體"/>
        <family val="2"/>
        <charset val="136"/>
      </rPr>
      <t>支援</t>
    </r>
    <r>
      <rPr>
        <sz val="10"/>
        <color theme="1"/>
        <rFont val="Arial"/>
        <family val="2"/>
      </rPr>
      <t xml:space="preserve"> Device Self-test(06h) Log Page</t>
    </r>
    <phoneticPr fontId="1" type="noConversion"/>
  </si>
  <si>
    <r>
      <t xml:space="preserve"> - </t>
    </r>
    <r>
      <rPr>
        <sz val="10"/>
        <color theme="1"/>
        <rFont val="細明體"/>
        <family val="2"/>
        <charset val="136"/>
      </rPr>
      <t>支援</t>
    </r>
    <r>
      <rPr>
        <sz val="10"/>
        <color theme="1"/>
        <rFont val="Arial"/>
        <family val="2"/>
      </rPr>
      <t xml:space="preserve"> Command and Feature Lockdown(14h) Log Page</t>
    </r>
    <phoneticPr fontId="1" type="noConversion"/>
  </si>
  <si>
    <r>
      <t xml:space="preserve"> - </t>
    </r>
    <r>
      <rPr>
        <sz val="10"/>
        <color theme="1"/>
        <rFont val="細明體"/>
        <family val="2"/>
        <charset val="136"/>
      </rPr>
      <t>裝置必須依據</t>
    </r>
    <r>
      <rPr>
        <sz val="10"/>
        <color theme="1"/>
        <rFont val="Arial"/>
        <family val="2"/>
      </rPr>
      <t xml:space="preserve"> TP4119a </t>
    </r>
    <r>
      <rPr>
        <sz val="10"/>
        <color theme="1"/>
        <rFont val="細明體"/>
        <family val="2"/>
        <charset val="136"/>
      </rPr>
      <t>支援</t>
    </r>
    <r>
      <rPr>
        <sz val="10"/>
        <color theme="1"/>
        <rFont val="Arial"/>
        <family val="2"/>
      </rPr>
      <t xml:space="preserve"> Physical Interface Receiver Eye Opening Measurement(19h) Log Page</t>
    </r>
    <phoneticPr fontId="1" type="noConversion"/>
  </si>
  <si>
    <r>
      <t xml:space="preserve"> - </t>
    </r>
    <r>
      <rPr>
        <sz val="10"/>
        <color theme="1"/>
        <rFont val="細明體"/>
        <family val="2"/>
        <charset val="136"/>
      </rPr>
      <t>除接收器邊際值資料與影像圖外</t>
    </r>
    <r>
      <rPr>
        <sz val="10"/>
        <color theme="1"/>
        <rFont val="Arial"/>
        <family val="2"/>
      </rPr>
      <t xml:space="preserve">, </t>
    </r>
    <r>
      <rPr>
        <sz val="10"/>
        <color theme="1"/>
        <rFont val="細明體"/>
        <family val="2"/>
        <charset val="136"/>
      </rPr>
      <t>裝置應在物理介面接收器目標開啟</t>
    </r>
    <r>
      <rPr>
        <sz val="10"/>
        <color theme="1"/>
        <rFont val="Arial"/>
        <family val="2"/>
      </rPr>
      <t xml:space="preserve"> Eye Data </t>
    </r>
    <r>
      <rPr>
        <sz val="10"/>
        <color theme="1"/>
        <rFont val="細明體"/>
        <family val="2"/>
        <charset val="136"/>
      </rPr>
      <t>欄位中儲存評估接收器訊號完整性所需資訊</t>
    </r>
    <r>
      <rPr>
        <sz val="10"/>
        <color theme="1"/>
        <rFont val="Arial"/>
        <family val="2"/>
      </rPr>
      <t xml:space="preserve">, </t>
    </r>
    <r>
      <rPr>
        <sz val="10"/>
        <color theme="1"/>
        <rFont val="細明體"/>
        <family val="2"/>
        <charset val="136"/>
      </rPr>
      <t>例如連續時間線性均衡</t>
    </r>
    <r>
      <rPr>
        <sz val="10"/>
        <color theme="1"/>
        <rFont val="Arial"/>
        <family val="2"/>
      </rPr>
      <t xml:space="preserve">(CTLE), 
   </t>
    </r>
    <r>
      <rPr>
        <sz val="10"/>
        <color theme="1"/>
        <rFont val="細明體"/>
        <family val="2"/>
        <charset val="136"/>
      </rPr>
      <t>可變增益放大器</t>
    </r>
    <r>
      <rPr>
        <sz val="10"/>
        <color theme="1"/>
        <rFont val="Arial"/>
        <family val="2"/>
      </rPr>
      <t xml:space="preserve">(VGA), Boost  </t>
    </r>
    <r>
      <rPr>
        <sz val="10"/>
        <color theme="1"/>
        <rFont val="細明體"/>
        <family val="2"/>
        <charset val="136"/>
      </rPr>
      <t>以及決策回饋均衡</t>
    </r>
    <r>
      <rPr>
        <sz val="10"/>
        <color theme="1"/>
        <rFont val="Arial"/>
        <family val="2"/>
      </rPr>
      <t>(DFE)</t>
    </r>
    <r>
      <rPr>
        <sz val="10"/>
        <color theme="1"/>
        <rFont val="細明體"/>
        <family val="2"/>
        <charset val="136"/>
      </rPr>
      <t>等均衡值設定</t>
    </r>
    <phoneticPr fontId="1" type="noConversion"/>
  </si>
  <si>
    <r>
      <t xml:space="preserve"> - </t>
    </r>
    <r>
      <rPr>
        <sz val="10"/>
        <color theme="1"/>
        <rFont val="細明體"/>
        <family val="2"/>
        <charset val="136"/>
      </rPr>
      <t>支援</t>
    </r>
    <r>
      <rPr>
        <sz val="10"/>
        <color theme="1"/>
        <rFont val="Arial"/>
        <family val="2"/>
      </rPr>
      <t xml:space="preserve"> Endurance Grou[ Information(09h) Log Page, </t>
    </r>
    <r>
      <rPr>
        <sz val="10"/>
        <color theme="1"/>
        <rFont val="細明體"/>
        <family val="2"/>
        <charset val="136"/>
      </rPr>
      <t>且整個裝置僅使用單一耐久群組</t>
    </r>
    <phoneticPr fontId="1" type="noConversion"/>
  </si>
  <si>
    <r>
      <t xml:space="preserve"> - </t>
    </r>
    <r>
      <rPr>
        <sz val="10"/>
        <color theme="1"/>
        <rFont val="細明體"/>
        <family val="2"/>
        <charset val="136"/>
      </rPr>
      <t>不得支援基於每個</t>
    </r>
    <r>
      <rPr>
        <sz val="10"/>
        <color theme="1"/>
        <rFont val="Arial"/>
        <family val="2"/>
      </rPr>
      <t xml:space="preserve"> NS </t>
    </r>
    <r>
      <rPr>
        <sz val="10"/>
        <color theme="1"/>
        <rFont val="細明體"/>
        <family val="2"/>
        <charset val="136"/>
      </rPr>
      <t>的</t>
    </r>
    <r>
      <rPr>
        <sz val="10"/>
        <color theme="1"/>
        <rFont val="Arial"/>
        <family val="2"/>
      </rPr>
      <t xml:space="preserve"> SMART/Health Information Log Page, </t>
    </r>
    <r>
      <rPr>
        <sz val="10"/>
        <color theme="1"/>
        <rFont val="細明體"/>
        <family val="2"/>
        <charset val="136"/>
      </rPr>
      <t>即</t>
    </r>
    <r>
      <rPr>
        <sz val="10"/>
        <color theme="1"/>
        <rFont val="Arial"/>
        <family val="2"/>
      </rPr>
      <t xml:space="preserve"> Identify Controller </t>
    </r>
    <r>
      <rPr>
        <sz val="10"/>
        <color theme="1"/>
        <rFont val="細明體"/>
        <family val="2"/>
        <charset val="136"/>
      </rPr>
      <t>中</t>
    </r>
    <r>
      <rPr>
        <sz val="10"/>
        <color theme="1"/>
        <rFont val="Arial"/>
        <family val="2"/>
      </rPr>
      <t xml:space="preserve"> Log Page Attributes </t>
    </r>
    <r>
      <rPr>
        <sz val="10"/>
        <color theme="1"/>
        <rFont val="細明體"/>
        <family val="2"/>
        <charset val="136"/>
      </rPr>
      <t>欄位的</t>
    </r>
    <r>
      <rPr>
        <sz val="10"/>
        <color theme="1"/>
        <rFont val="Arial"/>
        <family val="2"/>
      </rPr>
      <t xml:space="preserve"> Bit 0 </t>
    </r>
    <r>
      <rPr>
        <sz val="10"/>
        <color theme="1"/>
        <rFont val="細明體"/>
        <family val="2"/>
        <charset val="136"/>
      </rPr>
      <t>應被</t>
    </r>
    <r>
      <rPr>
        <sz val="10"/>
        <color theme="1"/>
        <rFont val="Microsoft JhengHei"/>
        <family val="2"/>
      </rPr>
      <t>零</t>
    </r>
    <phoneticPr fontId="1" type="noConversion"/>
  </si>
  <si>
    <r>
      <t xml:space="preserve"> - Persistent Event Log Page </t>
    </r>
    <r>
      <rPr>
        <sz val="10"/>
        <color theme="1"/>
        <rFont val="細明體"/>
        <family val="2"/>
        <charset val="136"/>
      </rPr>
      <t>應依照時間排序</t>
    </r>
    <r>
      <rPr>
        <sz val="10"/>
        <color theme="1"/>
        <rFont val="Arial"/>
        <family val="2"/>
      </rPr>
      <t xml:space="preserve">, </t>
    </r>
    <r>
      <rPr>
        <sz val="10"/>
        <color theme="1"/>
        <rFont val="細明體"/>
        <family val="2"/>
        <charset val="136"/>
      </rPr>
      <t>較新事件於日誌中先呈現</t>
    </r>
    <r>
      <rPr>
        <sz val="10"/>
        <color theme="1"/>
        <rFont val="Arial"/>
        <family val="2"/>
      </rPr>
      <t xml:space="preserve">, </t>
    </r>
    <r>
      <rPr>
        <sz val="10"/>
        <color theme="1"/>
        <rFont val="細明體"/>
        <family val="2"/>
        <charset val="136"/>
      </rPr>
      <t>例如最新事件為</t>
    </r>
    <r>
      <rPr>
        <sz val="10"/>
        <color theme="1"/>
        <rFont val="Arial"/>
        <family val="2"/>
      </rPr>
      <t xml:space="preserve"> Persistent Event 0, </t>
    </r>
    <r>
      <rPr>
        <sz val="10"/>
        <color theme="1"/>
        <rFont val="細明體"/>
        <family val="2"/>
        <charset val="136"/>
      </rPr>
      <t>且空間不足時</t>
    </r>
    <r>
      <rPr>
        <sz val="10"/>
        <color theme="1"/>
        <rFont val="Arial"/>
        <family val="2"/>
      </rPr>
      <t xml:space="preserve">, </t>
    </r>
    <r>
      <rPr>
        <sz val="10"/>
        <color theme="1"/>
        <rFont val="細明體"/>
        <family val="2"/>
        <charset val="136"/>
      </rPr>
      <t>最舊事件優先被移除</t>
    </r>
    <phoneticPr fontId="1" type="noConversion"/>
  </si>
  <si>
    <r>
      <t xml:space="preserve"> -  Persistent Event Log Page  </t>
    </r>
    <r>
      <rPr>
        <sz val="10"/>
        <color theme="1"/>
        <rFont val="細明體"/>
        <family val="2"/>
        <charset val="136"/>
      </rPr>
      <t>的</t>
    </r>
    <r>
      <rPr>
        <sz val="10"/>
        <color theme="1"/>
        <rFont val="Arial"/>
        <family val="2"/>
      </rPr>
      <t xml:space="preserve"> reporting context </t>
    </r>
    <r>
      <rPr>
        <sz val="10"/>
        <color theme="1"/>
        <rFont val="細明體"/>
        <family val="2"/>
        <charset val="136"/>
      </rPr>
      <t>應持續保留</t>
    </r>
    <r>
      <rPr>
        <sz val="10"/>
        <color theme="1"/>
        <rFont val="Arial"/>
        <family val="2"/>
      </rPr>
      <t xml:space="preserve">, </t>
    </r>
    <r>
      <rPr>
        <sz val="10"/>
        <color theme="1"/>
        <rFont val="細明體"/>
        <family val="2"/>
        <charset val="136"/>
      </rPr>
      <t>直到主機釋放或自最後一次主機存取該日誌起至少五分鐘後</t>
    </r>
    <r>
      <rPr>
        <sz val="10"/>
        <color theme="1"/>
        <rFont val="Arial"/>
        <family val="2"/>
      </rPr>
      <t xml:space="preserve">, </t>
    </r>
    <r>
      <rPr>
        <sz val="10"/>
        <color theme="1"/>
        <rFont val="細明體"/>
        <family val="2"/>
        <charset val="136"/>
      </rPr>
      <t>若持續期間發生的新事件不應丟失</t>
    </r>
    <phoneticPr fontId="1" type="noConversion"/>
  </si>
  <si>
    <t>TCGHST-PE-1</t>
    <phoneticPr fontId="1" type="noConversion"/>
  </si>
  <si>
    <r>
      <t xml:space="preserve"> - </t>
    </r>
    <r>
      <rPr>
        <sz val="10"/>
        <color theme="1"/>
        <rFont val="細明體"/>
        <family val="2"/>
        <charset val="136"/>
      </rPr>
      <t>支援在</t>
    </r>
    <r>
      <rPr>
        <sz val="10"/>
        <color theme="1"/>
        <rFont val="Arial"/>
        <family val="2"/>
      </rPr>
      <t xml:space="preserve"> Persistent Event Log </t>
    </r>
    <r>
      <rPr>
        <sz val="10"/>
        <color theme="1"/>
        <rFont val="細明體"/>
        <family val="2"/>
        <charset val="136"/>
      </rPr>
      <t>中記錄至少</t>
    </r>
    <r>
      <rPr>
        <sz val="10"/>
        <color theme="1"/>
        <rFont val="Arial"/>
        <family val="2"/>
      </rPr>
      <t>100</t>
    </r>
    <r>
      <rPr>
        <sz val="10"/>
        <color theme="1"/>
        <rFont val="細明體"/>
        <family val="2"/>
        <charset val="136"/>
      </rPr>
      <t>個</t>
    </r>
    <r>
      <rPr>
        <sz val="10"/>
        <color theme="1"/>
        <rFont val="Arial"/>
        <family val="2"/>
      </rPr>
      <t xml:space="preserve"> TCG Activity Events</t>
    </r>
    <r>
      <rPr>
        <sz val="10"/>
        <color theme="1"/>
        <rFont val="細明體"/>
        <family val="2"/>
        <charset val="136"/>
      </rPr>
      <t>，且在新增事件時不刪除已有的</t>
    </r>
    <r>
      <rPr>
        <sz val="10"/>
        <color theme="1"/>
        <rFont val="Arial"/>
        <family val="2"/>
      </rPr>
      <t xml:space="preserve"> TCG Activity Events</t>
    </r>
    <phoneticPr fontId="1" type="noConversion"/>
  </si>
  <si>
    <r>
      <t xml:space="preserve"> - </t>
    </r>
    <r>
      <rPr>
        <sz val="10"/>
        <color theme="1"/>
        <rFont val="細明體"/>
        <family val="2"/>
        <charset val="136"/>
      </rPr>
      <t>當以下任一</t>
    </r>
    <r>
      <rPr>
        <sz val="10"/>
        <color theme="1"/>
        <rFont val="Arial"/>
        <family val="2"/>
      </rPr>
      <t xml:space="preserve"> TCG </t>
    </r>
    <r>
      <rPr>
        <sz val="10"/>
        <color theme="1"/>
        <rFont val="細明體"/>
        <family val="2"/>
        <charset val="136"/>
      </rPr>
      <t>活動完成時，設備應在</t>
    </r>
    <r>
      <rPr>
        <sz val="10"/>
        <color theme="1"/>
        <rFont val="Arial"/>
        <family val="2"/>
      </rPr>
      <t xml:space="preserve"> Persistent Event Log </t>
    </r>
    <r>
      <rPr>
        <sz val="10"/>
        <color theme="1"/>
        <rFont val="細明體"/>
        <family val="2"/>
        <charset val="136"/>
      </rPr>
      <t>中記錄一筆</t>
    </r>
    <r>
      <rPr>
        <sz val="10"/>
        <color theme="1"/>
        <rFont val="Arial"/>
        <family val="2"/>
      </rPr>
      <t xml:space="preserve"> TCG Activity Event </t>
    </r>
    <r>
      <rPr>
        <sz val="10"/>
        <color theme="1"/>
        <rFont val="細明體"/>
        <family val="2"/>
        <charset val="136"/>
      </rPr>
      <t>條目</t>
    </r>
    <r>
      <rPr>
        <sz val="10"/>
        <color theme="1"/>
        <rFont val="Arial"/>
        <family val="2"/>
      </rPr>
      <t xml:space="preserve">
   - Level 0 Discovery, Start Session, Authenticate method, Close Session by the host when it sends and End-Of-Session token, Close Session due to timeout,
     Properties method, Stack Reset, TPer Reset, Get method, Set method, GenKey method, Random method, Activate method, Revert method, RevertSP method,
     Reactivate method, Erase method, Block SIDD Authentication, Assign method, Deassign method</t>
    </r>
    <phoneticPr fontId="1" type="noConversion"/>
  </si>
  <si>
    <t>TCGHST-PE-2</t>
    <phoneticPr fontId="1" type="noConversion"/>
  </si>
  <si>
    <t>TCGHST-PE-3</t>
    <phoneticPr fontId="1" type="noConversion"/>
  </si>
  <si>
    <t>TCGHST-PE-4</t>
    <phoneticPr fontId="1" type="noConversion"/>
  </si>
  <si>
    <t>TCGHST-PE-5</t>
    <phoneticPr fontId="1" type="noConversion"/>
  </si>
  <si>
    <r>
      <t xml:space="preserve"> - TCG Activity Event </t>
    </r>
    <r>
      <rPr>
        <sz val="10"/>
        <color theme="1"/>
        <rFont val="細明體"/>
        <family val="2"/>
        <charset val="136"/>
      </rPr>
      <t>的格式必須符合後續</t>
    </r>
    <r>
      <rPr>
        <sz val="10"/>
        <color theme="1"/>
        <rFont val="Arial"/>
        <family val="2"/>
      </rPr>
      <t xml:space="preserve"> TCG Activity Event Format </t>
    </r>
    <r>
      <rPr>
        <sz val="10"/>
        <color theme="1"/>
        <rFont val="細明體"/>
        <family val="2"/>
        <charset val="136"/>
      </rPr>
      <t>欄位中的規定</t>
    </r>
    <phoneticPr fontId="1" type="noConversion"/>
  </si>
  <si>
    <t>TCG Activity Events 
for 
Persistent Event Log</t>
    <phoneticPr fontId="1" type="noConversion"/>
  </si>
  <si>
    <r>
      <t xml:space="preserve"> - </t>
    </r>
    <r>
      <rPr>
        <sz val="10"/>
        <color theme="1"/>
        <rFont val="細明體"/>
        <family val="2"/>
        <charset val="136"/>
      </rPr>
      <t>重複的</t>
    </r>
    <r>
      <rPr>
        <sz val="10"/>
        <color theme="1"/>
        <rFont val="Arial"/>
        <family val="2"/>
      </rPr>
      <t xml:space="preserve"> TCG </t>
    </r>
    <r>
      <rPr>
        <sz val="10"/>
        <color theme="1"/>
        <rFont val="細明體"/>
        <family val="2"/>
        <charset val="136"/>
      </rPr>
      <t>活動不應在</t>
    </r>
    <r>
      <rPr>
        <sz val="10"/>
        <color theme="1"/>
        <rFont val="Arial"/>
        <family val="2"/>
      </rPr>
      <t xml:space="preserve"> Persistent Event Log </t>
    </r>
    <r>
      <rPr>
        <sz val="10"/>
        <color theme="1"/>
        <rFont val="細明體"/>
        <family val="2"/>
        <charset val="136"/>
      </rPr>
      <t>中產生新的</t>
    </r>
    <r>
      <rPr>
        <sz val="10"/>
        <color theme="1"/>
        <rFont val="Arial"/>
        <family val="2"/>
      </rPr>
      <t xml:space="preserve"> TCG Command Event </t>
    </r>
    <r>
      <rPr>
        <sz val="10"/>
        <color theme="1"/>
        <rFont val="細明體"/>
        <family val="2"/>
        <charset val="136"/>
      </rPr>
      <t>條目</t>
    </r>
    <r>
      <rPr>
        <sz val="10"/>
        <color theme="1"/>
        <rFont val="Arial"/>
        <family val="2"/>
      </rPr>
      <t xml:space="preserve">, </t>
    </r>
    <r>
      <rPr>
        <sz val="10"/>
        <color theme="1"/>
        <rFont val="細明體"/>
        <family val="2"/>
        <charset val="136"/>
      </rPr>
      <t>當符合以下所有條件時</t>
    </r>
    <r>
      <rPr>
        <sz val="10"/>
        <color theme="1"/>
        <rFont val="Arial"/>
        <family val="2"/>
      </rPr>
      <t xml:space="preserve">, </t>
    </r>
    <r>
      <rPr>
        <sz val="10"/>
        <color theme="1"/>
        <rFont val="細明體"/>
        <family val="2"/>
        <charset val="136"/>
      </rPr>
      <t>該</t>
    </r>
    <r>
      <rPr>
        <sz val="10"/>
        <color theme="1"/>
        <rFont val="Arial"/>
        <family val="2"/>
      </rPr>
      <t xml:space="preserve"> TCG </t>
    </r>
    <r>
      <rPr>
        <sz val="10"/>
        <color theme="1"/>
        <rFont val="細明體"/>
        <family val="2"/>
        <charset val="136"/>
      </rPr>
      <t>活動視為重複</t>
    </r>
    <r>
      <rPr>
        <sz val="10"/>
        <color theme="1"/>
        <rFont val="Arial"/>
        <family val="2"/>
      </rPr>
      <t xml:space="preserve">
   1. Power cycle </t>
    </r>
    <r>
      <rPr>
        <sz val="10"/>
        <color theme="1"/>
        <rFont val="細明體"/>
        <family val="2"/>
        <charset val="136"/>
      </rPr>
      <t>計數相同</t>
    </r>
    <r>
      <rPr>
        <sz val="10"/>
        <color theme="1"/>
        <rFont val="Arial"/>
        <family val="2"/>
      </rPr>
      <t xml:space="preserve">
  2. </t>
    </r>
    <r>
      <rPr>
        <sz val="10"/>
        <color theme="1"/>
        <rFont val="細明體"/>
        <family val="2"/>
        <charset val="136"/>
      </rPr>
      <t>活動中的韌體版本相同</t>
    </r>
    <r>
      <rPr>
        <sz val="10"/>
        <color theme="1"/>
        <rFont val="Arial"/>
        <family val="2"/>
      </rPr>
      <t xml:space="preserve">
   3. TCG </t>
    </r>
    <r>
      <rPr>
        <sz val="10"/>
        <color theme="1"/>
        <rFont val="細明體"/>
        <family val="2"/>
        <charset val="136"/>
      </rPr>
      <t>活動與最近記錄的</t>
    </r>
    <r>
      <rPr>
        <sz val="10"/>
        <color theme="1"/>
        <rFont val="Arial"/>
        <family val="2"/>
      </rPr>
      <t xml:space="preserve"> TCG Activity Event </t>
    </r>
    <r>
      <rPr>
        <sz val="10"/>
        <color theme="1"/>
        <rFont val="細明體"/>
        <family val="2"/>
        <charset val="136"/>
      </rPr>
      <t>相同</t>
    </r>
    <r>
      <rPr>
        <sz val="10"/>
        <color theme="1"/>
        <rFont val="Arial"/>
        <family val="2"/>
      </rPr>
      <t xml:space="preserve">
   4. Tper </t>
    </r>
    <r>
      <rPr>
        <sz val="10"/>
        <color theme="1"/>
        <rFont val="細明體"/>
        <family val="2"/>
        <charset val="136"/>
      </rPr>
      <t>狀態未改變</t>
    </r>
    <r>
      <rPr>
        <sz val="10"/>
        <color theme="1"/>
        <rFont val="Arial"/>
        <family val="2"/>
      </rPr>
      <t xml:space="preserve">
   5. Result </t>
    </r>
    <r>
      <rPr>
        <sz val="10"/>
        <color theme="1"/>
        <rFont val="細明體"/>
        <family val="2"/>
        <charset val="136"/>
      </rPr>
      <t>欄位相同</t>
    </r>
    <phoneticPr fontId="1" type="noConversion"/>
  </si>
  <si>
    <r>
      <t xml:space="preserve"> - TCG Activity Event </t>
    </r>
    <r>
      <rPr>
        <sz val="10"/>
        <color theme="1"/>
        <rFont val="細明體"/>
        <family val="2"/>
        <charset val="136"/>
      </rPr>
      <t>條目不得因任何</t>
    </r>
    <r>
      <rPr>
        <sz val="10"/>
        <color theme="1"/>
        <rFont val="Arial"/>
        <family val="2"/>
      </rPr>
      <t xml:space="preserve"> TCG </t>
    </r>
    <r>
      <rPr>
        <sz val="10"/>
        <color theme="1"/>
        <rFont val="細明體"/>
        <family val="2"/>
        <charset val="136"/>
      </rPr>
      <t>特定原因</t>
    </r>
    <r>
      <rPr>
        <sz val="10"/>
        <color theme="1"/>
        <rFont val="Arial"/>
        <family val="2"/>
      </rPr>
      <t>(</t>
    </r>
    <r>
      <rPr>
        <sz val="10"/>
        <color theme="1"/>
        <rFont val="細明體"/>
        <family val="2"/>
        <charset val="136"/>
      </rPr>
      <t>如</t>
    </r>
    <r>
      <rPr>
        <sz val="10"/>
        <color theme="1"/>
        <rFont val="Arial"/>
        <family val="2"/>
      </rPr>
      <t xml:space="preserve"> TCG Revert/RevertSP </t>
    </r>
    <r>
      <rPr>
        <sz val="10"/>
        <color theme="1"/>
        <rFont val="細明體"/>
        <family val="2"/>
        <charset val="136"/>
      </rPr>
      <t>或</t>
    </r>
    <r>
      <rPr>
        <sz val="10"/>
        <color theme="1"/>
        <rFont val="Arial"/>
        <family val="2"/>
      </rPr>
      <t xml:space="preserve"> TCG Manufactured-Inactive) </t>
    </r>
    <r>
      <rPr>
        <sz val="10"/>
        <color theme="1"/>
        <rFont val="細明體"/>
        <family val="2"/>
        <charset val="136"/>
      </rPr>
      <t>被刪除</t>
    </r>
    <r>
      <rPr>
        <sz val="10"/>
        <color theme="1"/>
        <rFont val="Arial"/>
        <family val="2"/>
      </rPr>
      <t xml:space="preserve">, 
   </t>
    </r>
    <r>
      <rPr>
        <sz val="10"/>
        <color theme="1"/>
        <rFont val="細明體"/>
        <family val="2"/>
        <charset val="136"/>
      </rPr>
      <t>僅在需要為新增的</t>
    </r>
    <r>
      <rPr>
        <sz val="10"/>
        <color theme="1"/>
        <rFont val="Arial"/>
        <family val="2"/>
      </rPr>
      <t xml:space="preserve"> TCG Activity Event </t>
    </r>
    <r>
      <rPr>
        <sz val="10"/>
        <color theme="1"/>
        <rFont val="細明體"/>
        <family val="2"/>
        <charset val="136"/>
      </rPr>
      <t>條目騰出</t>
    </r>
    <r>
      <rPr>
        <sz val="10"/>
        <color theme="1"/>
        <rFont val="Arial"/>
        <family val="2"/>
      </rPr>
      <t xml:space="preserve"> Persistent Event Log </t>
    </r>
    <r>
      <rPr>
        <sz val="10"/>
        <color theme="1"/>
        <rFont val="細明體"/>
        <family val="2"/>
        <charset val="136"/>
      </rPr>
      <t>空間時例外</t>
    </r>
    <r>
      <rPr>
        <sz val="10"/>
        <color theme="1"/>
        <rFont val="Arial"/>
        <family val="2"/>
      </rPr>
      <t>(</t>
    </r>
    <r>
      <rPr>
        <sz val="10"/>
        <color theme="1"/>
        <rFont val="細明體"/>
        <family val="2"/>
        <charset val="136"/>
      </rPr>
      <t>參見</t>
    </r>
    <r>
      <rPr>
        <sz val="10"/>
        <color theme="1"/>
        <rFont val="Arial"/>
        <family val="2"/>
      </rPr>
      <t xml:space="preserve"> TCGHST-PE-1)</t>
    </r>
    <phoneticPr fontId="1" type="noConversion"/>
  </si>
  <si>
    <t>TCG Activity Event Format</t>
    <phoneticPr fontId="1" type="noConversion"/>
  </si>
  <si>
    <t>-</t>
    <phoneticPr fontId="1" type="noConversion"/>
  </si>
  <si>
    <t>Byte Address</t>
    <phoneticPr fontId="1" type="noConversion"/>
  </si>
  <si>
    <t>Field</t>
    <phoneticPr fontId="1" type="noConversion"/>
  </si>
  <si>
    <t># of Bytes</t>
    <phoneticPr fontId="1" type="noConversion"/>
  </si>
  <si>
    <t>Field Description</t>
    <phoneticPr fontId="1" type="noConversion"/>
  </si>
  <si>
    <t>5 : 4</t>
    <phoneticPr fontId="1" type="noConversion"/>
  </si>
  <si>
    <t>13 : 6</t>
    <phoneticPr fontId="1" type="noConversion"/>
  </si>
  <si>
    <t>15 : 14</t>
    <phoneticPr fontId="1" type="noConversion"/>
  </si>
  <si>
    <t>19: 16</t>
    <phoneticPr fontId="1" type="noConversion"/>
  </si>
  <si>
    <t>21 : 20</t>
    <phoneticPr fontId="1" type="noConversion"/>
  </si>
  <si>
    <t>23 : 22</t>
    <phoneticPr fontId="1" type="noConversion"/>
  </si>
  <si>
    <t>27 : 24</t>
    <phoneticPr fontId="1" type="noConversion"/>
  </si>
  <si>
    <t>29 : 28</t>
    <phoneticPr fontId="1" type="noConversion"/>
  </si>
  <si>
    <t>30</t>
    <phoneticPr fontId="1" type="noConversion"/>
  </si>
  <si>
    <t>Event Type</t>
    <phoneticPr fontId="1" type="noConversion"/>
  </si>
  <si>
    <r>
      <rPr>
        <sz val="10"/>
        <color theme="1"/>
        <rFont val="Microsoft JhengHei"/>
        <family val="2"/>
      </rPr>
      <t>應置為</t>
    </r>
    <r>
      <rPr>
        <sz val="10"/>
        <color theme="1"/>
        <rFont val="Arial"/>
        <family val="2"/>
      </rPr>
      <t xml:space="preserve"> DEh </t>
    </r>
    <r>
      <rPr>
        <sz val="10"/>
        <color theme="1"/>
        <rFont val="Microsoft JhengHei"/>
        <family val="2"/>
      </rPr>
      <t>表示</t>
    </r>
    <r>
      <rPr>
        <sz val="10"/>
        <color theme="1"/>
        <rFont val="Arial"/>
        <family val="2"/>
      </rPr>
      <t xml:space="preserve"> Vendor-specific event</t>
    </r>
    <phoneticPr fontId="1" type="noConversion"/>
  </si>
  <si>
    <r>
      <rPr>
        <sz val="10"/>
        <color theme="1"/>
        <rFont val="Microsoft JhengHei"/>
        <family val="2"/>
      </rPr>
      <t>應置為</t>
    </r>
    <r>
      <rPr>
        <sz val="10"/>
        <color theme="1"/>
        <rFont val="Arial"/>
        <family val="2"/>
      </rPr>
      <t xml:space="preserve"> 01h </t>
    </r>
    <r>
      <rPr>
        <sz val="10"/>
        <color theme="1"/>
        <rFont val="Microsoft JhengHei"/>
        <family val="2"/>
      </rPr>
      <t>表示為此規範的版本</t>
    </r>
    <phoneticPr fontId="1" type="noConversion"/>
  </si>
  <si>
    <t>Event Type Revision</t>
    <phoneticPr fontId="1" type="noConversion"/>
  </si>
  <si>
    <t>Event Header Length</t>
    <phoneticPr fontId="1" type="noConversion"/>
  </si>
  <si>
    <t>Event Header Additional Information</t>
    <phoneticPr fontId="1" type="noConversion"/>
  </si>
  <si>
    <t>Controller Identifier</t>
    <phoneticPr fontId="1" type="noConversion"/>
  </si>
  <si>
    <r>
      <rPr>
        <sz val="10"/>
        <color theme="1"/>
        <rFont val="細明體"/>
        <family val="2"/>
        <charset val="136"/>
      </rPr>
      <t>欄位應包含與該</t>
    </r>
    <r>
      <rPr>
        <sz val="10"/>
        <color theme="1"/>
        <rFont val="Arial"/>
        <family val="2"/>
      </rPr>
      <t xml:space="preserve"> TCG </t>
    </r>
    <r>
      <rPr>
        <sz val="10"/>
        <color theme="1"/>
        <rFont val="細明體"/>
        <family val="2"/>
        <charset val="136"/>
      </rPr>
      <t>活動相關聯的</t>
    </r>
    <r>
      <rPr>
        <sz val="10"/>
        <color theme="1"/>
        <rFont val="Arial"/>
        <family val="2"/>
      </rPr>
      <t xml:space="preserve"> NVMe controller </t>
    </r>
    <r>
      <rPr>
        <sz val="10"/>
        <color theme="1"/>
        <rFont val="細明體"/>
        <family val="2"/>
        <charset val="136"/>
      </rPr>
      <t>識別碼</t>
    </r>
    <phoneticPr fontId="1" type="noConversion"/>
  </si>
  <si>
    <r>
      <rPr>
        <sz val="10"/>
        <color theme="1"/>
        <rFont val="Microsoft JhengHei"/>
        <family val="2"/>
      </rPr>
      <t>應置為</t>
    </r>
    <r>
      <rPr>
        <sz val="10"/>
        <color theme="1"/>
        <rFont val="Arial"/>
        <family val="2"/>
      </rPr>
      <t xml:space="preserve"> 15h </t>
    </r>
    <r>
      <rPr>
        <sz val="10"/>
        <color theme="1"/>
        <rFont val="Microsoft JhengHei"/>
        <family val="2"/>
      </rPr>
      <t>表示接下來的</t>
    </r>
    <r>
      <rPr>
        <sz val="10"/>
        <color theme="1"/>
        <rFont val="Arial"/>
        <family val="2"/>
      </rPr>
      <t xml:space="preserve"> 21B </t>
    </r>
    <r>
      <rPr>
        <sz val="10"/>
        <color theme="1"/>
        <rFont val="Microsoft JhengHei"/>
        <family val="2"/>
      </rPr>
      <t>為</t>
    </r>
    <r>
      <rPr>
        <sz val="10"/>
        <color theme="1"/>
        <rFont val="Arial"/>
        <family val="2"/>
      </rPr>
      <t xml:space="preserve"> header information</t>
    </r>
    <phoneticPr fontId="1" type="noConversion"/>
  </si>
  <si>
    <r>
      <t xml:space="preserve">Bit 7:2 </t>
    </r>
    <r>
      <rPr>
        <sz val="10"/>
        <color theme="1"/>
        <rFont val="細明體"/>
        <family val="2"/>
        <charset val="136"/>
      </rPr>
      <t>保留</t>
    </r>
    <r>
      <rPr>
        <sz val="10"/>
        <color theme="1"/>
        <rFont val="Arial"/>
        <family val="2"/>
      </rPr>
      <t xml:space="preserve">, </t>
    </r>
    <r>
      <rPr>
        <sz val="10"/>
        <color theme="1"/>
        <rFont val="細明體"/>
        <family val="2"/>
        <charset val="136"/>
      </rPr>
      <t>應清零</t>
    </r>
    <r>
      <rPr>
        <sz val="10"/>
        <color theme="1"/>
        <rFont val="Arial"/>
        <family val="2"/>
      </rPr>
      <t xml:space="preserve">
Bit 1:0</t>
    </r>
    <r>
      <rPr>
        <sz val="10"/>
        <color theme="1"/>
        <rFont val="細明體"/>
        <family val="2"/>
        <charset val="136"/>
      </rPr>
      <t>：若事件與</t>
    </r>
    <r>
      <rPr>
        <sz val="10"/>
        <color theme="1"/>
        <rFont val="Arial"/>
        <family val="2"/>
      </rPr>
      <t xml:space="preserve"> NVM subsystem port </t>
    </r>
    <r>
      <rPr>
        <sz val="10"/>
        <color theme="1"/>
        <rFont val="細明體"/>
        <family val="2"/>
        <charset val="136"/>
      </rPr>
      <t>相關</t>
    </r>
    <r>
      <rPr>
        <sz val="10"/>
        <color theme="1"/>
        <rFont val="Arial"/>
        <family val="2"/>
      </rPr>
      <t xml:space="preserve">, </t>
    </r>
    <r>
      <rPr>
        <sz val="10"/>
        <color theme="1"/>
        <rFont val="細明體"/>
        <family val="2"/>
        <charset val="136"/>
      </rPr>
      <t>則設為</t>
    </r>
    <r>
      <rPr>
        <sz val="10"/>
        <color theme="1"/>
        <rFont val="Arial"/>
        <family val="2"/>
      </rPr>
      <t xml:space="preserve"> 01b</t>
    </r>
    <r>
      <rPr>
        <sz val="10"/>
        <color theme="1"/>
        <rFont val="細明體"/>
        <family val="2"/>
        <charset val="136"/>
      </rPr>
      <t>；
若事件與</t>
    </r>
    <r>
      <rPr>
        <sz val="10"/>
        <color theme="1"/>
        <rFont val="Arial"/>
        <family val="2"/>
      </rPr>
      <t xml:space="preserve"> Management Endpoint </t>
    </r>
    <r>
      <rPr>
        <sz val="10"/>
        <color theme="1"/>
        <rFont val="細明體"/>
        <family val="2"/>
        <charset val="136"/>
      </rPr>
      <t>相關</t>
    </r>
    <r>
      <rPr>
        <sz val="10"/>
        <color theme="1"/>
        <rFont val="Arial"/>
        <family val="2"/>
      </rPr>
      <t xml:space="preserve">. </t>
    </r>
    <r>
      <rPr>
        <sz val="10"/>
        <color theme="1"/>
        <rFont val="細明體"/>
        <family val="2"/>
        <charset val="136"/>
      </rPr>
      <t>則設為</t>
    </r>
    <r>
      <rPr>
        <sz val="10"/>
        <color theme="1"/>
        <rFont val="Arial"/>
        <family val="2"/>
      </rPr>
      <t xml:space="preserve"> 10b</t>
    </r>
    <phoneticPr fontId="1" type="noConversion"/>
  </si>
  <si>
    <t>31</t>
    <phoneticPr fontId="1" type="noConversion"/>
  </si>
  <si>
    <t>33 : 32</t>
    <phoneticPr fontId="1" type="noConversion"/>
  </si>
  <si>
    <t>35 : 34</t>
    <phoneticPr fontId="1" type="noConversion"/>
  </si>
  <si>
    <t>39 : 36</t>
    <phoneticPr fontId="1" type="noConversion"/>
  </si>
  <si>
    <t>47 : 40</t>
    <phoneticPr fontId="1" type="noConversion"/>
  </si>
  <si>
    <t>Event Timestamp</t>
    <phoneticPr fontId="1" type="noConversion"/>
  </si>
  <si>
    <t>Port Identifier</t>
    <phoneticPr fontId="1" type="noConversion"/>
  </si>
  <si>
    <t>Vendor Specific Information Length</t>
    <phoneticPr fontId="1" type="noConversion"/>
  </si>
  <si>
    <t>Event Length</t>
    <phoneticPr fontId="1" type="noConversion"/>
  </si>
  <si>
    <t>Vendor Specific Information</t>
    <phoneticPr fontId="1" type="noConversion"/>
  </si>
  <si>
    <r>
      <rPr>
        <sz val="10"/>
        <color theme="1"/>
        <rFont val="細明體"/>
        <family val="2"/>
        <charset val="136"/>
      </rPr>
      <t>包含</t>
    </r>
    <r>
      <rPr>
        <sz val="10"/>
        <color theme="1"/>
        <rFont val="Arial"/>
        <family val="2"/>
      </rPr>
      <t xml:space="preserve"> NVMe Base Specification </t>
    </r>
    <r>
      <rPr>
        <sz val="10"/>
        <color theme="1"/>
        <rFont val="細明體"/>
        <family val="2"/>
        <charset val="136"/>
      </rPr>
      <t>定義的</t>
    </r>
    <r>
      <rPr>
        <sz val="10"/>
        <color theme="1"/>
        <rFont val="Arial"/>
        <family val="2"/>
      </rPr>
      <t xml:space="preserve"> Port Identifier</t>
    </r>
    <phoneticPr fontId="1" type="noConversion"/>
  </si>
  <si>
    <r>
      <rPr>
        <sz val="10"/>
        <color theme="1"/>
        <rFont val="Microsoft JhengHei"/>
        <family val="2"/>
      </rPr>
      <t>應</t>
    </r>
    <r>
      <rPr>
        <sz val="10"/>
        <color theme="1"/>
        <rFont val="細明體"/>
        <family val="2"/>
        <charset val="136"/>
      </rPr>
      <t>設為</t>
    </r>
    <r>
      <rPr>
        <sz val="10"/>
        <color theme="1"/>
        <rFont val="Arial"/>
        <family val="2"/>
      </rPr>
      <t xml:space="preserve"> 04h </t>
    </r>
    <r>
      <rPr>
        <sz val="10"/>
        <color theme="1"/>
        <rFont val="細明體"/>
        <family val="2"/>
        <charset val="136"/>
      </rPr>
      <t>使</t>
    </r>
    <r>
      <rPr>
        <sz val="10"/>
        <color theme="1"/>
        <rFont val="Arial"/>
        <family val="2"/>
      </rPr>
      <t xml:space="preserve"> Vendor Specific Event Data </t>
    </r>
    <r>
      <rPr>
        <sz val="10"/>
        <color theme="1"/>
        <rFont val="細明體"/>
        <family val="2"/>
        <charset val="136"/>
      </rPr>
      <t>從此資料結構起始對齊至</t>
    </r>
    <r>
      <rPr>
        <sz val="10"/>
        <color theme="1"/>
        <rFont val="Arial"/>
        <family val="2"/>
      </rPr>
      <t xml:space="preserve"> 8 </t>
    </r>
    <r>
      <rPr>
        <sz val="10"/>
        <color theme="1"/>
        <rFont val="細明體"/>
        <family val="2"/>
        <charset val="136"/>
      </rPr>
      <t>的倍數位址</t>
    </r>
    <phoneticPr fontId="1" type="noConversion"/>
  </si>
  <si>
    <r>
      <rPr>
        <sz val="10"/>
        <color theme="1"/>
        <rFont val="Microsoft JhengHei"/>
        <family val="2"/>
      </rPr>
      <t>應設為</t>
    </r>
    <r>
      <rPr>
        <sz val="10"/>
        <color theme="1"/>
        <rFont val="Arial"/>
        <family val="2"/>
      </rPr>
      <t xml:space="preserve"> 30h </t>
    </r>
    <r>
      <rPr>
        <sz val="10"/>
        <color theme="1"/>
        <rFont val="細明體"/>
        <family val="2"/>
        <charset val="136"/>
      </rPr>
      <t>表示後續有</t>
    </r>
    <r>
      <rPr>
        <sz val="10"/>
        <color theme="1"/>
        <rFont val="Arial"/>
        <family val="2"/>
      </rPr>
      <t xml:space="preserve"> 48 </t>
    </r>
    <r>
      <rPr>
        <sz val="10"/>
        <color theme="1"/>
        <rFont val="細明體"/>
        <family val="2"/>
        <charset val="136"/>
      </rPr>
      <t>位元組的</t>
    </r>
    <r>
      <rPr>
        <sz val="10"/>
        <color theme="1"/>
        <rFont val="Arial"/>
        <family val="2"/>
      </rPr>
      <t xml:space="preserve"> vendor specific </t>
    </r>
    <r>
      <rPr>
        <sz val="10"/>
        <color theme="1"/>
        <rFont val="細明體"/>
        <family val="2"/>
        <charset val="136"/>
      </rPr>
      <t>資訊與事件資</t>
    </r>
    <phoneticPr fontId="1" type="noConversion"/>
  </si>
  <si>
    <t>Vendor Specific Event Code</t>
    <phoneticPr fontId="1" type="noConversion"/>
  </si>
  <si>
    <r>
      <rPr>
        <sz val="10"/>
        <color theme="1"/>
        <rFont val="Microsoft JhengHei"/>
        <family val="2"/>
      </rPr>
      <t>應設為</t>
    </r>
    <r>
      <rPr>
        <sz val="10"/>
        <color theme="1"/>
        <rFont val="Arial"/>
        <family val="2"/>
      </rPr>
      <t xml:space="preserve"> 0001h</t>
    </r>
    <phoneticPr fontId="1" type="noConversion"/>
  </si>
  <si>
    <t>UUID Index</t>
    <phoneticPr fontId="1" type="noConversion"/>
  </si>
  <si>
    <r>
      <rPr>
        <sz val="10"/>
        <color theme="1"/>
        <rFont val="Microsoft JhengHei"/>
        <family val="2"/>
      </rPr>
      <t>應設為</t>
    </r>
    <r>
      <rPr>
        <sz val="10"/>
        <color theme="1"/>
        <rFont val="Arial"/>
        <family val="2"/>
      </rPr>
      <t xml:space="preserve"> UUID List (NVMe-AD-10) </t>
    </r>
    <r>
      <rPr>
        <sz val="10"/>
        <color theme="1"/>
        <rFont val="細明體"/>
        <family val="2"/>
        <charset val="136"/>
      </rPr>
      <t>中</t>
    </r>
    <r>
      <rPr>
        <sz val="10"/>
        <color theme="1"/>
        <rFont val="Arial"/>
        <family val="2"/>
      </rPr>
      <t xml:space="preserve"> UUID-1 </t>
    </r>
    <r>
      <rPr>
        <sz val="10"/>
        <color theme="1"/>
        <rFont val="細明體"/>
        <family val="2"/>
        <charset val="136"/>
      </rPr>
      <t>的</t>
    </r>
    <r>
      <rPr>
        <sz val="10"/>
        <color theme="1"/>
        <rFont val="Arial"/>
        <family val="2"/>
      </rPr>
      <t xml:space="preserve"> UUID Index</t>
    </r>
    <phoneticPr fontId="1" type="noConversion"/>
  </si>
  <si>
    <t>Vendor Specific Event Data Length</t>
    <phoneticPr fontId="1" type="noConversion"/>
  </si>
  <si>
    <t>Vendor Specific Event Data Type</t>
    <phoneticPr fontId="1" type="noConversion"/>
  </si>
  <si>
    <r>
      <rPr>
        <sz val="10"/>
        <color theme="1"/>
        <rFont val="Microsoft JhengHei"/>
        <family val="2"/>
      </rPr>
      <t>應設為</t>
    </r>
    <r>
      <rPr>
        <sz val="10"/>
        <color theme="1"/>
        <rFont val="Arial"/>
        <family val="2"/>
      </rPr>
      <t xml:space="preserve"> 3h </t>
    </r>
    <r>
      <rPr>
        <sz val="10"/>
        <color theme="1"/>
        <rFont val="細明體"/>
        <family val="2"/>
        <charset val="136"/>
      </rPr>
      <t>表示二進位資料</t>
    </r>
    <phoneticPr fontId="1" type="noConversion"/>
  </si>
  <si>
    <r>
      <rPr>
        <sz val="10"/>
        <color theme="1"/>
        <rFont val="Microsoft JhengHei"/>
        <family val="2"/>
      </rPr>
      <t>應</t>
    </r>
    <r>
      <rPr>
        <sz val="10"/>
        <color theme="1"/>
        <rFont val="細明體"/>
        <family val="2"/>
        <charset val="136"/>
      </rPr>
      <t>設為</t>
    </r>
    <r>
      <rPr>
        <sz val="10"/>
        <color theme="1"/>
        <rFont val="Arial"/>
        <family val="2"/>
      </rPr>
      <t xml:space="preserve"> 26h </t>
    </r>
    <r>
      <rPr>
        <sz val="10"/>
        <color theme="1"/>
        <rFont val="細明體"/>
        <family val="2"/>
        <charset val="136"/>
      </rPr>
      <t>表示</t>
    </r>
    <r>
      <rPr>
        <sz val="10"/>
        <color theme="1"/>
        <rFont val="Arial"/>
        <family val="2"/>
      </rPr>
      <t xml:space="preserve"> vendor specific </t>
    </r>
    <r>
      <rPr>
        <sz val="10"/>
        <color theme="1"/>
        <rFont val="細明體"/>
        <family val="2"/>
        <charset val="136"/>
      </rPr>
      <t>事件資料長度為</t>
    </r>
    <r>
      <rPr>
        <sz val="10"/>
        <color theme="1"/>
        <rFont val="Arial"/>
        <family val="2"/>
      </rPr>
      <t xml:space="preserve"> 38 </t>
    </r>
    <r>
      <rPr>
        <sz val="10"/>
        <color theme="1"/>
        <rFont val="細明體"/>
        <family val="2"/>
        <charset val="136"/>
      </rPr>
      <t>字節</t>
    </r>
    <phoneticPr fontId="1" type="noConversion"/>
  </si>
  <si>
    <t>TCG Command Count</t>
    <phoneticPr fontId="1" type="noConversion"/>
  </si>
  <si>
    <t>Invoking ID</t>
    <phoneticPr fontId="1" type="noConversion"/>
  </si>
  <si>
    <t>55 : 48</t>
    <phoneticPr fontId="1" type="noConversion"/>
  </si>
  <si>
    <t>57  : 56</t>
    <phoneticPr fontId="1" type="noConversion"/>
  </si>
  <si>
    <t>58</t>
    <phoneticPr fontId="1" type="noConversion"/>
  </si>
  <si>
    <t>59</t>
    <phoneticPr fontId="1" type="noConversion"/>
  </si>
  <si>
    <t>61 : 60</t>
    <phoneticPr fontId="1" type="noConversion"/>
  </si>
  <si>
    <t>71 : 62</t>
    <phoneticPr fontId="1" type="noConversion"/>
  </si>
  <si>
    <t>Method ID</t>
    <phoneticPr fontId="1" type="noConversion"/>
  </si>
  <si>
    <t>Com ID</t>
    <phoneticPr fontId="1" type="noConversion"/>
  </si>
  <si>
    <t>Protocol ID</t>
    <phoneticPr fontId="1" type="noConversion"/>
  </si>
  <si>
    <t>Status</t>
    <phoneticPr fontId="1" type="noConversion"/>
  </si>
  <si>
    <t>Process Time</t>
    <phoneticPr fontId="1" type="noConversion"/>
  </si>
  <si>
    <t>TCG Activity Specific Context</t>
    <phoneticPr fontId="1" type="noConversion"/>
  </si>
  <si>
    <r>
      <rPr>
        <sz val="10"/>
        <color theme="1"/>
        <rFont val="細明體"/>
        <family val="2"/>
        <charset val="136"/>
      </rPr>
      <t>被調用方法的</t>
    </r>
    <r>
      <rPr>
        <sz val="10"/>
        <color theme="1"/>
        <rFont val="Arial"/>
        <family val="2"/>
      </rPr>
      <t xml:space="preserve"> 8 </t>
    </r>
    <r>
      <rPr>
        <sz val="10"/>
        <color theme="1"/>
        <rFont val="細明體"/>
        <family val="2"/>
        <charset val="136"/>
      </rPr>
      <t>字節</t>
    </r>
    <r>
      <rPr>
        <sz val="10"/>
        <color theme="1"/>
        <rFont val="Arial"/>
        <family val="2"/>
      </rPr>
      <t xml:space="preserve"> UID</t>
    </r>
    <phoneticPr fontId="1" type="noConversion"/>
  </si>
  <si>
    <r>
      <rPr>
        <sz val="10"/>
        <color theme="1"/>
        <rFont val="細明體"/>
        <family val="2"/>
        <charset val="136"/>
      </rPr>
      <t>主機在命令中指定的</t>
    </r>
    <r>
      <rPr>
        <sz val="10"/>
        <color theme="1"/>
        <rFont val="Arial"/>
        <family val="2"/>
      </rPr>
      <t xml:space="preserve"> 2 </t>
    </r>
    <r>
      <rPr>
        <sz val="10"/>
        <color theme="1"/>
        <rFont val="細明體"/>
        <family val="2"/>
        <charset val="136"/>
      </rPr>
      <t>字節</t>
    </r>
    <r>
      <rPr>
        <sz val="10"/>
        <color theme="1"/>
        <rFont val="Arial"/>
        <family val="2"/>
      </rPr>
      <t xml:space="preserve"> Com ID</t>
    </r>
    <phoneticPr fontId="1" type="noConversion"/>
  </si>
  <si>
    <r>
      <rPr>
        <sz val="10"/>
        <color theme="1"/>
        <rFont val="細明體"/>
        <family val="2"/>
        <charset val="136"/>
      </rPr>
      <t>主機在命令中指定的</t>
    </r>
    <r>
      <rPr>
        <sz val="10"/>
        <color theme="1"/>
        <rFont val="Arial"/>
        <family val="2"/>
      </rPr>
      <t xml:space="preserve"> Protocol ID</t>
    </r>
    <phoneticPr fontId="1" type="noConversion"/>
  </si>
  <si>
    <r>
      <rPr>
        <sz val="10"/>
        <color theme="1"/>
        <rFont val="細明體"/>
        <family val="2"/>
        <charset val="136"/>
      </rPr>
      <t>命令完成時的</t>
    </r>
    <r>
      <rPr>
        <sz val="10"/>
        <color theme="1"/>
        <rFont val="Arial"/>
        <family val="2"/>
      </rPr>
      <t xml:space="preserve"> TCG </t>
    </r>
    <r>
      <rPr>
        <sz val="10"/>
        <color theme="1"/>
        <rFont val="細明體"/>
        <family val="2"/>
        <charset val="136"/>
      </rPr>
      <t>狀態</t>
    </r>
    <phoneticPr fontId="1" type="noConversion"/>
  </si>
  <si>
    <r>
      <t xml:space="preserve">TCG </t>
    </r>
    <r>
      <rPr>
        <sz val="10"/>
        <color theme="1"/>
        <rFont val="細明體"/>
        <family val="2"/>
        <charset val="136"/>
      </rPr>
      <t>活動完成的時間戳記</t>
    </r>
    <r>
      <rPr>
        <sz val="10"/>
        <color theme="1"/>
        <rFont val="Arial"/>
        <family val="2"/>
      </rPr>
      <t xml:space="preserve">, 
</t>
    </r>
    <r>
      <rPr>
        <sz val="10"/>
        <color theme="1"/>
        <rFont val="細明體"/>
        <family val="2"/>
        <charset val="136"/>
      </rPr>
      <t>格式與</t>
    </r>
    <r>
      <rPr>
        <sz val="10"/>
        <color theme="1"/>
        <rFont val="Arial"/>
        <family val="2"/>
      </rPr>
      <t xml:space="preserve"> Get Features </t>
    </r>
    <r>
      <rPr>
        <sz val="10"/>
        <color theme="1"/>
        <rFont val="細明體"/>
        <family val="2"/>
        <charset val="136"/>
      </rPr>
      <t>命令中</t>
    </r>
    <r>
      <rPr>
        <sz val="10"/>
        <color theme="1"/>
        <rFont val="Arial"/>
        <family val="2"/>
      </rPr>
      <t xml:space="preserve"> Timestamp Feature </t>
    </r>
    <r>
      <rPr>
        <sz val="10"/>
        <color theme="1"/>
        <rFont val="細明體"/>
        <family val="2"/>
        <charset val="136"/>
      </rPr>
      <t>返回的資料結構相符</t>
    </r>
    <phoneticPr fontId="1" type="noConversion"/>
  </si>
  <si>
    <r>
      <rPr>
        <sz val="10"/>
        <color theme="1"/>
        <rFont val="細明體"/>
        <family val="2"/>
        <charset val="136"/>
      </rPr>
      <t>保留欄位</t>
    </r>
    <r>
      <rPr>
        <sz val="10"/>
        <color theme="1"/>
        <rFont val="Arial"/>
        <family val="2"/>
      </rPr>
      <t xml:space="preserve">, </t>
    </r>
    <r>
      <rPr>
        <sz val="10"/>
        <color theme="1"/>
        <rFont val="細明體"/>
        <family val="2"/>
        <charset val="136"/>
      </rPr>
      <t>應清零</t>
    </r>
    <phoneticPr fontId="1" type="noConversion"/>
  </si>
  <si>
    <r>
      <rPr>
        <sz val="10"/>
        <color theme="1"/>
        <rFont val="細明體"/>
        <family val="2"/>
        <charset val="136"/>
      </rPr>
      <t>用於填充</t>
    </r>
    <r>
      <rPr>
        <sz val="10"/>
        <color theme="1"/>
        <rFont val="Arial"/>
        <family val="2"/>
      </rPr>
      <t xml:space="preserve">, </t>
    </r>
    <r>
      <rPr>
        <sz val="10"/>
        <color theme="1"/>
        <rFont val="細明體"/>
        <family val="2"/>
        <charset val="136"/>
      </rPr>
      <t>應清零以對齊後續欄位</t>
    </r>
    <phoneticPr fontId="1" type="noConversion"/>
  </si>
  <si>
    <r>
      <rPr>
        <sz val="10"/>
        <color theme="1"/>
        <rFont val="細明體"/>
        <family val="2"/>
        <charset val="136"/>
      </rPr>
      <t>每當完成一個</t>
    </r>
    <r>
      <rPr>
        <sz val="10"/>
        <color theme="1"/>
        <rFont val="Arial"/>
        <family val="2"/>
      </rPr>
      <t xml:space="preserve"> TCG </t>
    </r>
    <r>
      <rPr>
        <sz val="10"/>
        <color theme="1"/>
        <rFont val="細明體"/>
        <family val="2"/>
        <charset val="136"/>
      </rPr>
      <t>命令
且根據</t>
    </r>
    <r>
      <rPr>
        <sz val="10"/>
        <color theme="1"/>
        <rFont val="Arial"/>
        <family val="2"/>
      </rPr>
      <t xml:space="preserve"> TCGHST-PE-2 </t>
    </r>
    <r>
      <rPr>
        <sz val="10"/>
        <color theme="1"/>
        <rFont val="細明體"/>
        <family val="2"/>
        <charset val="136"/>
      </rPr>
      <t>和</t>
    </r>
    <r>
      <rPr>
        <sz val="10"/>
        <color theme="1"/>
        <rFont val="Arial"/>
        <family val="2"/>
      </rPr>
      <t xml:space="preserve"> TCGHST-PE-3 </t>
    </r>
    <r>
      <rPr>
        <sz val="10"/>
        <color theme="1"/>
        <rFont val="細明體"/>
        <family val="2"/>
        <charset val="136"/>
      </rPr>
      <t>記錄一條目時則遞增</t>
    </r>
    <r>
      <rPr>
        <sz val="10"/>
        <color theme="1"/>
        <rFont val="Arial"/>
        <family val="2"/>
      </rPr>
      <t xml:space="preserve">, </t>
    </r>
    <r>
      <rPr>
        <sz val="10"/>
        <color theme="1"/>
        <rFont val="細明體"/>
        <family val="2"/>
        <charset val="136"/>
      </rPr>
      <t>出廠時清零</t>
    </r>
    <phoneticPr fontId="1" type="noConversion"/>
  </si>
  <si>
    <r>
      <rPr>
        <sz val="10"/>
        <color theme="1"/>
        <rFont val="細明體"/>
        <family val="2"/>
        <charset val="136"/>
      </rPr>
      <t>與</t>
    </r>
    <r>
      <rPr>
        <sz val="10"/>
        <color theme="1"/>
        <rFont val="Arial"/>
        <family val="2"/>
      </rPr>
      <t xml:space="preserve"> Event </t>
    </r>
    <r>
      <rPr>
        <sz val="10"/>
        <color theme="1"/>
        <rFont val="細明體"/>
        <family val="2"/>
        <charset val="136"/>
      </rPr>
      <t>相關的</t>
    </r>
    <r>
      <rPr>
        <sz val="10"/>
        <color theme="1"/>
        <rFont val="Arial"/>
        <family val="2"/>
      </rPr>
      <t xml:space="preserve"> table, object </t>
    </r>
    <r>
      <rPr>
        <sz val="10"/>
        <color theme="1"/>
        <rFont val="Microsoft JhengHei"/>
        <family val="2"/>
      </rPr>
      <t>或</t>
    </r>
    <r>
      <rPr>
        <sz val="10"/>
        <color theme="1"/>
        <rFont val="Arial"/>
        <family val="2"/>
      </rPr>
      <t xml:space="preserve"> SP associated </t>
    </r>
    <r>
      <rPr>
        <sz val="10"/>
        <color theme="1"/>
        <rFont val="Microsoft JhengHei"/>
        <family val="2"/>
      </rPr>
      <t>的</t>
    </r>
    <r>
      <rPr>
        <sz val="10"/>
        <color theme="1"/>
        <rFont val="Arial"/>
        <family val="2"/>
      </rPr>
      <t xml:space="preserve"> 8 byte UID</t>
    </r>
    <phoneticPr fontId="1" type="noConversion"/>
  </si>
  <si>
    <r>
      <rPr>
        <sz val="10"/>
        <color theme="1"/>
        <rFont val="細明體"/>
        <family val="2"/>
        <charset val="136"/>
      </rPr>
      <t>命令處理所花費的時間</t>
    </r>
    <r>
      <rPr>
        <sz val="10"/>
        <color theme="1"/>
        <rFont val="Arial"/>
        <family val="2"/>
      </rPr>
      <t xml:space="preserve">, </t>
    </r>
    <r>
      <rPr>
        <sz val="10"/>
        <color theme="1"/>
        <rFont val="細明體"/>
        <family val="2"/>
        <charset val="136"/>
      </rPr>
      <t>單位為毫秒</t>
    </r>
    <phoneticPr fontId="1" type="noConversion"/>
  </si>
  <si>
    <r>
      <t xml:space="preserve">TCG </t>
    </r>
    <r>
      <rPr>
        <sz val="10"/>
        <color theme="1"/>
        <rFont val="細明體"/>
        <family val="2"/>
        <charset val="136"/>
      </rPr>
      <t>活動的額外上下文</t>
    </r>
    <r>
      <rPr>
        <sz val="10"/>
        <color theme="1"/>
        <rFont val="Arial"/>
        <family val="2"/>
      </rPr>
      <t xml:space="preserve">; </t>
    </r>
    <r>
      <rPr>
        <sz val="10"/>
        <color theme="1"/>
        <rFont val="細明體"/>
        <family val="2"/>
        <charset val="136"/>
      </rPr>
      <t>若無額外上下文</t>
    </r>
    <r>
      <rPr>
        <sz val="10"/>
        <color theme="1"/>
        <rFont val="Arial"/>
        <family val="2"/>
      </rPr>
      <t xml:space="preserve">, </t>
    </r>
    <r>
      <rPr>
        <sz val="10"/>
        <color theme="1"/>
        <rFont val="細明體"/>
        <family val="2"/>
        <charset val="136"/>
      </rPr>
      <t>則填零</t>
    </r>
    <r>
      <rPr>
        <sz val="10"/>
        <color theme="1"/>
        <rFont val="Arial"/>
        <family val="2"/>
      </rPr>
      <t xml:space="preserve">; </t>
    </r>
    <r>
      <rPr>
        <sz val="10"/>
        <color theme="1"/>
        <rFont val="細明體"/>
        <family val="2"/>
        <charset val="136"/>
      </rPr>
      <t>未使用的位元組亦需清零</t>
    </r>
    <phoneticPr fontId="1" type="noConversion"/>
  </si>
  <si>
    <r>
      <rPr>
        <sz val="10"/>
        <color rgb="FFFFFFFF"/>
        <rFont val="Segoe UI"/>
        <family val="2"/>
      </rPr>
      <t>與事件相關的表格、物件或</t>
    </r>
    <r>
      <rPr>
        <sz val="10"/>
        <color rgb="FFFFFFFF"/>
        <rFont val="Arial"/>
        <family val="2"/>
      </rPr>
      <t xml:space="preserve"> SP </t>
    </r>
    <r>
      <rPr>
        <sz val="10"/>
        <color rgb="FFFFFFFF"/>
        <rFont val="Segoe UI"/>
        <family val="2"/>
      </rPr>
      <t>的</t>
    </r>
    <r>
      <rPr>
        <sz val="10"/>
        <color rgb="FFFFFFFF"/>
        <rFont val="Arial"/>
        <family val="2"/>
      </rPr>
      <t xml:space="preserve"> 8 </t>
    </r>
    <r>
      <rPr>
        <sz val="10"/>
        <color rgb="FFFFFFFF"/>
        <rFont val="Segoe UI"/>
        <family val="2"/>
      </rPr>
      <t>字節</t>
    </r>
    <r>
      <rPr>
        <sz val="10"/>
        <color rgb="FFFFFFFF"/>
        <rFont val="Arial"/>
        <family val="2"/>
      </rPr>
      <t xml:space="preserve"> UID</t>
    </r>
  </si>
  <si>
    <t>TCG-AUTHMM-1</t>
    <phoneticPr fontId="1" type="noConversion"/>
  </si>
  <si>
    <t>TCG-AUTHMM-2</t>
    <phoneticPr fontId="1" type="noConversion"/>
  </si>
  <si>
    <t>TCG-AUTHMM-3</t>
    <phoneticPr fontId="1" type="noConversion"/>
  </si>
  <si>
    <t>69 : 62</t>
    <phoneticPr fontId="1" type="noConversion"/>
  </si>
  <si>
    <t>Authority ID</t>
    <phoneticPr fontId="1" type="noConversion"/>
  </si>
  <si>
    <t>Tries Count</t>
    <phoneticPr fontId="1" type="noConversion"/>
  </si>
  <si>
    <r>
      <rPr>
        <sz val="10"/>
        <color theme="1"/>
        <rFont val="細明體"/>
        <family val="2"/>
        <charset val="136"/>
      </rPr>
      <t>認證方法完成後, 對應權限的</t>
    </r>
    <r>
      <rPr>
        <sz val="10"/>
        <color theme="1"/>
        <rFont val="Arial"/>
        <family val="2"/>
      </rPr>
      <t xml:space="preserve"> C_PIN </t>
    </r>
    <r>
      <rPr>
        <sz val="10"/>
        <color theme="1"/>
        <rFont val="細明體"/>
        <family val="2"/>
        <charset val="136"/>
      </rPr>
      <t>物件中</t>
    </r>
    <r>
      <rPr>
        <sz val="10"/>
        <color theme="1"/>
        <rFont val="Arial"/>
        <family val="2"/>
      </rPr>
      <t xml:space="preserve"> Tries </t>
    </r>
    <r>
      <rPr>
        <sz val="10"/>
        <color theme="1"/>
        <rFont val="細明體"/>
        <family val="2"/>
        <charset val="136"/>
      </rPr>
      <t>欄位的值</t>
    </r>
    <phoneticPr fontId="1" type="noConversion"/>
  </si>
  <si>
    <r>
      <rPr>
        <sz val="10"/>
        <color theme="1"/>
        <rFont val="細明體"/>
        <family val="2"/>
        <charset val="136"/>
      </rPr>
      <t>認證方法被調用的權限對應的</t>
    </r>
    <r>
      <rPr>
        <sz val="10"/>
        <color theme="1"/>
        <rFont val="Arial"/>
        <family val="2"/>
      </rPr>
      <t xml:space="preserve"> 8 </t>
    </r>
    <r>
      <rPr>
        <sz val="10"/>
        <color theme="1"/>
        <rFont val="細明體"/>
        <family val="2"/>
        <charset val="136"/>
      </rPr>
      <t>字節</t>
    </r>
    <r>
      <rPr>
        <sz val="10"/>
        <color theme="1"/>
        <rFont val="Arial"/>
        <family val="2"/>
      </rPr>
      <t xml:space="preserve"> UID</t>
    </r>
    <phoneticPr fontId="1" type="noConversion"/>
  </si>
  <si>
    <r>
      <t xml:space="preserve">TCG Activity Specific Context
</t>
    </r>
    <r>
      <rPr>
        <u/>
        <sz val="10"/>
        <color theme="1"/>
        <rFont val="Arial"/>
        <family val="2"/>
      </rPr>
      <t>Authenticate Method</t>
    </r>
    <phoneticPr fontId="1" type="noConversion"/>
  </si>
  <si>
    <r>
      <t xml:space="preserve">TCG Activity Specific Context
</t>
    </r>
    <r>
      <rPr>
        <u/>
        <sz val="10"/>
        <color theme="1"/>
        <rFont val="Arial"/>
        <family val="2"/>
      </rPr>
      <t>Activate Method</t>
    </r>
    <phoneticPr fontId="1" type="noConversion"/>
  </si>
  <si>
    <t>TCG-ACT-1</t>
    <phoneticPr fontId="1" type="noConversion"/>
  </si>
  <si>
    <t>TCG-ACT-2</t>
    <phoneticPr fontId="1" type="noConversion"/>
  </si>
  <si>
    <t>71 : 63</t>
    <phoneticPr fontId="1" type="noConversion"/>
  </si>
  <si>
    <t>Range Start Range Length Policy</t>
    <phoneticPr fontId="1" type="noConversion"/>
  </si>
  <si>
    <r>
      <t xml:space="preserve"> RangeStartRangeLengthPolicy </t>
    </r>
    <r>
      <rPr>
        <sz val="10"/>
        <color theme="1"/>
        <rFont val="Microsoft JhengHei"/>
        <family val="2"/>
      </rPr>
      <t>參數</t>
    </r>
    <phoneticPr fontId="1" type="noConversion"/>
  </si>
  <si>
    <r>
      <t xml:space="preserve">TCG Activity Specific Context
</t>
    </r>
    <r>
      <rPr>
        <u/>
        <sz val="10"/>
        <color theme="1"/>
        <rFont val="Arial"/>
        <family val="2"/>
      </rPr>
      <t>Reactivate Method</t>
    </r>
    <phoneticPr fontId="1" type="noConversion"/>
  </si>
  <si>
    <t>TCG-RACT-1</t>
    <phoneticPr fontId="1" type="noConversion"/>
  </si>
  <si>
    <t>TCG-RACT-2</t>
    <phoneticPr fontId="1" type="noConversion"/>
  </si>
  <si>
    <r>
      <t xml:space="preserve">TCG Activity Specific Context
</t>
    </r>
    <r>
      <rPr>
        <u/>
        <sz val="10"/>
        <color theme="1"/>
        <rFont val="Arial"/>
        <family val="2"/>
      </rPr>
      <t>Assign Method</t>
    </r>
    <phoneticPr fontId="1" type="noConversion"/>
  </si>
  <si>
    <t>TCG-ASGN-1</t>
    <phoneticPr fontId="1" type="noConversion"/>
  </si>
  <si>
    <t>TCG-ASGN-2</t>
    <phoneticPr fontId="1" type="noConversion"/>
  </si>
  <si>
    <t>65 : 62</t>
    <phoneticPr fontId="1" type="noConversion"/>
  </si>
  <si>
    <t>71 : 66</t>
    <phoneticPr fontId="1" type="noConversion"/>
  </si>
  <si>
    <t>Namespace ID</t>
    <phoneticPr fontId="1" type="noConversion"/>
  </si>
  <si>
    <r>
      <t xml:space="preserve">NS ID </t>
    </r>
    <r>
      <rPr>
        <sz val="10"/>
        <color theme="1"/>
        <rFont val="Microsoft JhengHei"/>
        <family val="2"/>
      </rPr>
      <t>參數</t>
    </r>
    <phoneticPr fontId="1" type="noConversion"/>
  </si>
  <si>
    <t>TCG-BSID-1</t>
    <phoneticPr fontId="1" type="noConversion"/>
  </si>
  <si>
    <t>TCG-BSID-2</t>
    <phoneticPr fontId="1" type="noConversion"/>
  </si>
  <si>
    <r>
      <t xml:space="preserve">TCG Activity Specific Context
</t>
    </r>
    <r>
      <rPr>
        <u/>
        <sz val="10"/>
        <color theme="1"/>
        <rFont val="Arial"/>
        <family val="2"/>
      </rPr>
      <t>Block SID Authentication Command</t>
    </r>
    <phoneticPr fontId="1" type="noConversion"/>
  </si>
  <si>
    <t>Clear Events</t>
    <phoneticPr fontId="1" type="noConversion"/>
  </si>
  <si>
    <r>
      <t xml:space="preserve">Clear Events </t>
    </r>
    <r>
      <rPr>
        <sz val="10"/>
        <color theme="1"/>
        <rFont val="Microsoft JhengHei"/>
        <family val="2"/>
      </rPr>
      <t>參數</t>
    </r>
    <phoneticPr fontId="1" type="noConversion"/>
  </si>
  <si>
    <t>Log Identifier</t>
    <phoneticPr fontId="1" type="noConversion"/>
  </si>
  <si>
    <t>Scope</t>
    <phoneticPr fontId="1" type="noConversion"/>
  </si>
  <si>
    <t>Log Page Name</t>
    <phoneticPr fontId="1" type="noConversion"/>
  </si>
  <si>
    <t>Reference</t>
    <phoneticPr fontId="1" type="noConversion"/>
  </si>
  <si>
    <t>C0h</t>
    <phoneticPr fontId="1" type="noConversion"/>
  </si>
  <si>
    <t>C1h</t>
    <phoneticPr fontId="1" type="noConversion"/>
  </si>
  <si>
    <t>C2h</t>
    <phoneticPr fontId="1" type="noConversion"/>
  </si>
  <si>
    <t>C3h</t>
    <phoneticPr fontId="1" type="noConversion"/>
  </si>
  <si>
    <t>C4h</t>
    <phoneticPr fontId="1" type="noConversion"/>
  </si>
  <si>
    <t>C5h</t>
    <phoneticPr fontId="1" type="noConversion"/>
  </si>
  <si>
    <t>C6h</t>
    <phoneticPr fontId="1" type="noConversion"/>
  </si>
  <si>
    <t>C7h</t>
    <phoneticPr fontId="1" type="noConversion"/>
  </si>
  <si>
    <t>C8h</t>
    <phoneticPr fontId="1" type="noConversion"/>
  </si>
  <si>
    <t>C9h</t>
    <phoneticPr fontId="1" type="noConversion"/>
  </si>
  <si>
    <t>Controller</t>
    <phoneticPr fontId="1" type="noConversion"/>
  </si>
  <si>
    <t>NVM Subsystem</t>
    <phoneticPr fontId="1" type="noConversion"/>
  </si>
  <si>
    <t>SMART / Health Information Extended</t>
    <phoneticPr fontId="1" type="noConversion"/>
  </si>
  <si>
    <t>4.8.6</t>
    <phoneticPr fontId="1" type="noConversion"/>
  </si>
  <si>
    <t>4.8.7</t>
    <phoneticPr fontId="1" type="noConversion"/>
  </si>
  <si>
    <t>Error Recovery</t>
    <phoneticPr fontId="1" type="noConversion"/>
  </si>
  <si>
    <t>Obsolete</t>
    <phoneticPr fontId="1" type="noConversion"/>
  </si>
  <si>
    <t>Latency Monitor</t>
    <phoneticPr fontId="1" type="noConversion"/>
  </si>
  <si>
    <t>Device Capabilities</t>
    <phoneticPr fontId="1" type="noConversion"/>
  </si>
  <si>
    <t>Unsupported Requirments</t>
    <phoneticPr fontId="1" type="noConversion"/>
  </si>
  <si>
    <t>Hardware Component</t>
    <phoneticPr fontId="1" type="noConversion"/>
  </si>
  <si>
    <t>TCG Configuration</t>
    <phoneticPr fontId="1" type="noConversion"/>
  </si>
  <si>
    <t>Reserved for future use</t>
    <phoneticPr fontId="1" type="noConversion"/>
  </si>
  <si>
    <t>Telemetry Striing Log</t>
    <phoneticPr fontId="1" type="noConversion"/>
  </si>
  <si>
    <t>4.8.8</t>
    <phoneticPr fontId="1" type="noConversion"/>
  </si>
  <si>
    <t>4.8.10</t>
    <phoneticPr fontId="1" type="noConversion"/>
  </si>
  <si>
    <t>4.8.12</t>
    <phoneticPr fontId="1" type="noConversion"/>
  </si>
  <si>
    <t>4.8.13</t>
    <phoneticPr fontId="1" type="noConversion"/>
  </si>
  <si>
    <t>4.8.14</t>
    <phoneticPr fontId="1" type="noConversion"/>
  </si>
  <si>
    <t>4.8.15</t>
    <phoneticPr fontId="1" type="noConversion"/>
  </si>
  <si>
    <t>DSSD Log Page</t>
    <phoneticPr fontId="1" type="noConversion"/>
  </si>
  <si>
    <t>SMART / Health Information</t>
    <phoneticPr fontId="1" type="noConversion"/>
  </si>
  <si>
    <t>Smart / Health Information Extended</t>
    <phoneticPr fontId="1" type="noConversion"/>
  </si>
  <si>
    <t>15 : 0</t>
    <phoneticPr fontId="1" type="noConversion"/>
  </si>
  <si>
    <t>16</t>
    <phoneticPr fontId="1" type="noConversion"/>
  </si>
  <si>
    <t>Physical Media Uniits Written</t>
    <phoneticPr fontId="1" type="noConversion"/>
  </si>
  <si>
    <r>
      <t xml:space="preserve"> - </t>
    </r>
    <r>
      <rPr>
        <sz val="10"/>
        <color theme="1"/>
        <rFont val="細明體"/>
        <family val="3"/>
        <charset val="136"/>
      </rPr>
      <t>本規範定義的</t>
    </r>
    <r>
      <rPr>
        <sz val="10"/>
        <color theme="1"/>
        <rFont val="Arial"/>
        <family val="2"/>
      </rPr>
      <t xml:space="preserve"> DSSD </t>
    </r>
    <r>
      <rPr>
        <sz val="10"/>
        <color theme="1"/>
        <rFont val="細明體"/>
        <family val="3"/>
        <charset val="136"/>
      </rPr>
      <t>日誌頁中的所有值</t>
    </r>
    <r>
      <rPr>
        <sz val="10"/>
        <color theme="1"/>
        <rFont val="Arial"/>
        <family val="2"/>
      </rPr>
      <t xml:space="preserve">, </t>
    </r>
    <r>
      <rPr>
        <sz val="10"/>
        <color theme="1"/>
        <rFont val="細明體"/>
        <family val="3"/>
        <charset val="136"/>
      </rPr>
      <t>除非另有說明</t>
    </r>
    <r>
      <rPr>
        <sz val="10"/>
        <color theme="1"/>
        <rFont val="Arial"/>
        <family val="2"/>
      </rPr>
      <t xml:space="preserve">, </t>
    </r>
    <r>
      <rPr>
        <sz val="10"/>
        <color theme="1"/>
        <rFont val="細明體"/>
        <family val="3"/>
        <charset val="136"/>
      </rPr>
      <t>均應在電源循環後保持持久性</t>
    </r>
    <phoneticPr fontId="1" type="noConversion"/>
  </si>
  <si>
    <r>
      <t xml:space="preserve"> - </t>
    </r>
    <r>
      <rPr>
        <sz val="10"/>
        <color theme="1"/>
        <rFont val="細明體"/>
        <family val="3"/>
        <charset val="136"/>
      </rPr>
      <t>本規範定義的所有計數器</t>
    </r>
    <r>
      <rPr>
        <sz val="10"/>
        <color theme="1"/>
        <rFont val="Arial"/>
        <family val="2"/>
      </rPr>
      <t xml:space="preserve">, </t>
    </r>
    <r>
      <rPr>
        <sz val="10"/>
        <color theme="1"/>
        <rFont val="細明體"/>
        <family val="3"/>
        <charset val="136"/>
      </rPr>
      <t>除非另有說明</t>
    </r>
    <r>
      <rPr>
        <sz val="10"/>
        <color theme="1"/>
        <rFont val="Arial"/>
        <family val="2"/>
      </rPr>
      <t xml:space="preserve">, </t>
    </r>
    <r>
      <rPr>
        <sz val="10"/>
        <color theme="1"/>
        <rFont val="細明體"/>
        <family val="3"/>
        <charset val="136"/>
      </rPr>
      <t>均為飽和計數器</t>
    </r>
    <r>
      <rPr>
        <sz val="10"/>
        <color theme="1"/>
        <rFont val="Arial"/>
        <family val="2"/>
      </rPr>
      <t xml:space="preserve">, </t>
    </r>
    <r>
      <rPr>
        <sz val="10"/>
        <color theme="1"/>
        <rFont val="細明體"/>
        <family val="3"/>
        <charset val="136"/>
      </rPr>
      <t>達最大值後停止遞增</t>
    </r>
    <r>
      <rPr>
        <sz val="10"/>
        <color theme="1"/>
        <rFont val="Arial"/>
        <family val="2"/>
      </rPr>
      <t xml:space="preserve">, </t>
    </r>
    <r>
      <rPr>
        <sz val="10"/>
        <color theme="1"/>
        <rFont val="細明體"/>
        <family val="3"/>
        <charset val="136"/>
      </rPr>
      <t>不會回繞至零</t>
    </r>
    <phoneticPr fontId="1" type="noConversion"/>
  </si>
  <si>
    <r>
      <t xml:space="preserve"> - DSSD </t>
    </r>
    <r>
      <rPr>
        <sz val="10"/>
        <color theme="1"/>
        <rFont val="細明體"/>
        <family val="3"/>
        <charset val="136"/>
      </rPr>
      <t>日誌頁中的所有欄位均採用小端格式</t>
    </r>
    <phoneticPr fontId="1" type="noConversion"/>
  </si>
  <si>
    <r>
      <t xml:space="preserve"> - </t>
    </r>
    <r>
      <rPr>
        <sz val="10"/>
        <color theme="1"/>
        <rFont val="細明體"/>
        <family val="3"/>
        <charset val="136"/>
      </rPr>
      <t>標準化計數器說明</t>
    </r>
    <r>
      <rPr>
        <sz val="10"/>
        <color theme="1"/>
        <rFont val="Arial"/>
        <family val="2"/>
      </rPr>
      <t xml:space="preserve">: 100% </t>
    </r>
    <r>
      <rPr>
        <sz val="10"/>
        <color theme="1"/>
        <rFont val="細明體"/>
        <family val="3"/>
        <charset val="136"/>
      </rPr>
      <t>表示出廠時數值</t>
    </r>
    <r>
      <rPr>
        <sz val="10"/>
        <color theme="1"/>
        <rFont val="Arial"/>
        <family val="2"/>
      </rPr>
      <t xml:space="preserve">, 1% </t>
    </r>
    <r>
      <rPr>
        <sz val="10"/>
        <color theme="1"/>
        <rFont val="細明體"/>
        <family val="3"/>
        <charset val="136"/>
      </rPr>
      <t>為裝置可靠的最低值</t>
    </r>
    <r>
      <rPr>
        <sz val="10"/>
        <color theme="1"/>
        <rFont val="Arial"/>
        <family val="2"/>
      </rPr>
      <t xml:space="preserve">, 0% </t>
    </r>
    <r>
      <rPr>
        <sz val="10"/>
        <color theme="1"/>
        <rFont val="細明體"/>
        <family val="3"/>
        <charset val="136"/>
      </rPr>
      <t>表示裝置不再可靠</t>
    </r>
    <r>
      <rPr>
        <sz val="10"/>
        <color theme="1"/>
        <rFont val="Arial"/>
        <family val="2"/>
      </rPr>
      <t>, 100</t>
    </r>
    <r>
      <rPr>
        <sz val="10"/>
        <color theme="1"/>
        <rFont val="細明體"/>
        <family val="3"/>
        <charset val="136"/>
      </rPr>
      <t>％</t>
    </r>
    <r>
      <rPr>
        <sz val="10"/>
        <color theme="1"/>
        <rFont val="Arial"/>
        <family val="2"/>
      </rPr>
      <t xml:space="preserve"> </t>
    </r>
    <r>
      <rPr>
        <sz val="10"/>
        <color theme="1"/>
        <rFont val="細明體"/>
        <family val="3"/>
        <charset val="136"/>
      </rPr>
      <t>以</t>
    </r>
    <r>
      <rPr>
        <sz val="10"/>
        <color theme="1"/>
        <rFont val="Arial"/>
        <family val="2"/>
      </rPr>
      <t xml:space="preserve"> 0x64 </t>
    </r>
    <r>
      <rPr>
        <sz val="10"/>
        <color theme="1"/>
        <rFont val="細明體"/>
        <family val="3"/>
        <charset val="136"/>
      </rPr>
      <t>表示</t>
    </r>
    <phoneticPr fontId="1" type="noConversion"/>
  </si>
  <si>
    <r>
      <t xml:space="preserve"> - </t>
    </r>
    <r>
      <rPr>
        <sz val="10"/>
        <color theme="1"/>
        <rFont val="細明體"/>
        <family val="3"/>
        <charset val="136"/>
      </rPr>
      <t>應支援</t>
    </r>
    <r>
      <rPr>
        <sz val="10"/>
        <color theme="1"/>
        <rFont val="Arial"/>
        <family val="2"/>
      </rPr>
      <t xml:space="preserve"> SMART / Health Information </t>
    </r>
    <r>
      <rPr>
        <sz val="10"/>
        <color theme="1"/>
        <rFont val="細明體"/>
        <family val="3"/>
        <charset val="136"/>
      </rPr>
      <t>日誌頁的所有欄位</t>
    </r>
    <phoneticPr fontId="1" type="noConversion"/>
  </si>
  <si>
    <r>
      <t xml:space="preserve"> - SMART / Health Information or Extended </t>
    </r>
    <r>
      <rPr>
        <sz val="10"/>
        <color theme="1"/>
        <rFont val="細明體"/>
        <family val="3"/>
        <charset val="136"/>
      </rPr>
      <t>的</t>
    </r>
    <r>
      <rPr>
        <sz val="10"/>
        <color theme="1"/>
        <rFont val="Arial"/>
        <family val="2"/>
      </rPr>
      <t xml:space="preserve"> Get Log Page </t>
    </r>
    <r>
      <rPr>
        <sz val="10"/>
        <color theme="1"/>
        <rFont val="細明體"/>
        <family val="3"/>
        <charset val="136"/>
      </rPr>
      <t>命令</t>
    </r>
    <r>
      <rPr>
        <sz val="10"/>
        <color theme="1"/>
        <rFont val="Arial"/>
        <family val="2"/>
      </rPr>
      <t xml:space="preserve">, </t>
    </r>
    <r>
      <rPr>
        <sz val="10"/>
        <color theme="1"/>
        <rFont val="細明體"/>
        <family val="3"/>
        <charset val="136"/>
      </rPr>
      <t>除溫度值外</t>
    </r>
    <r>
      <rPr>
        <sz val="10"/>
        <color theme="1"/>
        <rFont val="Arial"/>
        <family val="2"/>
      </rPr>
      <t xml:space="preserve">, </t>
    </r>
    <r>
      <rPr>
        <sz val="10"/>
        <color theme="1"/>
        <rFont val="細明體"/>
        <family val="3"/>
        <charset val="136"/>
      </rPr>
      <t>不需更新</t>
    </r>
    <r>
      <rPr>
        <sz val="10"/>
        <color theme="1"/>
        <rFont val="Arial"/>
        <family val="2"/>
      </rPr>
      <t xml:space="preserve"> SMART </t>
    </r>
    <r>
      <rPr>
        <sz val="10"/>
        <color theme="1"/>
        <rFont val="細明體"/>
        <family val="3"/>
        <charset val="136"/>
      </rPr>
      <t>值</t>
    </r>
    <r>
      <rPr>
        <sz val="10"/>
        <color theme="1"/>
        <rFont val="Arial"/>
        <family val="2"/>
      </rPr>
      <t xml:space="preserve">, </t>
    </r>
    <r>
      <rPr>
        <sz val="10"/>
        <color theme="1"/>
        <rFont val="細明體"/>
        <family val="3"/>
        <charset val="136"/>
      </rPr>
      <t>僅簡單讀取當前資料且不阻斷</t>
    </r>
    <r>
      <rPr>
        <sz val="10"/>
        <color theme="1"/>
        <rFont val="Arial"/>
        <family val="2"/>
      </rPr>
      <t xml:space="preserve"> IO</t>
    </r>
    <phoneticPr fontId="1" type="noConversion"/>
  </si>
  <si>
    <r>
      <t xml:space="preserve"> - </t>
    </r>
    <r>
      <rPr>
        <sz val="10"/>
        <color theme="1"/>
        <rFont val="細明體"/>
        <family val="3"/>
        <charset val="136"/>
      </rPr>
      <t>除非另有說明</t>
    </r>
    <r>
      <rPr>
        <sz val="10"/>
        <color theme="1"/>
        <rFont val="Arial"/>
        <family val="2"/>
      </rPr>
      <t xml:space="preserve">, </t>
    </r>
    <r>
      <rPr>
        <sz val="10"/>
        <color theme="1"/>
        <rFont val="細明體"/>
        <family val="3"/>
        <charset val="136"/>
      </rPr>
      <t>裝置應至少每</t>
    </r>
    <r>
      <rPr>
        <sz val="10"/>
        <color theme="1"/>
        <rFont val="Arial"/>
        <family val="2"/>
      </rPr>
      <t xml:space="preserve"> 10 </t>
    </r>
    <r>
      <rPr>
        <sz val="10"/>
        <color theme="1"/>
        <rFont val="細明體"/>
        <family val="3"/>
        <charset val="136"/>
      </rPr>
      <t>分鐘在背景更新一次</t>
    </r>
    <r>
      <rPr>
        <sz val="10"/>
        <color theme="1"/>
        <rFont val="Arial"/>
        <family val="2"/>
      </rPr>
      <t xml:space="preserve"> SMART / Health Information or extended </t>
    </r>
    <r>
      <rPr>
        <sz val="10"/>
        <color theme="1"/>
        <rFont val="細明體"/>
        <family val="3"/>
        <charset val="136"/>
      </rPr>
      <t>的值</t>
    </r>
    <phoneticPr fontId="1" type="noConversion"/>
  </si>
  <si>
    <r>
      <t xml:space="preserve"> - </t>
    </r>
    <r>
      <rPr>
        <sz val="10"/>
        <color theme="1"/>
        <rFont val="細明體"/>
        <family val="3"/>
        <charset val="136"/>
      </rPr>
      <t>存取該日誌頁時</t>
    </r>
    <r>
      <rPr>
        <sz val="10"/>
        <color theme="1"/>
        <rFont val="Arial"/>
        <family val="2"/>
      </rPr>
      <t xml:space="preserve">, </t>
    </r>
    <r>
      <rPr>
        <sz val="10"/>
        <color theme="1"/>
        <rFont val="細明體"/>
        <family val="3"/>
        <charset val="136"/>
      </rPr>
      <t>複合及原始溫度感測器值將被更新</t>
    </r>
    <phoneticPr fontId="1" type="noConversion"/>
  </si>
  <si>
    <r>
      <t xml:space="preserve"> - </t>
    </r>
    <r>
      <rPr>
        <sz val="10"/>
        <color theme="1"/>
        <rFont val="細明體"/>
        <family val="3"/>
        <charset val="136"/>
      </rPr>
      <t>所有斷言事件及控制器發起的日誌擷取須帶有唯一辨識該斷言</t>
    </r>
    <r>
      <rPr>
        <sz val="10"/>
        <color theme="1"/>
        <rFont val="Arial"/>
        <family val="2"/>
      </rPr>
      <t>/</t>
    </r>
    <r>
      <rPr>
        <sz val="10"/>
        <color theme="1"/>
        <rFont val="細明體"/>
        <family val="3"/>
        <charset val="136"/>
      </rPr>
      <t>控制器狀態的廠商專屬</t>
    </r>
    <r>
      <rPr>
        <sz val="10"/>
        <color theme="1"/>
        <rFont val="Arial"/>
        <family val="2"/>
      </rPr>
      <t>“</t>
    </r>
    <r>
      <rPr>
        <sz val="10"/>
        <color theme="1"/>
        <rFont val="細明體"/>
        <family val="3"/>
        <charset val="136"/>
      </rPr>
      <t>理由識別碼</t>
    </r>
    <r>
      <rPr>
        <sz val="10"/>
        <color theme="1"/>
        <rFont val="Arial"/>
        <family val="2"/>
      </rPr>
      <t>”</t>
    </r>
    <phoneticPr fontId="1" type="noConversion"/>
  </si>
  <si>
    <r>
      <t xml:space="preserve"> - </t>
    </r>
    <r>
      <rPr>
        <sz val="10"/>
        <color theme="1"/>
        <rFont val="細明體"/>
        <family val="3"/>
        <charset val="136"/>
      </rPr>
      <t>已淘汰</t>
    </r>
    <r>
      <rPr>
        <sz val="10"/>
        <color theme="1"/>
        <rFont val="Arial"/>
        <family val="2"/>
      </rPr>
      <t xml:space="preserve">, </t>
    </r>
    <r>
      <rPr>
        <sz val="10"/>
        <color theme="1"/>
        <rFont val="細明體"/>
        <family val="3"/>
        <charset val="136"/>
      </rPr>
      <t>見</t>
    </r>
    <r>
      <rPr>
        <sz val="10"/>
        <color theme="1"/>
        <rFont val="Arial"/>
        <family val="2"/>
      </rPr>
      <t xml:space="preserve"> STD-LOG-23</t>
    </r>
    <phoneticPr fontId="1" type="noConversion"/>
  </si>
  <si>
    <r>
      <t xml:space="preserve"> - </t>
    </r>
    <r>
      <rPr>
        <sz val="10"/>
        <color theme="1"/>
        <rFont val="細明體"/>
        <family val="3"/>
        <charset val="136"/>
      </rPr>
      <t>裝置不得遺失備援電源故障資訊或</t>
    </r>
    <r>
      <rPr>
        <sz val="10"/>
        <color theme="1"/>
        <rFont val="Arial"/>
        <family val="2"/>
      </rPr>
      <t xml:space="preserve"> SMART / Health Information or extended </t>
    </r>
    <r>
      <rPr>
        <sz val="10"/>
        <color theme="1"/>
        <rFont val="細明體"/>
        <family val="3"/>
        <charset val="136"/>
      </rPr>
      <t>的</t>
    </r>
    <r>
      <rPr>
        <sz val="10"/>
        <color theme="1"/>
        <rFont val="Arial"/>
        <family val="2"/>
      </rPr>
      <t xml:space="preserve"> critical warning, </t>
    </r>
    <r>
      <rPr>
        <sz val="10"/>
        <color theme="1"/>
        <rFont val="細明體"/>
        <family val="3"/>
        <charset val="136"/>
      </rPr>
      <t>包含</t>
    </r>
    <r>
      <rPr>
        <sz val="10"/>
        <color theme="1"/>
        <rFont val="Arial"/>
        <family val="2"/>
      </rPr>
      <t xml:space="preserve"> power cycles / resets</t>
    </r>
    <phoneticPr fontId="1" type="noConversion"/>
  </si>
  <si>
    <r>
      <t xml:space="preserve"> - </t>
    </r>
    <r>
      <rPr>
        <sz val="10"/>
        <color theme="1"/>
        <rFont val="細明體"/>
        <family val="3"/>
        <charset val="136"/>
      </rPr>
      <t>裝置不得單憑</t>
    </r>
    <r>
      <rPr>
        <sz val="10"/>
        <color theme="1"/>
        <rFont val="Arial"/>
        <family val="2"/>
      </rPr>
      <t xml:space="preserve"> SMART / Health </t>
    </r>
    <r>
      <rPr>
        <sz val="10"/>
        <color theme="1"/>
        <rFont val="細明體"/>
        <family val="3"/>
        <charset val="136"/>
      </rPr>
      <t>日誌中</t>
    </r>
    <r>
      <rPr>
        <sz val="10"/>
        <color theme="1"/>
        <rFont val="Arial"/>
        <family val="2"/>
      </rPr>
      <t xml:space="preserve"> “Percentage Used” </t>
    </r>
    <r>
      <rPr>
        <sz val="10"/>
        <color theme="1"/>
        <rFont val="細明體"/>
        <family val="3"/>
        <charset val="136"/>
      </rPr>
      <t>欄位值設定</t>
    </r>
    <r>
      <rPr>
        <sz val="10"/>
        <color theme="1"/>
        <rFont val="Arial"/>
        <family val="2"/>
      </rPr>
      <t xml:space="preserve"> SMART / Health </t>
    </r>
    <r>
      <rPr>
        <sz val="10"/>
        <color theme="1"/>
        <rFont val="細明體"/>
        <family val="3"/>
        <charset val="136"/>
      </rPr>
      <t>的</t>
    </r>
    <r>
      <rPr>
        <sz val="10"/>
        <color theme="1"/>
        <rFont val="Arial"/>
        <family val="2"/>
      </rPr>
      <t xml:space="preserve"> critical warning</t>
    </r>
    <phoneticPr fontId="1" type="noConversion"/>
  </si>
  <si>
    <t>Physical Media Units Read</t>
    <phoneticPr fontId="1" type="noConversion"/>
  </si>
  <si>
    <t>31 : 16</t>
    <phoneticPr fontId="1" type="noConversion"/>
  </si>
  <si>
    <t>Bad User NAND Blocks</t>
    <phoneticPr fontId="1" type="noConversion"/>
  </si>
  <si>
    <t>8</t>
    <phoneticPr fontId="1" type="noConversion"/>
  </si>
  <si>
    <t>39 : 32</t>
    <phoneticPr fontId="1" type="noConversion"/>
  </si>
  <si>
    <r>
      <t xml:space="preserve"> - </t>
    </r>
    <r>
      <rPr>
        <sz val="10"/>
        <color theme="1"/>
        <rFont val="細明體"/>
        <family val="3"/>
        <charset val="136"/>
      </rPr>
      <t>該欄位應包含寫入媒體的位元組數</t>
    </r>
    <r>
      <rPr>
        <sz val="10"/>
        <color theme="1"/>
        <rFont val="Arial"/>
        <family val="2"/>
      </rPr>
      <t xml:space="preserve">, </t>
    </r>
    <r>
      <rPr>
        <sz val="10"/>
        <color theme="1"/>
        <rFont val="細明體"/>
        <family val="3"/>
        <charset val="136"/>
      </rPr>
      <t xml:space="preserve">該數值包括寫入使用者區域及系統區域的使
</t>
    </r>
    <r>
      <rPr>
        <sz val="10"/>
        <color theme="1"/>
        <rFont val="Arial"/>
        <family val="2"/>
      </rPr>
      <t xml:space="preserve">   </t>
    </r>
    <r>
      <rPr>
        <sz val="10"/>
        <color theme="1"/>
        <rFont val="細明體"/>
        <family val="3"/>
        <charset val="136"/>
      </rPr>
      <t xml:space="preserve">用者資料和元資料
</t>
    </r>
    <r>
      <rPr>
        <sz val="10"/>
        <color theme="1"/>
        <rFont val="Arial"/>
        <family val="2"/>
      </rPr>
      <t xml:space="preserve"> - </t>
    </r>
    <r>
      <rPr>
        <sz val="10"/>
        <color theme="1"/>
        <rFont val="細明體"/>
        <family val="3"/>
        <charset val="136"/>
      </rPr>
      <t>此欄位值應可用於計算寫入放大因子</t>
    </r>
    <r>
      <rPr>
        <sz val="10"/>
        <color theme="1"/>
        <rFont val="Arial"/>
        <family val="2"/>
      </rPr>
      <t>(Write Amplification Factor, WAF)</t>
    </r>
    <phoneticPr fontId="1" type="noConversion"/>
  </si>
  <si>
    <r>
      <t xml:space="preserve"> - </t>
    </r>
    <r>
      <rPr>
        <sz val="10"/>
        <color theme="1"/>
        <rFont val="細明體"/>
        <family val="3"/>
        <charset val="136"/>
      </rPr>
      <t>包含從媒體讀取的位元組數</t>
    </r>
    <r>
      <rPr>
        <sz val="10"/>
        <color theme="1"/>
        <rFont val="Arial"/>
        <family val="2"/>
      </rPr>
      <t xml:space="preserve">, </t>
    </r>
    <r>
      <rPr>
        <sz val="10"/>
        <color theme="1"/>
        <rFont val="細明體"/>
        <family val="3"/>
        <charset val="136"/>
      </rPr>
      <t>涵蓋使用者區及系統區</t>
    </r>
    <phoneticPr fontId="1" type="noConversion"/>
  </si>
  <si>
    <t>Byte Description</t>
    <phoneticPr fontId="1" type="noConversion"/>
  </si>
  <si>
    <t>39 : 38</t>
    <phoneticPr fontId="1" type="noConversion"/>
  </si>
  <si>
    <t>37 : 32</t>
    <phoneticPr fontId="1" type="noConversion"/>
  </si>
  <si>
    <t>Normalized Value</t>
    <phoneticPr fontId="1" type="noConversion"/>
  </si>
  <si>
    <t>Raw Count</t>
    <phoneticPr fontId="1" type="noConversion"/>
  </si>
  <si>
    <t>Bad System NAND Blocks</t>
    <phoneticPr fontId="1" type="noConversion"/>
  </si>
  <si>
    <t>47 : 46</t>
    <phoneticPr fontId="1" type="noConversion"/>
  </si>
  <si>
    <t>45 : 40</t>
    <phoneticPr fontId="1" type="noConversion"/>
  </si>
  <si>
    <t>71 : 64</t>
    <phoneticPr fontId="1" type="noConversion"/>
  </si>
  <si>
    <t>79 : 72</t>
    <phoneticPr fontId="1" type="noConversion"/>
  </si>
  <si>
    <t>Soft ECC Error Count</t>
    <phoneticPr fontId="1" type="noConversion"/>
  </si>
  <si>
    <t>XOR Recovery Count</t>
    <phoneticPr fontId="1" type="noConversion"/>
  </si>
  <si>
    <t>Uncorrectable ECC Error Count</t>
    <phoneticPr fontId="1" type="noConversion"/>
  </si>
  <si>
    <r>
      <t xml:space="preserve"> - XOR Recovery Count </t>
    </r>
    <r>
      <rPr>
        <sz val="10"/>
        <color theme="1"/>
        <rFont val="細明體"/>
        <family val="2"/>
        <charset val="136"/>
      </rPr>
      <t>表示</t>
    </r>
    <r>
      <rPr>
        <sz val="10"/>
        <color theme="1"/>
        <rFont val="Arial"/>
        <family val="2"/>
      </rPr>
      <t xml:space="preserve"> NAND </t>
    </r>
    <r>
      <rPr>
        <sz val="10"/>
        <color theme="1"/>
        <rFont val="細明體"/>
        <family val="2"/>
        <charset val="136"/>
      </rPr>
      <t>中使用</t>
    </r>
    <r>
      <rPr>
        <sz val="10"/>
        <color theme="1"/>
        <rFont val="Arial"/>
        <family val="2"/>
      </rPr>
      <t xml:space="preserve"> XOR </t>
    </r>
    <r>
      <rPr>
        <sz val="10"/>
        <color theme="1"/>
        <rFont val="細明體"/>
        <family val="2"/>
        <charset val="136"/>
      </rPr>
      <t>技術進行資料恢復的總次數</t>
    </r>
    <r>
      <rPr>
        <sz val="10"/>
        <color theme="1"/>
        <rFont val="Arial"/>
        <family val="2"/>
      </rPr>
      <t xml:space="preserve">,  </t>
    </r>
    <r>
      <rPr>
        <sz val="10"/>
        <color theme="1"/>
        <rFont val="細明體"/>
        <family val="2"/>
        <charset val="136"/>
      </rPr>
      <t xml:space="preserve">涵蓋
</t>
    </r>
    <r>
      <rPr>
        <sz val="10"/>
        <color theme="1"/>
        <rFont val="Arial"/>
        <family val="2"/>
      </rPr>
      <t xml:space="preserve">  </t>
    </r>
    <r>
      <rPr>
        <sz val="10"/>
        <color theme="1"/>
        <rFont val="細明體"/>
        <family val="2"/>
        <charset val="136"/>
      </rPr>
      <t>所有從</t>
    </r>
    <r>
      <rPr>
        <sz val="10"/>
        <color theme="1"/>
        <rFont val="Arial"/>
        <family val="2"/>
      </rPr>
      <t xml:space="preserve"> NAND </t>
    </r>
    <r>
      <rPr>
        <sz val="10"/>
        <color theme="1"/>
        <rFont val="細明體"/>
        <family val="2"/>
        <charset val="136"/>
      </rPr>
      <t xml:space="preserve">的讀取作業
</t>
    </r>
    <r>
      <rPr>
        <sz val="10"/>
        <color theme="1"/>
        <rFont val="Arial"/>
        <family val="2"/>
      </rPr>
      <t xml:space="preserve"> - </t>
    </r>
    <r>
      <rPr>
        <sz val="10"/>
        <color theme="1"/>
        <rFont val="細明體"/>
        <family val="2"/>
        <charset val="136"/>
      </rPr>
      <t>資料恢復過程中可能成功也可能失敗</t>
    </r>
    <r>
      <rPr>
        <sz val="10"/>
        <color theme="1"/>
        <rFont val="Arial"/>
        <family val="2"/>
      </rPr>
      <t xml:space="preserve">, </t>
    </r>
    <r>
      <rPr>
        <sz val="10"/>
        <color theme="1"/>
        <rFont val="細明體"/>
        <family val="2"/>
        <charset val="136"/>
      </rPr>
      <t>出廠時</t>
    </r>
    <r>
      <rPr>
        <sz val="10"/>
        <color theme="1"/>
        <rFont val="Arial"/>
        <family val="2"/>
      </rPr>
      <t xml:space="preserve">, </t>
    </r>
    <r>
      <rPr>
        <sz val="10"/>
        <color theme="1"/>
        <rFont val="細明體"/>
        <family val="2"/>
        <charset val="136"/>
      </rPr>
      <t>此計數應清零</t>
    </r>
    <phoneticPr fontId="1" type="noConversion"/>
  </si>
  <si>
    <r>
      <t xml:space="preserve"> - Raw count: </t>
    </r>
    <r>
      <rPr>
        <sz val="10"/>
        <color theme="1"/>
        <rFont val="細明體"/>
        <family val="2"/>
        <charset val="136"/>
      </rPr>
      <t>使用者</t>
    </r>
    <r>
      <rPr>
        <sz val="10"/>
        <color theme="1"/>
        <rFont val="Arial"/>
        <family val="2"/>
      </rPr>
      <t xml:space="preserve"> NAND blocks </t>
    </r>
    <r>
      <rPr>
        <sz val="10"/>
        <color theme="1"/>
        <rFont val="細明體"/>
        <family val="2"/>
        <charset val="136"/>
      </rPr>
      <t>被</t>
    </r>
    <r>
      <rPr>
        <sz val="10"/>
        <color theme="1"/>
        <rFont val="Arial"/>
        <family val="2"/>
      </rPr>
      <t xml:space="preserve"> retired </t>
    </r>
    <r>
      <rPr>
        <sz val="10"/>
        <color theme="1"/>
        <rFont val="細明體"/>
        <family val="2"/>
        <charset val="136"/>
      </rPr>
      <t xml:space="preserve">的原始計數
</t>
    </r>
    <r>
      <rPr>
        <sz val="10"/>
        <color theme="1"/>
        <rFont val="Arial"/>
        <family val="2"/>
      </rPr>
      <t xml:space="preserve"> - Normalized value</t>
    </r>
    <r>
      <rPr>
        <sz val="10"/>
        <color theme="1"/>
        <rFont val="細明體"/>
        <family val="2"/>
        <charset val="136"/>
      </rPr>
      <t>：剩餘使用者備用區塊的百分比。</t>
    </r>
    <r>
      <rPr>
        <sz val="10"/>
        <color theme="1"/>
        <rFont val="Arial"/>
        <family val="2"/>
      </rPr>
      <t xml:space="preserve">
 - </t>
    </r>
    <r>
      <rPr>
        <sz val="10"/>
        <color theme="1"/>
        <rFont val="細明體"/>
        <family val="2"/>
        <charset val="136"/>
      </rPr>
      <t>預設值為出廠時</t>
    </r>
    <r>
      <rPr>
        <sz val="10"/>
        <color theme="1"/>
        <rFont val="Arial"/>
        <family val="2"/>
      </rPr>
      <t xml:space="preserve">, Normalized </t>
    </r>
    <r>
      <rPr>
        <sz val="10"/>
        <color theme="1"/>
        <rFont val="細明體"/>
        <family val="2"/>
        <charset val="136"/>
      </rPr>
      <t>設為</t>
    </r>
    <r>
      <rPr>
        <sz val="10"/>
        <color theme="1"/>
        <rFont val="Arial"/>
        <family val="2"/>
      </rPr>
      <t xml:space="preserve"> 0x64, Raw count </t>
    </r>
    <r>
      <rPr>
        <sz val="10"/>
        <color theme="1"/>
        <rFont val="細明體"/>
        <family val="2"/>
        <charset val="136"/>
      </rPr>
      <t>清零</t>
    </r>
    <r>
      <rPr>
        <sz val="10"/>
        <color theme="1"/>
        <rFont val="Arial"/>
        <family val="2"/>
      </rPr>
      <t xml:space="preserve">,  </t>
    </r>
    <r>
      <rPr>
        <sz val="10"/>
        <color theme="1"/>
        <rFont val="細明體"/>
        <family val="2"/>
        <charset val="136"/>
      </rPr>
      <t>當</t>
    </r>
    <r>
      <rPr>
        <sz val="10"/>
        <color theme="1"/>
        <rFont val="Arial"/>
        <family val="2"/>
      </rPr>
      <t xml:space="preserve"> Raw count </t>
    </r>
    <r>
      <rPr>
        <sz val="10"/>
        <color theme="1"/>
        <rFont val="細明體"/>
        <family val="2"/>
        <charset val="136"/>
      </rPr>
      <t>為</t>
    </r>
    <r>
      <rPr>
        <sz val="10"/>
        <color theme="1"/>
        <rFont val="Arial"/>
        <family val="2"/>
      </rPr>
      <t xml:space="preserve"> 
   0xFFFFFFFFFFFFFFFFh </t>
    </r>
    <r>
      <rPr>
        <sz val="10"/>
        <color theme="1"/>
        <rFont val="細明體"/>
        <family val="2"/>
        <charset val="136"/>
      </rPr>
      <t>時</t>
    </r>
    <r>
      <rPr>
        <sz val="10"/>
        <color theme="1"/>
        <rFont val="Arial"/>
        <family val="2"/>
      </rPr>
      <t xml:space="preserve">, </t>
    </r>
    <r>
      <rPr>
        <sz val="10"/>
        <color theme="1"/>
        <rFont val="細明體"/>
        <family val="2"/>
        <charset val="136"/>
      </rPr>
      <t>表示上述</t>
    </r>
    <r>
      <rPr>
        <sz val="10"/>
        <color theme="1"/>
        <rFont val="Arial"/>
        <family val="2"/>
      </rPr>
      <t xml:space="preserve"> Bad User NAND ccount </t>
    </r>
    <r>
      <rPr>
        <sz val="10"/>
        <color theme="1"/>
        <rFont val="細明體"/>
        <family val="2"/>
        <charset val="136"/>
      </rPr>
      <t>涵蓋裝置所有區塊</t>
    </r>
    <r>
      <rPr>
        <sz val="10"/>
        <color theme="1"/>
        <rFont val="Arial"/>
        <family val="2"/>
      </rPr>
      <t xml:space="preserve">, 
  </t>
    </r>
    <r>
      <rPr>
        <sz val="10"/>
        <color theme="1"/>
        <rFont val="細明體"/>
        <family val="2"/>
        <charset val="136"/>
      </rPr>
      <t>且</t>
    </r>
    <r>
      <rPr>
        <sz val="10"/>
        <color theme="1"/>
        <rFont val="Arial"/>
        <family val="2"/>
      </rPr>
      <t xml:space="preserve"> Bad System NAND block count </t>
    </r>
    <r>
      <rPr>
        <sz val="10"/>
        <color theme="1"/>
        <rFont val="細明體"/>
        <family val="2"/>
        <charset val="136"/>
      </rPr>
      <t>無效</t>
    </r>
    <phoneticPr fontId="1" type="noConversion"/>
  </si>
  <si>
    <r>
      <t xml:space="preserve"> - </t>
    </r>
    <r>
      <rPr>
        <sz val="10"/>
        <color theme="1"/>
        <rFont val="細明體"/>
        <family val="2"/>
        <charset val="136"/>
      </rPr>
      <t>計數</t>
    </r>
    <r>
      <rPr>
        <sz val="10"/>
        <color theme="1"/>
        <rFont val="Arial"/>
        <family val="2"/>
      </rPr>
      <t xml:space="preserve"> NAND </t>
    </r>
    <r>
      <rPr>
        <sz val="10"/>
        <color theme="1"/>
        <rFont val="細明體"/>
        <family val="2"/>
        <charset val="136"/>
      </rPr>
      <t>讀取失敗且無法透過重試所有階層</t>
    </r>
    <r>
      <rPr>
        <sz val="10"/>
        <color theme="1"/>
        <rFont val="Arial"/>
        <family val="2"/>
      </rPr>
      <t xml:space="preserve"> ECC </t>
    </r>
    <r>
      <rPr>
        <sz val="10"/>
        <color theme="1"/>
        <rFont val="細明體"/>
        <family val="2"/>
        <charset val="136"/>
      </rPr>
      <t>或</t>
    </r>
    <r>
      <rPr>
        <sz val="10"/>
        <color theme="1"/>
        <rFont val="Arial"/>
        <family val="2"/>
      </rPr>
      <t xml:space="preserve"> XOR </t>
    </r>
    <r>
      <rPr>
        <sz val="10"/>
        <color theme="1"/>
        <rFont val="細明體"/>
        <family val="2"/>
        <charset val="136"/>
      </rPr>
      <t xml:space="preserve">修正的錯誤次數
</t>
    </r>
    <r>
      <rPr>
        <sz val="10"/>
        <color theme="1"/>
        <rFont val="Arial"/>
        <family val="2"/>
      </rPr>
      <t xml:space="preserve"> - </t>
    </r>
    <r>
      <rPr>
        <sz val="10"/>
        <color theme="1"/>
        <rFont val="細明體"/>
        <family val="2"/>
        <charset val="136"/>
      </rPr>
      <t>計數代表資料恢復失敗並回報無法更正的讀取錯誤給主機的次數</t>
    </r>
    <phoneticPr fontId="1" type="noConversion"/>
  </si>
  <si>
    <r>
      <t xml:space="preserve"> - </t>
    </r>
    <r>
      <rPr>
        <sz val="10"/>
        <color theme="1"/>
        <rFont val="細明體"/>
        <family val="2"/>
        <charset val="136"/>
      </rPr>
      <t>計數</t>
    </r>
    <r>
      <rPr>
        <sz val="10"/>
        <color theme="1"/>
        <rFont val="Arial"/>
        <family val="2"/>
      </rPr>
      <t xml:space="preserve"> NAND </t>
    </r>
    <r>
      <rPr>
        <sz val="10"/>
        <color theme="1"/>
        <rFont val="細明體"/>
        <family val="2"/>
        <charset val="136"/>
      </rPr>
      <t>讀取時</t>
    </r>
    <r>
      <rPr>
        <sz val="10"/>
        <color theme="1"/>
        <rFont val="Arial"/>
        <family val="2"/>
      </rPr>
      <t xml:space="preserve"> ECC 1st </t>
    </r>
    <r>
      <rPr>
        <sz val="10"/>
        <color theme="1"/>
        <rFont val="細明體"/>
        <family val="2"/>
        <charset val="136"/>
      </rPr>
      <t>層級無法修正</t>
    </r>
    <r>
      <rPr>
        <sz val="10"/>
        <color theme="1"/>
        <rFont val="Arial"/>
        <family val="2"/>
      </rPr>
      <t xml:space="preserve">, </t>
    </r>
    <r>
      <rPr>
        <sz val="10"/>
        <color theme="1"/>
        <rFont val="細明體"/>
        <family val="2"/>
        <charset val="136"/>
      </rPr>
      <t xml:space="preserve">需要進行額外恢復作業的錯誤次數
</t>
    </r>
    <r>
      <rPr>
        <sz val="10"/>
        <color theme="1"/>
        <rFont val="Arial"/>
        <family val="2"/>
      </rPr>
      <t xml:space="preserve"> - </t>
    </r>
    <r>
      <rPr>
        <sz val="10"/>
        <color theme="1"/>
        <rFont val="細明體"/>
        <family val="2"/>
        <charset val="136"/>
      </rPr>
      <t>涵蓋所有</t>
    </r>
    <r>
      <rPr>
        <sz val="10"/>
        <color theme="1"/>
        <rFont val="Arial"/>
        <family val="2"/>
      </rPr>
      <t xml:space="preserve"> NAND </t>
    </r>
    <r>
      <rPr>
        <sz val="10"/>
        <color theme="1"/>
        <rFont val="細明體"/>
        <family val="2"/>
        <charset val="136"/>
      </rPr>
      <t>讀取存取</t>
    </r>
    <r>
      <rPr>
        <sz val="10"/>
        <color theme="1"/>
        <rFont val="Arial"/>
        <family val="2"/>
      </rPr>
      <t xml:space="preserve">, </t>
    </r>
    <r>
      <rPr>
        <sz val="10"/>
        <color theme="1"/>
        <rFont val="細明體"/>
        <family val="2"/>
        <charset val="136"/>
      </rPr>
      <t>資料恢復過程中可能成功或失敗</t>
    </r>
    <r>
      <rPr>
        <sz val="10"/>
        <color theme="1"/>
        <rFont val="Arial"/>
        <family val="2"/>
      </rPr>
      <t xml:space="preserve">
 - </t>
    </r>
    <r>
      <rPr>
        <sz val="10"/>
        <color theme="1"/>
        <rFont val="細明體"/>
        <family val="2"/>
        <charset val="136"/>
      </rPr>
      <t>若裝置有多個恢復層級</t>
    </r>
    <r>
      <rPr>
        <sz val="10"/>
        <color theme="1"/>
        <rFont val="Arial"/>
        <family val="2"/>
      </rPr>
      <t xml:space="preserve">, </t>
    </r>
    <r>
      <rPr>
        <sz val="10"/>
        <color theme="1"/>
        <rFont val="細明體"/>
        <family val="2"/>
        <charset val="136"/>
      </rPr>
      <t>該計數每次恢復行動只增量一次</t>
    </r>
    <phoneticPr fontId="1" type="noConversion"/>
  </si>
  <si>
    <t>63 : 56</t>
    <phoneticPr fontId="1" type="noConversion"/>
  </si>
  <si>
    <t>End to End Correction Counts</t>
    <phoneticPr fontId="1" type="noConversion"/>
  </si>
  <si>
    <t>79 : 76</t>
    <phoneticPr fontId="1" type="noConversion"/>
  </si>
  <si>
    <t>75 : 72</t>
    <phoneticPr fontId="1" type="noConversion"/>
  </si>
  <si>
    <t>Corrected Errors</t>
    <phoneticPr fontId="1" type="noConversion"/>
  </si>
  <si>
    <t>Detected Errors</t>
    <phoneticPr fontId="1" type="noConversion"/>
  </si>
  <si>
    <r>
      <t xml:space="preserve"> - Detected Error Count </t>
    </r>
    <r>
      <rPr>
        <sz val="10"/>
        <color theme="1"/>
        <rFont val="細明體"/>
        <family val="2"/>
        <charset val="136"/>
      </rPr>
      <t xml:space="preserve">表示經由端到端錯誤保護機制偵測到的錯誤數量
</t>
    </r>
    <r>
      <rPr>
        <sz val="10"/>
        <color theme="1"/>
        <rFont val="Arial"/>
        <family val="2"/>
      </rPr>
      <t xml:space="preserve"> - </t>
    </r>
    <r>
      <rPr>
        <sz val="10"/>
        <color theme="1"/>
        <rFont val="細明體"/>
        <family val="2"/>
        <charset val="136"/>
      </rPr>
      <t>此計數器在所有偵測到的端到端錯誤發生時均會遞增</t>
    </r>
    <r>
      <rPr>
        <sz val="10"/>
        <color theme="1"/>
        <rFont val="Arial"/>
        <family val="2"/>
      </rPr>
      <t xml:space="preserve">, 
   </t>
    </r>
    <r>
      <rPr>
        <sz val="10"/>
        <color theme="1"/>
        <rFont val="細明體"/>
        <family val="2"/>
        <charset val="136"/>
      </rPr>
      <t>無論該錯誤是否已被修正或無法修正。</t>
    </r>
    <phoneticPr fontId="1" type="noConversion"/>
  </si>
  <si>
    <t>80</t>
    <phoneticPr fontId="1" type="noConversion"/>
  </si>
  <si>
    <t>87 : 81</t>
    <phoneticPr fontId="1" type="noConversion"/>
  </si>
  <si>
    <t>1</t>
    <phoneticPr fontId="1" type="noConversion"/>
  </si>
  <si>
    <t>7</t>
    <phoneticPr fontId="1" type="noConversion"/>
  </si>
  <si>
    <t>Refresh Counts</t>
    <phoneticPr fontId="1" type="noConversion"/>
  </si>
  <si>
    <t>System Data % Used</t>
    <phoneticPr fontId="1" type="noConversion"/>
  </si>
  <si>
    <r>
      <t xml:space="preserve"> - FW System Block </t>
    </r>
    <r>
      <rPr>
        <sz val="10"/>
        <color theme="1"/>
        <rFont val="細明體"/>
        <family val="2"/>
        <charset val="136"/>
      </rPr>
      <t>自出廠以來的</t>
    </r>
    <r>
      <rPr>
        <sz val="10"/>
        <color theme="1"/>
        <rFont val="Arial"/>
        <family val="2"/>
      </rPr>
      <t xml:space="preserve"> Normalized Cumulative Erase Cycles
 - </t>
    </r>
    <r>
      <rPr>
        <sz val="10"/>
        <color theme="1"/>
        <rFont val="細明體"/>
        <family val="2"/>
        <charset val="136"/>
      </rPr>
      <t>計數初始為</t>
    </r>
    <r>
      <rPr>
        <sz val="10"/>
        <color theme="1"/>
        <rFont val="Arial"/>
        <family val="2"/>
      </rPr>
      <t xml:space="preserve"> 0, </t>
    </r>
    <r>
      <rPr>
        <sz val="10"/>
        <color theme="1"/>
        <rFont val="細明體"/>
        <family val="2"/>
        <charset val="136"/>
      </rPr>
      <t>隨抹寫週期遞增</t>
    </r>
    <r>
      <rPr>
        <sz val="10"/>
        <color theme="1"/>
        <rFont val="Arial"/>
        <family val="2"/>
      </rPr>
      <t xml:space="preserve">, 100 </t>
    </r>
    <r>
      <rPr>
        <sz val="10"/>
        <color theme="1"/>
        <rFont val="細明體"/>
        <family val="2"/>
        <charset val="136"/>
      </rPr>
      <t xml:space="preserve">表示估計的耐久度已被完全消耗
</t>
    </r>
    <r>
      <rPr>
        <sz val="10"/>
        <color theme="1"/>
        <rFont val="Arial"/>
        <family val="2"/>
      </rPr>
      <t xml:space="preserve"> - </t>
    </r>
    <r>
      <rPr>
        <sz val="10"/>
        <color theme="1"/>
        <rFont val="細明體"/>
        <family val="2"/>
        <charset val="136"/>
      </rPr>
      <t>值可超過</t>
    </r>
    <r>
      <rPr>
        <sz val="10"/>
        <color theme="1"/>
        <rFont val="Arial"/>
        <family val="2"/>
      </rPr>
      <t>100</t>
    </r>
    <r>
      <rPr>
        <sz val="10"/>
        <color theme="1"/>
        <rFont val="細明體"/>
        <family val="2"/>
        <charset val="136"/>
      </rPr>
      <t>，最大至</t>
    </r>
    <r>
      <rPr>
        <sz val="10"/>
        <color theme="1"/>
        <rFont val="Arial"/>
        <family val="2"/>
      </rPr>
      <t>255</t>
    </r>
    <r>
      <rPr>
        <sz val="10"/>
        <color theme="1"/>
        <rFont val="細明體"/>
        <family val="2"/>
        <charset val="136"/>
      </rPr>
      <t xml:space="preserve">。計數不論區塊實際使用的媒體類型都會遞增
</t>
    </r>
    <r>
      <rPr>
        <sz val="10"/>
        <color theme="1"/>
        <rFont val="Arial"/>
        <family val="2"/>
      </rPr>
      <t xml:space="preserve"> - </t>
    </r>
    <r>
      <rPr>
        <sz val="10"/>
        <color theme="1"/>
        <rFont val="細明體"/>
        <family val="2"/>
        <charset val="136"/>
      </rPr>
      <t>若系統資料分散於多種媒體類型</t>
    </r>
    <r>
      <rPr>
        <sz val="10"/>
        <color theme="1"/>
        <rFont val="Arial"/>
        <family val="2"/>
      </rPr>
      <t xml:space="preserve">, </t>
    </r>
    <r>
      <rPr>
        <sz val="10"/>
        <color theme="1"/>
        <rFont val="細明體"/>
        <family val="2"/>
        <charset val="136"/>
      </rPr>
      <t xml:space="preserve">則報告最高的計數
</t>
    </r>
    <r>
      <rPr>
        <sz val="10"/>
        <color theme="1"/>
        <rFont val="Arial"/>
        <family val="2"/>
      </rPr>
      <t xml:space="preserve"> - </t>
    </r>
    <r>
      <rPr>
        <sz val="10"/>
        <color theme="1"/>
        <rFont val="細明體"/>
        <family val="2"/>
        <charset val="136"/>
      </rPr>
      <t>此計數器行為不同於</t>
    </r>
    <r>
      <rPr>
        <sz val="10"/>
        <color theme="1"/>
        <rFont val="Arial"/>
        <family val="2"/>
      </rPr>
      <t xml:space="preserve"> SLOG-4 </t>
    </r>
    <r>
      <rPr>
        <sz val="10"/>
        <color theme="1"/>
        <rFont val="細明體"/>
        <family val="2"/>
        <charset val="136"/>
      </rPr>
      <t>中標準化計數器定義</t>
    </r>
    <r>
      <rPr>
        <sz val="10"/>
        <color theme="1"/>
        <rFont val="Arial"/>
        <family val="2"/>
      </rPr>
      <t xml:space="preserve">, </t>
    </r>
    <r>
      <rPr>
        <sz val="10"/>
        <color theme="1"/>
        <rFont val="細明體"/>
        <family val="2"/>
        <charset val="136"/>
      </rPr>
      <t>其中</t>
    </r>
    <r>
      <rPr>
        <sz val="10"/>
        <color theme="1"/>
        <rFont val="Arial"/>
        <family val="2"/>
      </rPr>
      <t xml:space="preserve"> 100%</t>
    </r>
    <r>
      <rPr>
        <sz val="10"/>
        <color theme="1"/>
        <rFont val="細明體"/>
        <family val="2"/>
        <charset val="136"/>
      </rPr>
      <t>（</t>
    </r>
    <r>
      <rPr>
        <sz val="10"/>
        <color theme="1"/>
        <rFont val="Arial"/>
        <family val="2"/>
      </rPr>
      <t>0x64</t>
    </r>
    <r>
      <rPr>
        <sz val="10"/>
        <color theme="1"/>
        <rFont val="細明體"/>
        <family val="2"/>
        <charset val="136"/>
      </rPr>
      <t xml:space="preserve">）表示
</t>
    </r>
    <r>
      <rPr>
        <sz val="10"/>
        <color theme="1"/>
        <rFont val="Arial"/>
        <family val="2"/>
      </rPr>
      <t xml:space="preserve">   </t>
    </r>
    <r>
      <rPr>
        <sz val="10"/>
        <color theme="1"/>
        <rFont val="細明體"/>
        <family val="2"/>
        <charset val="136"/>
      </rPr>
      <t>裝置可能已達最大抹寫週期且不再可靠運作</t>
    </r>
    <phoneticPr fontId="1" type="noConversion"/>
  </si>
  <si>
    <r>
      <t xml:space="preserve"> - Re-Allocated Block Count </t>
    </r>
    <r>
      <rPr>
        <sz val="10"/>
        <color theme="1"/>
        <rFont val="細明體"/>
        <family val="2"/>
        <charset val="136"/>
      </rPr>
      <t xml:space="preserve">表示為維持資料完整性而重新配置的區塊數量
</t>
    </r>
    <r>
      <rPr>
        <sz val="10"/>
        <color theme="1"/>
        <rFont val="Arial"/>
        <family val="2"/>
      </rPr>
      <t xml:space="preserve"> - </t>
    </r>
    <r>
      <rPr>
        <sz val="10"/>
        <color theme="1"/>
        <rFont val="細明體"/>
        <family val="2"/>
        <charset val="136"/>
      </rPr>
      <t>不包含因</t>
    </r>
    <r>
      <rPr>
        <sz val="10"/>
        <color theme="1"/>
        <rFont val="Arial"/>
        <family val="2"/>
      </rPr>
      <t xml:space="preserve"> GC </t>
    </r>
    <r>
      <rPr>
        <sz val="10"/>
        <color theme="1"/>
        <rFont val="細明體"/>
        <family val="2"/>
        <charset val="136"/>
      </rPr>
      <t>產生的空間建立</t>
    </r>
    <r>
      <rPr>
        <sz val="10"/>
        <color theme="1"/>
        <rFont val="Arial"/>
        <family val="2"/>
      </rPr>
      <t xml:space="preserve">, </t>
    </r>
    <r>
      <rPr>
        <sz val="10"/>
        <color theme="1"/>
        <rFont val="細明體"/>
        <family val="2"/>
        <charset val="136"/>
      </rPr>
      <t>亦不包含因磨損平衡</t>
    </r>
    <r>
      <rPr>
        <sz val="10"/>
        <color theme="1"/>
        <rFont val="Arial"/>
        <family val="2"/>
      </rPr>
      <t xml:space="preserve"> WL </t>
    </r>
    <r>
      <rPr>
        <sz val="10"/>
        <color theme="1"/>
        <rFont val="細明體"/>
        <family val="2"/>
        <charset val="136"/>
      </rPr>
      <t>而進行的區塊重新配置</t>
    </r>
    <phoneticPr fontId="1" type="noConversion"/>
  </si>
  <si>
    <t>95 : 88</t>
    <phoneticPr fontId="1" type="noConversion"/>
  </si>
  <si>
    <t>User Data Erase Count</t>
    <phoneticPr fontId="1" type="noConversion"/>
  </si>
  <si>
    <t>95 : 92</t>
    <phoneticPr fontId="1" type="noConversion"/>
  </si>
  <si>
    <t>91 : 88</t>
    <phoneticPr fontId="1" type="noConversion"/>
  </si>
  <si>
    <t>Minimum User Data Erase Count</t>
    <phoneticPr fontId="1" type="noConversion"/>
  </si>
  <si>
    <t>Maximum User Data Erase Count</t>
    <phoneticPr fontId="1" type="noConversion"/>
  </si>
  <si>
    <t>97 : 96</t>
    <phoneticPr fontId="1" type="noConversion"/>
  </si>
  <si>
    <t>2</t>
    <phoneticPr fontId="1" type="noConversion"/>
  </si>
  <si>
    <t>Thermal Throttling Status and Count</t>
    <phoneticPr fontId="1" type="noConversion"/>
  </si>
  <si>
    <t>97</t>
    <phoneticPr fontId="1" type="noConversion"/>
  </si>
  <si>
    <t>96</t>
    <phoneticPr fontId="1" type="noConversion"/>
  </si>
  <si>
    <t>Number of thermal throttling events</t>
    <phoneticPr fontId="1" type="noConversion"/>
  </si>
  <si>
    <t xml:space="preserve"> Current Throttlign Status
 - 00h = unthrottled
 - 01h = first level throttle
 - 02h = 2nd level throttle
 - 03h = 3rd level throttle
 - 04h-FFh = Reserved</t>
    <phoneticPr fontId="1" type="noConversion"/>
  </si>
  <si>
    <r>
      <t xml:space="preserve"> - Maximum and Minimum User Data Erase Count </t>
    </r>
    <r>
      <rPr>
        <sz val="10"/>
        <color theme="1"/>
        <rFont val="細明體"/>
        <family val="2"/>
        <charset val="136"/>
      </rPr>
      <t>計數分別表示裝置中使用者</t>
    </r>
    <r>
      <rPr>
        <sz val="10"/>
        <color theme="1"/>
        <rFont val="Arial"/>
        <family val="2"/>
      </rPr>
      <t xml:space="preserve"> NAND 
   </t>
    </r>
    <r>
      <rPr>
        <sz val="10"/>
        <color theme="1"/>
        <rFont val="細明體"/>
        <family val="2"/>
        <charset val="136"/>
      </rPr>
      <t>區塊的最大抹寫次數與最小抹寫次數</t>
    </r>
    <r>
      <rPr>
        <sz val="10"/>
        <color theme="1"/>
        <rFont val="Arial"/>
        <family val="2"/>
      </rPr>
      <t xml:space="preserve">
 - </t>
    </r>
    <r>
      <rPr>
        <sz val="10"/>
        <color theme="1"/>
        <rFont val="細明體"/>
        <family val="2"/>
        <charset val="136"/>
      </rPr>
      <t xml:space="preserve">主機無法重設此計數器
</t>
    </r>
    <r>
      <rPr>
        <sz val="10"/>
        <color theme="1"/>
        <rFont val="Arial"/>
        <family val="2"/>
      </rPr>
      <t xml:space="preserve"> - </t>
    </r>
    <r>
      <rPr>
        <sz val="10"/>
        <color theme="1"/>
        <rFont val="細明體"/>
        <family val="2"/>
        <charset val="136"/>
      </rPr>
      <t xml:space="preserve">最小使用者資料抹寫計數不包含壞塊
</t>
    </r>
    <r>
      <rPr>
        <sz val="10"/>
        <color theme="1"/>
        <rFont val="Arial"/>
        <family val="2"/>
      </rPr>
      <t xml:space="preserve"> - </t>
    </r>
    <r>
      <rPr>
        <sz val="10"/>
        <color theme="1"/>
        <rFont val="細明體"/>
        <family val="2"/>
        <charset val="136"/>
      </rPr>
      <t>若區塊變為壞區</t>
    </r>
    <r>
      <rPr>
        <sz val="10"/>
        <color theme="1"/>
        <rFont val="Arial"/>
        <family val="2"/>
      </rPr>
      <t xml:space="preserve">, </t>
    </r>
    <r>
      <rPr>
        <sz val="10"/>
        <color theme="1"/>
        <rFont val="細明體"/>
        <family val="2"/>
        <charset val="136"/>
      </rPr>
      <t>任何後續嘗試回復該區塊的行為均不會使最大抹寫計數增加</t>
    </r>
    <phoneticPr fontId="1" type="noConversion"/>
  </si>
  <si>
    <r>
      <t xml:space="preserve"> - Thermal Throttling </t>
    </r>
    <r>
      <rPr>
        <sz val="10"/>
        <color theme="1"/>
        <rFont val="細明體"/>
        <family val="2"/>
        <charset val="136"/>
      </rPr>
      <t>狀態與事件計數</t>
    </r>
    <r>
      <rPr>
        <sz val="10"/>
        <color theme="1"/>
        <rFont val="Arial"/>
        <family val="2"/>
      </rPr>
      <t xml:space="preserve">
 - </t>
    </r>
    <r>
      <rPr>
        <sz val="10"/>
        <color theme="1"/>
        <rFont val="細明體"/>
        <family val="2"/>
        <charset val="136"/>
      </rPr>
      <t>此計數器於出廠時須清零</t>
    </r>
    <phoneticPr fontId="1" type="noConversion"/>
  </si>
  <si>
    <t>103</t>
    <phoneticPr fontId="1" type="noConversion"/>
  </si>
  <si>
    <t>102 : 101</t>
    <phoneticPr fontId="1" type="noConversion"/>
  </si>
  <si>
    <t>100 : 99</t>
    <phoneticPr fontId="1" type="noConversion"/>
  </si>
  <si>
    <t>98</t>
    <phoneticPr fontId="1" type="noConversion"/>
  </si>
  <si>
    <t>103 : 98</t>
    <phoneticPr fontId="1" type="noConversion"/>
  </si>
  <si>
    <t>6</t>
    <phoneticPr fontId="1" type="noConversion"/>
  </si>
  <si>
    <t>DSSD Specification Version</t>
    <phoneticPr fontId="1" type="noConversion"/>
  </si>
  <si>
    <r>
      <t xml:space="preserve"> - </t>
    </r>
    <r>
      <rPr>
        <sz val="10"/>
        <color theme="1"/>
        <rFont val="Microsoft JhengHei"/>
        <family val="2"/>
      </rPr>
      <t>裝置保證的</t>
    </r>
    <r>
      <rPr>
        <sz val="10"/>
        <color theme="1"/>
        <rFont val="Arial"/>
        <family val="2"/>
      </rPr>
      <t xml:space="preserve"> DSSD </t>
    </r>
    <r>
      <rPr>
        <sz val="10"/>
        <color theme="1"/>
        <rFont val="Microsoft JhengHei"/>
        <family val="2"/>
      </rPr>
      <t>規範版本</t>
    </r>
    <phoneticPr fontId="1" type="noConversion"/>
  </si>
  <si>
    <t>Major Version Field. Shall be 02h</t>
    <phoneticPr fontId="1" type="noConversion"/>
  </si>
  <si>
    <t>Minor Version Field. Shall be 0005h</t>
    <phoneticPr fontId="1" type="noConversion"/>
  </si>
  <si>
    <t>Point Version Field. Shall be 0000h</t>
    <phoneticPr fontId="1" type="noConversion"/>
  </si>
  <si>
    <t>Errata Version Field. Shall be 00h</t>
    <phoneticPr fontId="1" type="noConversion"/>
  </si>
  <si>
    <t>115 : 112</t>
    <phoneticPr fontId="1" type="noConversion"/>
  </si>
  <si>
    <t>4</t>
    <phoneticPr fontId="1" type="noConversion"/>
  </si>
  <si>
    <t>PCIe Correctable Error Count</t>
    <phoneticPr fontId="1" type="noConversion"/>
  </si>
  <si>
    <t>111 : 104</t>
    <phoneticPr fontId="1" type="noConversion"/>
  </si>
  <si>
    <t>Incomplete Shutdowns</t>
    <phoneticPr fontId="1" type="noConversion"/>
  </si>
  <si>
    <r>
      <t xml:space="preserve"> - Summation counter of all PCIe correctable errors
   </t>
    </r>
    <r>
      <rPr>
        <sz val="10"/>
        <color theme="1"/>
        <rFont val="細明體"/>
        <family val="2"/>
        <charset val="136"/>
      </rPr>
      <t>包含錯誤類型有</t>
    </r>
    <r>
      <rPr>
        <sz val="10"/>
        <color theme="1"/>
        <rFont val="Arial"/>
        <family val="2"/>
      </rPr>
      <t xml:space="preserve"> bad Transaction Layer Packet, bad Data Link Layer Packet, 
   receiver erro, replay timeouts, replay rollovers </t>
    </r>
    <r>
      <rPr>
        <sz val="10"/>
        <color theme="1"/>
        <rFont val="細明體"/>
        <family val="2"/>
        <charset val="136"/>
      </rPr>
      <t xml:space="preserve">等
</t>
    </r>
    <r>
      <rPr>
        <sz val="10"/>
        <color theme="1"/>
        <rFont val="Arial"/>
        <family val="2"/>
      </rPr>
      <t xml:space="preserve"> - </t>
    </r>
    <r>
      <rPr>
        <sz val="10"/>
        <color theme="1"/>
        <rFont val="細明體"/>
        <family val="2"/>
        <charset val="136"/>
      </rPr>
      <t>此計數器僅於裝置運行時刻遞增</t>
    </r>
    <r>
      <rPr>
        <sz val="10"/>
        <color theme="1"/>
        <rFont val="Arial"/>
        <family val="2"/>
      </rPr>
      <t xml:space="preserve">, </t>
    </r>
    <r>
      <rPr>
        <sz val="10"/>
        <color theme="1"/>
        <rFont val="細明體"/>
        <family val="2"/>
        <charset val="136"/>
      </rPr>
      <t>於非運行時間不得遞增</t>
    </r>
    <r>
      <rPr>
        <sz val="10"/>
        <color theme="1"/>
        <rFont val="Arial"/>
        <family val="2"/>
      </rPr>
      <t xml:space="preserve">
 - </t>
    </r>
    <r>
      <rPr>
        <sz val="10"/>
        <color theme="1"/>
        <rFont val="細明體"/>
        <family val="2"/>
        <charset val="136"/>
      </rPr>
      <t>計數在</t>
    </r>
    <r>
      <rPr>
        <sz val="10"/>
        <color theme="1"/>
        <rFont val="Arial"/>
        <family val="2"/>
      </rPr>
      <t xml:space="preserve"> training </t>
    </r>
    <r>
      <rPr>
        <sz val="10"/>
        <color theme="1"/>
        <rFont val="細明體"/>
        <family val="2"/>
        <charset val="136"/>
      </rPr>
      <t>或</t>
    </r>
    <r>
      <rPr>
        <sz val="10"/>
        <color theme="1"/>
        <rFont val="Arial"/>
        <family val="2"/>
      </rPr>
      <t xml:space="preserve"> power fail </t>
    </r>
    <r>
      <rPr>
        <sz val="10"/>
        <color theme="1"/>
        <rFont val="細明體"/>
        <family val="2"/>
        <charset val="136"/>
      </rPr>
      <t>期間</t>
    </r>
    <r>
      <rPr>
        <sz val="10"/>
        <color theme="1"/>
        <rFont val="Arial"/>
        <family val="2"/>
      </rPr>
      <t xml:space="preserve">, </t>
    </r>
    <r>
      <rPr>
        <sz val="10"/>
        <color theme="1"/>
        <rFont val="細明體"/>
        <family val="2"/>
        <charset val="136"/>
      </rPr>
      <t>不得遞增</t>
    </r>
    <r>
      <rPr>
        <sz val="10"/>
        <color theme="1"/>
        <rFont val="Arial"/>
        <family val="2"/>
      </rPr>
      <t xml:space="preserve">
 - </t>
    </r>
    <r>
      <rPr>
        <sz val="10"/>
        <color theme="1"/>
        <rFont val="細明體"/>
        <family val="2"/>
        <charset val="136"/>
      </rPr>
      <t>此計數器於出廠時須清零</t>
    </r>
    <phoneticPr fontId="1" type="noConversion"/>
  </si>
  <si>
    <t>119 : 116</t>
    <phoneticPr fontId="1" type="noConversion"/>
  </si>
  <si>
    <r>
      <t xml:space="preserve"> - Count of incomplete shutdowns
   </t>
    </r>
    <r>
      <rPr>
        <sz val="10"/>
        <color theme="1"/>
        <rFont val="細明體"/>
        <family val="2"/>
        <charset val="136"/>
      </rPr>
      <t>計數表示因任何原因</t>
    </r>
    <r>
      <rPr>
        <sz val="10"/>
        <color theme="1"/>
        <rFont val="Arial"/>
        <family val="2"/>
      </rPr>
      <t xml:space="preserve">, </t>
    </r>
    <r>
      <rPr>
        <sz val="10"/>
        <color theme="1"/>
        <rFont val="細明體"/>
        <family val="2"/>
        <charset val="136"/>
      </rPr>
      <t>關機時未能完全寫入必要資料的事件次數</t>
    </r>
    <r>
      <rPr>
        <sz val="10"/>
        <color theme="1"/>
        <rFont val="Arial"/>
        <family val="2"/>
      </rPr>
      <t xml:space="preserve">
 - </t>
    </r>
    <r>
      <rPr>
        <sz val="10"/>
        <color theme="1"/>
        <rFont val="細明體"/>
        <family val="2"/>
        <charset val="136"/>
      </rPr>
      <t>此計數器於出廠時須清零</t>
    </r>
    <phoneticPr fontId="1" type="noConversion"/>
  </si>
  <si>
    <t>% Free Blocks</t>
    <phoneticPr fontId="1" type="noConversion"/>
  </si>
  <si>
    <t>120</t>
    <phoneticPr fontId="1" type="noConversion"/>
  </si>
  <si>
    <t>127 : 121</t>
    <phoneticPr fontId="1" type="noConversion"/>
  </si>
  <si>
    <r>
      <t xml:space="preserve"> - </t>
    </r>
    <r>
      <rPr>
        <sz val="10"/>
        <color theme="1"/>
        <rFont val="Microsoft JhengHei"/>
        <family val="2"/>
      </rPr>
      <t>應</t>
    </r>
    <r>
      <rPr>
        <sz val="10"/>
        <color theme="1"/>
        <rFont val="細明體"/>
        <family val="2"/>
        <charset val="136"/>
      </rPr>
      <t>須清零</t>
    </r>
    <phoneticPr fontId="1" type="noConversion"/>
  </si>
  <si>
    <r>
      <t xml:space="preserve"> - </t>
    </r>
    <r>
      <rPr>
        <sz val="10"/>
        <color theme="1"/>
        <rFont val="細明體"/>
        <family val="2"/>
        <charset val="136"/>
      </rPr>
      <t>應須清零</t>
    </r>
    <phoneticPr fontId="1" type="noConversion"/>
  </si>
  <si>
    <t>129 : 128</t>
    <phoneticPr fontId="1" type="noConversion"/>
  </si>
  <si>
    <t>Capacitor Health</t>
    <phoneticPr fontId="1" type="noConversion"/>
  </si>
  <si>
    <r>
      <t xml:space="preserve"> - </t>
    </r>
    <r>
      <rPr>
        <sz val="10"/>
        <color theme="1"/>
        <rFont val="細明體"/>
        <family val="2"/>
        <charset val="136"/>
      </rPr>
      <t>代表運作期間電容器保持能量的餘量</t>
    </r>
    <r>
      <rPr>
        <sz val="10"/>
        <color theme="1"/>
        <rFont val="Arial"/>
        <family val="2"/>
      </rPr>
      <t xml:space="preserve">
 - </t>
    </r>
    <r>
      <rPr>
        <sz val="10"/>
        <color theme="1"/>
        <rFont val="細明體"/>
        <family val="2"/>
        <charset val="136"/>
      </rPr>
      <t>若裝置</t>
    </r>
    <r>
      <rPr>
        <sz val="10"/>
        <color theme="1"/>
        <rFont val="Arial"/>
        <family val="2"/>
      </rPr>
      <t xml:space="preserve"> Power Loss Protection, </t>
    </r>
    <r>
      <rPr>
        <sz val="10"/>
        <color theme="1"/>
        <rFont val="細明體"/>
        <family val="2"/>
        <charset val="136"/>
      </rPr>
      <t>則應回報值為</t>
    </r>
    <r>
      <rPr>
        <sz val="10"/>
        <color theme="1"/>
        <rFont val="Arial"/>
        <family val="2"/>
      </rPr>
      <t xml:space="preserve"> FFFFh
 - 100% </t>
    </r>
    <r>
      <rPr>
        <sz val="10"/>
        <color theme="1"/>
        <rFont val="細明體"/>
        <family val="2"/>
        <charset val="136"/>
      </rPr>
      <t>表示出廠時合格的保持能量門檻值</t>
    </r>
    <r>
      <rPr>
        <sz val="10"/>
        <color theme="1"/>
        <rFont val="Arial"/>
        <family val="2"/>
      </rPr>
      <t xml:space="preserve">, </t>
    </r>
    <r>
      <rPr>
        <sz val="10"/>
        <color theme="1"/>
        <rFont val="細明體"/>
        <family val="2"/>
        <charset val="136"/>
      </rPr>
      <t>因此裝置剛出廠時此欄位通常會高於</t>
    </r>
    <r>
      <rPr>
        <sz val="10"/>
        <color theme="1"/>
        <rFont val="Arial"/>
        <family val="2"/>
      </rPr>
      <t xml:space="preserve">
  100%
 - 1%  </t>
    </r>
    <r>
      <rPr>
        <sz val="10"/>
        <color theme="1"/>
        <rFont val="細明體"/>
        <family val="2"/>
        <charset val="136"/>
      </rPr>
      <t>是執行可靠關機所需的最低保持能量</t>
    </r>
    <r>
      <rPr>
        <sz val="10"/>
        <color theme="1"/>
        <rFont val="Arial"/>
        <family val="2"/>
      </rPr>
      <t xml:space="preserve">
 - 0% </t>
    </r>
    <r>
      <rPr>
        <sz val="10"/>
        <color theme="1"/>
        <rFont val="細明體"/>
        <family val="2"/>
        <charset val="136"/>
      </rPr>
      <t>表示保持能量極低</t>
    </r>
    <r>
      <rPr>
        <sz val="10"/>
        <color theme="1"/>
        <rFont val="Arial"/>
        <family val="2"/>
      </rPr>
      <t xml:space="preserve">, </t>
    </r>
    <r>
      <rPr>
        <sz val="10"/>
        <color theme="1"/>
        <rFont val="細明體"/>
        <family val="2"/>
        <charset val="136"/>
      </rPr>
      <t>可能導致關機失敗</t>
    </r>
    <r>
      <rPr>
        <sz val="10"/>
        <color theme="1"/>
        <rFont val="Arial"/>
        <family val="2"/>
      </rPr>
      <t xml:space="preserve">, </t>
    </r>
    <r>
      <rPr>
        <sz val="10"/>
        <color theme="1"/>
        <rFont val="細明體"/>
        <family val="2"/>
        <charset val="136"/>
      </rPr>
      <t>也可能不會</t>
    </r>
    <r>
      <rPr>
        <sz val="10"/>
        <color theme="1"/>
        <rFont val="Arial"/>
        <family val="2"/>
      </rPr>
      <t xml:space="preserve">
 - </t>
    </r>
    <r>
      <rPr>
        <sz val="10"/>
        <color theme="1"/>
        <rFont val="細明體"/>
        <family val="2"/>
        <charset val="136"/>
      </rPr>
      <t>此數值永遠不應為負</t>
    </r>
    <r>
      <rPr>
        <sz val="10"/>
        <color theme="1"/>
        <rFont val="Arial"/>
        <family val="2"/>
      </rPr>
      <t xml:space="preserve">, </t>
    </r>
    <r>
      <rPr>
        <sz val="10"/>
        <color theme="1"/>
        <rFont val="細明體"/>
        <family val="2"/>
        <charset val="136"/>
      </rPr>
      <t>最小值為</t>
    </r>
    <r>
      <rPr>
        <sz val="10"/>
        <color theme="1"/>
        <rFont val="Arial"/>
        <family val="2"/>
      </rPr>
      <t xml:space="preserve"> 0%</t>
    </r>
    <phoneticPr fontId="1" type="noConversion"/>
  </si>
  <si>
    <t>130</t>
    <phoneticPr fontId="1" type="noConversion"/>
  </si>
  <si>
    <t>131</t>
    <phoneticPr fontId="1" type="noConversion"/>
  </si>
  <si>
    <t>135 : 132</t>
    <phoneticPr fontId="1" type="noConversion"/>
  </si>
  <si>
    <t>5</t>
    <phoneticPr fontId="1" type="noConversion"/>
  </si>
  <si>
    <t>NVMe Base Errata Version</t>
    <phoneticPr fontId="1" type="noConversion"/>
  </si>
  <si>
    <t>NVMe Command Set Errata Version</t>
    <phoneticPr fontId="1" type="noConversion"/>
  </si>
  <si>
    <r>
      <t xml:space="preserve"> - </t>
    </r>
    <r>
      <rPr>
        <sz val="10"/>
        <color theme="1"/>
        <rFont val="細明體"/>
        <family val="2"/>
        <charset val="136"/>
      </rPr>
      <t>報告裝置實作的最新</t>
    </r>
    <r>
      <rPr>
        <sz val="10"/>
        <color theme="1"/>
        <rFont val="Arial"/>
        <family val="2"/>
      </rPr>
      <t xml:space="preserve"> NVMe Base Spec </t>
    </r>
    <r>
      <rPr>
        <sz val="10"/>
        <color theme="1"/>
        <rFont val="細明體"/>
        <family val="2"/>
        <charset val="136"/>
      </rPr>
      <t>錯誤修正版本</t>
    </r>
    <r>
      <rPr>
        <sz val="10"/>
        <color theme="1"/>
        <rFont val="Arial"/>
        <family val="2"/>
      </rPr>
      <t xml:space="preserve">, </t>
    </r>
    <r>
      <rPr>
        <sz val="10"/>
        <color theme="1"/>
        <rFont val="細明體"/>
        <family val="2"/>
        <charset val="136"/>
      </rPr>
      <t>以</t>
    </r>
    <r>
      <rPr>
        <sz val="10"/>
        <color theme="1"/>
        <rFont val="Arial"/>
        <family val="2"/>
      </rPr>
      <t xml:space="preserve"> ASCI I</t>
    </r>
    <r>
      <rPr>
        <sz val="10"/>
        <color theme="1"/>
        <rFont val="細明體"/>
        <family val="2"/>
        <charset val="136"/>
      </rPr>
      <t>表示</t>
    </r>
    <r>
      <rPr>
        <sz val="10"/>
        <color theme="1"/>
        <rFont val="Arial"/>
        <family val="2"/>
      </rPr>
      <t xml:space="preserve">
 - </t>
    </r>
    <r>
      <rPr>
        <sz val="10"/>
        <color theme="1"/>
        <rFont val="細明體"/>
        <family val="2"/>
        <charset val="136"/>
      </rPr>
      <t>若未實作任何向後不相容的修正</t>
    </r>
    <r>
      <rPr>
        <sz val="10"/>
        <color theme="1"/>
        <rFont val="Arial"/>
        <family val="2"/>
      </rPr>
      <t xml:space="preserve">, </t>
    </r>
    <r>
      <rPr>
        <sz val="10"/>
        <color theme="1"/>
        <rFont val="細明體"/>
        <family val="2"/>
        <charset val="136"/>
      </rPr>
      <t>則此欄位清零</t>
    </r>
    <phoneticPr fontId="1" type="noConversion"/>
  </si>
  <si>
    <r>
      <t xml:space="preserve"> - </t>
    </r>
    <r>
      <rPr>
        <sz val="10"/>
        <color theme="1"/>
        <rFont val="細明體"/>
        <family val="2"/>
        <charset val="136"/>
      </rPr>
      <t>報告裝置實作的最新</t>
    </r>
    <r>
      <rPr>
        <sz val="10"/>
        <color theme="1"/>
        <rFont val="Arial"/>
        <family val="2"/>
      </rPr>
      <t xml:space="preserve"> NVMe Command Set Spec  </t>
    </r>
    <r>
      <rPr>
        <sz val="10"/>
        <color theme="1"/>
        <rFont val="細明體"/>
        <family val="2"/>
        <charset val="136"/>
      </rPr>
      <t>錯誤修正版本</t>
    </r>
    <r>
      <rPr>
        <sz val="10"/>
        <color theme="1"/>
        <rFont val="Arial"/>
        <family val="2"/>
      </rPr>
      <t xml:space="preserve">, </t>
    </r>
    <r>
      <rPr>
        <sz val="10"/>
        <color theme="1"/>
        <rFont val="細明體"/>
        <family val="2"/>
        <charset val="136"/>
      </rPr>
      <t>以</t>
    </r>
    <r>
      <rPr>
        <sz val="10"/>
        <color theme="1"/>
        <rFont val="Arial"/>
        <family val="2"/>
      </rPr>
      <t xml:space="preserve"> ASCI I</t>
    </r>
    <r>
      <rPr>
        <sz val="10"/>
        <color theme="1"/>
        <rFont val="細明體"/>
        <family val="2"/>
        <charset val="136"/>
      </rPr>
      <t>表示</t>
    </r>
    <r>
      <rPr>
        <sz val="10"/>
        <color theme="1"/>
        <rFont val="Arial"/>
        <family val="2"/>
      </rPr>
      <t xml:space="preserve">
 - </t>
    </r>
    <r>
      <rPr>
        <sz val="10"/>
        <color theme="1"/>
        <rFont val="細明體"/>
        <family val="2"/>
        <charset val="136"/>
      </rPr>
      <t>若未實作任何向後不相容的修正</t>
    </r>
    <r>
      <rPr>
        <sz val="10"/>
        <color theme="1"/>
        <rFont val="Arial"/>
        <family val="2"/>
      </rPr>
      <t xml:space="preserve">, </t>
    </r>
    <r>
      <rPr>
        <sz val="10"/>
        <color theme="1"/>
        <rFont val="細明體"/>
        <family val="2"/>
        <charset val="136"/>
      </rPr>
      <t>則此欄位清零</t>
    </r>
    <phoneticPr fontId="1" type="noConversion"/>
  </si>
  <si>
    <r>
      <t xml:space="preserve"> - </t>
    </r>
    <r>
      <rPr>
        <sz val="10"/>
        <color theme="1"/>
        <rFont val="細明體"/>
        <family val="2"/>
        <charset val="136"/>
      </rPr>
      <t>表示目前在備用區域中可用來寫入用戶資料且已擦除之</t>
    </r>
    <r>
      <rPr>
        <sz val="10"/>
        <color theme="1"/>
        <rFont val="Arial"/>
        <family val="2"/>
      </rPr>
      <t>NAND</t>
    </r>
    <r>
      <rPr>
        <sz val="10"/>
        <color theme="1"/>
        <rFont val="細明體"/>
        <family val="2"/>
        <charset val="136"/>
      </rPr>
      <t xml:space="preserve">區塊比例
</t>
    </r>
    <r>
      <rPr>
        <sz val="10"/>
        <color theme="1"/>
        <rFont val="Arial"/>
        <family val="2"/>
      </rPr>
      <t xml:space="preserve"> - </t>
    </r>
    <r>
      <rPr>
        <sz val="10"/>
        <color theme="1"/>
        <rFont val="細明體"/>
        <family val="2"/>
        <charset val="136"/>
      </rPr>
      <t>備用區域定義為不含有效用戶資料與系統資料的</t>
    </r>
    <r>
      <rPr>
        <sz val="10"/>
        <color theme="1"/>
        <rFont val="Arial"/>
        <family val="2"/>
      </rPr>
      <t>NAND</t>
    </r>
    <r>
      <rPr>
        <sz val="10"/>
        <color theme="1"/>
        <rFont val="細明體"/>
        <family val="2"/>
        <charset val="136"/>
      </rPr>
      <t>區塊</t>
    </r>
    <r>
      <rPr>
        <sz val="10"/>
        <color theme="1"/>
        <rFont val="Arial"/>
        <family val="2"/>
      </rPr>
      <t xml:space="preserve">, </t>
    </r>
    <r>
      <rPr>
        <sz val="10"/>
        <color theme="1"/>
        <rFont val="細明體"/>
        <family val="2"/>
        <charset val="136"/>
      </rPr>
      <t xml:space="preserve">且這些區塊正等待
</t>
    </r>
    <r>
      <rPr>
        <sz val="10"/>
        <color theme="1"/>
        <rFont val="Arial"/>
        <family val="2"/>
      </rPr>
      <t xml:space="preserve">   </t>
    </r>
    <r>
      <rPr>
        <sz val="10"/>
        <color theme="1"/>
        <rFont val="細明體"/>
        <family val="2"/>
        <charset val="136"/>
      </rPr>
      <t>被擦除以供寫入用戶資料或已擦除且隨時可用於寫入用戶資料</t>
    </r>
    <r>
      <rPr>
        <sz val="10"/>
        <color theme="1"/>
        <rFont val="Arial"/>
        <family val="2"/>
      </rPr>
      <t xml:space="preserve">
 - </t>
    </r>
    <r>
      <rPr>
        <sz val="10"/>
        <color theme="1"/>
        <rFont val="細明體"/>
        <family val="2"/>
        <charset val="136"/>
      </rPr>
      <t>百分比計算方式</t>
    </r>
    <r>
      <rPr>
        <sz val="10"/>
        <color theme="1"/>
        <rFont val="Arial"/>
        <family val="2"/>
      </rPr>
      <t xml:space="preserve">: % Free Blocks = A / (A + B)
   </t>
    </r>
    <r>
      <rPr>
        <sz val="10"/>
        <color theme="1"/>
        <rFont val="細明體"/>
        <family val="2"/>
        <charset val="136"/>
      </rPr>
      <t>其中</t>
    </r>
    <r>
      <rPr>
        <sz val="10"/>
        <color theme="1"/>
        <rFont val="Arial"/>
        <family val="2"/>
      </rPr>
      <t xml:space="preserve"> A </t>
    </r>
    <r>
      <rPr>
        <sz val="10"/>
        <color theme="1"/>
        <rFont val="細明體"/>
        <family val="2"/>
        <charset val="136"/>
      </rPr>
      <t>為已擦除且可寫入的</t>
    </r>
    <r>
      <rPr>
        <sz val="10"/>
        <color theme="1"/>
        <rFont val="Arial"/>
        <family val="2"/>
      </rPr>
      <t>NAND</t>
    </r>
    <r>
      <rPr>
        <sz val="10"/>
        <color theme="1"/>
        <rFont val="細明體"/>
        <family val="2"/>
        <charset val="136"/>
      </rPr>
      <t>區塊</t>
    </r>
    <r>
      <rPr>
        <sz val="10"/>
        <color theme="1"/>
        <rFont val="Arial"/>
        <family val="2"/>
      </rPr>
      <t xml:space="preserve">, B </t>
    </r>
    <r>
      <rPr>
        <sz val="10"/>
        <color theme="1"/>
        <rFont val="細明體"/>
        <family val="2"/>
        <charset val="136"/>
      </rPr>
      <t>為等待擦除的</t>
    </r>
    <r>
      <rPr>
        <sz val="10"/>
        <color theme="1"/>
        <rFont val="Arial"/>
        <family val="2"/>
      </rPr>
      <t>NAND</t>
    </r>
    <r>
      <rPr>
        <sz val="10"/>
        <color theme="1"/>
        <rFont val="細明體"/>
        <family val="2"/>
        <charset val="136"/>
      </rPr>
      <t>區塊數</t>
    </r>
    <phoneticPr fontId="1" type="noConversion"/>
  </si>
  <si>
    <t>SMART-32</t>
    <phoneticPr fontId="1" type="noConversion"/>
  </si>
  <si>
    <t>SMART-30</t>
    <phoneticPr fontId="1" type="noConversion"/>
  </si>
  <si>
    <t>143 : 136</t>
    <phoneticPr fontId="1" type="noConversion"/>
  </si>
  <si>
    <t>Unaligned I/O</t>
    <phoneticPr fontId="1" type="noConversion"/>
  </si>
  <si>
    <t>151 : 144</t>
    <phoneticPr fontId="1" type="noConversion"/>
  </si>
  <si>
    <t>Security Version Number</t>
    <phoneticPr fontId="1" type="noConversion"/>
  </si>
  <si>
    <r>
      <t xml:space="preserve"> - </t>
    </r>
    <r>
      <rPr>
        <sz val="10"/>
        <color theme="1"/>
        <rFont val="細明體"/>
        <family val="2"/>
        <charset val="136"/>
      </rPr>
      <t>表示裝置執行之寫入</t>
    </r>
    <r>
      <rPr>
        <sz val="10"/>
        <color theme="1"/>
        <rFont val="Arial"/>
        <family val="2"/>
      </rPr>
      <t xml:space="preserve"> I/O </t>
    </r>
    <r>
      <rPr>
        <sz val="10"/>
        <color theme="1"/>
        <rFont val="細明體"/>
        <family val="2"/>
        <charset val="136"/>
      </rPr>
      <t>次數中</t>
    </r>
    <r>
      <rPr>
        <sz val="10"/>
        <color theme="1"/>
        <rFont val="Arial"/>
        <family val="2"/>
      </rPr>
      <t xml:space="preserve">, </t>
    </r>
    <r>
      <rPr>
        <sz val="10"/>
        <color theme="1"/>
        <rFont val="細明體"/>
        <family val="2"/>
        <charset val="136"/>
      </rPr>
      <t>未與裝置間接單元大小（</t>
    </r>
    <r>
      <rPr>
        <sz val="10"/>
        <color theme="1"/>
        <rFont val="Arial"/>
        <family val="2"/>
      </rPr>
      <t>IU</t>
    </r>
    <r>
      <rPr>
        <sz val="10"/>
        <color theme="1"/>
        <rFont val="細明體"/>
        <family val="2"/>
        <charset val="136"/>
      </rPr>
      <t xml:space="preserve">）起始位置對齊
</t>
    </r>
    <r>
      <rPr>
        <sz val="10"/>
        <color theme="1"/>
        <rFont val="Arial"/>
        <family val="2"/>
      </rPr>
      <t xml:space="preserve">   </t>
    </r>
    <r>
      <rPr>
        <sz val="10"/>
        <color theme="1"/>
        <rFont val="細明體"/>
        <family val="2"/>
        <charset val="136"/>
      </rPr>
      <t>的寫入次數</t>
    </r>
    <r>
      <rPr>
        <sz val="10"/>
        <color theme="1"/>
        <rFont val="Arial"/>
        <family val="2"/>
      </rPr>
      <t xml:space="preserve">, </t>
    </r>
    <r>
      <rPr>
        <sz val="10"/>
        <color theme="1"/>
        <rFont val="細明體"/>
        <family val="2"/>
        <charset val="136"/>
      </rPr>
      <t>對齊性只考慮</t>
    </r>
    <r>
      <rPr>
        <sz val="10"/>
        <color theme="1"/>
        <rFont val="Arial"/>
        <family val="2"/>
      </rPr>
      <t>I/O</t>
    </r>
    <r>
      <rPr>
        <sz val="10"/>
        <color theme="1"/>
        <rFont val="細明體"/>
        <family val="2"/>
        <charset val="136"/>
      </rPr>
      <t>起始位置</t>
    </r>
    <r>
      <rPr>
        <sz val="10"/>
        <color theme="1"/>
        <rFont val="Arial"/>
        <family val="2"/>
      </rPr>
      <t xml:space="preserve">, </t>
    </r>
    <r>
      <rPr>
        <sz val="10"/>
        <color theme="1"/>
        <rFont val="細明體"/>
        <family val="2"/>
        <charset val="136"/>
      </rPr>
      <t>長度不影響計數</t>
    </r>
    <r>
      <rPr>
        <sz val="10"/>
        <color theme="1"/>
        <rFont val="Arial"/>
        <family val="2"/>
      </rPr>
      <t xml:space="preserve">
 - </t>
    </r>
    <r>
      <rPr>
        <sz val="10"/>
        <color theme="1"/>
        <rFont val="細明體"/>
        <family val="2"/>
        <charset val="136"/>
      </rPr>
      <t>計數器於每次</t>
    </r>
    <r>
      <rPr>
        <sz val="10"/>
        <color theme="1"/>
        <rFont val="Arial"/>
        <family val="2"/>
      </rPr>
      <t xml:space="preserve"> Power Cycle
 - </t>
    </r>
    <r>
      <rPr>
        <sz val="10"/>
        <color theme="1"/>
        <rFont val="細明體"/>
        <family val="2"/>
        <charset val="136"/>
      </rPr>
      <t>計數器不會回繞</t>
    </r>
    <r>
      <rPr>
        <sz val="10"/>
        <color theme="1"/>
        <rFont val="Arial"/>
        <family val="2"/>
      </rPr>
      <t xml:space="preserve">
 - </t>
    </r>
    <r>
      <rPr>
        <sz val="10"/>
        <color theme="1"/>
        <rFont val="細明體"/>
        <family val="2"/>
        <charset val="136"/>
      </rPr>
      <t>出廠時清零</t>
    </r>
    <phoneticPr fontId="1" type="noConversion"/>
  </si>
  <si>
    <r>
      <t xml:space="preserve"> - </t>
    </r>
    <r>
      <rPr>
        <sz val="10"/>
        <color theme="1"/>
        <rFont val="細明體"/>
        <family val="2"/>
        <charset val="136"/>
      </rPr>
      <t xml:space="preserve">當前運行韌體映像檔之安全版本號
</t>
    </r>
    <r>
      <rPr>
        <sz val="10"/>
        <color theme="1"/>
        <rFont val="Arial"/>
        <family val="2"/>
      </rPr>
      <t xml:space="preserve"> - </t>
    </r>
    <r>
      <rPr>
        <sz val="10"/>
        <color theme="1"/>
        <rFont val="細明體"/>
        <family val="2"/>
        <charset val="136"/>
      </rPr>
      <t>初始韌體版本為</t>
    </r>
    <r>
      <rPr>
        <sz val="10"/>
        <color theme="1"/>
        <rFont val="Arial"/>
        <family val="2"/>
      </rPr>
      <t xml:space="preserve">0h, </t>
    </r>
    <r>
      <rPr>
        <sz val="10"/>
        <color theme="1"/>
        <rFont val="細明體"/>
        <family val="2"/>
        <charset val="136"/>
      </rPr>
      <t>當韌體包含安全性修正或關鍵修正</t>
    </r>
    <r>
      <rPr>
        <sz val="10"/>
        <color theme="1"/>
        <rFont val="Arial"/>
        <family val="2"/>
      </rPr>
      <t xml:space="preserve">, </t>
    </r>
    <r>
      <rPr>
        <sz val="10"/>
        <color theme="1"/>
        <rFont val="細明體"/>
        <family val="2"/>
        <charset val="136"/>
      </rPr>
      <t xml:space="preserve">且製造商同意需要防
</t>
    </r>
    <r>
      <rPr>
        <sz val="10"/>
        <color theme="1"/>
        <rFont val="Arial"/>
        <family val="2"/>
      </rPr>
      <t xml:space="preserve">   </t>
    </r>
    <r>
      <rPr>
        <sz val="10"/>
        <color theme="1"/>
        <rFont val="細明體"/>
        <family val="2"/>
        <charset val="136"/>
      </rPr>
      <t>止回滾時</t>
    </r>
    <r>
      <rPr>
        <sz val="10"/>
        <color theme="1"/>
        <rFont val="Arial"/>
        <family val="2"/>
      </rPr>
      <t xml:space="preserve">, </t>
    </r>
    <r>
      <rPr>
        <sz val="10"/>
        <color theme="1"/>
        <rFont val="細明體"/>
        <family val="2"/>
        <charset val="136"/>
      </rPr>
      <t>此欄位數值會加一</t>
    </r>
    <phoneticPr fontId="1" type="noConversion"/>
  </si>
  <si>
    <t>159 : 152</t>
    <phoneticPr fontId="1" type="noConversion"/>
  </si>
  <si>
    <t>Total NUSE</t>
    <phoneticPr fontId="1" type="noConversion"/>
  </si>
  <si>
    <t>PLP Start Count</t>
    <phoneticPr fontId="1" type="noConversion"/>
  </si>
  <si>
    <t>Endurance Estimate</t>
    <phoneticPr fontId="1" type="noConversion"/>
  </si>
  <si>
    <t>175 : 160</t>
    <phoneticPr fontId="1" type="noConversion"/>
  </si>
  <si>
    <t>191 : 176</t>
    <phoneticPr fontId="1" type="noConversion"/>
  </si>
  <si>
    <r>
      <t xml:space="preserve"> - </t>
    </r>
    <r>
      <rPr>
        <sz val="10"/>
        <color theme="1"/>
        <rFont val="微軟正黑體"/>
        <family val="2"/>
        <charset val="136"/>
      </rPr>
      <t>對於單一</t>
    </r>
    <r>
      <rPr>
        <sz val="10"/>
        <color theme="1"/>
        <rFont val="Arial"/>
        <family val="2"/>
      </rPr>
      <t xml:space="preserve"> NS </t>
    </r>
    <r>
      <rPr>
        <sz val="10"/>
        <color theme="1"/>
        <rFont val="微軟正黑體"/>
        <family val="2"/>
        <charset val="136"/>
      </rPr>
      <t>的裝置</t>
    </r>
    <r>
      <rPr>
        <sz val="10"/>
        <color theme="1"/>
        <rFont val="Arial"/>
        <family val="2"/>
      </rPr>
      <t xml:space="preserve">, </t>
    </r>
    <r>
      <rPr>
        <sz val="10"/>
        <color theme="1"/>
        <rFont val="微軟正黑體"/>
        <family val="2"/>
        <charset val="136"/>
      </rPr>
      <t>該欄位應是</t>
    </r>
    <r>
      <rPr>
        <sz val="10"/>
        <color theme="1"/>
        <rFont val="Arial"/>
        <family val="2"/>
      </rPr>
      <t xml:space="preserve"> Identify NS bytes 23:16 </t>
    </r>
    <r>
      <rPr>
        <sz val="10"/>
        <color theme="1"/>
        <rFont val="微軟正黑體"/>
        <family val="2"/>
        <charset val="136"/>
      </rPr>
      <t>的副本</t>
    </r>
    <r>
      <rPr>
        <sz val="10"/>
        <color theme="1"/>
        <rFont val="Arial"/>
        <family val="2"/>
      </rPr>
      <t xml:space="preserve">
  - </t>
    </r>
    <r>
      <rPr>
        <sz val="10"/>
        <color theme="1"/>
        <rFont val="微軟正黑體"/>
        <family val="2"/>
        <charset val="136"/>
      </rPr>
      <t>對於多命名空間裝置</t>
    </r>
    <r>
      <rPr>
        <sz val="10"/>
        <color theme="1"/>
        <rFont val="Arial"/>
        <family val="2"/>
      </rPr>
      <t xml:space="preserve">, </t>
    </r>
    <r>
      <rPr>
        <sz val="10"/>
        <color theme="1"/>
        <rFont val="微軟正黑體"/>
        <family val="2"/>
        <charset val="136"/>
      </rPr>
      <t>該欄位應反映所有命名空間的總使用率綜合值</t>
    </r>
    <phoneticPr fontId="1" type="noConversion"/>
  </si>
  <si>
    <r>
      <t xml:space="preserve"> - </t>
    </r>
    <r>
      <rPr>
        <sz val="10"/>
        <color theme="1"/>
        <rFont val="微軟正黑體"/>
        <family val="2"/>
        <charset val="136"/>
      </rPr>
      <t>紀錄裝置因電源電壓下降而啟動</t>
    </r>
    <r>
      <rPr>
        <sz val="10"/>
        <color theme="1"/>
        <rFont val="Arial"/>
        <family val="2"/>
      </rPr>
      <t xml:space="preserve"> PLP </t>
    </r>
    <r>
      <rPr>
        <sz val="10"/>
        <color theme="1"/>
        <rFont val="微軟正黑體"/>
        <family val="2"/>
        <charset val="136"/>
      </rPr>
      <t xml:space="preserve">程序的次數
</t>
    </r>
    <r>
      <rPr>
        <sz val="10"/>
        <color theme="1"/>
        <rFont val="Arial"/>
        <family val="2"/>
      </rPr>
      <t xml:space="preserve"> - </t>
    </r>
    <r>
      <rPr>
        <sz val="10"/>
        <color theme="1"/>
        <rFont val="微軟正黑體"/>
        <family val="2"/>
        <charset val="136"/>
      </rPr>
      <t>計數器在首次偵測到電源損失狀態時遞增一次</t>
    </r>
    <r>
      <rPr>
        <sz val="10"/>
        <color theme="1"/>
        <rFont val="Arial"/>
        <family val="2"/>
      </rPr>
      <t xml:space="preserve">, </t>
    </r>
    <r>
      <rPr>
        <sz val="10"/>
        <color theme="1"/>
        <rFont val="微軟正黑體"/>
        <family val="2"/>
        <charset val="136"/>
      </rPr>
      <t>不包含僅為</t>
    </r>
    <r>
      <rPr>
        <sz val="10"/>
        <color theme="1"/>
        <rFont val="Arial"/>
        <family val="2"/>
      </rPr>
      <t xml:space="preserve"> PLP </t>
    </r>
    <r>
      <rPr>
        <sz val="10"/>
        <color theme="1"/>
        <rFont val="微軟正黑體"/>
        <family val="2"/>
        <charset val="136"/>
      </rPr>
      <t>健康檢查所執行的操作</t>
    </r>
    <phoneticPr fontId="1" type="noConversion"/>
  </si>
  <si>
    <t>SMART-29</t>
    <phoneticPr fontId="1" type="noConversion"/>
  </si>
  <si>
    <t>199 : 192</t>
    <phoneticPr fontId="1" type="noConversion"/>
  </si>
  <si>
    <t>PCIe Link Retraining Count</t>
    <phoneticPr fontId="1" type="noConversion"/>
  </si>
  <si>
    <r>
      <t xml:space="preserve"> - </t>
    </r>
    <r>
      <rPr>
        <sz val="10"/>
        <color theme="1"/>
        <rFont val="細明體"/>
        <family val="2"/>
        <charset val="136"/>
      </rPr>
      <t>預估在裝置整個壽命期間</t>
    </r>
    <r>
      <rPr>
        <sz val="10"/>
        <color theme="1"/>
        <rFont val="Arial"/>
        <family val="2"/>
      </rPr>
      <t xml:space="preserve">, </t>
    </r>
    <r>
      <rPr>
        <sz val="10"/>
        <color theme="1"/>
        <rFont val="細明體"/>
        <family val="2"/>
        <charset val="136"/>
      </rPr>
      <t>假設</t>
    </r>
    <r>
      <rPr>
        <sz val="10"/>
        <color theme="1"/>
        <rFont val="Arial"/>
        <family val="2"/>
      </rPr>
      <t xml:space="preserve"> WAF </t>
    </r>
    <r>
      <rPr>
        <sz val="10"/>
        <color theme="1"/>
        <rFont val="細明體"/>
        <family val="2"/>
        <charset val="136"/>
      </rPr>
      <t>為</t>
    </r>
    <r>
      <rPr>
        <sz val="10"/>
        <color theme="1"/>
        <rFont val="Arial"/>
        <family val="2"/>
      </rPr>
      <t xml:space="preserve">1, </t>
    </r>
    <r>
      <rPr>
        <sz val="10"/>
        <color theme="1"/>
        <rFont val="細明體"/>
        <family val="2"/>
        <charset val="136"/>
      </rPr>
      <t>所能寫入的資料位元組總數</t>
    </r>
    <phoneticPr fontId="1" type="noConversion"/>
  </si>
  <si>
    <r>
      <t xml:space="preserve"> - </t>
    </r>
    <r>
      <rPr>
        <sz val="10"/>
        <color theme="1"/>
        <rFont val="細明體"/>
        <family val="2"/>
        <charset val="136"/>
      </rPr>
      <t>紀錄</t>
    </r>
    <r>
      <rPr>
        <sz val="10"/>
        <color theme="1"/>
        <rFont val="Arial"/>
        <family val="2"/>
      </rPr>
      <t>PCIe</t>
    </r>
    <r>
      <rPr>
        <sz val="10"/>
        <color theme="1"/>
        <rFont val="細明體"/>
        <family val="2"/>
        <charset val="136"/>
      </rPr>
      <t>連結重新訓練事件的次數</t>
    </r>
    <r>
      <rPr>
        <sz val="10"/>
        <color theme="1"/>
        <rFont val="Arial"/>
        <family val="2"/>
      </rPr>
      <t xml:space="preserve">, </t>
    </r>
    <r>
      <rPr>
        <sz val="10"/>
        <color theme="1"/>
        <rFont val="細明體"/>
        <family val="2"/>
        <charset val="136"/>
      </rPr>
      <t>包含連結速度與連結寬度的變更</t>
    </r>
    <r>
      <rPr>
        <sz val="10"/>
        <color theme="1"/>
        <rFont val="Arial"/>
        <family val="2"/>
      </rPr>
      <t xml:space="preserve">
 - </t>
    </r>
    <r>
      <rPr>
        <sz val="10"/>
        <color theme="1"/>
        <rFont val="細明體"/>
        <family val="2"/>
        <charset val="136"/>
      </rPr>
      <t>計數器僅在裝置運行期間遞增</t>
    </r>
    <r>
      <rPr>
        <sz val="10"/>
        <color theme="1"/>
        <rFont val="Arial"/>
        <family val="2"/>
      </rPr>
      <t xml:space="preserve">, reset </t>
    </r>
    <r>
      <rPr>
        <sz val="10"/>
        <color theme="1"/>
        <rFont val="細明體"/>
        <family val="2"/>
        <charset val="136"/>
      </rPr>
      <t>或</t>
    </r>
    <r>
      <rPr>
        <sz val="10"/>
        <color theme="1"/>
        <rFont val="Arial"/>
        <family val="2"/>
      </rPr>
      <t xml:space="preserve"> power cycle </t>
    </r>
    <r>
      <rPr>
        <sz val="10"/>
        <color theme="1"/>
        <rFont val="細明體"/>
        <family val="2"/>
        <charset val="136"/>
      </rPr>
      <t>不遞增此計數</t>
    </r>
    <r>
      <rPr>
        <sz val="10"/>
        <color theme="1"/>
        <rFont val="Arial"/>
        <family val="2"/>
      </rPr>
      <t xml:space="preserve">
 - </t>
    </r>
    <r>
      <rPr>
        <sz val="10"/>
        <color theme="1"/>
        <rFont val="細明體"/>
        <family val="2"/>
        <charset val="136"/>
      </rPr>
      <t>出廠時清零</t>
    </r>
    <phoneticPr fontId="1" type="noConversion"/>
  </si>
  <si>
    <t>SMART-31</t>
    <phoneticPr fontId="1" type="noConversion"/>
  </si>
  <si>
    <t>SMART-33</t>
    <phoneticPr fontId="1" type="noConversion"/>
  </si>
  <si>
    <t>207 : 200</t>
    <phoneticPr fontId="1" type="noConversion"/>
  </si>
  <si>
    <t>215 : 208</t>
    <phoneticPr fontId="1" type="noConversion"/>
  </si>
  <si>
    <t>Power State Change Count</t>
    <phoneticPr fontId="1" type="noConversion"/>
  </si>
  <si>
    <t>Lowest Permitted Firmware Revision</t>
    <phoneticPr fontId="1" type="noConversion"/>
  </si>
  <si>
    <t>SMART-26</t>
    <phoneticPr fontId="1" type="noConversion"/>
  </si>
  <si>
    <t>493 : 216</t>
    <phoneticPr fontId="1" type="noConversion"/>
  </si>
  <si>
    <t>278</t>
    <phoneticPr fontId="1" type="noConversion"/>
  </si>
  <si>
    <r>
      <t xml:space="preserve"> - </t>
    </r>
    <r>
      <rPr>
        <sz val="10"/>
        <color theme="1"/>
        <rFont val="細明體"/>
        <family val="2"/>
        <charset val="136"/>
      </rPr>
      <t>表示允許回滾的最低韌體版本值</t>
    </r>
    <r>
      <rPr>
        <sz val="10"/>
        <color theme="1"/>
        <rFont val="Arial"/>
        <family val="2"/>
      </rPr>
      <t xml:space="preserve">, </t>
    </r>
    <r>
      <rPr>
        <sz val="10"/>
        <color theme="1"/>
        <rFont val="細明體"/>
        <family val="2"/>
        <charset val="136"/>
      </rPr>
      <t>對應</t>
    </r>
    <r>
      <rPr>
        <sz val="10"/>
        <color theme="1"/>
        <rFont val="Arial"/>
        <family val="2"/>
      </rPr>
      <t xml:space="preserve"> Firmware Revision </t>
    </r>
    <r>
      <rPr>
        <sz val="10"/>
        <color theme="1"/>
        <rFont val="細明體"/>
        <family val="2"/>
        <charset val="136"/>
      </rPr>
      <t>欄位</t>
    </r>
    <r>
      <rPr>
        <sz val="10"/>
        <color theme="1"/>
        <rFont val="Arial"/>
        <family val="2"/>
      </rPr>
      <t xml:space="preserve">
 - </t>
    </r>
    <r>
      <rPr>
        <sz val="10"/>
        <color theme="1"/>
        <rFont val="細明體"/>
        <family val="2"/>
        <charset val="136"/>
      </rPr>
      <t>若當前韌體允許回滾到所有先前韌體版本</t>
    </r>
    <r>
      <rPr>
        <sz val="10"/>
        <color theme="1"/>
        <rFont val="Arial"/>
        <family val="2"/>
      </rPr>
      <t xml:space="preserve">, </t>
    </r>
    <r>
      <rPr>
        <sz val="10"/>
        <color theme="1"/>
        <rFont val="細明體"/>
        <family val="2"/>
        <charset val="136"/>
      </rPr>
      <t>則此欄位設為</t>
    </r>
    <r>
      <rPr>
        <sz val="10"/>
        <color theme="1"/>
        <rFont val="Arial"/>
        <family val="2"/>
      </rPr>
      <t xml:space="preserve"> 0h
 - </t>
    </r>
    <r>
      <rPr>
        <sz val="10"/>
        <color theme="1"/>
        <rFont val="細明體"/>
        <family val="2"/>
        <charset val="136"/>
      </rPr>
      <t>若不允許回滾到所有先前版本</t>
    </r>
    <r>
      <rPr>
        <sz val="10"/>
        <color theme="1"/>
        <rFont val="Arial"/>
        <family val="2"/>
      </rPr>
      <t xml:space="preserve">, </t>
    </r>
    <r>
      <rPr>
        <sz val="10"/>
        <color theme="1"/>
        <rFont val="細明體"/>
        <family val="2"/>
        <charset val="136"/>
      </rPr>
      <t>則此值為最低允許回滾且其</t>
    </r>
    <r>
      <rPr>
        <sz val="10"/>
        <color theme="1"/>
        <rFont val="Arial"/>
        <family val="2"/>
      </rPr>
      <t xml:space="preserve"> Firmware Security 
    Version </t>
    </r>
    <r>
      <rPr>
        <sz val="10"/>
        <color theme="1"/>
        <rFont val="細明體"/>
        <family val="2"/>
        <charset val="136"/>
      </rPr>
      <t>與當前韌體相同的韌體版本號</t>
    </r>
    <phoneticPr fontId="1" type="noConversion"/>
  </si>
  <si>
    <r>
      <t xml:space="preserve"> - </t>
    </r>
    <r>
      <rPr>
        <sz val="10"/>
        <color theme="1"/>
        <rFont val="細明體"/>
        <family val="2"/>
        <charset val="136"/>
      </rPr>
      <t>紀錄</t>
    </r>
    <r>
      <rPr>
        <sz val="10"/>
        <color theme="1"/>
        <rFont val="Arial"/>
        <family val="2"/>
      </rPr>
      <t xml:space="preserve">NVMe </t>
    </r>
    <r>
      <rPr>
        <sz val="10"/>
        <color theme="1"/>
        <rFont val="細明體"/>
        <family val="2"/>
        <charset val="136"/>
      </rPr>
      <t>電源狀態變更次數的累積計數器</t>
    </r>
    <r>
      <rPr>
        <sz val="10"/>
        <color theme="1"/>
        <rFont val="Arial"/>
        <family val="2"/>
      </rPr>
      <t xml:space="preserve">, </t>
    </r>
    <r>
      <rPr>
        <sz val="10"/>
        <color theme="1"/>
        <rFont val="細明體"/>
        <family val="2"/>
        <charset val="136"/>
      </rPr>
      <t>包含主機或裝置主動變</t>
    </r>
    <r>
      <rPr>
        <sz val="10"/>
        <color theme="1"/>
        <rFont val="Arial"/>
        <family val="2"/>
      </rPr>
      <t xml:space="preserve">, </t>
    </r>
    <r>
      <rPr>
        <sz val="10"/>
        <color theme="1"/>
        <rFont val="細明體"/>
        <family val="2"/>
        <charset val="136"/>
      </rPr>
      <t xml:space="preserve">亦含因
</t>
    </r>
    <r>
      <rPr>
        <sz val="10"/>
        <color theme="1"/>
        <rFont val="Arial"/>
        <family val="2"/>
      </rPr>
      <t xml:space="preserve">   DSSD </t>
    </r>
    <r>
      <rPr>
        <sz val="10"/>
        <color theme="1"/>
        <rFont val="細明體"/>
        <family val="2"/>
        <charset val="136"/>
      </rPr>
      <t>電源狀態變化造成的</t>
    </r>
    <r>
      <rPr>
        <sz val="10"/>
        <color theme="1"/>
        <rFont val="Arial"/>
        <family val="2"/>
      </rPr>
      <t xml:space="preserve">NVMe </t>
    </r>
    <r>
      <rPr>
        <sz val="10"/>
        <color theme="1"/>
        <rFont val="細明體"/>
        <family val="2"/>
        <charset val="136"/>
      </rPr>
      <t>電源狀態變更</t>
    </r>
    <r>
      <rPr>
        <sz val="10"/>
        <color theme="1"/>
        <rFont val="Arial"/>
        <family val="2"/>
      </rPr>
      <t xml:space="preserve">
 - </t>
    </r>
    <r>
      <rPr>
        <sz val="10"/>
        <color theme="1"/>
        <rFont val="細明體"/>
        <family val="2"/>
        <charset val="136"/>
      </rPr>
      <t>該計數器僅在裝置運行期間遞增</t>
    </r>
    <r>
      <rPr>
        <sz val="10"/>
        <color theme="1"/>
        <rFont val="Arial"/>
        <family val="2"/>
      </rPr>
      <t xml:space="preserve">
 - </t>
    </r>
    <r>
      <rPr>
        <sz val="10"/>
        <color theme="1"/>
        <rFont val="細明體"/>
        <family val="2"/>
        <charset val="136"/>
      </rPr>
      <t>出廠時清零</t>
    </r>
    <phoneticPr fontId="1" type="noConversion"/>
  </si>
  <si>
    <t>SMART-27</t>
    <phoneticPr fontId="1" type="noConversion"/>
  </si>
  <si>
    <t>SMART-28</t>
    <phoneticPr fontId="1" type="noConversion"/>
  </si>
  <si>
    <t>495 : 494</t>
    <phoneticPr fontId="1" type="noConversion"/>
  </si>
  <si>
    <t>511 : 496</t>
    <phoneticPr fontId="1" type="noConversion"/>
  </si>
  <si>
    <t>Log Page Version</t>
    <phoneticPr fontId="1" type="noConversion"/>
  </si>
  <si>
    <t>Log Page  GUID</t>
    <phoneticPr fontId="1" type="noConversion"/>
  </si>
  <si>
    <t>NVMe Pt.3</t>
    <phoneticPr fontId="1" type="noConversion"/>
  </si>
  <si>
    <t>SMART-3</t>
    <phoneticPr fontId="1" type="noConversion"/>
  </si>
  <si>
    <t>SMART-4</t>
    <phoneticPr fontId="1" type="noConversion"/>
  </si>
  <si>
    <t>SMART-8</t>
    <phoneticPr fontId="1" type="noConversion"/>
  </si>
  <si>
    <t>SMART-11</t>
    <phoneticPr fontId="1" type="noConversion"/>
  </si>
  <si>
    <t>SMART-12</t>
    <phoneticPr fontId="1" type="noConversion"/>
  </si>
  <si>
    <t>SMART-13</t>
    <phoneticPr fontId="1" type="noConversion"/>
  </si>
  <si>
    <t>SMART-19</t>
    <phoneticPr fontId="1" type="noConversion"/>
  </si>
  <si>
    <t>EREC-AEN-1</t>
    <phoneticPr fontId="1" type="noConversion"/>
  </si>
  <si>
    <r>
      <t xml:space="preserve"> - </t>
    </r>
    <r>
      <rPr>
        <sz val="10"/>
        <color theme="1"/>
        <rFont val="細明體"/>
        <family val="2"/>
        <charset val="136"/>
      </rPr>
      <t>表示此日誌頁所使用的映射版本</t>
    </r>
    <r>
      <rPr>
        <sz val="10"/>
        <color theme="1"/>
        <rFont val="Arial"/>
        <family val="2"/>
      </rPr>
      <t xml:space="preserve">, </t>
    </r>
    <r>
      <rPr>
        <sz val="10"/>
        <color theme="1"/>
        <rFont val="細明體"/>
        <family val="2"/>
        <charset val="136"/>
      </rPr>
      <t>必須設定為</t>
    </r>
    <r>
      <rPr>
        <sz val="10"/>
        <color theme="1"/>
        <rFont val="Arial"/>
        <family val="2"/>
      </rPr>
      <t xml:space="preserve"> 0004h</t>
    </r>
    <phoneticPr fontId="1" type="noConversion"/>
  </si>
  <si>
    <r>
      <t xml:space="preserve"> - </t>
    </r>
    <r>
      <rPr>
        <sz val="10"/>
        <color theme="1"/>
        <rFont val="細明體"/>
        <family val="2"/>
        <charset val="136"/>
      </rPr>
      <t>應置為</t>
    </r>
    <r>
      <rPr>
        <sz val="10"/>
        <color theme="1"/>
        <rFont val="Arial"/>
        <family val="2"/>
      </rPr>
      <t xml:space="preserve"> AFD514C97C6F4F9CA4f2BFEA2810AFC5h</t>
    </r>
    <phoneticPr fontId="1" type="noConversion"/>
  </si>
  <si>
    <t>EREC-FUNC-1</t>
    <phoneticPr fontId="1" type="noConversion"/>
  </si>
  <si>
    <t>Panic Workflow - AEN with in-band recovery</t>
    <phoneticPr fontId="1" type="noConversion"/>
  </si>
  <si>
    <t>#</t>
    <phoneticPr fontId="1" type="noConversion"/>
  </si>
  <si>
    <t>Task</t>
    <phoneticPr fontId="1" type="noConversion"/>
  </si>
  <si>
    <t>Boot time controller initialization</t>
    <phoneticPr fontId="1" type="noConversion"/>
  </si>
  <si>
    <t>Device hits panic condition</t>
    <phoneticPr fontId="1" type="noConversion"/>
  </si>
  <si>
    <t>Pre-Failure Parameter Exchange</t>
    <phoneticPr fontId="1" type="noConversion"/>
  </si>
  <si>
    <t>Re-Establishing Communication When Failure Occurs</t>
    <phoneticPr fontId="1" type="noConversion"/>
  </si>
  <si>
    <t>Device saves panic related data</t>
    <phoneticPr fontId="1" type="noConversion"/>
  </si>
  <si>
    <t>Device generates AEN</t>
    <phoneticPr fontId="1" type="noConversion"/>
  </si>
  <si>
    <r>
      <rPr>
        <sz val="10"/>
        <color theme="1"/>
        <rFont val="細明體"/>
        <family val="3"/>
        <charset val="136"/>
      </rPr>
      <t>裝置偵測到</t>
    </r>
    <r>
      <rPr>
        <sz val="10"/>
        <color theme="1"/>
        <rFont val="Arial"/>
        <family val="2"/>
      </rPr>
      <t xml:space="preserve"> Panic condition</t>
    </r>
    <phoneticPr fontId="1" type="noConversion"/>
  </si>
  <si>
    <t>Host AEN Handling</t>
    <phoneticPr fontId="1" type="noConversion"/>
  </si>
  <si>
    <t>Host waits for device panic handling to complete</t>
    <phoneticPr fontId="1" type="noConversion"/>
  </si>
  <si>
    <t>Extracting Debug Info After Failure and Recovery</t>
    <phoneticPr fontId="1" type="noConversion"/>
  </si>
  <si>
    <t>Drivers initiates a NVMe Controller Reset</t>
    <phoneticPr fontId="1" type="noConversion"/>
  </si>
  <si>
    <t>Driver resets device if NVMe Controller Reset fails</t>
    <phoneticPr fontId="1" type="noConversion"/>
  </si>
  <si>
    <t>Driver initiates controller initialization</t>
    <phoneticPr fontId="1" type="noConversion"/>
  </si>
  <si>
    <t>Driver reads C1h Log Page</t>
    <phoneticPr fontId="1" type="noConversion"/>
  </si>
  <si>
    <t>Driver retrieves Controller-Initiated Telemetry log 
if device in panic mode</t>
    <phoneticPr fontId="1" type="noConversion"/>
  </si>
  <si>
    <t>Device Recovery Action</t>
    <phoneticPr fontId="1" type="noConversion"/>
  </si>
  <si>
    <t>EREC-1</t>
    <phoneticPr fontId="1" type="noConversion"/>
  </si>
  <si>
    <t>Panic Reset Wait Time</t>
    <phoneticPr fontId="1" type="noConversion"/>
  </si>
  <si>
    <t>EREC-2</t>
    <phoneticPr fontId="1" type="noConversion"/>
  </si>
  <si>
    <t>1 : 0</t>
    <phoneticPr fontId="1" type="noConversion"/>
  </si>
  <si>
    <t>Panic Reset Action</t>
    <phoneticPr fontId="1" type="noConversion"/>
  </si>
  <si>
    <t>Bit Address</t>
    <phoneticPr fontId="1" type="noConversion"/>
  </si>
  <si>
    <t>Bit Description</t>
    <phoneticPr fontId="1" type="noConversion"/>
  </si>
  <si>
    <t>7 : 6</t>
    <phoneticPr fontId="1" type="noConversion"/>
  </si>
  <si>
    <t>3</t>
    <phoneticPr fontId="1" type="noConversion"/>
  </si>
  <si>
    <t>0</t>
    <phoneticPr fontId="1" type="noConversion"/>
  </si>
  <si>
    <t>PERST#</t>
    <phoneticPr fontId="1" type="noConversion"/>
  </si>
  <si>
    <t>Main Power Cycle</t>
    <phoneticPr fontId="1" type="noConversion"/>
  </si>
  <si>
    <t>PCIe Function Level Resset</t>
    <phoneticPr fontId="1" type="noConversion"/>
  </si>
  <si>
    <t>PCIe Conventional Hot Reset</t>
    <phoneticPr fontId="1" type="noConversion"/>
  </si>
  <si>
    <t>NVM Subsystem Reset</t>
    <phoneticPr fontId="1" type="noConversion"/>
  </si>
  <si>
    <t>NVMe Controller Reset</t>
    <phoneticPr fontId="1" type="noConversion"/>
  </si>
  <si>
    <t>EREC-3</t>
    <phoneticPr fontId="1" type="noConversion"/>
  </si>
  <si>
    <t>User data loss</t>
    <phoneticPr fontId="1" type="noConversion"/>
  </si>
  <si>
    <t>No Action Required</t>
    <phoneticPr fontId="1" type="noConversion"/>
  </si>
  <si>
    <t>Sanitize Required</t>
    <phoneticPr fontId="1" type="noConversion"/>
  </si>
  <si>
    <t>Device Replacement Required</t>
    <phoneticPr fontId="1" type="noConversion"/>
  </si>
  <si>
    <t>Vendor Analysis Required</t>
    <phoneticPr fontId="1" type="noConversion"/>
  </si>
  <si>
    <t>Vendor Specific Commnad Required</t>
    <phoneticPr fontId="1" type="noConversion"/>
  </si>
  <si>
    <t>Format NVM Required</t>
    <phoneticPr fontId="1" type="noConversion"/>
  </si>
  <si>
    <t>Device  Recovery Action 1</t>
    <phoneticPr fontId="1" type="noConversion"/>
  </si>
  <si>
    <t>EREC-4</t>
    <phoneticPr fontId="1" type="noConversion"/>
  </si>
  <si>
    <t>11 : 4</t>
    <phoneticPr fontId="1" type="noConversion"/>
  </si>
  <si>
    <t>Panic ID</t>
    <phoneticPr fontId="1" type="noConversion"/>
  </si>
  <si>
    <t>EREC-5</t>
    <phoneticPr fontId="1" type="noConversion"/>
  </si>
  <si>
    <t>15 : 12</t>
    <phoneticPr fontId="1" type="noConversion"/>
  </si>
  <si>
    <t xml:space="preserve">31 : </t>
    <phoneticPr fontId="1" type="noConversion"/>
  </si>
  <si>
    <t>Panic CFS Supported</t>
    <phoneticPr fontId="1" type="noConversion"/>
  </si>
  <si>
    <t>Panic AEN Suppporte</t>
    <phoneticPr fontId="1" type="noConversion"/>
  </si>
  <si>
    <t>EREC-6</t>
    <phoneticPr fontId="1" type="noConversion"/>
  </si>
  <si>
    <t>EREC-7</t>
    <phoneticPr fontId="1" type="noConversion"/>
  </si>
  <si>
    <t>19 : 17</t>
    <phoneticPr fontId="1" type="noConversion"/>
  </si>
  <si>
    <t>EREC-8</t>
    <phoneticPr fontId="1" type="noConversion"/>
  </si>
  <si>
    <t>23 : 20</t>
    <phoneticPr fontId="1" type="noConversion"/>
  </si>
  <si>
    <t>Vendor Specific Recovery Opcode</t>
    <phoneticPr fontId="1" type="noConversion"/>
  </si>
  <si>
    <t>Vendor Specific Command CDW12</t>
    <phoneticPr fontId="1" type="noConversion"/>
  </si>
  <si>
    <t>EREC-9</t>
    <phoneticPr fontId="1" type="noConversion"/>
  </si>
  <si>
    <t>EREC-13</t>
    <phoneticPr fontId="1" type="noConversion"/>
  </si>
  <si>
    <t>28</t>
    <phoneticPr fontId="1" type="noConversion"/>
  </si>
  <si>
    <t>Vendor Specific Command CDW13</t>
    <phoneticPr fontId="1" type="noConversion"/>
  </si>
  <si>
    <t>Vendor Specific Command Timeout</t>
    <phoneticPr fontId="1" type="noConversion"/>
  </si>
  <si>
    <t>EREC-14</t>
    <phoneticPr fontId="1" type="noConversion"/>
  </si>
  <si>
    <t>29</t>
    <phoneticPr fontId="1" type="noConversion"/>
  </si>
  <si>
    <t>Device Recovery Action 2</t>
    <phoneticPr fontId="1" type="noConversion"/>
  </si>
  <si>
    <t>Reserved,  Shall be cleard to zero</t>
  </si>
  <si>
    <r>
      <t xml:space="preserve"> - </t>
    </r>
    <r>
      <rPr>
        <sz val="10"/>
        <color theme="1"/>
        <rFont val="細明體"/>
        <family val="3"/>
        <charset val="136"/>
      </rPr>
      <t>當裝置使用</t>
    </r>
    <r>
      <rPr>
        <sz val="10"/>
        <color theme="1"/>
        <rFont val="Arial"/>
        <family val="2"/>
      </rPr>
      <t xml:space="preserve"> Panic AEN </t>
    </r>
    <r>
      <rPr>
        <sz val="10"/>
        <color theme="1"/>
        <rFont val="細明體"/>
        <family val="3"/>
        <charset val="136"/>
      </rPr>
      <t>來回報</t>
    </r>
    <r>
      <rPr>
        <sz val="10"/>
        <color theme="1"/>
        <rFont val="Arial"/>
        <family val="2"/>
      </rPr>
      <t xml:space="preserve"> Panic </t>
    </r>
    <r>
      <rPr>
        <sz val="10"/>
        <color theme="1"/>
        <rFont val="細明體"/>
        <family val="3"/>
        <charset val="136"/>
      </rPr>
      <t>狀況</t>
    </r>
    <r>
      <rPr>
        <sz val="10"/>
        <color theme="1"/>
        <rFont val="Arial"/>
        <family val="2"/>
      </rPr>
      <t xml:space="preserve">,  </t>
    </r>
    <r>
      <rPr>
        <sz val="10"/>
        <color theme="1"/>
        <rFont val="細明體"/>
        <family val="3"/>
        <charset val="136"/>
      </rPr>
      <t>且遇到此狀況時</t>
    </r>
    <r>
      <rPr>
        <sz val="10"/>
        <color theme="1"/>
        <rFont val="Arial"/>
        <family val="2"/>
      </rPr>
      <t xml:space="preserve">,  </t>
    </r>
    <r>
      <rPr>
        <sz val="10"/>
        <color theme="1"/>
        <rFont val="細明體"/>
        <family val="3"/>
        <charset val="136"/>
      </rPr>
      <t>須完成尚未完成的</t>
    </r>
    <r>
      <rPr>
        <sz val="10"/>
        <color theme="1"/>
        <rFont val="Arial"/>
        <family val="2"/>
      </rPr>
      <t xml:space="preserve"> AER,  </t>
    </r>
    <r>
      <rPr>
        <sz val="10"/>
        <color theme="1"/>
        <rFont val="細明體"/>
        <family val="3"/>
        <charset val="136"/>
      </rPr>
      <t>回傳</t>
    </r>
    <r>
      <rPr>
        <sz val="10"/>
        <color theme="1"/>
        <rFont val="Arial"/>
        <family val="2"/>
      </rPr>
      <t xml:space="preserve"> AEN
 - Completion Queue Entry Dword 0 </t>
    </r>
    <r>
      <rPr>
        <sz val="10"/>
        <color theme="1"/>
        <rFont val="細明體"/>
        <family val="3"/>
        <charset val="136"/>
      </rPr>
      <t xml:space="preserve">中設定如下欄位
</t>
    </r>
    <r>
      <rPr>
        <sz val="10"/>
        <color theme="1"/>
        <rFont val="Arial"/>
        <family val="2"/>
      </rPr>
      <t xml:space="preserve">   - Log Page Identifier </t>
    </r>
    <r>
      <rPr>
        <sz val="10"/>
        <color theme="1"/>
        <rFont val="細明體"/>
        <family val="3"/>
        <charset val="136"/>
      </rPr>
      <t>設為</t>
    </r>
    <r>
      <rPr>
        <sz val="10"/>
        <color theme="1"/>
        <rFont val="Arial"/>
        <family val="2"/>
      </rPr>
      <t xml:space="preserve"> C1h
   - Asynchronous Event Information </t>
    </r>
    <r>
      <rPr>
        <sz val="10"/>
        <color theme="1"/>
        <rFont val="細明體"/>
        <family val="3"/>
        <charset val="136"/>
      </rPr>
      <t xml:space="preserve">清零
</t>
    </r>
    <r>
      <rPr>
        <sz val="10"/>
        <color theme="1"/>
        <rFont val="Arial"/>
        <family val="2"/>
      </rPr>
      <t xml:space="preserve">   - Asynchronous Event Type </t>
    </r>
    <r>
      <rPr>
        <sz val="10"/>
        <color theme="1"/>
        <rFont val="細明體"/>
        <family val="3"/>
        <charset val="136"/>
      </rPr>
      <t>設為</t>
    </r>
    <r>
      <rPr>
        <sz val="10"/>
        <color theme="1"/>
        <rFont val="Arial"/>
        <family val="2"/>
      </rPr>
      <t xml:space="preserve"> 111b</t>
    </r>
  </si>
  <si>
    <r>
      <t xml:space="preserve"> - </t>
    </r>
    <r>
      <rPr>
        <sz val="10"/>
        <color theme="1"/>
        <rFont val="細明體"/>
        <family val="3"/>
        <charset val="136"/>
      </rPr>
      <t>裝置應盡最大努力在不觸發以下錯誤修復流程（</t>
    </r>
    <r>
      <rPr>
        <sz val="10"/>
        <color theme="1"/>
        <rFont val="Arial"/>
        <family val="2"/>
      </rPr>
      <t>Error Recovery workflows</t>
    </r>
    <r>
      <rPr>
        <sz val="10"/>
        <color theme="1"/>
        <rFont val="細明體"/>
        <family val="3"/>
        <charset val="136"/>
      </rPr>
      <t>）的情況下</t>
    </r>
    <r>
      <rPr>
        <sz val="10"/>
        <color theme="1"/>
        <rFont val="Arial"/>
        <family val="2"/>
      </rPr>
      <t xml:space="preserve">,  </t>
    </r>
    <r>
      <rPr>
        <sz val="10"/>
        <color theme="1"/>
        <rFont val="細明體"/>
        <family val="3"/>
        <charset val="136"/>
      </rPr>
      <t>透明地自動從錯誤和</t>
    </r>
    <r>
      <rPr>
        <sz val="10"/>
        <color theme="1"/>
        <rFont val="Arial"/>
        <family val="2"/>
      </rPr>
      <t>Panic</t>
    </r>
    <r>
      <rPr>
        <sz val="10"/>
        <color theme="1"/>
        <rFont val="細明體"/>
        <family val="3"/>
        <charset val="136"/>
      </rPr>
      <t>狀態中恢復</t>
    </r>
  </si>
  <si>
    <r>
      <t xml:space="preserve"> - </t>
    </r>
    <r>
      <rPr>
        <sz val="10"/>
        <color theme="1"/>
        <rFont val="細明體"/>
        <family val="3"/>
        <charset val="136"/>
      </rPr>
      <t>在開機時控制器初始化階段</t>
    </r>
    <r>
      <rPr>
        <sz val="10"/>
        <color theme="1"/>
        <rFont val="Arial"/>
        <family val="2"/>
      </rPr>
      <t xml:space="preserve">,  </t>
    </r>
    <r>
      <rPr>
        <sz val="10"/>
        <color theme="1"/>
        <rFont val="細明體"/>
        <family val="3"/>
        <charset val="136"/>
      </rPr>
      <t>主機會讀取錯誤修復日誌並快取其中的</t>
    </r>
    <r>
      <rPr>
        <sz val="10"/>
        <color theme="1"/>
        <rFont val="Arial"/>
        <family val="2"/>
      </rPr>
      <t xml:space="preserve"> Panic Reset Wait Time </t>
    </r>
    <r>
      <rPr>
        <sz val="10"/>
        <color theme="1"/>
        <rFont val="細明體"/>
        <family val="3"/>
        <charset val="136"/>
      </rPr>
      <t>及</t>
    </r>
    <r>
      <rPr>
        <sz val="10"/>
        <color theme="1"/>
        <rFont val="Arial"/>
        <family val="2"/>
      </rPr>
      <t xml:space="preserve"> Panic 
   Reset Action </t>
    </r>
    <r>
      <rPr>
        <sz val="10"/>
        <color theme="1"/>
        <rFont val="細明體"/>
        <family val="3"/>
        <charset val="136"/>
      </rPr>
      <t xml:space="preserve">位元欄位
</t>
    </r>
    <r>
      <rPr>
        <sz val="10"/>
        <color theme="1"/>
        <rFont val="Arial"/>
        <family val="2"/>
      </rPr>
      <t xml:space="preserve"> - </t>
    </r>
    <r>
      <rPr>
        <sz val="10"/>
        <color theme="1"/>
        <rFont val="細明體"/>
        <family val="3"/>
        <charset val="136"/>
      </rPr>
      <t>主機會向裝置發出</t>
    </r>
    <r>
      <rPr>
        <sz val="10"/>
        <color theme="1"/>
        <rFont val="Arial"/>
        <family val="2"/>
      </rPr>
      <t xml:space="preserve"> AER,  </t>
    </r>
    <r>
      <rPr>
        <sz val="10"/>
        <color theme="1"/>
        <rFont val="細明體"/>
        <family val="3"/>
        <charset val="136"/>
      </rPr>
      <t>當有非同步事件發生時</t>
    </r>
    <r>
      <rPr>
        <sz val="10"/>
        <color theme="1"/>
        <rFont val="Arial"/>
        <family val="2"/>
      </rPr>
      <t xml:space="preserve">,  </t>
    </r>
    <r>
      <rPr>
        <sz val="10"/>
        <color theme="1"/>
        <rFont val="細明體"/>
        <family val="3"/>
        <charset val="136"/>
      </rPr>
      <t xml:space="preserve">等待裝置完成該命令
</t>
    </r>
    <r>
      <rPr>
        <sz val="10"/>
        <color theme="1"/>
        <rFont val="Arial"/>
        <family val="2"/>
      </rPr>
      <t xml:space="preserve"> - </t>
    </r>
    <r>
      <rPr>
        <sz val="10"/>
        <color theme="1"/>
        <rFont val="細明體"/>
        <family val="3"/>
        <charset val="136"/>
      </rPr>
      <t>此過程與「重新建立通訊」（</t>
    </r>
    <r>
      <rPr>
        <sz val="10"/>
        <color theme="1"/>
        <rFont val="Arial"/>
        <family val="2"/>
      </rPr>
      <t>Re-Establishing Communication</t>
    </r>
    <r>
      <rPr>
        <sz val="10"/>
        <color theme="1"/>
        <rFont val="細明體"/>
        <family val="3"/>
        <charset val="136"/>
      </rPr>
      <t>）有關</t>
    </r>
  </si>
  <si>
    <r>
      <rPr>
        <sz val="10"/>
        <color theme="1"/>
        <rFont val="細明體"/>
        <family val="3"/>
        <charset val="136"/>
      </rPr>
      <t>裝置儲存下列</t>
    </r>
    <r>
      <rPr>
        <sz val="10"/>
        <color theme="1"/>
        <rFont val="Arial"/>
        <family val="2"/>
      </rPr>
      <t xml:space="preserve"> Panic Info: Panic ID,  Device Recovery Action,  Debug data for Telemetry log</t>
    </r>
  </si>
  <si>
    <r>
      <t xml:space="preserve">  - </t>
    </r>
    <r>
      <rPr>
        <sz val="10"/>
        <color theme="1"/>
        <rFont val="細明體"/>
        <family val="3"/>
        <charset val="136"/>
      </rPr>
      <t>裝置會產生</t>
    </r>
    <r>
      <rPr>
        <sz val="10"/>
        <color theme="1"/>
        <rFont val="Arial"/>
        <family val="2"/>
      </rPr>
      <t xml:space="preserve"> AEN </t>
    </r>
    <r>
      <rPr>
        <sz val="10"/>
        <color theme="1"/>
        <rFont val="細明體"/>
        <family val="3"/>
        <charset val="136"/>
      </rPr>
      <t>告知主機已偵測到</t>
    </r>
    <r>
      <rPr>
        <sz val="10"/>
        <color theme="1"/>
        <rFont val="Arial"/>
        <family val="2"/>
      </rPr>
      <t xml:space="preserve"> Panic </t>
    </r>
    <r>
      <rPr>
        <sz val="10"/>
        <color theme="1"/>
        <rFont val="細明體"/>
        <family val="3"/>
        <charset val="136"/>
      </rPr>
      <t>狀況</t>
    </r>
    <r>
      <rPr>
        <sz val="10"/>
        <color theme="1"/>
        <rFont val="Arial"/>
        <family val="2"/>
      </rPr>
      <t xml:space="preserve">,  </t>
    </r>
    <r>
      <rPr>
        <sz val="10"/>
        <color theme="1"/>
        <rFont val="細明體"/>
        <family val="3"/>
        <charset val="136"/>
      </rPr>
      <t>並開始其</t>
    </r>
    <r>
      <rPr>
        <sz val="10"/>
        <color theme="1"/>
        <rFont val="Arial"/>
        <family val="2"/>
      </rPr>
      <t xml:space="preserve"> Panic </t>
    </r>
    <r>
      <rPr>
        <sz val="10"/>
        <color theme="1"/>
        <rFont val="細明體"/>
        <family val="3"/>
        <charset val="136"/>
      </rPr>
      <t>處理流程</t>
    </r>
    <r>
      <rPr>
        <sz val="10"/>
        <color theme="1"/>
        <rFont val="Arial"/>
        <family val="2"/>
      </rPr>
      <t xml:space="preserve">,  </t>
    </r>
    <r>
      <rPr>
        <sz val="10"/>
        <color theme="1"/>
        <rFont val="細明體"/>
        <family val="3"/>
        <charset val="136"/>
      </rPr>
      <t>發送</t>
    </r>
    <r>
      <rPr>
        <sz val="10"/>
        <color theme="1"/>
        <rFont val="Arial"/>
        <family val="2"/>
      </rPr>
      <t xml:space="preserve"> AEN </t>
    </r>
    <r>
      <rPr>
        <sz val="10"/>
        <color theme="1"/>
        <rFont val="細明體"/>
        <family val="3"/>
        <charset val="136"/>
      </rPr>
      <t>之後</t>
    </r>
    <r>
      <rPr>
        <sz val="10"/>
        <color theme="1"/>
        <rFont val="Arial"/>
        <family val="2"/>
      </rPr>
      <t xml:space="preserve">,  </t>
    </r>
    <r>
      <rPr>
        <sz val="10"/>
        <color theme="1"/>
        <rFont val="細明體"/>
        <family val="3"/>
        <charset val="136"/>
      </rPr>
      <t xml:space="preserve">裝置不必
</t>
    </r>
    <r>
      <rPr>
        <sz val="10"/>
        <color theme="1"/>
        <rFont val="Arial"/>
        <family val="2"/>
      </rPr>
      <t xml:space="preserve">    </t>
    </r>
    <r>
      <rPr>
        <sz val="10"/>
        <color theme="1"/>
        <rFont val="細明體"/>
        <family val="3"/>
        <charset val="136"/>
      </rPr>
      <t>處理經由</t>
    </r>
    <r>
      <rPr>
        <sz val="10"/>
        <color theme="1"/>
        <rFont val="Arial"/>
        <family val="2"/>
      </rPr>
      <t xml:space="preserve"> Admin Submission Queue </t>
    </r>
    <r>
      <rPr>
        <sz val="10"/>
        <color theme="1"/>
        <rFont val="細明體"/>
        <family val="3"/>
        <charset val="136"/>
      </rPr>
      <t>傳送的任何</t>
    </r>
    <r>
      <rPr>
        <sz val="10"/>
        <color theme="1"/>
        <rFont val="Arial"/>
        <family val="2"/>
      </rPr>
      <t xml:space="preserve"> NVMe </t>
    </r>
    <r>
      <rPr>
        <sz val="10"/>
        <color theme="1"/>
        <rFont val="細明體"/>
        <family val="3"/>
        <charset val="136"/>
      </rPr>
      <t>指令</t>
    </r>
    <r>
      <rPr>
        <sz val="10"/>
        <color theme="1"/>
        <rFont val="Arial"/>
        <family val="2"/>
      </rPr>
      <t xml:space="preserve">,  </t>
    </r>
    <r>
      <rPr>
        <sz val="10"/>
        <color theme="1"/>
        <rFont val="細明體"/>
        <family val="3"/>
        <charset val="136"/>
      </rPr>
      <t>強烈建議裝置在可能的情況下</t>
    </r>
    <r>
      <rPr>
        <sz val="10"/>
        <color theme="1"/>
        <rFont val="Arial"/>
        <family val="2"/>
      </rPr>
      <t xml:space="preserve">,  </t>
    </r>
    <r>
      <rPr>
        <sz val="10"/>
        <color theme="1"/>
        <rFont val="細明體"/>
        <family val="3"/>
        <charset val="136"/>
      </rPr>
      <t xml:space="preserve">繼續服務
</t>
    </r>
    <r>
      <rPr>
        <sz val="10"/>
        <color theme="1"/>
        <rFont val="Arial"/>
        <family val="2"/>
      </rPr>
      <t xml:space="preserve">    </t>
    </r>
    <r>
      <rPr>
        <sz val="10"/>
        <color theme="1"/>
        <rFont val="細明體"/>
        <family val="3"/>
        <charset val="136"/>
      </rPr>
      <t>透過</t>
    </r>
    <r>
      <rPr>
        <sz val="10"/>
        <color theme="1"/>
        <rFont val="Arial"/>
        <family val="2"/>
      </rPr>
      <t xml:space="preserve"> out-of-band </t>
    </r>
    <r>
      <rPr>
        <sz val="10"/>
        <color theme="1"/>
        <rFont val="細明體"/>
        <family val="3"/>
        <charset val="136"/>
      </rPr>
      <t>機制傳送的指令</t>
    </r>
  </si>
  <si>
    <r>
      <rPr>
        <sz val="10"/>
        <color theme="1"/>
        <rFont val="細明體"/>
        <family val="3"/>
        <charset val="136"/>
      </rPr>
      <t>主機處理</t>
    </r>
    <r>
      <rPr>
        <sz val="10"/>
        <color theme="1"/>
        <rFont val="Arial"/>
        <family val="2"/>
      </rPr>
      <t xml:space="preserve"> AEN,  </t>
    </r>
    <r>
      <rPr>
        <sz val="10"/>
        <color theme="1"/>
        <rFont val="細明體"/>
        <family val="3"/>
        <charset val="136"/>
      </rPr>
      <t>並記錄一筆關於</t>
    </r>
    <r>
      <rPr>
        <sz val="10"/>
        <color theme="1"/>
        <rFont val="Arial"/>
        <family val="2"/>
      </rPr>
      <t xml:space="preserve"> panic </t>
    </r>
    <r>
      <rPr>
        <sz val="10"/>
        <color theme="1"/>
        <rFont val="細明體"/>
        <family val="3"/>
        <charset val="136"/>
      </rPr>
      <t>狀況的事件</t>
    </r>
  </si>
  <si>
    <r>
      <rPr>
        <sz val="10"/>
        <color theme="1"/>
        <rFont val="細明體"/>
        <family val="3"/>
        <charset val="136"/>
      </rPr>
      <t>主機等待裝置完成</t>
    </r>
    <r>
      <rPr>
        <sz val="10"/>
        <color theme="1"/>
        <rFont val="Arial"/>
        <family val="2"/>
      </rPr>
      <t xml:space="preserve"> Panic </t>
    </r>
    <r>
      <rPr>
        <sz val="10"/>
        <color theme="1"/>
        <rFont val="細明體"/>
        <family val="3"/>
        <charset val="136"/>
      </rPr>
      <t>處理流程</t>
    </r>
    <r>
      <rPr>
        <sz val="10"/>
        <color theme="1"/>
        <rFont val="Arial"/>
        <family val="2"/>
      </rPr>
      <t xml:space="preserve">, </t>
    </r>
    <r>
      <rPr>
        <sz val="10"/>
        <color theme="1"/>
        <rFont val="細明體"/>
        <family val="3"/>
        <charset val="136"/>
      </rPr>
      <t>等待時間為</t>
    </r>
    <r>
      <rPr>
        <sz val="10"/>
        <color theme="1"/>
        <rFont val="Arial"/>
        <family val="2"/>
      </rPr>
      <t xml:space="preserve"> Panic Reset Wait Time</t>
    </r>
  </si>
  <si>
    <r>
      <rPr>
        <sz val="10"/>
        <color theme="1"/>
        <rFont val="細明體"/>
        <family val="3"/>
        <charset val="136"/>
      </rPr>
      <t>驅動程式根據</t>
    </r>
    <r>
      <rPr>
        <sz val="10"/>
        <color theme="1"/>
        <rFont val="Arial"/>
        <family val="2"/>
      </rPr>
      <t xml:space="preserve"> NVMe </t>
    </r>
    <r>
      <rPr>
        <sz val="10"/>
        <color theme="1"/>
        <rFont val="細明體"/>
        <family val="3"/>
        <charset val="136"/>
      </rPr>
      <t>規範對</t>
    </r>
    <r>
      <rPr>
        <sz val="10"/>
        <color theme="1"/>
        <rFont val="Arial"/>
        <family val="2"/>
      </rPr>
      <t xml:space="preserve"> CFS </t>
    </r>
    <r>
      <rPr>
        <sz val="10"/>
        <color theme="1"/>
        <rFont val="細明體"/>
        <family val="3"/>
        <charset val="136"/>
      </rPr>
      <t>的建議</t>
    </r>
    <r>
      <rPr>
        <sz val="10"/>
        <color theme="1"/>
        <rFont val="Arial"/>
        <family val="2"/>
      </rPr>
      <t xml:space="preserve">,  </t>
    </r>
    <r>
      <rPr>
        <sz val="10"/>
        <color theme="1"/>
        <rFont val="細明體"/>
        <family val="3"/>
        <charset val="136"/>
      </rPr>
      <t>啟動</t>
    </r>
    <r>
      <rPr>
        <sz val="10"/>
        <color theme="1"/>
        <rFont val="Arial"/>
        <family val="2"/>
      </rPr>
      <t xml:space="preserve"> NVMe </t>
    </r>
    <r>
      <rPr>
        <sz val="10"/>
        <color theme="1"/>
        <rFont val="細明體"/>
        <family val="3"/>
        <charset val="136"/>
      </rPr>
      <t>控制器重置</t>
    </r>
  </si>
  <si>
    <r>
      <rPr>
        <sz val="10"/>
        <color theme="1"/>
        <rFont val="細明體"/>
        <family val="3"/>
        <charset val="136"/>
      </rPr>
      <t>驅動程式嘗試執行</t>
    </r>
    <r>
      <rPr>
        <sz val="10"/>
        <color theme="1"/>
        <rFont val="Arial"/>
        <family val="2"/>
      </rPr>
      <t xml:space="preserve"> Panic Reset Action </t>
    </r>
    <r>
      <rPr>
        <sz val="10"/>
        <color theme="1"/>
        <rFont val="細明體"/>
        <family val="3"/>
        <charset val="136"/>
      </rPr>
      <t>位元欄位中指定的一個或多個復位操作</t>
    </r>
    <r>
      <rPr>
        <sz val="10"/>
        <color theme="1"/>
        <rFont val="Arial"/>
        <family val="2"/>
      </rPr>
      <t xml:space="preserve">,  
</t>
    </r>
    <r>
      <rPr>
        <sz val="10"/>
        <color theme="1"/>
        <rFont val="細明體"/>
        <family val="3"/>
        <charset val="136"/>
      </rPr>
      <t>試圖使裝置回復到能處理</t>
    </r>
    <r>
      <rPr>
        <sz val="10"/>
        <color theme="1"/>
        <rFont val="Arial"/>
        <family val="2"/>
      </rPr>
      <t xml:space="preserve"> NVMe </t>
    </r>
    <r>
      <rPr>
        <sz val="10"/>
        <color theme="1"/>
        <rFont val="細明體"/>
        <family val="3"/>
        <charset val="136"/>
      </rPr>
      <t>指令的狀態</t>
    </r>
  </si>
  <si>
    <r>
      <rPr>
        <sz val="10"/>
        <color theme="1"/>
        <rFont val="細明體"/>
        <family val="3"/>
        <charset val="136"/>
      </rPr>
      <t>驅動程式啟動控制器初始化</t>
    </r>
    <r>
      <rPr>
        <sz val="10"/>
        <color theme="1"/>
        <rFont val="Arial"/>
        <family val="2"/>
      </rPr>
      <t xml:space="preserve">,  </t>
    </r>
    <r>
      <rPr>
        <sz val="10"/>
        <color theme="1"/>
        <rFont val="細明體"/>
        <family val="3"/>
        <charset val="136"/>
      </rPr>
      <t>若初始化失敗</t>
    </r>
    <r>
      <rPr>
        <sz val="10"/>
        <color theme="1"/>
        <rFont val="Arial"/>
        <family val="2"/>
      </rPr>
      <t xml:space="preserve">,  </t>
    </r>
    <r>
      <rPr>
        <sz val="10"/>
        <color theme="1"/>
        <rFont val="細明體"/>
        <family val="3"/>
        <charset val="136"/>
      </rPr>
      <t>將嘗試</t>
    </r>
    <r>
      <rPr>
        <sz val="10"/>
        <color theme="1"/>
        <rFont val="Arial"/>
        <family val="2"/>
      </rPr>
      <t xml:space="preserve"> Panic Reset Action </t>
    </r>
    <r>
      <rPr>
        <sz val="10"/>
        <color theme="1"/>
        <rFont val="細明體"/>
        <family val="3"/>
        <charset val="136"/>
      </rPr>
      <t>中指定的下一個復位操作</t>
    </r>
  </si>
  <si>
    <r>
      <t xml:space="preserve"> - </t>
    </r>
    <r>
      <rPr>
        <sz val="10"/>
        <color theme="1"/>
        <rFont val="細明體"/>
        <family val="3"/>
        <charset val="136"/>
      </rPr>
      <t>主機讀取錯誤修復日誌</t>
    </r>
    <r>
      <rPr>
        <sz val="10"/>
        <color theme="1"/>
        <rFont val="Arial"/>
        <family val="2"/>
      </rPr>
      <t xml:space="preserve">,  </t>
    </r>
    <r>
      <rPr>
        <sz val="10"/>
        <color theme="1"/>
        <rFont val="細明體"/>
        <family val="3"/>
        <charset val="136"/>
      </rPr>
      <t>取得以下資訊</t>
    </r>
    <r>
      <rPr>
        <sz val="10"/>
        <color theme="1"/>
        <rFont val="Arial"/>
        <family val="2"/>
      </rPr>
      <t xml:space="preserve">: Panic ID,  Device Recovery Action
 - </t>
    </r>
    <r>
      <rPr>
        <sz val="10"/>
        <color theme="1"/>
        <rFont val="細明體"/>
        <family val="3"/>
        <charset val="136"/>
      </rPr>
      <t>非零的</t>
    </r>
    <r>
      <rPr>
        <sz val="10"/>
        <color theme="1"/>
        <rFont val="Arial"/>
        <family val="2"/>
      </rPr>
      <t xml:space="preserve"> Panic ID </t>
    </r>
    <r>
      <rPr>
        <sz val="10"/>
        <color theme="1"/>
        <rFont val="細明體"/>
        <family val="3"/>
        <charset val="136"/>
      </rPr>
      <t>表示裝置處於</t>
    </r>
    <r>
      <rPr>
        <sz val="10"/>
        <color theme="1"/>
        <rFont val="Arial"/>
        <family val="2"/>
      </rPr>
      <t xml:space="preserve"> panic </t>
    </r>
    <r>
      <rPr>
        <sz val="10"/>
        <color theme="1"/>
        <rFont val="細明體"/>
        <family val="3"/>
        <charset val="136"/>
      </rPr>
      <t>模式</t>
    </r>
    <r>
      <rPr>
        <sz val="10"/>
        <color theme="1"/>
        <rFont val="Arial"/>
        <family val="2"/>
      </rPr>
      <t xml:space="preserve">,  </t>
    </r>
    <r>
      <rPr>
        <sz val="10"/>
        <color theme="1"/>
        <rFont val="細明體"/>
        <family val="3"/>
        <charset val="136"/>
      </rPr>
      <t>且在此模式下裝置會拒絕</t>
    </r>
    <r>
      <rPr>
        <sz val="10"/>
        <color theme="1"/>
        <rFont val="Arial"/>
        <family val="2"/>
      </rPr>
      <t xml:space="preserve"> IO </t>
    </r>
    <r>
      <rPr>
        <sz val="10"/>
        <color theme="1"/>
        <rFont val="細明體"/>
        <family val="3"/>
        <charset val="136"/>
      </rPr>
      <t>指令</t>
    </r>
    <r>
      <rPr>
        <sz val="10"/>
        <color theme="1"/>
        <rFont val="Arial"/>
        <family val="2"/>
      </rPr>
      <t xml:space="preserve">,  </t>
    </r>
    <r>
      <rPr>
        <sz val="10"/>
        <color theme="1"/>
        <rFont val="細明體"/>
        <family val="3"/>
        <charset val="136"/>
      </rPr>
      <t>回應為</t>
    </r>
    <r>
      <rPr>
        <sz val="10"/>
        <color theme="1"/>
        <rFont val="Arial"/>
        <family val="2"/>
      </rPr>
      <t>:
    - Status Code (SC) = 06h(Internal Error)
    - Status Code Type (SCT) = 00h(Generic Command Status)</t>
    </r>
  </si>
  <si>
    <r>
      <rPr>
        <sz val="10"/>
        <color theme="1"/>
        <rFont val="細明體"/>
        <family val="3"/>
        <charset val="136"/>
      </rPr>
      <t>若裝置處於</t>
    </r>
    <r>
      <rPr>
        <sz val="10"/>
        <color theme="1"/>
        <rFont val="Arial"/>
        <family val="2"/>
      </rPr>
      <t xml:space="preserve"> panic </t>
    </r>
    <r>
      <rPr>
        <sz val="10"/>
        <color theme="1"/>
        <rFont val="細明體"/>
        <family val="3"/>
        <charset val="136"/>
      </rPr>
      <t>模式</t>
    </r>
    <r>
      <rPr>
        <sz val="10"/>
        <color theme="1"/>
        <rFont val="Arial"/>
        <family val="2"/>
      </rPr>
      <t xml:space="preserve">,  </t>
    </r>
    <r>
      <rPr>
        <sz val="10"/>
        <color theme="1"/>
        <rFont val="細明體"/>
        <family val="3"/>
        <charset val="136"/>
      </rPr>
      <t>主機會讀取控制器啟動的遙測日誌</t>
    </r>
    <r>
      <rPr>
        <sz val="10"/>
        <color theme="1"/>
        <rFont val="Arial"/>
        <family val="2"/>
      </rPr>
      <t xml:space="preserve">,  </t>
    </r>
    <r>
      <rPr>
        <sz val="10"/>
        <color theme="1"/>
        <rFont val="細明體"/>
        <family val="3"/>
        <charset val="136"/>
      </rPr>
      <t>供後續除錯使用</t>
    </r>
  </si>
  <si>
    <r>
      <rPr>
        <sz val="10"/>
        <color theme="1"/>
        <rFont val="細明體"/>
        <family val="3"/>
        <charset val="136"/>
      </rPr>
      <t>執行建議的裝置復原動作</t>
    </r>
    <r>
      <rPr>
        <sz val="10"/>
        <color theme="1"/>
        <rFont val="Arial"/>
        <family val="2"/>
      </rPr>
      <t xml:space="preserve">(Device Recovery Action),  </t>
    </r>
    <r>
      <rPr>
        <sz val="10"/>
        <color theme="1"/>
        <rFont val="細明體"/>
        <family val="3"/>
        <charset val="136"/>
      </rPr>
      <t>此步驟於離線復原工作流程中完成</t>
    </r>
  </si>
  <si>
    <r>
      <rPr>
        <sz val="10"/>
        <color theme="1"/>
        <rFont val="細明體"/>
        <family val="3"/>
        <charset val="136"/>
      </rPr>
      <t>主機應等待裝置完成</t>
    </r>
    <r>
      <rPr>
        <sz val="10"/>
        <color theme="1"/>
        <rFont val="Arial"/>
        <family val="2"/>
      </rPr>
      <t xml:space="preserve"> panic </t>
    </r>
    <r>
      <rPr>
        <sz val="10"/>
        <color theme="1"/>
        <rFont val="細明體"/>
        <family val="3"/>
        <charset val="136"/>
      </rPr>
      <t>工作流程的時間</t>
    </r>
    <r>
      <rPr>
        <sz val="10"/>
        <color theme="1"/>
        <rFont val="Arial"/>
        <family val="2"/>
      </rPr>
      <t xml:space="preserve">,  </t>
    </r>
    <r>
      <rPr>
        <sz val="10"/>
        <color theme="1"/>
        <rFont val="細明體"/>
        <family val="3"/>
        <charset val="136"/>
      </rPr>
      <t>單位為毫秒</t>
    </r>
  </si>
  <si>
    <r>
      <t xml:space="preserve"> - </t>
    </r>
    <r>
      <rPr>
        <sz val="10"/>
        <color theme="1"/>
        <rFont val="細明體"/>
        <family val="3"/>
        <charset val="136"/>
      </rPr>
      <t xml:space="preserve">此位元欄位指出可能需要執行的重置動作
</t>
    </r>
    <r>
      <rPr>
        <sz val="10"/>
        <color theme="1"/>
        <rFont val="Arial"/>
        <family val="2"/>
      </rPr>
      <t xml:space="preserve">   - </t>
    </r>
    <r>
      <rPr>
        <sz val="10"/>
        <color theme="1"/>
        <rFont val="細明體"/>
        <family val="3"/>
        <charset val="136"/>
      </rPr>
      <t>若不需重置動作</t>
    </r>
    <r>
      <rPr>
        <sz val="10"/>
        <color theme="1"/>
        <rFont val="Arial"/>
        <family val="2"/>
      </rPr>
      <t xml:space="preserve">,  </t>
    </r>
    <r>
      <rPr>
        <sz val="10"/>
        <color theme="1"/>
        <rFont val="細明體"/>
        <family val="3"/>
        <charset val="136"/>
      </rPr>
      <t xml:space="preserve">則不設定任何位元
</t>
    </r>
    <r>
      <rPr>
        <sz val="10"/>
        <color theme="1"/>
        <rFont val="Arial"/>
        <family val="2"/>
      </rPr>
      <t xml:space="preserve">   - </t>
    </r>
    <r>
      <rPr>
        <sz val="10"/>
        <color theme="1"/>
        <rFont val="細明體"/>
        <family val="3"/>
        <charset val="136"/>
      </rPr>
      <t>可同時設定多個位元</t>
    </r>
    <r>
      <rPr>
        <sz val="10"/>
        <color theme="1"/>
        <rFont val="Arial"/>
        <family val="2"/>
      </rPr>
      <t xml:space="preserve">,  </t>
    </r>
    <r>
      <rPr>
        <sz val="10"/>
        <color theme="1"/>
        <rFont val="細明體"/>
        <family val="3"/>
        <charset val="136"/>
      </rPr>
      <t xml:space="preserve">由主機決定進行動作的順序
</t>
    </r>
    <r>
      <rPr>
        <sz val="10"/>
        <color theme="1"/>
        <rFont val="Arial"/>
        <family val="2"/>
      </rPr>
      <t xml:space="preserve"> - </t>
    </r>
    <r>
      <rPr>
        <sz val="10"/>
        <color theme="1"/>
        <rFont val="細明體"/>
        <family val="3"/>
        <charset val="136"/>
      </rPr>
      <t>裝置應採用類似</t>
    </r>
    <r>
      <rPr>
        <sz val="10"/>
        <color theme="1"/>
        <rFont val="Arial"/>
        <family val="2"/>
      </rPr>
      <t xml:space="preserve"> FW activation without reset </t>
    </r>
    <r>
      <rPr>
        <sz val="10"/>
        <color theme="1"/>
        <rFont val="細明體"/>
        <family val="3"/>
        <charset val="136"/>
      </rPr>
      <t>的方法自我重置</t>
    </r>
    <r>
      <rPr>
        <sz val="10"/>
        <color theme="1"/>
        <rFont val="Arial"/>
        <family val="2"/>
      </rPr>
      <t xml:space="preserve">,  </t>
    </r>
    <r>
      <rPr>
        <sz val="10"/>
        <color theme="1"/>
        <rFont val="細明體"/>
        <family val="3"/>
        <charset val="136"/>
      </rPr>
      <t xml:space="preserve">避免斷言並強制
</t>
    </r>
    <r>
      <rPr>
        <sz val="10"/>
        <color theme="1"/>
        <rFont val="Arial"/>
        <family val="2"/>
      </rPr>
      <t xml:space="preserve">    </t>
    </r>
    <r>
      <rPr>
        <sz val="10"/>
        <color theme="1"/>
        <rFont val="細明體"/>
        <family val="3"/>
        <charset val="136"/>
      </rPr>
      <t>主機執行</t>
    </r>
    <r>
      <rPr>
        <sz val="10"/>
        <color theme="1"/>
        <rFont val="Arial"/>
        <family val="2"/>
      </rPr>
      <t xml:space="preserve"> NVMe Controller Reset
 - </t>
    </r>
    <r>
      <rPr>
        <sz val="10"/>
        <color theme="1"/>
        <rFont val="細明體"/>
        <family val="3"/>
        <charset val="136"/>
      </rPr>
      <t>方法包括</t>
    </r>
    <r>
      <rPr>
        <sz val="10"/>
        <color theme="1"/>
        <rFont val="Arial"/>
        <family val="2"/>
      </rPr>
      <t xml:space="preserve">: </t>
    </r>
    <r>
      <rPr>
        <sz val="10"/>
        <color theme="1"/>
        <rFont val="細明體"/>
        <family val="3"/>
        <charset val="136"/>
      </rPr>
      <t>暫停命令處理、設置</t>
    </r>
    <r>
      <rPr>
        <sz val="10"/>
        <color theme="1"/>
        <rFont val="Arial"/>
        <family val="2"/>
      </rPr>
      <t xml:space="preserve"> Processing Paused </t>
    </r>
    <r>
      <rPr>
        <sz val="10"/>
        <color theme="1"/>
        <rFont val="細明體"/>
        <family val="3"/>
        <charset val="136"/>
      </rPr>
      <t>位元為</t>
    </r>
    <r>
      <rPr>
        <sz val="10"/>
        <color theme="1"/>
        <rFont val="Arial"/>
        <family val="2"/>
      </rPr>
      <t xml:space="preserve"> 1</t>
    </r>
    <r>
      <rPr>
        <sz val="10"/>
        <color theme="1"/>
        <rFont val="細明體"/>
        <family val="3"/>
        <charset val="136"/>
      </rPr>
      <t xml:space="preserve">、保存執行時狀
</t>
    </r>
    <r>
      <rPr>
        <sz val="10"/>
        <color theme="1"/>
        <rFont val="Arial"/>
        <family val="2"/>
      </rPr>
      <t xml:space="preserve">    </t>
    </r>
    <r>
      <rPr>
        <sz val="10"/>
        <color theme="1"/>
        <rFont val="細明體"/>
        <family val="3"/>
        <charset val="136"/>
      </rPr>
      <t>態、重新初始化韌體、恢復執行狀態、繼續命令處理並清除</t>
    </r>
    <r>
      <rPr>
        <sz val="10"/>
        <color theme="1"/>
        <rFont val="Arial"/>
        <family val="2"/>
      </rPr>
      <t xml:space="preserve"> Processing Paused 
    </t>
    </r>
    <r>
      <rPr>
        <sz val="10"/>
        <color theme="1"/>
        <rFont val="細明體"/>
        <family val="3"/>
        <charset val="136"/>
      </rPr>
      <t>為</t>
    </r>
    <r>
      <rPr>
        <sz val="10"/>
        <color theme="1"/>
        <rFont val="Arial"/>
        <family val="2"/>
      </rPr>
      <t xml:space="preserve"> 0
 - </t>
    </r>
    <r>
      <rPr>
        <sz val="10"/>
        <color theme="1"/>
        <rFont val="細明體"/>
        <family val="3"/>
        <charset val="136"/>
      </rPr>
      <t>裝置無論是否能自主復原</t>
    </r>
    <r>
      <rPr>
        <sz val="10"/>
        <color theme="1"/>
        <rFont val="Arial"/>
        <family val="2"/>
      </rPr>
      <t xml:space="preserve">,  </t>
    </r>
    <r>
      <rPr>
        <sz val="10"/>
        <color theme="1"/>
        <rFont val="細明體"/>
        <family val="3"/>
        <charset val="136"/>
      </rPr>
      <t>都須將該事件記錄於遙測日誌</t>
    </r>
    <r>
      <rPr>
        <sz val="10"/>
        <color theme="1"/>
        <rFont val="Arial"/>
        <family val="2"/>
      </rPr>
      <t xml:space="preserve">,  </t>
    </r>
    <r>
      <rPr>
        <sz val="10"/>
        <color theme="1"/>
        <rFont val="細明體"/>
        <family val="3"/>
        <charset val="136"/>
      </rPr>
      <t>且在</t>
    </r>
    <r>
      <rPr>
        <sz val="10"/>
        <color theme="1"/>
        <rFont val="Arial"/>
        <family val="2"/>
      </rPr>
      <t xml:space="preserve"> Error ID
    (TELRI-1) </t>
    </r>
    <r>
      <rPr>
        <sz val="10"/>
        <color theme="1"/>
        <rFont val="細明體"/>
        <family val="3"/>
        <charset val="136"/>
      </rPr>
      <t>中包含廠商專屬</t>
    </r>
    <r>
      <rPr>
        <sz val="10"/>
        <color theme="1"/>
        <rFont val="Arial"/>
        <family val="2"/>
      </rPr>
      <t xml:space="preserve"> panic </t>
    </r>
    <r>
      <rPr>
        <sz val="10"/>
        <color theme="1"/>
        <rFont val="細明體"/>
        <family val="3"/>
        <charset val="136"/>
      </rPr>
      <t xml:space="preserve">代碼
</t>
    </r>
    <r>
      <rPr>
        <sz val="10"/>
        <color theme="1"/>
        <rFont val="Arial"/>
        <family val="2"/>
      </rPr>
      <t xml:space="preserve"> - </t>
    </r>
    <r>
      <rPr>
        <sz val="10"/>
        <color theme="1"/>
        <rFont val="細明體"/>
        <family val="3"/>
        <charset val="136"/>
      </rPr>
      <t>若無法自主復原</t>
    </r>
    <r>
      <rPr>
        <sz val="10"/>
        <color theme="1"/>
        <rFont val="Arial"/>
        <family val="2"/>
      </rPr>
      <t xml:space="preserve">,  </t>
    </r>
    <r>
      <rPr>
        <sz val="10"/>
        <color theme="1"/>
        <rFont val="細明體"/>
        <family val="3"/>
        <charset val="136"/>
      </rPr>
      <t>則此斷言狀態須回報給主機</t>
    </r>
    <r>
      <rPr>
        <sz val="10"/>
        <color theme="1"/>
        <rFont val="Arial"/>
        <family val="2"/>
      </rPr>
      <t>(</t>
    </r>
    <r>
      <rPr>
        <sz val="10"/>
        <color theme="1"/>
        <rFont val="細明體"/>
        <family val="3"/>
        <charset val="136"/>
      </rPr>
      <t>參見</t>
    </r>
    <r>
      <rPr>
        <sz val="10"/>
        <color theme="1"/>
        <rFont val="Arial"/>
        <family val="2"/>
      </rPr>
      <t xml:space="preserve"> EREC-5)
 - </t>
    </r>
    <r>
      <rPr>
        <sz val="10"/>
        <color theme="1"/>
        <rFont val="細明體"/>
        <family val="3"/>
        <charset val="136"/>
      </rPr>
      <t>裝置建議的復原動作優先順序為位元</t>
    </r>
    <r>
      <rPr>
        <sz val="10"/>
        <color theme="1"/>
        <rFont val="Arial"/>
        <family val="2"/>
      </rPr>
      <t xml:space="preserve"> 0</t>
    </r>
    <r>
      <rPr>
        <sz val="10"/>
        <color theme="1"/>
        <rFont val="細明體"/>
        <family val="3"/>
        <charset val="136"/>
      </rPr>
      <t>、</t>
    </r>
    <r>
      <rPr>
        <sz val="10"/>
        <color theme="1"/>
        <rFont val="Arial"/>
        <family val="2"/>
      </rPr>
      <t>1</t>
    </r>
    <r>
      <rPr>
        <sz val="10"/>
        <color theme="1"/>
        <rFont val="細明體"/>
        <family val="3"/>
        <charset val="136"/>
      </rPr>
      <t>、</t>
    </r>
    <r>
      <rPr>
        <sz val="10"/>
        <color theme="1"/>
        <rFont val="Arial"/>
        <family val="2"/>
      </rPr>
      <t>2</t>
    </r>
    <r>
      <rPr>
        <sz val="10"/>
        <color theme="1"/>
        <rFont val="細明體"/>
        <family val="3"/>
        <charset val="136"/>
      </rPr>
      <t>、</t>
    </r>
    <r>
      <rPr>
        <sz val="10"/>
        <color theme="1"/>
        <rFont val="Arial"/>
        <family val="2"/>
      </rPr>
      <t>5</t>
    </r>
    <r>
      <rPr>
        <sz val="10"/>
        <color theme="1"/>
        <rFont val="細明體"/>
        <family val="3"/>
        <charset val="136"/>
      </rPr>
      <t>、</t>
    </r>
    <r>
      <rPr>
        <sz val="10"/>
        <color theme="1"/>
        <rFont val="Arial"/>
        <family val="2"/>
      </rPr>
      <t xml:space="preserve">3 </t>
    </r>
    <r>
      <rPr>
        <sz val="10"/>
        <color theme="1"/>
        <rFont val="細明體"/>
        <family val="3"/>
        <charset val="136"/>
      </rPr>
      <t>及</t>
    </r>
    <r>
      <rPr>
        <sz val="10"/>
        <color theme="1"/>
        <rFont val="Arial"/>
        <family val="2"/>
      </rPr>
      <t xml:space="preserve"> 4,  </t>
    </r>
    <r>
      <rPr>
        <sz val="10"/>
        <color theme="1"/>
        <rFont val="細明體"/>
        <family val="3"/>
        <charset val="136"/>
      </rPr>
      <t xml:space="preserve">順序依據對主機影
</t>
    </r>
    <r>
      <rPr>
        <sz val="10"/>
        <color theme="1"/>
        <rFont val="Arial"/>
        <family val="2"/>
      </rPr>
      <t xml:space="preserve">     </t>
    </r>
    <r>
      <rPr>
        <sz val="10"/>
        <color theme="1"/>
        <rFont val="細明體"/>
        <family val="3"/>
        <charset val="136"/>
      </rPr>
      <t>響輕重排列</t>
    </r>
    <r>
      <rPr>
        <sz val="10"/>
        <color theme="1"/>
        <rFont val="Arial"/>
        <family val="2"/>
      </rPr>
      <t xml:space="preserve">,  </t>
    </r>
    <r>
      <rPr>
        <sz val="10"/>
        <color theme="1"/>
        <rFont val="細明體"/>
        <family val="3"/>
        <charset val="136"/>
      </rPr>
      <t>從輕微到嚴重</t>
    </r>
  </si>
  <si>
    <r>
      <t xml:space="preserve"> - </t>
    </r>
    <r>
      <rPr>
        <sz val="10"/>
        <color theme="1"/>
        <rFont val="細明體"/>
        <family val="3"/>
        <charset val="136"/>
      </rPr>
      <t>此欄位表示處理裝置</t>
    </r>
    <r>
      <rPr>
        <sz val="10"/>
        <color theme="1"/>
        <rFont val="Arial"/>
        <family val="2"/>
      </rPr>
      <t xml:space="preserve"> panic  </t>
    </r>
    <r>
      <rPr>
        <sz val="10"/>
        <color theme="1"/>
        <rFont val="細明體"/>
        <family val="3"/>
        <charset val="136"/>
      </rPr>
      <t>狀況時應採取的復原動作</t>
    </r>
    <r>
      <rPr>
        <sz val="10"/>
        <color theme="1"/>
        <rFont val="Arial"/>
        <family val="2"/>
      </rPr>
      <t xml:space="preserve">,  </t>
    </r>
    <r>
      <rPr>
        <sz val="10"/>
        <color theme="1"/>
        <rFont val="細明體"/>
        <family val="3"/>
        <charset val="136"/>
      </rPr>
      <t>具體值依</t>
    </r>
    <r>
      <rPr>
        <sz val="10"/>
        <color theme="1"/>
        <rFont val="Arial"/>
        <family val="2"/>
      </rPr>
      <t xml:space="preserve"> panic  
      </t>
    </r>
    <r>
      <rPr>
        <sz val="10"/>
        <color theme="1"/>
        <rFont val="細明體"/>
        <family val="3"/>
        <charset val="136"/>
      </rPr>
      <t xml:space="preserve">狀況而定
</t>
    </r>
    <r>
      <rPr>
        <sz val="10"/>
        <color theme="1"/>
        <rFont val="Arial"/>
        <family val="2"/>
      </rPr>
      <t xml:space="preserve"> - </t>
    </r>
    <r>
      <rPr>
        <sz val="10"/>
        <color theme="1"/>
        <rFont val="細明體"/>
        <family val="3"/>
        <charset val="136"/>
      </rPr>
      <t>若資料完整性無損</t>
    </r>
    <r>
      <rPr>
        <sz val="10"/>
        <color theme="1"/>
        <rFont val="Arial"/>
        <family val="2"/>
      </rPr>
      <t xml:space="preserve">,  </t>
    </r>
    <r>
      <rPr>
        <sz val="10"/>
        <color theme="1"/>
        <rFont val="細明體"/>
        <family val="3"/>
        <charset val="136"/>
      </rPr>
      <t>裝置應設定位元</t>
    </r>
    <r>
      <rPr>
        <sz val="10"/>
        <color theme="1"/>
        <rFont val="Arial"/>
        <family val="2"/>
      </rPr>
      <t xml:space="preserve"> 0 </t>
    </r>
    <r>
      <rPr>
        <sz val="10"/>
        <color theme="1"/>
        <rFont val="細明體"/>
        <family val="3"/>
        <charset val="136"/>
      </rPr>
      <t>為</t>
    </r>
    <r>
      <rPr>
        <sz val="10"/>
        <color theme="1"/>
        <rFont val="Arial"/>
        <family val="2"/>
      </rPr>
      <t xml:space="preserve"> 1
 - </t>
    </r>
    <r>
      <rPr>
        <sz val="10"/>
        <color theme="1"/>
        <rFont val="細明體"/>
        <family val="3"/>
        <charset val="136"/>
      </rPr>
      <t>若部分邏輯區塊位址資料完整性受損</t>
    </r>
    <r>
      <rPr>
        <sz val="10"/>
        <color theme="1"/>
        <rFont val="Arial"/>
        <family val="2"/>
      </rPr>
      <t xml:space="preserve">,  </t>
    </r>
    <r>
      <rPr>
        <sz val="10"/>
        <color theme="1"/>
        <rFont val="細明體"/>
        <family val="3"/>
        <charset val="136"/>
      </rPr>
      <t>裝置應設定位元</t>
    </r>
    <r>
      <rPr>
        <sz val="10"/>
        <color theme="1"/>
        <rFont val="Arial"/>
        <family val="2"/>
      </rPr>
      <t xml:space="preserve"> 6 </t>
    </r>
    <r>
      <rPr>
        <sz val="10"/>
        <color theme="1"/>
        <rFont val="細明體"/>
        <family val="3"/>
        <charset val="136"/>
      </rPr>
      <t>為</t>
    </r>
    <r>
      <rPr>
        <sz val="10"/>
        <color theme="1"/>
        <rFont val="Arial"/>
        <family val="2"/>
      </rPr>
      <t xml:space="preserve"> 1
 - </t>
    </r>
    <r>
      <rPr>
        <sz val="10"/>
        <color theme="1"/>
        <rFont val="細明體"/>
        <family val="3"/>
        <charset val="136"/>
      </rPr>
      <t>若所有</t>
    </r>
    <r>
      <rPr>
        <sz val="10"/>
        <color theme="1"/>
        <rFont val="Arial"/>
        <family val="2"/>
      </rPr>
      <t xml:space="preserve"> LBA </t>
    </r>
    <r>
      <rPr>
        <sz val="10"/>
        <color theme="1"/>
        <rFont val="細明體"/>
        <family val="3"/>
        <charset val="136"/>
      </rPr>
      <t>的資料完整性均受損</t>
    </r>
    <r>
      <rPr>
        <sz val="10"/>
        <color theme="1"/>
        <rFont val="Arial"/>
        <family val="2"/>
      </rPr>
      <t xml:space="preserve">,  </t>
    </r>
    <r>
      <rPr>
        <sz val="10"/>
        <color theme="1"/>
        <rFont val="細明體"/>
        <family val="3"/>
        <charset val="136"/>
      </rPr>
      <t>裝置僅能設定位元</t>
    </r>
    <r>
      <rPr>
        <sz val="10"/>
        <color theme="1"/>
        <rFont val="Arial"/>
        <family val="2"/>
      </rPr>
      <t xml:space="preserve"> 1</t>
    </r>
    <r>
      <rPr>
        <sz val="10"/>
        <color theme="1"/>
        <rFont val="細明體"/>
        <family val="3"/>
        <charset val="136"/>
      </rPr>
      <t>、</t>
    </r>
    <r>
      <rPr>
        <sz val="10"/>
        <color theme="1"/>
        <rFont val="Arial"/>
        <family val="2"/>
      </rPr>
      <t xml:space="preserve">2 </t>
    </r>
    <r>
      <rPr>
        <sz val="10"/>
        <color theme="1"/>
        <rFont val="細明體"/>
        <family val="3"/>
        <charset val="136"/>
      </rPr>
      <t>或</t>
    </r>
    <r>
      <rPr>
        <sz val="10"/>
        <color theme="1"/>
        <rFont val="Arial"/>
        <family val="2"/>
      </rPr>
      <t xml:space="preserve"> 5 </t>
    </r>
    <r>
      <rPr>
        <sz val="10"/>
        <color theme="1"/>
        <rFont val="細明體"/>
        <family val="3"/>
        <charset val="136"/>
      </rPr>
      <t>中的一個為</t>
    </r>
    <r>
      <rPr>
        <sz val="10"/>
        <color theme="1"/>
        <rFont val="Arial"/>
        <family val="2"/>
      </rPr>
      <t xml:space="preserve"> 1
 - </t>
    </r>
    <r>
      <rPr>
        <sz val="10"/>
        <color theme="1"/>
        <rFont val="細明體"/>
        <family val="3"/>
        <charset val="136"/>
      </rPr>
      <t>若存在持續性硬體故障</t>
    </r>
    <r>
      <rPr>
        <sz val="10"/>
        <color theme="1"/>
        <rFont val="Arial"/>
        <family val="2"/>
      </rPr>
      <t xml:space="preserve">,  </t>
    </r>
    <r>
      <rPr>
        <sz val="10"/>
        <color theme="1"/>
        <rFont val="細明體"/>
        <family val="3"/>
        <charset val="136"/>
      </rPr>
      <t>裝置僅能設定位元</t>
    </r>
    <r>
      <rPr>
        <sz val="10"/>
        <color theme="1"/>
        <rFont val="Arial"/>
        <family val="2"/>
      </rPr>
      <t xml:space="preserve"> 3 </t>
    </r>
    <r>
      <rPr>
        <sz val="10"/>
        <color theme="1"/>
        <rFont val="細明體"/>
        <family val="3"/>
        <charset val="136"/>
      </rPr>
      <t>或</t>
    </r>
    <r>
      <rPr>
        <sz val="10"/>
        <color theme="1"/>
        <rFont val="Arial"/>
        <family val="2"/>
      </rPr>
      <t xml:space="preserve"> 4 </t>
    </r>
    <r>
      <rPr>
        <sz val="10"/>
        <color theme="1"/>
        <rFont val="細明體"/>
        <family val="3"/>
        <charset val="136"/>
      </rPr>
      <t>中的一個為</t>
    </r>
    <r>
      <rPr>
        <sz val="10"/>
        <color theme="1"/>
        <rFont val="Arial"/>
        <family val="2"/>
      </rPr>
      <t xml:space="preserve"> 1
 - </t>
    </r>
    <r>
      <rPr>
        <sz val="10"/>
        <color theme="1"/>
        <rFont val="細明體"/>
        <family val="3"/>
        <charset val="136"/>
      </rPr>
      <t>此欄位中不得同時設置多於一個位元為</t>
    </r>
    <r>
      <rPr>
        <sz val="10"/>
        <color theme="1"/>
        <rFont val="Arial"/>
        <family val="2"/>
      </rPr>
      <t xml:space="preserve"> 1</t>
    </r>
  </si>
  <si>
    <r>
      <t xml:space="preserve"> - Panic ID </t>
    </r>
    <r>
      <rPr>
        <sz val="10"/>
        <color theme="1"/>
        <rFont val="細明體"/>
        <family val="3"/>
        <charset val="136"/>
      </rPr>
      <t>為一個數值</t>
    </r>
    <r>
      <rPr>
        <sz val="10"/>
        <color theme="1"/>
        <rFont val="Arial"/>
        <family val="2"/>
      </rPr>
      <t xml:space="preserve">,  </t>
    </r>
    <r>
      <rPr>
        <sz val="10"/>
        <color theme="1"/>
        <rFont val="細明體"/>
        <family val="3"/>
        <charset val="136"/>
      </rPr>
      <t>用以唯一標示裝置所遇到的精確</t>
    </r>
    <r>
      <rPr>
        <sz val="10"/>
        <color theme="1"/>
        <rFont val="Arial"/>
        <family val="2"/>
      </rPr>
      <t xml:space="preserve"> panic </t>
    </r>
    <r>
      <rPr>
        <sz val="10"/>
        <color theme="1"/>
        <rFont val="細明體"/>
        <family val="3"/>
        <charset val="136"/>
      </rPr>
      <t xml:space="preserve">狀態
</t>
    </r>
    <r>
      <rPr>
        <sz val="10"/>
        <color theme="1"/>
        <rFont val="Arial"/>
        <family val="2"/>
      </rPr>
      <t xml:space="preserve"> - </t>
    </r>
    <r>
      <rPr>
        <sz val="10"/>
        <color theme="1"/>
        <rFont val="細明體"/>
        <family val="3"/>
        <charset val="136"/>
      </rPr>
      <t>值為</t>
    </r>
    <r>
      <rPr>
        <sz val="10"/>
        <color theme="1"/>
        <rFont val="Arial"/>
        <family val="2"/>
      </rPr>
      <t xml:space="preserve"> 0 </t>
    </r>
    <r>
      <rPr>
        <sz val="10"/>
        <color theme="1"/>
        <rFont val="細明體"/>
        <family val="3"/>
        <charset val="136"/>
      </rPr>
      <t>表示沒有發生</t>
    </r>
    <r>
      <rPr>
        <sz val="10"/>
        <color theme="1"/>
        <rFont val="Arial"/>
        <family val="2"/>
      </rPr>
      <t xml:space="preserve"> panic
 - </t>
    </r>
    <r>
      <rPr>
        <sz val="10"/>
        <color theme="1"/>
        <rFont val="細明體"/>
        <family val="3"/>
        <charset val="136"/>
      </rPr>
      <t>其中一段</t>
    </r>
    <r>
      <rPr>
        <sz val="10"/>
        <color theme="1"/>
        <rFont val="Arial"/>
        <family val="2"/>
      </rPr>
      <t xml:space="preserve"> Panic ID </t>
    </r>
    <r>
      <rPr>
        <sz val="10"/>
        <color theme="1"/>
        <rFont val="細明體"/>
        <family val="3"/>
        <charset val="136"/>
      </rPr>
      <t>範圍（</t>
    </r>
    <r>
      <rPr>
        <sz val="10"/>
        <color theme="1"/>
        <rFont val="Arial"/>
        <family val="2"/>
      </rPr>
      <t xml:space="preserve">00000000_00000000h </t>
    </r>
    <r>
      <rPr>
        <sz val="10"/>
        <color theme="1"/>
        <rFont val="細明體"/>
        <family val="3"/>
        <charset val="136"/>
      </rPr>
      <t>到</t>
    </r>
    <r>
      <rPr>
        <sz val="10"/>
        <color theme="1"/>
        <rFont val="Arial"/>
        <family val="2"/>
      </rPr>
      <t xml:space="preserve"> 00000000_0000FFFFh</t>
    </r>
    <r>
      <rPr>
        <sz val="10"/>
        <color theme="1"/>
        <rFont val="細明體"/>
        <family val="3"/>
        <charset val="136"/>
      </rPr>
      <t xml:space="preserve">）保留
</t>
    </r>
    <r>
      <rPr>
        <sz val="10"/>
        <color theme="1"/>
        <rFont val="Arial"/>
        <family val="2"/>
      </rPr>
      <t xml:space="preserve">   </t>
    </r>
    <r>
      <rPr>
        <sz val="10"/>
        <color theme="1"/>
        <rFont val="細明體"/>
        <family val="3"/>
        <charset val="136"/>
      </rPr>
      <t>給主機定義的故障代碼用於標示已知的</t>
    </r>
    <r>
      <rPr>
        <sz val="10"/>
        <color theme="1"/>
        <rFont val="Arial"/>
        <family val="2"/>
      </rPr>
      <t xml:space="preserve"> panic </t>
    </r>
    <r>
      <rPr>
        <sz val="10"/>
        <color theme="1"/>
        <rFont val="細明體"/>
        <family val="3"/>
        <charset val="136"/>
      </rPr>
      <t>狀態</t>
    </r>
  </si>
  <si>
    <r>
      <t xml:space="preserve"> - </t>
    </r>
    <r>
      <rPr>
        <sz val="10"/>
        <color theme="1"/>
        <rFont val="細明體"/>
        <family val="3"/>
        <charset val="136"/>
      </rPr>
      <t>此欄位表示用於從裝置</t>
    </r>
    <r>
      <rPr>
        <sz val="10"/>
        <color theme="1"/>
        <rFont val="Arial"/>
        <family val="2"/>
      </rPr>
      <t xml:space="preserve"> panic </t>
    </r>
    <r>
      <rPr>
        <sz val="10"/>
        <color theme="1"/>
        <rFont val="細明體"/>
        <family val="3"/>
        <charset val="136"/>
      </rPr>
      <t xml:space="preserve">狀態復原的廠商專屬命令操作碼
</t>
    </r>
    <r>
      <rPr>
        <sz val="10"/>
        <color theme="1"/>
        <rFont val="Arial"/>
        <family val="2"/>
      </rPr>
      <t xml:space="preserve"> - </t>
    </r>
    <r>
      <rPr>
        <sz val="10"/>
        <color theme="1"/>
        <rFont val="細明體"/>
        <family val="3"/>
        <charset val="136"/>
      </rPr>
      <t>僅當</t>
    </r>
    <r>
      <rPr>
        <sz val="10"/>
        <color theme="1"/>
        <rFont val="Arial"/>
        <family val="2"/>
      </rPr>
      <t xml:space="preserve"> Device Recovery Action 1 </t>
    </r>
    <r>
      <rPr>
        <sz val="10"/>
        <color theme="1"/>
        <rFont val="細明體"/>
        <family val="3"/>
        <charset val="136"/>
      </rPr>
      <t>欄位的位元</t>
    </r>
    <r>
      <rPr>
        <sz val="10"/>
        <color theme="1"/>
        <rFont val="Arial"/>
        <family val="2"/>
      </rPr>
      <t xml:space="preserve"> 2 </t>
    </r>
    <r>
      <rPr>
        <sz val="10"/>
        <color theme="1"/>
        <rFont val="細明體"/>
        <family val="3"/>
        <charset val="136"/>
      </rPr>
      <t>設為</t>
    </r>
    <r>
      <rPr>
        <sz val="10"/>
        <color theme="1"/>
        <rFont val="Arial"/>
        <family val="2"/>
      </rPr>
      <t xml:space="preserve"> 1b </t>
    </r>
    <r>
      <rPr>
        <sz val="10"/>
        <color theme="1"/>
        <rFont val="細明體"/>
        <family val="3"/>
        <charset val="136"/>
      </rPr>
      <t>時</t>
    </r>
    <r>
      <rPr>
        <sz val="10"/>
        <color theme="1"/>
        <rFont val="Arial"/>
        <family val="2"/>
      </rPr>
      <t xml:space="preserve">,  </t>
    </r>
    <r>
      <rPr>
        <sz val="10"/>
        <color theme="1"/>
        <rFont val="細明體"/>
        <family val="3"/>
        <charset val="136"/>
      </rPr>
      <t xml:space="preserve">此命令碼才有效
</t>
    </r>
    <r>
      <rPr>
        <sz val="10"/>
        <color theme="1"/>
        <rFont val="Arial"/>
        <family val="2"/>
      </rPr>
      <t xml:space="preserve"> - </t>
    </r>
    <r>
      <rPr>
        <sz val="10"/>
        <color theme="1"/>
        <rFont val="細明體"/>
        <family val="3"/>
        <charset val="136"/>
      </rPr>
      <t>當</t>
    </r>
    <r>
      <rPr>
        <sz val="10"/>
        <color theme="1"/>
        <rFont val="Arial"/>
        <family val="2"/>
      </rPr>
      <t xml:space="preserve"> Device Recovery Action 1 </t>
    </r>
    <r>
      <rPr>
        <sz val="10"/>
        <color theme="1"/>
        <rFont val="細明體"/>
        <family val="3"/>
        <charset val="136"/>
      </rPr>
      <t>欄位的位元</t>
    </r>
    <r>
      <rPr>
        <sz val="10"/>
        <color theme="1"/>
        <rFont val="Arial"/>
        <family val="2"/>
      </rPr>
      <t xml:space="preserve"> 2 </t>
    </r>
    <r>
      <rPr>
        <sz val="10"/>
        <color theme="1"/>
        <rFont val="細明體"/>
        <family val="3"/>
        <charset val="136"/>
      </rPr>
      <t>被清零時</t>
    </r>
    <r>
      <rPr>
        <sz val="10"/>
        <color theme="1"/>
        <rFont val="Arial"/>
        <family val="2"/>
      </rPr>
      <t xml:space="preserve">,  </t>
    </r>
    <r>
      <rPr>
        <sz val="10"/>
        <color theme="1"/>
        <rFont val="細明體"/>
        <family val="3"/>
        <charset val="136"/>
      </rPr>
      <t>該欄位必須被清零</t>
    </r>
  </si>
  <si>
    <r>
      <t xml:space="preserve"> - </t>
    </r>
    <r>
      <rPr>
        <sz val="10"/>
        <color theme="1"/>
        <rFont val="細明體"/>
        <family val="3"/>
        <charset val="136"/>
      </rPr>
      <t>此欄位為用於廠商專屬命令中</t>
    </r>
    <r>
      <rPr>
        <sz val="10"/>
        <color theme="1"/>
        <rFont val="Arial"/>
        <family val="2"/>
      </rPr>
      <t xml:space="preserve">,  </t>
    </r>
    <r>
      <rPr>
        <sz val="10"/>
        <color theme="1"/>
        <rFont val="細明體"/>
        <family val="3"/>
        <charset val="136"/>
      </rPr>
      <t>恢復裝置於</t>
    </r>
    <r>
      <rPr>
        <sz val="10"/>
        <color theme="1"/>
        <rFont val="Arial"/>
        <family val="2"/>
      </rPr>
      <t xml:space="preserve"> panic </t>
    </r>
    <r>
      <rPr>
        <sz val="10"/>
        <color theme="1"/>
        <rFont val="細明體"/>
        <family val="3"/>
        <charset val="136"/>
      </rPr>
      <t>狀態時的</t>
    </r>
    <r>
      <rPr>
        <sz val="10"/>
        <color theme="1"/>
        <rFont val="Arial"/>
        <family val="2"/>
      </rPr>
      <t xml:space="preserve"> CDW12 </t>
    </r>
    <r>
      <rPr>
        <sz val="10"/>
        <color theme="1"/>
        <rFont val="細明體"/>
        <family val="3"/>
        <charset val="136"/>
      </rPr>
      <t xml:space="preserve">值
</t>
    </r>
    <r>
      <rPr>
        <sz val="10"/>
        <color theme="1"/>
        <rFont val="Arial"/>
        <family val="2"/>
      </rPr>
      <t xml:space="preserve"> - </t>
    </r>
    <r>
      <rPr>
        <sz val="10"/>
        <color theme="1"/>
        <rFont val="細明體"/>
        <family val="3"/>
        <charset val="136"/>
      </rPr>
      <t>只有當</t>
    </r>
    <r>
      <rPr>
        <sz val="10"/>
        <color theme="1"/>
        <rFont val="Arial"/>
        <family val="2"/>
      </rPr>
      <t xml:space="preserve"> Device Recovery Action 1 </t>
    </r>
    <r>
      <rPr>
        <sz val="10"/>
        <color theme="1"/>
        <rFont val="細明體"/>
        <family val="3"/>
        <charset val="136"/>
      </rPr>
      <t>欄位的位元</t>
    </r>
    <r>
      <rPr>
        <sz val="10"/>
        <color theme="1"/>
        <rFont val="Arial"/>
        <family val="2"/>
      </rPr>
      <t xml:space="preserve"> 2 </t>
    </r>
    <r>
      <rPr>
        <sz val="10"/>
        <color theme="1"/>
        <rFont val="細明體"/>
        <family val="3"/>
        <charset val="136"/>
      </rPr>
      <t>設為</t>
    </r>
    <r>
      <rPr>
        <sz val="10"/>
        <color theme="1"/>
        <rFont val="Arial"/>
        <family val="2"/>
      </rPr>
      <t xml:space="preserve"> 1b </t>
    </r>
    <r>
      <rPr>
        <sz val="10"/>
        <color theme="1"/>
        <rFont val="細明體"/>
        <family val="3"/>
        <charset val="136"/>
      </rPr>
      <t>時</t>
    </r>
    <r>
      <rPr>
        <sz val="10"/>
        <color theme="1"/>
        <rFont val="Arial"/>
        <family val="2"/>
      </rPr>
      <t xml:space="preserve">,  </t>
    </r>
    <r>
      <rPr>
        <sz val="10"/>
        <color theme="1"/>
        <rFont val="細明體"/>
        <family val="3"/>
        <charset val="136"/>
      </rPr>
      <t xml:space="preserve">本欄位值才有效
</t>
    </r>
    <r>
      <rPr>
        <sz val="10"/>
        <color theme="1"/>
        <rFont val="Arial"/>
        <family val="2"/>
      </rPr>
      <t xml:space="preserve"> - </t>
    </r>
    <r>
      <rPr>
        <sz val="10"/>
        <color theme="1"/>
        <rFont val="細明體"/>
        <family val="3"/>
        <charset val="136"/>
      </rPr>
      <t>當</t>
    </r>
    <r>
      <rPr>
        <sz val="10"/>
        <color theme="1"/>
        <rFont val="Arial"/>
        <family val="2"/>
      </rPr>
      <t xml:space="preserve"> Device Recovery Action 1 </t>
    </r>
    <r>
      <rPr>
        <sz val="10"/>
        <color theme="1"/>
        <rFont val="細明體"/>
        <family val="3"/>
        <charset val="136"/>
      </rPr>
      <t>欄位的位元</t>
    </r>
    <r>
      <rPr>
        <sz val="10"/>
        <color theme="1"/>
        <rFont val="Arial"/>
        <family val="2"/>
      </rPr>
      <t xml:space="preserve"> 2 </t>
    </r>
    <r>
      <rPr>
        <sz val="10"/>
        <color theme="1"/>
        <rFont val="細明體"/>
        <family val="3"/>
        <charset val="136"/>
      </rPr>
      <t>被清零時</t>
    </r>
    <r>
      <rPr>
        <sz val="10"/>
        <color theme="1"/>
        <rFont val="Arial"/>
        <family val="2"/>
      </rPr>
      <t xml:space="preserve">,  </t>
    </r>
    <r>
      <rPr>
        <sz val="10"/>
        <color theme="1"/>
        <rFont val="細明體"/>
        <family val="3"/>
        <charset val="136"/>
      </rPr>
      <t>本欄位必須清零</t>
    </r>
  </si>
  <si>
    <r>
      <t xml:space="preserve"> - </t>
    </r>
    <r>
      <rPr>
        <sz val="10"/>
        <color theme="1"/>
        <rFont val="細明體"/>
        <family val="3"/>
        <charset val="136"/>
      </rPr>
      <t>表示用於廠商專屬命令以從裝置</t>
    </r>
    <r>
      <rPr>
        <sz val="10"/>
        <color theme="1"/>
        <rFont val="Arial"/>
        <family val="2"/>
      </rPr>
      <t xml:space="preserve"> panic </t>
    </r>
    <r>
      <rPr>
        <sz val="10"/>
        <color theme="1"/>
        <rFont val="細明體"/>
        <family val="3"/>
        <charset val="136"/>
      </rPr>
      <t>狀態復原時的</t>
    </r>
    <r>
      <rPr>
        <sz val="10"/>
        <color theme="1"/>
        <rFont val="Arial"/>
        <family val="2"/>
      </rPr>
      <t xml:space="preserve"> CDW13 </t>
    </r>
    <r>
      <rPr>
        <sz val="10"/>
        <color theme="1"/>
        <rFont val="細明體"/>
        <family val="3"/>
        <charset val="136"/>
      </rPr>
      <t xml:space="preserve">值
</t>
    </r>
    <r>
      <rPr>
        <sz val="10"/>
        <color theme="1"/>
        <rFont val="Arial"/>
        <family val="2"/>
      </rPr>
      <t xml:space="preserve"> - </t>
    </r>
    <r>
      <rPr>
        <sz val="10"/>
        <color theme="1"/>
        <rFont val="細明體"/>
        <family val="3"/>
        <charset val="136"/>
      </rPr>
      <t>僅當</t>
    </r>
    <r>
      <rPr>
        <sz val="10"/>
        <color theme="1"/>
        <rFont val="Arial"/>
        <family val="2"/>
      </rPr>
      <t xml:space="preserve"> Device Recovery Action 1 </t>
    </r>
    <r>
      <rPr>
        <sz val="10"/>
        <color theme="1"/>
        <rFont val="細明體"/>
        <family val="3"/>
        <charset val="136"/>
      </rPr>
      <t>欄位的位元</t>
    </r>
    <r>
      <rPr>
        <sz val="10"/>
        <color theme="1"/>
        <rFont val="Arial"/>
        <family val="2"/>
      </rPr>
      <t xml:space="preserve"> 2 </t>
    </r>
    <r>
      <rPr>
        <sz val="10"/>
        <color theme="1"/>
        <rFont val="細明體"/>
        <family val="3"/>
        <charset val="136"/>
      </rPr>
      <t>設為</t>
    </r>
    <r>
      <rPr>
        <sz val="10"/>
        <color theme="1"/>
        <rFont val="Arial"/>
        <family val="2"/>
      </rPr>
      <t xml:space="preserve"> 1b </t>
    </r>
    <r>
      <rPr>
        <sz val="10"/>
        <color theme="1"/>
        <rFont val="細明體"/>
        <family val="3"/>
        <charset val="136"/>
      </rPr>
      <t xml:space="preserve">時有效
</t>
    </r>
    <r>
      <rPr>
        <sz val="10"/>
        <color theme="1"/>
        <rFont val="Arial"/>
        <family val="2"/>
      </rPr>
      <t xml:space="preserve"> - </t>
    </r>
    <r>
      <rPr>
        <sz val="10"/>
        <color theme="1"/>
        <rFont val="細明體"/>
        <family val="3"/>
        <charset val="136"/>
      </rPr>
      <t>當</t>
    </r>
    <r>
      <rPr>
        <sz val="10"/>
        <color theme="1"/>
        <rFont val="Arial"/>
        <family val="2"/>
      </rPr>
      <t xml:space="preserve"> Device Recovery Action 1 </t>
    </r>
    <r>
      <rPr>
        <sz val="10"/>
        <color theme="1"/>
        <rFont val="細明體"/>
        <family val="3"/>
        <charset val="136"/>
      </rPr>
      <t>欄位值清零時</t>
    </r>
    <r>
      <rPr>
        <sz val="10"/>
        <color theme="1"/>
        <rFont val="Arial"/>
        <family val="2"/>
      </rPr>
      <t xml:space="preserve">,  </t>
    </r>
    <r>
      <rPr>
        <sz val="10"/>
        <color theme="1"/>
        <rFont val="細明體"/>
        <family val="3"/>
        <charset val="136"/>
      </rPr>
      <t>本欄位必須清零</t>
    </r>
  </si>
  <si>
    <r>
      <t xml:space="preserve"> - </t>
    </r>
    <r>
      <rPr>
        <sz val="10"/>
        <color theme="1"/>
        <rFont val="細明體"/>
        <family val="3"/>
        <charset val="136"/>
      </rPr>
      <t>指示主機等待裝置完成該復原命令的時間</t>
    </r>
    <r>
      <rPr>
        <sz val="10"/>
        <color theme="1"/>
        <rFont val="Arial"/>
        <family val="2"/>
      </rPr>
      <t xml:space="preserve">,  </t>
    </r>
    <r>
      <rPr>
        <sz val="10"/>
        <color theme="1"/>
        <rFont val="細明體"/>
        <family val="3"/>
        <charset val="136"/>
      </rPr>
      <t>以秒為單位</t>
    </r>
  </si>
  <si>
    <r>
      <t xml:space="preserve"> - </t>
    </r>
    <r>
      <rPr>
        <sz val="10"/>
        <color theme="1"/>
        <rFont val="細明體"/>
        <family val="3"/>
        <charset val="136"/>
      </rPr>
      <t>此欄位為位元欄位</t>
    </r>
    <r>
      <rPr>
        <sz val="10"/>
        <color theme="1"/>
        <rFont val="Arial"/>
        <family val="2"/>
      </rPr>
      <t xml:space="preserve">,  </t>
    </r>
    <r>
      <rPr>
        <sz val="10"/>
        <color theme="1"/>
        <rFont val="細明體"/>
        <family val="3"/>
        <charset val="136"/>
      </rPr>
      <t xml:space="preserve">用以指示裝置重置後可能需要執行的後續動作
</t>
    </r>
    <r>
      <rPr>
        <sz val="10"/>
        <color theme="1"/>
        <rFont val="Arial"/>
        <family val="2"/>
      </rPr>
      <t xml:space="preserve"> - </t>
    </r>
    <r>
      <rPr>
        <sz val="10"/>
        <color theme="1"/>
        <rFont val="細明體"/>
        <family val="3"/>
        <charset val="136"/>
      </rPr>
      <t>若無需任何重置動作</t>
    </r>
    <r>
      <rPr>
        <sz val="10"/>
        <color theme="1"/>
        <rFont val="Arial"/>
        <family val="2"/>
      </rPr>
      <t xml:space="preserve">, </t>
    </r>
    <r>
      <rPr>
        <sz val="10"/>
        <color theme="1"/>
        <rFont val="細明體"/>
        <family val="3"/>
        <charset val="136"/>
      </rPr>
      <t xml:space="preserve">則不設定任何位元
</t>
    </r>
    <r>
      <rPr>
        <sz val="10"/>
        <color theme="1"/>
        <rFont val="Arial"/>
        <family val="2"/>
      </rPr>
      <t xml:space="preserve"> - </t>
    </r>
    <r>
      <rPr>
        <sz val="10"/>
        <color theme="1"/>
        <rFont val="細明體"/>
        <family val="3"/>
        <charset val="136"/>
      </rPr>
      <t>可同時設定多個位元</t>
    </r>
    <r>
      <rPr>
        <sz val="10"/>
        <color theme="1"/>
        <rFont val="Arial"/>
        <family val="2"/>
      </rPr>
      <t xml:space="preserve">, </t>
    </r>
    <r>
      <rPr>
        <sz val="10"/>
        <color theme="1"/>
        <rFont val="細明體"/>
        <family val="3"/>
        <charset val="136"/>
      </rPr>
      <t xml:space="preserve">主機負責決定執行動作的順序
</t>
    </r>
    <r>
      <rPr>
        <sz val="10"/>
        <color theme="1"/>
        <rFont val="Arial"/>
        <family val="2"/>
      </rPr>
      <t xml:space="preserve"> - </t>
    </r>
    <r>
      <rPr>
        <sz val="10"/>
        <color theme="1"/>
        <rFont val="細明體"/>
        <family val="3"/>
        <charset val="136"/>
      </rPr>
      <t>建議優先使用</t>
    </r>
    <r>
      <rPr>
        <sz val="10"/>
        <color theme="1"/>
        <rFont val="Arial"/>
        <family val="2"/>
      </rPr>
      <t xml:space="preserve"> Bit 0, </t>
    </r>
    <r>
      <rPr>
        <sz val="10"/>
        <color theme="1"/>
        <rFont val="細明體"/>
        <family val="3"/>
        <charset val="136"/>
      </rPr>
      <t>若無法使用再依序採用</t>
    </r>
    <r>
      <rPr>
        <sz val="10"/>
        <color theme="1"/>
        <rFont val="Arial"/>
        <family val="2"/>
      </rPr>
      <t xml:space="preserve"> Bit 1 </t>
    </r>
    <r>
      <rPr>
        <sz val="10"/>
        <color theme="1"/>
        <rFont val="細明體"/>
        <family val="3"/>
        <charset val="136"/>
      </rPr>
      <t>等</t>
    </r>
  </si>
  <si>
    <t>EREC-15</t>
    <phoneticPr fontId="1" type="noConversion"/>
  </si>
  <si>
    <t>Device Recovery Action 2 Timeout</t>
    <phoneticPr fontId="1" type="noConversion"/>
  </si>
  <si>
    <r>
      <t xml:space="preserve"> - </t>
    </r>
    <r>
      <rPr>
        <sz val="10"/>
        <color theme="1"/>
        <rFont val="細明體"/>
        <family val="2"/>
        <charset val="136"/>
      </rPr>
      <t>表示主機應等待裝置完成</t>
    </r>
    <r>
      <rPr>
        <sz val="10"/>
        <color theme="1"/>
        <rFont val="Arial"/>
        <family val="2"/>
      </rPr>
      <t xml:space="preserve"> Device Recovery Action 2 </t>
    </r>
    <r>
      <rPr>
        <sz val="10"/>
        <color theme="1"/>
        <rFont val="細明體"/>
        <family val="2"/>
        <charset val="136"/>
      </rPr>
      <t>所需的時間</t>
    </r>
    <r>
      <rPr>
        <sz val="10"/>
        <color theme="1"/>
        <rFont val="Arial"/>
        <family val="2"/>
      </rPr>
      <t xml:space="preserve">, </t>
    </r>
    <r>
      <rPr>
        <sz val="10"/>
        <color theme="1"/>
        <rFont val="細明體"/>
        <family val="2"/>
        <charset val="136"/>
      </rPr>
      <t>單位為秒</t>
    </r>
    <r>
      <rPr>
        <sz val="10"/>
        <color theme="1"/>
        <rFont val="Arial"/>
        <family val="2"/>
      </rPr>
      <t xml:space="preserve">
 - </t>
    </r>
    <r>
      <rPr>
        <sz val="10"/>
        <color theme="1"/>
        <rFont val="細明體"/>
        <family val="2"/>
        <charset val="136"/>
      </rPr>
      <t>該等待時間會覆蓋</t>
    </r>
    <r>
      <rPr>
        <sz val="10"/>
        <color theme="1"/>
        <rFont val="Arial"/>
        <family val="2"/>
      </rPr>
      <t xml:space="preserve"> CAP.TO </t>
    </r>
    <r>
      <rPr>
        <sz val="10"/>
        <color theme="1"/>
        <rFont val="細明體"/>
        <family val="2"/>
        <charset val="136"/>
      </rPr>
      <t>值</t>
    </r>
    <phoneticPr fontId="1" type="noConversion"/>
  </si>
  <si>
    <t>EREC-16</t>
    <phoneticPr fontId="1" type="noConversion"/>
  </si>
  <si>
    <t xml:space="preserve">Panic Count </t>
    <phoneticPr fontId="1" type="noConversion"/>
  </si>
  <si>
    <r>
      <t xml:space="preserve"> - </t>
    </r>
    <r>
      <rPr>
        <sz val="10"/>
        <color theme="1"/>
        <rFont val="細明體"/>
        <family val="3"/>
        <charset val="136"/>
      </rPr>
      <t>表示裝置在其整個使用壽命中所遇到的</t>
    </r>
    <r>
      <rPr>
        <sz val="10"/>
        <color theme="1"/>
        <rFont val="Arial"/>
        <family val="2"/>
      </rPr>
      <t xml:space="preserve"> Panic </t>
    </r>
    <r>
      <rPr>
        <sz val="10"/>
        <color theme="1"/>
        <rFont val="細明體"/>
        <family val="3"/>
        <charset val="136"/>
      </rPr>
      <t>事件總數</t>
    </r>
    <r>
      <rPr>
        <sz val="10"/>
        <color theme="1"/>
        <rFont val="Arial"/>
        <family val="2"/>
      </rPr>
      <t xml:space="preserve">
 - </t>
    </r>
    <r>
      <rPr>
        <sz val="10"/>
        <color theme="1"/>
        <rFont val="細明體"/>
        <family val="3"/>
        <charset val="136"/>
      </rPr>
      <t>採用飽和計數器</t>
    </r>
    <r>
      <rPr>
        <sz val="10"/>
        <color theme="1"/>
        <rFont val="Arial"/>
        <family val="2"/>
      </rPr>
      <t xml:space="preserve">, </t>
    </r>
    <r>
      <rPr>
        <sz val="10"/>
        <color theme="1"/>
        <rFont val="細明體"/>
        <family val="3"/>
        <charset val="136"/>
      </rPr>
      <t>即計數達最大值後不再增加</t>
    </r>
    <phoneticPr fontId="1" type="noConversion"/>
  </si>
  <si>
    <t>EREC-17</t>
    <phoneticPr fontId="1" type="noConversion"/>
  </si>
  <si>
    <t>63 : 32</t>
    <phoneticPr fontId="1" type="noConversion"/>
  </si>
  <si>
    <t>Previous Panic IDs</t>
    <phoneticPr fontId="1" type="noConversion"/>
  </si>
  <si>
    <t>Byte</t>
    <phoneticPr fontId="1" type="noConversion"/>
  </si>
  <si>
    <t>Panic ID N-1</t>
    <phoneticPr fontId="1" type="noConversion"/>
  </si>
  <si>
    <t>Panic ID N-4</t>
    <phoneticPr fontId="1" type="noConversion"/>
  </si>
  <si>
    <t>Panic ID N-3</t>
    <phoneticPr fontId="1" type="noConversion"/>
  </si>
  <si>
    <t>Panic ID N-2</t>
    <phoneticPr fontId="1" type="noConversion"/>
  </si>
  <si>
    <r>
      <t xml:space="preserve"> - </t>
    </r>
    <r>
      <rPr>
        <sz val="10"/>
        <color theme="1"/>
        <rFont val="細明體"/>
        <family val="3"/>
        <charset val="136"/>
      </rPr>
      <t>此組欄位用於報告最近四個</t>
    </r>
    <r>
      <rPr>
        <sz val="10"/>
        <color theme="1"/>
        <rFont val="Arial"/>
        <family val="3"/>
      </rPr>
      <t xml:space="preserve"> Panic </t>
    </r>
    <r>
      <rPr>
        <sz val="10"/>
        <color theme="1"/>
        <rFont val="細明體"/>
        <family val="3"/>
        <charset val="136"/>
      </rPr>
      <t>事件的</t>
    </r>
    <r>
      <rPr>
        <sz val="10"/>
        <color theme="1"/>
        <rFont val="Arial"/>
        <family val="3"/>
      </rPr>
      <t xml:space="preserve"> ID, </t>
    </r>
    <r>
      <rPr>
        <sz val="10"/>
        <color theme="1"/>
        <rFont val="細明體"/>
        <family val="3"/>
        <charset val="136"/>
      </rPr>
      <t>不包含當前正在發生的</t>
    </r>
    <r>
      <rPr>
        <sz val="10"/>
        <color theme="1"/>
        <rFont val="Arial"/>
        <family val="3"/>
      </rPr>
      <t xml:space="preserve"> Panic ID</t>
    </r>
    <phoneticPr fontId="1" type="noConversion"/>
  </si>
  <si>
    <t>EREC-10</t>
    <phoneticPr fontId="1" type="noConversion"/>
  </si>
  <si>
    <t>EREC-11</t>
    <phoneticPr fontId="1" type="noConversion"/>
  </si>
  <si>
    <t>EREC-12</t>
    <phoneticPr fontId="1" type="noConversion"/>
  </si>
  <si>
    <t>Reserved,  Shall be cleard to zero</t>
    <phoneticPr fontId="1" type="noConversion"/>
  </si>
  <si>
    <r>
      <t xml:space="preserve"> - </t>
    </r>
    <r>
      <rPr>
        <sz val="10"/>
        <color theme="1"/>
        <rFont val="細明體"/>
        <family val="3"/>
        <charset val="136"/>
      </rPr>
      <t>記錄頁版本欄位, 表示該記錄頁使用的映射版本, 必須設為</t>
    </r>
    <r>
      <rPr>
        <sz val="10"/>
        <color theme="1"/>
        <rFont val="Arial"/>
        <family val="3"/>
      </rPr>
      <t xml:space="preserve"> 0003h</t>
    </r>
    <phoneticPr fontId="1" type="noConversion"/>
  </si>
  <si>
    <r>
      <t xml:space="preserve"> - </t>
    </r>
    <r>
      <rPr>
        <sz val="10"/>
        <color theme="1"/>
        <rFont val="細明體"/>
        <family val="3"/>
        <charset val="136"/>
      </rPr>
      <t xml:space="preserve">記錄頁 </t>
    </r>
    <r>
      <rPr>
        <sz val="10"/>
        <color theme="1"/>
        <rFont val="Arial"/>
        <family val="3"/>
      </rPr>
      <t xml:space="preserve">GUID </t>
    </r>
    <r>
      <rPr>
        <sz val="10"/>
        <color theme="1"/>
        <rFont val="細明體"/>
        <family val="3"/>
        <charset val="136"/>
      </rPr>
      <t>必須設為</t>
    </r>
    <r>
      <rPr>
        <sz val="10"/>
        <color theme="1"/>
        <rFont val="Arial"/>
        <family val="3"/>
      </rPr>
      <t xml:space="preserve"> 5A1983BA3DFD4DABAE3430FE2131D944h</t>
    </r>
    <phoneticPr fontId="1" type="noConversion"/>
  </si>
  <si>
    <t>493 : 64</t>
    <phoneticPr fontId="1" type="noConversion"/>
  </si>
  <si>
    <t>Log Page GUID</t>
    <phoneticPr fontId="1" type="noConversion"/>
  </si>
  <si>
    <t>Error Recovery Theory of Operations</t>
    <phoneticPr fontId="1" type="noConversion"/>
  </si>
  <si>
    <t>Latency Monitor Log and Feature Set</t>
    <phoneticPr fontId="1" type="noConversion"/>
  </si>
  <si>
    <r>
      <t xml:space="preserve"> - </t>
    </r>
    <r>
      <rPr>
        <sz val="10"/>
        <color theme="1"/>
        <rFont val="微軟正黑體"/>
        <family val="2"/>
        <charset val="136"/>
      </rPr>
      <t>所有計數器皆為飽和計數器</t>
    </r>
    <r>
      <rPr>
        <sz val="10"/>
        <color theme="1"/>
        <rFont val="Arial"/>
        <family val="2"/>
      </rPr>
      <t xml:space="preserve">, </t>
    </r>
    <r>
      <rPr>
        <sz val="10"/>
        <color theme="1"/>
        <rFont val="微軟正黑體"/>
        <family val="2"/>
        <charset val="136"/>
      </rPr>
      <t>計數器達最大值後停止遞增</t>
    </r>
    <r>
      <rPr>
        <sz val="10"/>
        <color theme="1"/>
        <rFont val="Arial"/>
        <family val="2"/>
      </rPr>
      <t xml:space="preserve">, </t>
    </r>
    <r>
      <rPr>
        <sz val="10"/>
        <color theme="1"/>
        <rFont val="微軟正黑體"/>
        <family val="2"/>
        <charset val="136"/>
      </rPr>
      <t>不會回繞到</t>
    </r>
    <r>
      <rPr>
        <sz val="10"/>
        <color theme="1"/>
        <rFont val="Arial"/>
        <family val="2"/>
      </rPr>
      <t xml:space="preserve"> 0</t>
    </r>
    <phoneticPr fontId="1" type="noConversion"/>
  </si>
  <si>
    <r>
      <t xml:space="preserve"> - Latency Monitor Log </t>
    </r>
    <r>
      <rPr>
        <sz val="10"/>
        <color theme="1"/>
        <rFont val="微軟正黑體"/>
        <family val="2"/>
        <charset val="136"/>
      </rPr>
      <t>中的所有數值皆以小端</t>
    </r>
    <r>
      <rPr>
        <sz val="10"/>
        <color theme="1"/>
        <rFont val="Arial"/>
        <family val="2"/>
      </rPr>
      <t xml:space="preserve"> (little endian) </t>
    </r>
    <r>
      <rPr>
        <sz val="10"/>
        <color theme="1"/>
        <rFont val="微軟正黑體"/>
        <family val="2"/>
        <charset val="136"/>
      </rPr>
      <t>格式儲存</t>
    </r>
    <phoneticPr fontId="1" type="noConversion"/>
  </si>
  <si>
    <r>
      <t xml:space="preserve"> - </t>
    </r>
    <r>
      <rPr>
        <sz val="10"/>
        <color theme="1"/>
        <rFont val="微軟正黑體"/>
        <family val="2"/>
        <charset val="136"/>
      </rPr>
      <t>讀取</t>
    </r>
    <r>
      <rPr>
        <sz val="10"/>
        <color theme="1"/>
        <rFont val="Arial"/>
        <family val="2"/>
      </rPr>
      <t xml:space="preserve"> Latency Monitor Log </t>
    </r>
    <r>
      <rPr>
        <sz val="10"/>
        <color theme="1"/>
        <rFont val="微軟正黑體"/>
        <family val="2"/>
        <charset val="136"/>
      </rPr>
      <t>是直接讀取活動資料</t>
    </r>
    <r>
      <rPr>
        <sz val="10"/>
        <color theme="1"/>
        <rFont val="Arial"/>
        <family val="2"/>
      </rPr>
      <t xml:space="preserve">, </t>
    </r>
    <r>
      <rPr>
        <sz val="10"/>
        <color theme="1"/>
        <rFont val="微軟正黑體"/>
        <family val="2"/>
        <charset val="136"/>
      </rPr>
      <t>不會阻塞輸入輸出</t>
    </r>
    <r>
      <rPr>
        <sz val="10"/>
        <color theme="1"/>
        <rFont val="Arial"/>
        <family val="2"/>
      </rPr>
      <t>(IO)</t>
    </r>
    <phoneticPr fontId="1" type="noConversion"/>
  </si>
  <si>
    <r>
      <t xml:space="preserve"> - </t>
    </r>
    <r>
      <rPr>
        <sz val="10"/>
        <color theme="1"/>
        <rFont val="微軟正黑體"/>
        <family val="2"/>
        <charset val="136"/>
      </rPr>
      <t>主機讀取的</t>
    </r>
    <r>
      <rPr>
        <sz val="10"/>
        <color theme="1"/>
        <rFont val="Arial"/>
        <family val="2"/>
      </rPr>
      <t xml:space="preserve"> Latency Monitor Log </t>
    </r>
    <r>
      <rPr>
        <sz val="10"/>
        <color theme="1"/>
        <rFont val="微軟正黑體"/>
        <family val="2"/>
        <charset val="136"/>
      </rPr>
      <t>資料其時間不得超過</t>
    </r>
    <r>
      <rPr>
        <sz val="10"/>
        <color theme="1"/>
        <rFont val="Arial"/>
        <family val="2"/>
      </rPr>
      <t xml:space="preserve"> 10 </t>
    </r>
    <r>
      <rPr>
        <sz val="10"/>
        <color theme="1"/>
        <rFont val="微軟正黑體"/>
        <family val="2"/>
        <charset val="136"/>
      </rPr>
      <t>分鐘</t>
    </r>
    <phoneticPr fontId="1" type="noConversion"/>
  </si>
  <si>
    <r>
      <t xml:space="preserve"> - </t>
    </r>
    <r>
      <rPr>
        <sz val="10"/>
        <color theme="1"/>
        <rFont val="微軟正黑體"/>
        <family val="2"/>
        <charset val="136"/>
      </rPr>
      <t>使用</t>
    </r>
    <r>
      <rPr>
        <sz val="10"/>
        <color theme="1"/>
        <rFont val="Arial"/>
        <family val="2"/>
      </rPr>
      <t xml:space="preserve"> Set Features </t>
    </r>
    <r>
      <rPr>
        <sz val="10"/>
        <color theme="1"/>
        <rFont val="微軟正黑體"/>
        <family val="2"/>
        <charset val="136"/>
      </rPr>
      <t>設定延遲監控功能時</t>
    </r>
    <r>
      <rPr>
        <sz val="10"/>
        <color theme="1"/>
        <rFont val="Arial"/>
        <family val="2"/>
      </rPr>
      <t xml:space="preserve">, Active Buckets </t>
    </r>
    <r>
      <rPr>
        <sz val="10"/>
        <color theme="1"/>
        <rFont val="微軟正黑體"/>
        <family val="2"/>
        <charset val="136"/>
      </rPr>
      <t>和</t>
    </r>
    <r>
      <rPr>
        <sz val="10"/>
        <color theme="1"/>
        <rFont val="Arial"/>
        <family val="2"/>
      </rPr>
      <t xml:space="preserve"> Static Buckets </t>
    </r>
    <r>
      <rPr>
        <sz val="10"/>
        <color theme="1"/>
        <rFont val="微軟正黑體"/>
        <family val="2"/>
        <charset val="136"/>
      </rPr>
      <t>會被重置</t>
    </r>
    <phoneticPr fontId="1" type="noConversion"/>
  </si>
  <si>
    <r>
      <t xml:space="preserve"> - </t>
    </r>
    <r>
      <rPr>
        <sz val="10"/>
        <color theme="1"/>
        <rFont val="細明體"/>
        <family val="2"/>
        <charset val="136"/>
      </rPr>
      <t>上電時</t>
    </r>
    <r>
      <rPr>
        <sz val="10"/>
        <color theme="1"/>
        <rFont val="Arial"/>
        <family val="2"/>
      </rPr>
      <t xml:space="preserve">, </t>
    </r>
    <r>
      <rPr>
        <sz val="10"/>
        <color theme="1"/>
        <rFont val="細明體"/>
        <family val="2"/>
        <charset val="136"/>
      </rPr>
      <t>各計數器須根據先前所設定的值運作</t>
    </r>
    <r>
      <rPr>
        <sz val="10"/>
        <color theme="1"/>
        <rFont val="Arial"/>
        <family val="2"/>
      </rPr>
      <t xml:space="preserve">, </t>
    </r>
    <r>
      <rPr>
        <sz val="10"/>
        <color theme="1"/>
        <rFont val="細明體"/>
        <family val="2"/>
        <charset val="136"/>
      </rPr>
      <t>若從未設定則依預設值運作</t>
    </r>
    <phoneticPr fontId="1" type="noConversion"/>
  </si>
  <si>
    <r>
      <t xml:space="preserve"> - Latency Stamp </t>
    </r>
    <r>
      <rPr>
        <sz val="10"/>
        <color theme="1"/>
        <rFont val="細明體"/>
        <family val="2"/>
        <charset val="136"/>
      </rPr>
      <t>須以最後一次</t>
    </r>
    <r>
      <rPr>
        <sz val="10"/>
        <color theme="1"/>
        <rFont val="Arial"/>
        <family val="2"/>
      </rPr>
      <t xml:space="preserve"> NVMe Timestamp Set Features </t>
    </r>
    <r>
      <rPr>
        <sz val="10"/>
        <color theme="1"/>
        <rFont val="細明體"/>
        <family val="2"/>
        <charset val="136"/>
      </rPr>
      <t>指令所設定的</t>
    </r>
    <r>
      <rPr>
        <sz val="10"/>
        <color theme="1"/>
        <rFont val="Arial"/>
        <family val="2"/>
      </rPr>
      <t xml:space="preserve"> NVMe timestamp </t>
    </r>
    <r>
      <rPr>
        <sz val="10"/>
        <color theme="1"/>
        <rFont val="細明體"/>
        <family val="2"/>
        <charset val="136"/>
      </rPr>
      <t>為基準</t>
    </r>
    <r>
      <rPr>
        <sz val="10"/>
        <color theme="1"/>
        <rFont val="Arial"/>
        <family val="2"/>
      </rPr>
      <t xml:space="preserve">, </t>
    </r>
    <r>
      <rPr>
        <sz val="10"/>
        <color theme="1"/>
        <rFont val="細明體"/>
        <family val="2"/>
        <charset val="136"/>
      </rPr>
      <t>若從未收到該指令</t>
    </r>
    <r>
      <rPr>
        <sz val="10"/>
        <color theme="1"/>
        <rFont val="Arial"/>
        <family val="2"/>
      </rPr>
      <t xml:space="preserve">, </t>
    </r>
    <r>
      <rPr>
        <sz val="10"/>
        <color theme="1"/>
        <rFont val="細明體"/>
        <family val="2"/>
        <charset val="136"/>
      </rPr>
      <t>則以裝置上電小時數為基準</t>
    </r>
    <phoneticPr fontId="1" type="noConversion"/>
  </si>
  <si>
    <r>
      <t xml:space="preserve"> - </t>
    </r>
    <r>
      <rPr>
        <sz val="10"/>
        <color theme="1"/>
        <rFont val="細明體"/>
        <family val="2"/>
        <charset val="136"/>
      </rPr>
      <t>當裝置提供</t>
    </r>
    <r>
      <rPr>
        <sz val="10"/>
        <color theme="1"/>
        <rFont val="Arial"/>
        <family val="2"/>
      </rPr>
      <t xml:space="preserve"> latency outliers </t>
    </r>
    <r>
      <rPr>
        <sz val="10"/>
        <color theme="1"/>
        <rFont val="細明體"/>
        <family val="2"/>
        <charset val="136"/>
      </rPr>
      <t>的</t>
    </r>
    <r>
      <rPr>
        <sz val="10"/>
        <color theme="1"/>
        <rFont val="Arial"/>
        <family val="2"/>
      </rPr>
      <t xml:space="preserve"> Latency Stamp </t>
    </r>
    <r>
      <rPr>
        <sz val="10"/>
        <color theme="1"/>
        <rFont val="細明體"/>
        <family val="2"/>
        <charset val="136"/>
      </rPr>
      <t>時</t>
    </r>
    <r>
      <rPr>
        <sz val="10"/>
        <color theme="1"/>
        <rFont val="Arial"/>
        <family val="2"/>
      </rPr>
      <t xml:space="preserve">, </t>
    </r>
    <r>
      <rPr>
        <sz val="10"/>
        <color theme="1"/>
        <rFont val="細明體"/>
        <family val="2"/>
        <charset val="136"/>
      </rPr>
      <t>該</t>
    </r>
    <r>
      <rPr>
        <sz val="10"/>
        <color theme="1"/>
        <rFont val="Arial"/>
        <family val="2"/>
      </rPr>
      <t xml:space="preserve"> Latency Stamp </t>
    </r>
    <r>
      <rPr>
        <sz val="10"/>
        <color theme="1"/>
        <rFont val="細明體"/>
        <family val="2"/>
        <charset val="136"/>
      </rPr>
      <t>須以指令完成時間為基準</t>
    </r>
    <phoneticPr fontId="1" type="noConversion"/>
  </si>
  <si>
    <r>
      <t xml:space="preserve"> - </t>
    </r>
    <r>
      <rPr>
        <sz val="10"/>
        <color theme="1"/>
        <rFont val="微軟正黑體"/>
        <family val="2"/>
        <charset val="136"/>
      </rPr>
      <t>生成</t>
    </r>
    <r>
      <rPr>
        <sz val="10"/>
        <color theme="1"/>
        <rFont val="Arial"/>
        <family val="2"/>
      </rPr>
      <t xml:space="preserve"> Latency Monitoring Log </t>
    </r>
    <r>
      <rPr>
        <sz val="10"/>
        <color theme="1"/>
        <rFont val="細明體"/>
        <family val="2"/>
        <charset val="136"/>
      </rPr>
      <t>時</t>
    </r>
    <r>
      <rPr>
        <sz val="10"/>
        <color theme="1"/>
        <rFont val="Arial"/>
        <family val="2"/>
      </rPr>
      <t xml:space="preserve">, </t>
    </r>
    <r>
      <rPr>
        <sz val="10"/>
        <color theme="1"/>
        <rFont val="細明體"/>
        <family val="2"/>
        <charset val="136"/>
      </rPr>
      <t>其延遲不得高於生成</t>
    </r>
    <r>
      <rPr>
        <sz val="10"/>
        <color theme="1"/>
        <rFont val="Arial"/>
        <family val="2"/>
      </rPr>
      <t xml:space="preserve"> Telemetry log </t>
    </r>
    <r>
      <rPr>
        <sz val="10"/>
        <color theme="1"/>
        <rFont val="細明體"/>
        <family val="2"/>
        <charset val="136"/>
      </rPr>
      <t>的延遲</t>
    </r>
    <phoneticPr fontId="1" type="noConversion"/>
  </si>
  <si>
    <r>
      <t xml:space="preserve"> - </t>
    </r>
    <r>
      <rPr>
        <sz val="10"/>
        <color theme="1"/>
        <rFont val="微軟正黑體"/>
        <family val="2"/>
        <charset val="136"/>
      </rPr>
      <t>設定此功能時</t>
    </r>
    <r>
      <rPr>
        <sz val="10"/>
        <color theme="1"/>
        <rFont val="Arial"/>
        <family val="2"/>
      </rPr>
      <t xml:space="preserve">, Thresholds </t>
    </r>
    <r>
      <rPr>
        <sz val="10"/>
        <color theme="1"/>
        <rFont val="細明體"/>
        <family val="2"/>
        <charset val="136"/>
      </rPr>
      <t>須遵守</t>
    </r>
    <r>
      <rPr>
        <sz val="10"/>
        <color theme="1"/>
        <rFont val="Arial"/>
        <family val="2"/>
      </rPr>
      <t xml:space="preserve"> Active Threshold A &lt; Active Threshold B &lt; Active Threshold C &lt; Active Threshold D </t>
    </r>
    <r>
      <rPr>
        <sz val="10"/>
        <color theme="1"/>
        <rFont val="細明體"/>
        <family val="2"/>
        <charset val="136"/>
      </rPr>
      <t>的順序</t>
    </r>
    <r>
      <rPr>
        <sz val="10"/>
        <color theme="1"/>
        <rFont val="Arial"/>
        <family val="2"/>
      </rPr>
      <t xml:space="preserve">, 
   </t>
    </r>
    <r>
      <rPr>
        <sz val="10"/>
        <color theme="1"/>
        <rFont val="細明體"/>
        <family val="2"/>
        <charset val="136"/>
      </rPr>
      <t>若主機設定違反此規則</t>
    </r>
    <r>
      <rPr>
        <sz val="10"/>
        <color theme="1"/>
        <rFont val="Arial"/>
        <family val="2"/>
      </rPr>
      <t xml:space="preserve">, </t>
    </r>
    <r>
      <rPr>
        <sz val="10"/>
        <color theme="1"/>
        <rFont val="細明體"/>
        <family val="2"/>
        <charset val="136"/>
      </rPr>
      <t>裝置須回報</t>
    </r>
    <r>
      <rPr>
        <sz val="10"/>
        <color theme="1"/>
        <rFont val="Arial"/>
        <family val="2"/>
      </rPr>
      <t xml:space="preserve"> Invalid Field in Command</t>
    </r>
    <phoneticPr fontId="1" type="noConversion"/>
  </si>
  <si>
    <r>
      <t xml:space="preserve"> - </t>
    </r>
    <r>
      <rPr>
        <sz val="10"/>
        <color theme="1"/>
        <rFont val="微軟正黑體"/>
        <family val="2"/>
        <charset val="136"/>
      </rPr>
      <t>裝置須支援</t>
    </r>
    <r>
      <rPr>
        <sz val="10"/>
        <color theme="1"/>
        <rFont val="Arial"/>
        <family val="2"/>
      </rPr>
      <t xml:space="preserve"> Latency Monitoring Feature Set</t>
    </r>
    <phoneticPr fontId="1" type="noConversion"/>
  </si>
  <si>
    <r>
      <t xml:space="preserve"> - Latency Monitor Log page </t>
    </r>
    <r>
      <rPr>
        <sz val="10"/>
        <color theme="1"/>
        <rFont val="細明體"/>
        <family val="2"/>
        <charset val="136"/>
      </rPr>
      <t>須為</t>
    </r>
    <r>
      <rPr>
        <sz val="10"/>
        <color theme="1"/>
        <rFont val="Arial"/>
        <family val="2"/>
      </rPr>
      <t xml:space="preserve"> 512 bytes</t>
    </r>
    <phoneticPr fontId="1" type="noConversion"/>
  </si>
  <si>
    <r>
      <t xml:space="preserve"> - </t>
    </r>
    <r>
      <rPr>
        <sz val="10"/>
        <color theme="1"/>
        <rFont val="微軟正黑體"/>
        <family val="2"/>
        <charset val="136"/>
      </rPr>
      <t>執行</t>
    </r>
    <r>
      <rPr>
        <sz val="10"/>
        <color theme="1"/>
        <rFont val="Arial"/>
        <family val="2"/>
      </rPr>
      <t xml:space="preserve"> Set Feature </t>
    </r>
    <r>
      <rPr>
        <sz val="10"/>
        <color theme="1"/>
        <rFont val="細明體"/>
        <family val="2"/>
        <charset val="136"/>
      </rPr>
      <t>指令的</t>
    </r>
    <r>
      <rPr>
        <sz val="10"/>
        <color theme="1"/>
        <rFont val="Arial"/>
        <family val="2"/>
      </rPr>
      <t xml:space="preserve"> Latency Monitor </t>
    </r>
    <r>
      <rPr>
        <sz val="10"/>
        <color theme="1"/>
        <rFont val="細明體"/>
        <family val="2"/>
        <charset val="136"/>
      </rPr>
      <t>時</t>
    </r>
    <r>
      <rPr>
        <sz val="10"/>
        <color theme="1"/>
        <rFont val="Arial"/>
        <family val="2"/>
      </rPr>
      <t xml:space="preserve">, </t>
    </r>
    <r>
      <rPr>
        <sz val="10"/>
        <color theme="1"/>
        <rFont val="細明體"/>
        <family val="2"/>
        <charset val="136"/>
      </rPr>
      <t>須重置</t>
    </r>
    <r>
      <rPr>
        <sz val="10"/>
        <color theme="1"/>
        <rFont val="Arial"/>
        <family val="2"/>
      </rPr>
      <t xml:space="preserve"> Active Buckets </t>
    </r>
    <r>
      <rPr>
        <sz val="10"/>
        <color theme="1"/>
        <rFont val="細明體"/>
        <family val="2"/>
        <charset val="136"/>
      </rPr>
      <t>和</t>
    </r>
    <r>
      <rPr>
        <sz val="10"/>
        <color theme="1"/>
        <rFont val="Arial"/>
        <family val="2"/>
      </rPr>
      <t xml:space="preserve"> Static Buckets </t>
    </r>
    <r>
      <rPr>
        <sz val="10"/>
        <color theme="1"/>
        <rFont val="細明體"/>
        <family val="2"/>
        <charset val="136"/>
      </rPr>
      <t>所有內容</t>
    </r>
    <phoneticPr fontId="1" type="noConversion"/>
  </si>
  <si>
    <r>
      <t xml:space="preserve"> - </t>
    </r>
    <r>
      <rPr>
        <sz val="10"/>
        <color theme="1"/>
        <rFont val="微軟正黑體"/>
        <family val="2"/>
        <charset val="136"/>
      </rPr>
      <t>除非另有說明</t>
    </r>
    <r>
      <rPr>
        <sz val="10"/>
        <color theme="1"/>
        <rFont val="Arial"/>
        <family val="2"/>
      </rPr>
      <t xml:space="preserve">, Latency Monitor Log Page </t>
    </r>
    <r>
      <rPr>
        <sz val="10"/>
        <color theme="1"/>
        <rFont val="微軟正黑體"/>
        <family val="2"/>
        <charset val="136"/>
      </rPr>
      <t>中的所有數值在斷電或重置後皆須保持持久性</t>
    </r>
    <phoneticPr fontId="1" type="noConversion"/>
  </si>
  <si>
    <t>LMDATA-1</t>
    <phoneticPr fontId="1" type="noConversion"/>
  </si>
  <si>
    <t>Latency Monitor Feature Status</t>
    <phoneticPr fontId="1" type="noConversion"/>
  </si>
  <si>
    <t>7 : 3</t>
    <phoneticPr fontId="1" type="noConversion"/>
  </si>
  <si>
    <t>Reserved. Shall be clear to zero</t>
  </si>
  <si>
    <t>Reserved. Shall be clear to zero</t>
    <phoneticPr fontId="1" type="noConversion"/>
  </si>
  <si>
    <r>
      <t xml:space="preserve"> - Active Measured Latency 
   - </t>
    </r>
    <r>
      <rPr>
        <sz val="10"/>
        <color theme="1"/>
        <rFont val="細明體"/>
        <family val="2"/>
        <charset val="136"/>
      </rPr>
      <t>設為</t>
    </r>
    <r>
      <rPr>
        <sz val="10"/>
        <color theme="1"/>
        <rFont val="Arial"/>
        <family val="2"/>
      </rPr>
      <t xml:space="preserve">1b </t>
    </r>
    <r>
      <rPr>
        <sz val="10"/>
        <color theme="1"/>
        <rFont val="細明體"/>
        <family val="2"/>
        <charset val="136"/>
      </rPr>
      <t>時表示欄位支援且須根據</t>
    </r>
    <r>
      <rPr>
        <sz val="10"/>
        <color theme="1"/>
        <rFont val="Arial"/>
        <family val="2"/>
      </rPr>
      <t xml:space="preserve"> Active Latency 
     Configuration </t>
    </r>
    <r>
      <rPr>
        <sz val="10"/>
        <color theme="1"/>
        <rFont val="細明體"/>
        <family val="2"/>
        <charset val="136"/>
      </rPr>
      <t xml:space="preserve">設定填入
</t>
    </r>
    <r>
      <rPr>
        <sz val="10"/>
        <color theme="1"/>
        <rFont val="Arial"/>
        <family val="2"/>
      </rPr>
      <t xml:space="preserve">   - </t>
    </r>
    <r>
      <rPr>
        <sz val="10"/>
        <color theme="1"/>
        <rFont val="細明體"/>
        <family val="2"/>
        <charset val="136"/>
      </rPr>
      <t>設為</t>
    </r>
    <r>
      <rPr>
        <sz val="10"/>
        <color theme="1"/>
        <rFont val="Arial"/>
        <family val="2"/>
      </rPr>
      <t xml:space="preserve">0b </t>
    </r>
    <r>
      <rPr>
        <sz val="10"/>
        <color theme="1"/>
        <rFont val="細明體"/>
        <family val="2"/>
        <charset val="136"/>
      </rPr>
      <t>時表示不支援</t>
    </r>
    <r>
      <rPr>
        <sz val="10"/>
        <color theme="1"/>
        <rFont val="Arial"/>
        <family val="2"/>
      </rPr>
      <t xml:space="preserve"> Active Measured Latency</t>
    </r>
    <phoneticPr fontId="1" type="noConversion"/>
  </si>
  <si>
    <r>
      <t xml:space="preserve"> - Active Latency Configuration/Active Latency Mode
    - </t>
    </r>
    <r>
      <rPr>
        <sz val="10"/>
        <color theme="1"/>
        <rFont val="細明體"/>
        <family val="2"/>
        <charset val="136"/>
      </rPr>
      <t>設為</t>
    </r>
    <r>
      <rPr>
        <sz val="10"/>
        <color theme="1"/>
        <rFont val="Arial"/>
        <family val="2"/>
      </rPr>
      <t xml:space="preserve">1b </t>
    </r>
    <r>
      <rPr>
        <sz val="10"/>
        <color theme="1"/>
        <rFont val="細明體"/>
        <family val="2"/>
        <charset val="136"/>
      </rPr>
      <t>時裝置須支援</t>
    </r>
    <r>
      <rPr>
        <sz val="10"/>
        <color theme="1"/>
        <rFont val="Arial"/>
        <family val="2"/>
      </rPr>
      <t xml:space="preserve"> Active Latency Configuration </t>
    </r>
    <r>
      <rPr>
        <sz val="10"/>
        <color theme="1"/>
        <rFont val="細明體"/>
        <family val="2"/>
        <charset val="136"/>
      </rPr>
      <t>的</t>
    </r>
    <r>
      <rPr>
        <sz val="10"/>
        <color theme="1"/>
        <rFont val="Arial"/>
        <family val="2"/>
      </rPr>
      <t xml:space="preserve"> 
      Active Latency Mode=1b
    - </t>
    </r>
    <r>
      <rPr>
        <sz val="10"/>
        <color theme="1"/>
        <rFont val="細明體"/>
        <family val="2"/>
        <charset val="136"/>
      </rPr>
      <t>設為</t>
    </r>
    <r>
      <rPr>
        <sz val="10"/>
        <color theme="1"/>
        <rFont val="Arial"/>
        <family val="2"/>
      </rPr>
      <t>0b</t>
    </r>
    <r>
      <rPr>
        <sz val="10"/>
        <color theme="1"/>
        <rFont val="細明體"/>
        <family val="2"/>
        <charset val="136"/>
      </rPr>
      <t>時裝置不支援</t>
    </r>
    <r>
      <rPr>
        <sz val="10"/>
        <color theme="1"/>
        <rFont val="Arial"/>
        <family val="2"/>
      </rPr>
      <t xml:space="preserve"> Active Latency Mode=1b</t>
    </r>
    <phoneticPr fontId="1" type="noConversion"/>
  </si>
  <si>
    <t>Default value shoud be 07h</t>
    <phoneticPr fontId="1" type="noConversion"/>
  </si>
  <si>
    <t>LMDATA-2</t>
    <phoneticPr fontId="1" type="noConversion"/>
  </si>
  <si>
    <t>Active Bucket Timer</t>
    <phoneticPr fontId="1" type="noConversion"/>
  </si>
  <si>
    <r>
      <t xml:space="preserve"> - Active Bucket Timer </t>
    </r>
    <r>
      <rPr>
        <sz val="10"/>
        <color theme="1"/>
        <rFont val="Microsoft JhengHei"/>
        <family val="2"/>
        <charset val="136"/>
      </rPr>
      <t>每單位為</t>
    </r>
    <r>
      <rPr>
        <sz val="10"/>
        <color theme="1"/>
        <rFont val="Arial"/>
        <family val="2"/>
      </rPr>
      <t xml:space="preserve"> 5 </t>
    </r>
    <r>
      <rPr>
        <sz val="10"/>
        <color theme="1"/>
        <rFont val="Microsoft JhengHei"/>
        <family val="2"/>
        <charset val="136"/>
      </rPr>
      <t>分鐘</t>
    </r>
    <r>
      <rPr>
        <sz val="10"/>
        <color theme="1"/>
        <rFont val="Arial"/>
        <family val="2"/>
      </rPr>
      <t xml:space="preserve">, 0001h </t>
    </r>
    <r>
      <rPr>
        <sz val="10"/>
        <color theme="1"/>
        <rFont val="Microsoft JhengHei"/>
        <family val="2"/>
        <charset val="136"/>
      </rPr>
      <t>代表</t>
    </r>
    <r>
      <rPr>
        <sz val="10"/>
        <color theme="1"/>
        <rFont val="Arial"/>
        <family val="2"/>
      </rPr>
      <t xml:space="preserve"> 5 </t>
    </r>
    <r>
      <rPr>
        <sz val="10"/>
        <color theme="1"/>
        <rFont val="Microsoft JhengHei"/>
        <family val="2"/>
        <charset val="136"/>
      </rPr>
      <t>分鐘</t>
    </r>
    <r>
      <rPr>
        <sz val="10"/>
        <color theme="1"/>
        <rFont val="Arial"/>
        <family val="2"/>
      </rPr>
      <t xml:space="preserve">, 0002h </t>
    </r>
    <r>
      <rPr>
        <sz val="10"/>
        <color theme="1"/>
        <rFont val="Microsoft JhengHei"/>
        <family val="2"/>
        <charset val="136"/>
      </rPr>
      <t>代表</t>
    </r>
    <r>
      <rPr>
        <sz val="10"/>
        <color theme="1"/>
        <rFont val="Arial"/>
        <family val="2"/>
      </rPr>
      <t xml:space="preserve"> 10 </t>
    </r>
    <r>
      <rPr>
        <sz val="10"/>
        <color theme="1"/>
        <rFont val="Microsoft JhengHei"/>
        <family val="2"/>
        <charset val="136"/>
      </rPr>
      <t>分鐘</t>
    </r>
    <r>
      <rPr>
        <sz val="10"/>
        <color theme="1"/>
        <rFont val="Arial"/>
        <family val="2"/>
      </rPr>
      <t xml:space="preserve">
 - Active Bucket Timer </t>
    </r>
    <r>
      <rPr>
        <sz val="10"/>
        <color theme="1"/>
        <rFont val="Microsoft JhengHei"/>
        <family val="2"/>
        <charset val="136"/>
      </rPr>
      <t>表示</t>
    </r>
    <r>
      <rPr>
        <sz val="10"/>
        <color theme="1"/>
        <rFont val="Arial"/>
        <family val="2"/>
      </rPr>
      <t xml:space="preserve"> Active Buckets </t>
    </r>
    <r>
      <rPr>
        <sz val="10"/>
        <color theme="1"/>
        <rFont val="Microsoft JhengHei"/>
        <family val="2"/>
        <charset val="136"/>
      </rPr>
      <t>累積數據的時間長度</t>
    </r>
    <r>
      <rPr>
        <sz val="10"/>
        <color theme="1"/>
        <rFont val="Arial"/>
        <family val="2"/>
      </rPr>
      <t xml:space="preserve">, </t>
    </r>
    <r>
      <rPr>
        <sz val="10"/>
        <color theme="1"/>
        <rFont val="Microsoft JhengHei"/>
        <family val="2"/>
        <charset val="136"/>
      </rPr>
      <t>最大值為</t>
    </r>
    <r>
      <rPr>
        <sz val="10"/>
        <color theme="1"/>
        <rFont val="Arial"/>
        <family val="2"/>
      </rPr>
      <t xml:space="preserve"> FFFFh
 - </t>
    </r>
    <r>
      <rPr>
        <sz val="10"/>
        <color theme="1"/>
        <rFont val="Microsoft JhengHei"/>
        <family val="2"/>
        <charset val="136"/>
      </rPr>
      <t>當</t>
    </r>
    <r>
      <rPr>
        <sz val="10"/>
        <color theme="1"/>
        <rFont val="Arial"/>
        <family val="2"/>
      </rPr>
      <t xml:space="preserve"> Active Bucket Timer </t>
    </r>
    <r>
      <rPr>
        <sz val="10"/>
        <color theme="1"/>
        <rFont val="Microsoft JhengHei"/>
        <family val="2"/>
        <charset val="136"/>
      </rPr>
      <t>達到</t>
    </r>
    <r>
      <rPr>
        <sz val="10"/>
        <color theme="1"/>
        <rFont val="Arial"/>
        <family val="2"/>
      </rPr>
      <t xml:space="preserve"> Active Bucket Timer Threshold </t>
    </r>
    <r>
      <rPr>
        <sz val="10"/>
        <color theme="1"/>
        <rFont val="Microsoft JhengHei"/>
        <family val="2"/>
        <charset val="136"/>
      </rPr>
      <t>時</t>
    </r>
    <r>
      <rPr>
        <sz val="10"/>
        <color theme="1"/>
        <rFont val="Arial"/>
        <family val="2"/>
      </rPr>
      <t xml:space="preserve">, </t>
    </r>
    <r>
      <rPr>
        <sz val="10"/>
        <color theme="1"/>
        <rFont val="Microsoft JhengHei"/>
        <family val="2"/>
        <charset val="136"/>
      </rPr>
      <t>依</t>
    </r>
    <r>
      <rPr>
        <sz val="10"/>
        <color theme="1"/>
        <rFont val="Arial"/>
        <family val="2"/>
      </rPr>
      <t xml:space="preserve"> Section 22 </t>
    </r>
    <r>
      <rPr>
        <sz val="10"/>
        <color theme="1"/>
        <rFont val="Microsoft JhengHei"/>
        <family val="2"/>
        <charset val="136"/>
      </rPr>
      <t>規則</t>
    </r>
    <r>
      <rPr>
        <sz val="10"/>
        <color theme="1"/>
        <rFont val="Arial"/>
        <family val="2"/>
      </rPr>
      <t xml:space="preserve">,   
    Active Buckets </t>
    </r>
    <r>
      <rPr>
        <sz val="10"/>
        <color theme="1"/>
        <rFont val="Microsoft JhengHei"/>
        <family val="2"/>
        <charset val="136"/>
      </rPr>
      <t>數據會搬移到</t>
    </r>
    <r>
      <rPr>
        <sz val="10"/>
        <color theme="1"/>
        <rFont val="Arial"/>
        <family val="2"/>
      </rPr>
      <t xml:space="preserve"> Static Buckets, </t>
    </r>
    <r>
      <rPr>
        <sz val="10"/>
        <color theme="1"/>
        <rFont val="Microsoft JhengHei"/>
        <family val="2"/>
        <charset val="136"/>
      </rPr>
      <t>並將</t>
    </r>
    <r>
      <rPr>
        <sz val="10"/>
        <color theme="1"/>
        <rFont val="Arial"/>
        <family val="2"/>
      </rPr>
      <t xml:space="preserve"> Active Bucket Timer </t>
    </r>
    <r>
      <rPr>
        <sz val="10"/>
        <color theme="1"/>
        <rFont val="Microsoft JhengHei"/>
        <family val="2"/>
        <charset val="136"/>
      </rPr>
      <t>歸零重新計時</t>
    </r>
    <r>
      <rPr>
        <sz val="10"/>
        <color theme="1"/>
        <rFont val="Arial"/>
        <family val="2"/>
      </rPr>
      <t xml:space="preserve">
 - </t>
    </r>
    <r>
      <rPr>
        <sz val="10"/>
        <color theme="1"/>
        <rFont val="Microsoft JhengHei"/>
        <family val="2"/>
        <charset val="136"/>
      </rPr>
      <t>若</t>
    </r>
    <r>
      <rPr>
        <sz val="10"/>
        <color theme="1"/>
        <rFont val="Arial"/>
        <family val="2"/>
      </rPr>
      <t xml:space="preserve"> Active Bucket Timer </t>
    </r>
    <r>
      <rPr>
        <sz val="10"/>
        <color theme="1"/>
        <rFont val="Microsoft JhengHei"/>
        <family val="2"/>
        <charset val="136"/>
      </rPr>
      <t>正在運作時發生</t>
    </r>
    <r>
      <rPr>
        <sz val="10"/>
        <color theme="1"/>
        <rFont val="Arial"/>
        <family val="2"/>
      </rPr>
      <t xml:space="preserve"> power cycle, </t>
    </r>
    <r>
      <rPr>
        <sz val="10"/>
        <color theme="1"/>
        <rFont val="Microsoft JhengHei"/>
        <family val="2"/>
        <charset val="136"/>
      </rPr>
      <t xml:space="preserve">上電後須恢復至掉電前的數值並
</t>
    </r>
    <r>
      <rPr>
        <sz val="10"/>
        <color theme="1"/>
        <rFont val="Arial"/>
        <family val="2"/>
      </rPr>
      <t xml:space="preserve">    </t>
    </r>
    <r>
      <rPr>
        <sz val="10"/>
        <color theme="1"/>
        <rFont val="Microsoft JhengHei"/>
        <family val="2"/>
        <charset val="136"/>
      </rPr>
      <t>繼續計時</t>
    </r>
    <phoneticPr fontId="1" type="noConversion"/>
  </si>
  <si>
    <t>LMDATA-3</t>
    <phoneticPr fontId="1" type="noConversion"/>
  </si>
  <si>
    <t>LMDATA-4</t>
    <phoneticPr fontId="1" type="noConversion"/>
  </si>
  <si>
    <t>3 : 2</t>
    <phoneticPr fontId="1" type="noConversion"/>
  </si>
  <si>
    <t>Active Bucket Timer Threshold</t>
    <phoneticPr fontId="1" type="noConversion"/>
  </si>
  <si>
    <t>LMDATA-5</t>
    <phoneticPr fontId="1" type="noConversion"/>
  </si>
  <si>
    <t>LMDATA-6</t>
    <phoneticPr fontId="1" type="noConversion"/>
  </si>
  <si>
    <t>Active Threshold A</t>
    <phoneticPr fontId="1" type="noConversion"/>
  </si>
  <si>
    <r>
      <t xml:space="preserve"> - Latency Monitoring Feature Enabled
    - </t>
    </r>
    <r>
      <rPr>
        <sz val="10"/>
        <color theme="1"/>
        <rFont val="細明體"/>
        <family val="2"/>
        <charset val="136"/>
      </rPr>
      <t>當設為</t>
    </r>
    <r>
      <rPr>
        <sz val="10"/>
        <color theme="1"/>
        <rFont val="Arial"/>
        <family val="2"/>
      </rPr>
      <t xml:space="preserve">1b </t>
    </r>
    <r>
      <rPr>
        <sz val="10"/>
        <color theme="1"/>
        <rFont val="細明體"/>
        <family val="2"/>
        <charset val="136"/>
      </rPr>
      <t>時</t>
    </r>
    <r>
      <rPr>
        <sz val="10"/>
        <color theme="1"/>
        <rFont val="Arial"/>
        <family val="2"/>
      </rPr>
      <t xml:space="preserve">, </t>
    </r>
    <r>
      <rPr>
        <sz val="10"/>
        <color theme="1"/>
        <rFont val="細明體"/>
        <family val="2"/>
        <charset val="136"/>
      </rPr>
      <t>啟用裝置的</t>
    </r>
    <r>
      <rPr>
        <sz val="10"/>
        <color theme="1"/>
        <rFont val="Arial"/>
        <family val="2"/>
      </rPr>
      <t xml:space="preserve"> Latency Monitoring Feature, </t>
    </r>
    <r>
      <rPr>
        <sz val="10"/>
        <color theme="1"/>
        <rFont val="細明體"/>
        <family val="2"/>
        <charset val="136"/>
      </rPr>
      <t xml:space="preserve">啟用
</t>
    </r>
    <r>
      <rPr>
        <sz val="10"/>
        <color theme="1"/>
        <rFont val="Arial"/>
        <family val="2"/>
      </rPr>
      <t xml:space="preserve">       </t>
    </r>
    <r>
      <rPr>
        <sz val="10"/>
        <color theme="1"/>
        <rFont val="細明體"/>
        <family val="2"/>
        <charset val="136"/>
      </rPr>
      <t>後</t>
    </r>
    <r>
      <rPr>
        <sz val="10"/>
        <color theme="1"/>
        <rFont val="Arial"/>
        <family val="2"/>
      </rPr>
      <t xml:space="preserve">, </t>
    </r>
    <r>
      <rPr>
        <sz val="10"/>
        <color theme="1"/>
        <rFont val="細明體"/>
        <family val="2"/>
        <charset val="136"/>
      </rPr>
      <t>裝置</t>
    </r>
    <r>
      <rPr>
        <sz val="10"/>
        <color theme="1"/>
        <rFont val="Arial"/>
        <family val="2"/>
      </rPr>
      <t xml:space="preserve"> Latency Monitoring Log page </t>
    </r>
    <r>
      <rPr>
        <sz val="10"/>
        <color theme="1"/>
        <rFont val="細明體"/>
        <family val="2"/>
        <charset val="136"/>
      </rPr>
      <t xml:space="preserve">內所有功能生效
</t>
    </r>
    <r>
      <rPr>
        <sz val="10"/>
        <color theme="1"/>
        <rFont val="Arial"/>
        <family val="2"/>
      </rPr>
      <t xml:space="preserve">    - </t>
    </r>
    <r>
      <rPr>
        <sz val="10"/>
        <color theme="1"/>
        <rFont val="細明體"/>
        <family val="2"/>
        <charset val="136"/>
      </rPr>
      <t>當設為</t>
    </r>
    <r>
      <rPr>
        <sz val="10"/>
        <color theme="1"/>
        <rFont val="Arial"/>
        <family val="2"/>
      </rPr>
      <t xml:space="preserve">0b </t>
    </r>
    <r>
      <rPr>
        <sz val="10"/>
        <color theme="1"/>
        <rFont val="細明體"/>
        <family val="2"/>
        <charset val="136"/>
      </rPr>
      <t>時</t>
    </r>
    <r>
      <rPr>
        <sz val="10"/>
        <color theme="1"/>
        <rFont val="Arial"/>
        <family val="2"/>
      </rPr>
      <t xml:space="preserve">, Latency Monitoring Log page </t>
    </r>
    <r>
      <rPr>
        <sz val="10"/>
        <color theme="1"/>
        <rFont val="細明體"/>
        <family val="2"/>
        <charset val="136"/>
      </rPr>
      <t xml:space="preserve">內所有功能均被
</t>
    </r>
    <r>
      <rPr>
        <sz val="10"/>
        <color theme="1"/>
        <rFont val="Arial"/>
        <family val="2"/>
      </rPr>
      <t xml:space="preserve">   </t>
    </r>
    <r>
      <rPr>
        <sz val="10"/>
        <color theme="1"/>
        <rFont val="細明體"/>
        <family val="2"/>
        <charset val="136"/>
      </rPr>
      <t>禁用且可忽略</t>
    </r>
    <r>
      <rPr>
        <sz val="10"/>
        <color theme="1"/>
        <rFont val="Arial"/>
        <family val="2"/>
      </rPr>
      <t xml:space="preserve">, </t>
    </r>
    <r>
      <rPr>
        <sz val="10"/>
        <color theme="1"/>
        <rFont val="細明體"/>
        <family val="2"/>
        <charset val="136"/>
      </rPr>
      <t>此</t>
    </r>
    <r>
      <rPr>
        <sz val="10"/>
        <color theme="1"/>
        <rFont val="Arial"/>
        <family val="2"/>
      </rPr>
      <t xml:space="preserve"> log page </t>
    </r>
    <r>
      <rPr>
        <sz val="10"/>
        <color theme="1"/>
        <rFont val="細明體"/>
        <family val="2"/>
        <charset val="136"/>
      </rPr>
      <t>內其他欄位資料無需具備</t>
    </r>
    <r>
      <rPr>
        <sz val="10"/>
        <color theme="1"/>
        <rFont val="Arial"/>
        <family val="2"/>
      </rPr>
      <t xml:space="preserve"> 
      power loss safety, </t>
    </r>
    <r>
      <rPr>
        <sz val="10"/>
        <color theme="1"/>
        <rFont val="細明體"/>
        <family val="2"/>
        <charset val="136"/>
      </rPr>
      <t>資料可能遺失</t>
    </r>
    <phoneticPr fontId="1" type="noConversion"/>
  </si>
  <si>
    <r>
      <t xml:space="preserve"> - </t>
    </r>
    <r>
      <rPr>
        <sz val="10"/>
        <color theme="1"/>
        <rFont val="細明體"/>
        <family val="2"/>
        <charset val="136"/>
      </rPr>
      <t>用於與</t>
    </r>
    <r>
      <rPr>
        <sz val="10"/>
        <color theme="1"/>
        <rFont val="Arial"/>
        <family val="2"/>
      </rPr>
      <t xml:space="preserve"> Active Bucket Timer </t>
    </r>
    <r>
      <rPr>
        <sz val="10"/>
        <color theme="1"/>
        <rFont val="細明體"/>
        <family val="2"/>
        <charset val="136"/>
      </rPr>
      <t>比較的門檻值</t>
    </r>
    <r>
      <rPr>
        <sz val="10"/>
        <color theme="1"/>
        <rFont val="Arial"/>
        <family val="2"/>
      </rPr>
      <t xml:space="preserve">, </t>
    </r>
    <r>
      <rPr>
        <sz val="10"/>
        <color theme="1"/>
        <rFont val="細明體"/>
        <family val="2"/>
        <charset val="136"/>
      </rPr>
      <t>單位為</t>
    </r>
    <r>
      <rPr>
        <sz val="10"/>
        <color theme="1"/>
        <rFont val="Arial"/>
        <family val="2"/>
      </rPr>
      <t xml:space="preserve"> 5 </t>
    </r>
    <r>
      <rPr>
        <sz val="10"/>
        <color theme="1"/>
        <rFont val="細明體"/>
        <family val="2"/>
        <charset val="136"/>
      </rPr>
      <t>分鐘，</t>
    </r>
    <r>
      <rPr>
        <sz val="10"/>
        <color theme="1"/>
        <rFont val="Arial"/>
        <family val="2"/>
      </rPr>
      <t xml:space="preserve">0001h=5 </t>
    </r>
    <r>
      <rPr>
        <sz val="10"/>
        <color theme="1"/>
        <rFont val="細明體"/>
        <family val="2"/>
        <charset val="136"/>
      </rPr>
      <t>分鐘</t>
    </r>
    <r>
      <rPr>
        <sz val="10"/>
        <color theme="1"/>
        <rFont val="Arial"/>
        <family val="2"/>
      </rPr>
      <t xml:space="preserve">
 - </t>
    </r>
    <r>
      <rPr>
        <sz val="10"/>
        <color theme="1"/>
        <rFont val="細明體"/>
        <family val="2"/>
        <charset val="136"/>
      </rPr>
      <t>設為</t>
    </r>
    <r>
      <rPr>
        <sz val="10"/>
        <color theme="1"/>
        <rFont val="Arial"/>
        <family val="2"/>
      </rPr>
      <t xml:space="preserve"> 0000h </t>
    </r>
    <r>
      <rPr>
        <sz val="10"/>
        <color theme="1"/>
        <rFont val="細明體"/>
        <family val="2"/>
        <charset val="136"/>
      </rPr>
      <t>時本門檻值不啟用</t>
    </r>
    <r>
      <rPr>
        <sz val="10"/>
        <color theme="1"/>
        <rFont val="Arial"/>
        <family val="2"/>
      </rPr>
      <t xml:space="preserve">, Active Bucket Timer </t>
    </r>
    <r>
      <rPr>
        <sz val="10"/>
        <color theme="1"/>
        <rFont val="細明體"/>
        <family val="2"/>
        <charset val="136"/>
      </rPr>
      <t>會飽和且</t>
    </r>
    <r>
      <rPr>
        <sz val="10"/>
        <color theme="1"/>
        <rFont val="Arial"/>
        <family val="2"/>
      </rPr>
      <t xml:space="preserve"> Static Buckets </t>
    </r>
    <r>
      <rPr>
        <sz val="10"/>
        <color theme="1"/>
        <rFont val="細明體"/>
        <family val="2"/>
        <charset val="136"/>
      </rPr>
      <t xml:space="preserve">不
</t>
    </r>
    <r>
      <rPr>
        <sz val="10"/>
        <color theme="1"/>
        <rFont val="Arial"/>
        <family val="2"/>
      </rPr>
      <t xml:space="preserve">    </t>
    </r>
    <r>
      <rPr>
        <sz val="10"/>
        <color theme="1"/>
        <rFont val="細明體"/>
        <family val="2"/>
        <charset val="136"/>
      </rPr>
      <t>會被載入</t>
    </r>
    <r>
      <rPr>
        <sz val="10"/>
        <color theme="1"/>
        <rFont val="Arial"/>
        <family val="2"/>
      </rPr>
      <t xml:space="preserve">
 - </t>
    </r>
    <r>
      <rPr>
        <sz val="10"/>
        <color theme="1"/>
        <rFont val="細明體"/>
        <family val="2"/>
        <charset val="136"/>
      </rPr>
      <t>原廠預設值為</t>
    </r>
    <r>
      <rPr>
        <sz val="10"/>
        <color theme="1"/>
        <rFont val="Arial"/>
        <family val="2"/>
      </rPr>
      <t xml:space="preserve"> 07E0h</t>
    </r>
    <phoneticPr fontId="1" type="noConversion"/>
  </si>
  <si>
    <r>
      <t xml:space="preserve"> - </t>
    </r>
    <r>
      <rPr>
        <sz val="10"/>
        <color theme="1"/>
        <rFont val="細明體"/>
        <family val="2"/>
        <charset val="136"/>
      </rPr>
      <t>此欄位定義</t>
    </r>
    <r>
      <rPr>
        <sz val="10"/>
        <color theme="1"/>
        <rFont val="Arial"/>
        <family val="2"/>
      </rPr>
      <t xml:space="preserve"> Active Threshold A, </t>
    </r>
    <r>
      <rPr>
        <sz val="10"/>
        <color theme="1"/>
        <rFont val="細明體"/>
        <family val="2"/>
        <charset val="136"/>
      </rPr>
      <t>單位為</t>
    </r>
    <r>
      <rPr>
        <sz val="10"/>
        <color theme="1"/>
        <rFont val="Arial"/>
        <family val="2"/>
      </rPr>
      <t xml:space="preserve"> 5ms, 00h </t>
    </r>
    <r>
      <rPr>
        <sz val="10"/>
        <color theme="1"/>
        <rFont val="細明體"/>
        <family val="2"/>
        <charset val="136"/>
      </rPr>
      <t>代表</t>
    </r>
    <r>
      <rPr>
        <sz val="10"/>
        <color theme="1"/>
        <rFont val="Arial"/>
        <family val="2"/>
      </rPr>
      <t xml:space="preserve"> 5ms, FFh </t>
    </r>
    <r>
      <rPr>
        <sz val="10"/>
        <color theme="1"/>
        <rFont val="細明體"/>
        <family val="2"/>
        <charset val="136"/>
      </rPr>
      <t>代表</t>
    </r>
    <r>
      <rPr>
        <sz val="10"/>
        <color theme="1"/>
        <rFont val="Arial"/>
        <family val="2"/>
      </rPr>
      <t xml:space="preserve"> 1.280 </t>
    </r>
    <r>
      <rPr>
        <sz val="10"/>
        <color theme="1"/>
        <rFont val="細明體"/>
        <family val="2"/>
        <charset val="136"/>
      </rPr>
      <t>秒</t>
    </r>
    <r>
      <rPr>
        <sz val="10"/>
        <color theme="1"/>
        <rFont val="Arial"/>
        <family val="2"/>
      </rPr>
      <t xml:space="preserve">, </t>
    </r>
    <r>
      <rPr>
        <sz val="10"/>
        <color theme="1"/>
        <rFont val="細明體"/>
        <family val="2"/>
        <charset val="136"/>
      </rPr>
      <t xml:space="preserve">原
</t>
    </r>
    <r>
      <rPr>
        <sz val="10"/>
        <color theme="1"/>
        <rFont val="Arial"/>
        <family val="2"/>
      </rPr>
      <t xml:space="preserve">   </t>
    </r>
    <r>
      <rPr>
        <sz val="10"/>
        <color theme="1"/>
        <rFont val="細明體"/>
        <family val="2"/>
        <charset val="136"/>
      </rPr>
      <t>廠預設值為</t>
    </r>
    <r>
      <rPr>
        <sz val="10"/>
        <color theme="1"/>
        <rFont val="Arial"/>
        <family val="2"/>
      </rPr>
      <t xml:space="preserve"> 05h</t>
    </r>
    <phoneticPr fontId="1" type="noConversion"/>
  </si>
  <si>
    <r>
      <t xml:space="preserve"> - </t>
    </r>
    <r>
      <rPr>
        <sz val="10"/>
        <color theme="1"/>
        <rFont val="細明體"/>
        <family val="2"/>
        <charset val="136"/>
      </rPr>
      <t>單位為</t>
    </r>
    <r>
      <rPr>
        <sz val="10"/>
        <color theme="1"/>
        <rFont val="Arial"/>
        <family val="2"/>
      </rPr>
      <t xml:space="preserve"> 5ms, </t>
    </r>
    <r>
      <rPr>
        <sz val="10"/>
        <color theme="1"/>
        <rFont val="細明體"/>
        <family val="2"/>
        <charset val="136"/>
      </rPr>
      <t>原廠預設值為</t>
    </r>
    <r>
      <rPr>
        <sz val="10"/>
        <color theme="1"/>
        <rFont val="Arial"/>
        <family val="2"/>
      </rPr>
      <t xml:space="preserve"> 13h</t>
    </r>
    <phoneticPr fontId="1" type="noConversion"/>
  </si>
  <si>
    <t>Active Threshold B</t>
    <phoneticPr fontId="1" type="noConversion"/>
  </si>
  <si>
    <t>LMDATA-7</t>
    <phoneticPr fontId="1" type="noConversion"/>
  </si>
  <si>
    <t>LMDATA-8</t>
    <phoneticPr fontId="1" type="noConversion"/>
  </si>
  <si>
    <t>9</t>
    <phoneticPr fontId="1" type="noConversion"/>
  </si>
  <si>
    <t>Active Threshold C</t>
    <phoneticPr fontId="1" type="noConversion"/>
  </si>
  <si>
    <t>Active Threshold D</t>
    <phoneticPr fontId="1" type="noConversion"/>
  </si>
  <si>
    <t>LMDATA-9</t>
    <phoneticPr fontId="1" type="noConversion"/>
  </si>
  <si>
    <t>11 : 10</t>
    <phoneticPr fontId="1" type="noConversion"/>
  </si>
  <si>
    <t>Active Latency Configuration</t>
    <phoneticPr fontId="1" type="noConversion"/>
  </si>
  <si>
    <t>Bucket</t>
    <phoneticPr fontId="1" type="noConversion"/>
  </si>
  <si>
    <t>Counter</t>
    <phoneticPr fontId="1" type="noConversion"/>
  </si>
  <si>
    <t>N/A</t>
    <phoneticPr fontId="1" type="noConversion"/>
  </si>
  <si>
    <t>11</t>
    <phoneticPr fontId="1" type="noConversion"/>
  </si>
  <si>
    <t>10</t>
    <phoneticPr fontId="1" type="noConversion"/>
  </si>
  <si>
    <t>Read</t>
    <phoneticPr fontId="1" type="noConversion"/>
  </si>
  <si>
    <t>De-allocate/TRIM</t>
    <phoneticPr fontId="1" type="noConversion"/>
  </si>
  <si>
    <t>Write</t>
    <phoneticPr fontId="1" type="noConversion"/>
  </si>
  <si>
    <t>Active Latency Mode</t>
    <phoneticPr fontId="1" type="noConversion"/>
  </si>
  <si>
    <t>Mode[11]</t>
    <phoneticPr fontId="1" type="noConversion"/>
  </si>
  <si>
    <t>Mode[10]</t>
    <phoneticPr fontId="1" type="noConversion"/>
  </si>
  <si>
    <t>Mode[9]</t>
    <phoneticPr fontId="1" type="noConversion"/>
  </si>
  <si>
    <t>Reserved. 
Shall be clear to zero</t>
    <phoneticPr fontId="1" type="noConversion"/>
  </si>
  <si>
    <t>Mode[8]</t>
    <phoneticPr fontId="1" type="noConversion"/>
  </si>
  <si>
    <t>Mode[7]</t>
    <phoneticPr fontId="1" type="noConversion"/>
  </si>
  <si>
    <t>Mode[6]</t>
    <phoneticPr fontId="1" type="noConversion"/>
  </si>
  <si>
    <t>Mode[5]</t>
    <phoneticPr fontId="1" type="noConversion"/>
  </si>
  <si>
    <t>Mode[4]</t>
    <phoneticPr fontId="1" type="noConversion"/>
  </si>
  <si>
    <t>Mode[3]</t>
    <phoneticPr fontId="1" type="noConversion"/>
  </si>
  <si>
    <t>Mode[2]</t>
    <phoneticPr fontId="1" type="noConversion"/>
  </si>
  <si>
    <t>Mode[0]</t>
    <phoneticPr fontId="1" type="noConversion"/>
  </si>
  <si>
    <t>LMDATA-10</t>
    <phoneticPr fontId="1" type="noConversion"/>
  </si>
  <si>
    <t>12</t>
    <phoneticPr fontId="1" type="noConversion"/>
  </si>
  <si>
    <t>Active Latency Minimum Window</t>
    <phoneticPr fontId="1" type="noConversion"/>
  </si>
  <si>
    <r>
      <t xml:space="preserve"> - </t>
    </r>
    <r>
      <rPr>
        <sz val="10"/>
        <color theme="1"/>
        <rFont val="細明體"/>
        <family val="2"/>
        <charset val="136"/>
      </rPr>
      <t>設定</t>
    </r>
    <r>
      <rPr>
        <sz val="10"/>
        <color theme="1"/>
        <rFont val="Arial"/>
        <family val="2"/>
      </rPr>
      <t xml:space="preserve"> Active Latency Stamp </t>
    </r>
    <r>
      <rPr>
        <sz val="10"/>
        <color theme="1"/>
        <rFont val="細明體"/>
        <family val="2"/>
        <charset val="136"/>
      </rPr>
      <t>及</t>
    </r>
    <r>
      <rPr>
        <sz val="10"/>
        <color theme="1"/>
        <rFont val="Arial"/>
        <family val="2"/>
      </rPr>
      <t xml:space="preserve"> Active Measured Latency Fields </t>
    </r>
    <r>
      <rPr>
        <sz val="10"/>
        <color theme="1"/>
        <rFont val="細明體"/>
        <family val="2"/>
        <charset val="136"/>
      </rPr>
      <t>如何根據每筆</t>
    </r>
    <r>
      <rPr>
        <sz val="10"/>
        <color theme="1"/>
        <rFont val="Arial"/>
        <family val="2"/>
      </rPr>
      <t xml:space="preserve"> 
    I/O </t>
    </r>
    <r>
      <rPr>
        <sz val="10"/>
        <color theme="1"/>
        <rFont val="細明體"/>
        <family val="2"/>
        <charset val="136"/>
      </rPr>
      <t xml:space="preserve">指令計數器進行更新
</t>
    </r>
    <r>
      <rPr>
        <sz val="10"/>
        <color theme="1"/>
        <rFont val="Arial"/>
        <family val="2"/>
      </rPr>
      <t xml:space="preserve"> - </t>
    </r>
    <r>
      <rPr>
        <sz val="10"/>
        <color theme="1"/>
        <rFont val="細明體"/>
        <family val="2"/>
        <charset val="136"/>
      </rPr>
      <t>當</t>
    </r>
    <r>
      <rPr>
        <sz val="10"/>
        <color theme="1"/>
        <rFont val="Arial"/>
        <family val="2"/>
      </rPr>
      <t xml:space="preserve"> Active Latency Mode </t>
    </r>
    <r>
      <rPr>
        <sz val="10"/>
        <color theme="1"/>
        <rFont val="細明體"/>
        <family val="2"/>
        <charset val="136"/>
      </rPr>
      <t>為</t>
    </r>
    <r>
      <rPr>
        <sz val="10"/>
        <color theme="1"/>
        <rFont val="Arial"/>
        <family val="2"/>
      </rPr>
      <t xml:space="preserve"> 0b </t>
    </r>
    <r>
      <rPr>
        <sz val="10"/>
        <color theme="1"/>
        <rFont val="細明體"/>
        <family val="2"/>
        <charset val="136"/>
      </rPr>
      <t>時</t>
    </r>
    <r>
      <rPr>
        <sz val="10"/>
        <color theme="1"/>
        <rFont val="Arial"/>
        <family val="2"/>
      </rPr>
      <t xml:space="preserve">, Active Latency Stamp </t>
    </r>
    <r>
      <rPr>
        <sz val="10"/>
        <color theme="1"/>
        <rFont val="細明體"/>
        <family val="2"/>
        <charset val="136"/>
      </rPr>
      <t>與</t>
    </r>
    <r>
      <rPr>
        <sz val="10"/>
        <color theme="1"/>
        <rFont val="Arial"/>
        <family val="2"/>
      </rPr>
      <t xml:space="preserve"> Active Measured 
    Latency </t>
    </r>
    <r>
      <rPr>
        <sz val="10"/>
        <color theme="1"/>
        <rFont val="細明體"/>
        <family val="2"/>
        <charset val="136"/>
      </rPr>
      <t>僅會在相關指令計數器首次遞增時觸發更新</t>
    </r>
    <r>
      <rPr>
        <sz val="10"/>
        <color theme="1"/>
        <rFont val="Arial"/>
        <family val="2"/>
      </rPr>
      <t xml:space="preserve">, </t>
    </r>
    <r>
      <rPr>
        <sz val="10"/>
        <color theme="1"/>
        <rFont val="細明體"/>
        <family val="2"/>
        <charset val="136"/>
      </rPr>
      <t>之後直到</t>
    </r>
    <r>
      <rPr>
        <sz val="10"/>
        <color theme="1"/>
        <rFont val="Arial"/>
        <family val="2"/>
      </rPr>
      <t xml:space="preserve"> Active Bucket 
    Timer </t>
    </r>
    <r>
      <rPr>
        <sz val="10"/>
        <color theme="1"/>
        <rFont val="細明體"/>
        <family val="2"/>
        <charset val="136"/>
      </rPr>
      <t>到期重置前不再更新</t>
    </r>
    <r>
      <rPr>
        <sz val="10"/>
        <color theme="1"/>
        <rFont val="Arial"/>
        <family val="2"/>
      </rPr>
      <t xml:space="preserve">
 - </t>
    </r>
    <r>
      <rPr>
        <sz val="10"/>
        <color theme="1"/>
        <rFont val="細明體"/>
        <family val="2"/>
        <charset val="136"/>
      </rPr>
      <t>當</t>
    </r>
    <r>
      <rPr>
        <sz val="10"/>
        <color theme="1"/>
        <rFont val="Arial"/>
        <family val="2"/>
      </rPr>
      <t xml:space="preserve"> Active Latency Mode </t>
    </r>
    <r>
      <rPr>
        <sz val="10"/>
        <color theme="1"/>
        <rFont val="細明體"/>
        <family val="2"/>
        <charset val="136"/>
      </rPr>
      <t>設為</t>
    </r>
    <r>
      <rPr>
        <sz val="10"/>
        <color theme="1"/>
        <rFont val="Arial"/>
        <family val="2"/>
      </rPr>
      <t xml:space="preserve"> 1b </t>
    </r>
    <r>
      <rPr>
        <sz val="10"/>
        <color theme="1"/>
        <rFont val="細明體"/>
        <family val="2"/>
        <charset val="136"/>
      </rPr>
      <t>時</t>
    </r>
    <r>
      <rPr>
        <sz val="10"/>
        <color theme="1"/>
        <rFont val="Arial"/>
        <family val="2"/>
      </rPr>
      <t xml:space="preserve">, Active Latency Stamp </t>
    </r>
    <r>
      <rPr>
        <sz val="10"/>
        <color theme="1"/>
        <rFont val="細明體"/>
        <family val="2"/>
        <charset val="136"/>
      </rPr>
      <t>與</t>
    </r>
    <r>
      <rPr>
        <sz val="10"/>
        <color theme="1"/>
        <rFont val="Arial"/>
        <family val="2"/>
      </rPr>
      <t xml:space="preserve"> Active Measured 
    Latency Fields </t>
    </r>
    <r>
      <rPr>
        <sz val="10"/>
        <color theme="1"/>
        <rFont val="細明體"/>
        <family val="2"/>
        <charset val="136"/>
      </rPr>
      <t>會根據相關指令計數器</t>
    </r>
    <r>
      <rPr>
        <sz val="10"/>
        <color theme="1"/>
        <rFont val="Arial"/>
        <family val="2"/>
      </rPr>
      <t xml:space="preserve">, </t>
    </r>
    <r>
      <rPr>
        <sz val="10"/>
        <color theme="1"/>
        <rFont val="細明體"/>
        <family val="2"/>
        <charset val="136"/>
      </rPr>
      <t xml:space="preserve">持續記錄出現過的最大延遲值
</t>
    </r>
    <r>
      <rPr>
        <sz val="10"/>
        <color theme="1"/>
        <rFont val="Arial"/>
        <family val="2"/>
      </rPr>
      <t xml:space="preserve"> - </t>
    </r>
    <r>
      <rPr>
        <sz val="10"/>
        <color theme="1"/>
        <rFont val="細明體"/>
        <family val="2"/>
        <charset val="136"/>
      </rPr>
      <t>原廠預設值為</t>
    </r>
    <r>
      <rPr>
        <sz val="10"/>
        <color theme="1"/>
        <rFont val="Arial"/>
        <family val="2"/>
      </rPr>
      <t xml:space="preserve"> 0FFFh</t>
    </r>
    <phoneticPr fontId="1" type="noConversion"/>
  </si>
  <si>
    <r>
      <t xml:space="preserve"> - </t>
    </r>
    <r>
      <rPr>
        <sz val="10"/>
        <color theme="1"/>
        <rFont val="細明體"/>
        <family val="2"/>
        <charset val="136"/>
      </rPr>
      <t>單一</t>
    </r>
    <r>
      <rPr>
        <sz val="10"/>
        <color theme="1"/>
        <rFont val="Arial"/>
        <family val="2"/>
      </rPr>
      <t xml:space="preserve"> Active Latency Stamp </t>
    </r>
    <r>
      <rPr>
        <sz val="10"/>
        <color theme="1"/>
        <rFont val="細明體"/>
        <family val="2"/>
        <charset val="136"/>
      </rPr>
      <t>與</t>
    </r>
    <r>
      <rPr>
        <sz val="10"/>
        <color theme="1"/>
        <rFont val="Arial"/>
        <family val="2"/>
      </rPr>
      <t xml:space="preserve"> Active Measured Latency </t>
    </r>
    <r>
      <rPr>
        <sz val="10"/>
        <color theme="1"/>
        <rFont val="細明體"/>
        <family val="2"/>
        <charset val="136"/>
      </rPr>
      <t>之間兩次</t>
    </r>
    <r>
      <rPr>
        <sz val="10"/>
        <color theme="1"/>
        <rFont val="Arial"/>
        <family val="2"/>
      </rPr>
      <t xml:space="preserve"> Latency Events 
    </t>
    </r>
    <r>
      <rPr>
        <sz val="10"/>
        <color theme="1"/>
        <rFont val="細明體"/>
        <family val="2"/>
        <charset val="136"/>
      </rPr>
      <t>的最小間隔時間</t>
    </r>
    <r>
      <rPr>
        <sz val="10"/>
        <color theme="1"/>
        <rFont val="Arial"/>
        <family val="2"/>
      </rPr>
      <t xml:space="preserve">, </t>
    </r>
    <r>
      <rPr>
        <sz val="10"/>
        <color theme="1"/>
        <rFont val="細明體"/>
        <family val="2"/>
        <charset val="136"/>
      </rPr>
      <t>單位為</t>
    </r>
    <r>
      <rPr>
        <sz val="10"/>
        <color theme="1"/>
        <rFont val="Arial"/>
        <family val="2"/>
      </rPr>
      <t xml:space="preserve"> 100 </t>
    </r>
    <r>
      <rPr>
        <sz val="10"/>
        <color theme="1"/>
        <rFont val="細明體"/>
        <family val="2"/>
        <charset val="136"/>
      </rPr>
      <t>毫秒</t>
    </r>
    <r>
      <rPr>
        <sz val="10"/>
        <color theme="1"/>
        <rFont val="Arial"/>
        <family val="2"/>
      </rPr>
      <t xml:space="preserve">, </t>
    </r>
    <r>
      <rPr>
        <sz val="10"/>
        <color theme="1"/>
        <rFont val="細明體"/>
        <family val="2"/>
        <charset val="136"/>
      </rPr>
      <t>設為</t>
    </r>
    <r>
      <rPr>
        <sz val="10"/>
        <color theme="1"/>
        <rFont val="Arial"/>
        <family val="2"/>
      </rPr>
      <t xml:space="preserve"> 00h </t>
    </r>
    <r>
      <rPr>
        <sz val="10"/>
        <color theme="1"/>
        <rFont val="細明體"/>
        <family val="2"/>
        <charset val="136"/>
      </rPr>
      <t>表示本功能停用</t>
    </r>
    <r>
      <rPr>
        <sz val="10"/>
        <color theme="1"/>
        <rFont val="Arial"/>
        <family val="2"/>
      </rPr>
      <t xml:space="preserve">, 01h </t>
    </r>
    <r>
      <rPr>
        <sz val="10"/>
        <color theme="1"/>
        <rFont val="細明體"/>
        <family val="2"/>
        <charset val="136"/>
      </rPr>
      <t>表示</t>
    </r>
    <r>
      <rPr>
        <sz val="10"/>
        <color theme="1"/>
        <rFont val="Arial"/>
        <family val="2"/>
      </rPr>
      <t xml:space="preserve"> 100 </t>
    </r>
    <r>
      <rPr>
        <sz val="10"/>
        <color theme="1"/>
        <rFont val="細明體"/>
        <family val="2"/>
        <charset val="136"/>
      </rPr>
      <t>毫秒</t>
    </r>
    <r>
      <rPr>
        <sz val="10"/>
        <color theme="1"/>
        <rFont val="Arial"/>
        <family val="2"/>
      </rPr>
      <t xml:space="preserve">, 
    02h </t>
    </r>
    <r>
      <rPr>
        <sz val="10"/>
        <color theme="1"/>
        <rFont val="細明體"/>
        <family val="2"/>
        <charset val="136"/>
      </rPr>
      <t>表示</t>
    </r>
    <r>
      <rPr>
        <sz val="10"/>
        <color theme="1"/>
        <rFont val="Arial"/>
        <family val="2"/>
      </rPr>
      <t xml:space="preserve"> 200 </t>
    </r>
    <r>
      <rPr>
        <sz val="10"/>
        <color theme="1"/>
        <rFont val="細明體"/>
        <family val="2"/>
        <charset val="136"/>
      </rPr>
      <t>毫秒</t>
    </r>
    <r>
      <rPr>
        <sz val="10"/>
        <color theme="1"/>
        <rFont val="Arial"/>
        <family val="2"/>
      </rPr>
      <t xml:space="preserve">,
 - </t>
    </r>
    <r>
      <rPr>
        <sz val="10"/>
        <color theme="1"/>
        <rFont val="細明體"/>
        <family val="2"/>
        <charset val="136"/>
      </rPr>
      <t>每當</t>
    </r>
    <r>
      <rPr>
        <sz val="10"/>
        <color theme="1"/>
        <rFont val="Arial"/>
        <family val="2"/>
      </rPr>
      <t xml:space="preserve"> Latency Stamp </t>
    </r>
    <r>
      <rPr>
        <sz val="10"/>
        <color theme="1"/>
        <rFont val="細明體"/>
        <family val="2"/>
        <charset val="136"/>
      </rPr>
      <t>或</t>
    </r>
    <r>
      <rPr>
        <sz val="10"/>
        <color theme="1"/>
        <rFont val="Arial"/>
        <family val="2"/>
      </rPr>
      <t xml:space="preserve"> Measured Latency </t>
    </r>
    <r>
      <rPr>
        <sz val="10"/>
        <color theme="1"/>
        <rFont val="細明體"/>
        <family val="2"/>
        <charset val="136"/>
      </rPr>
      <t>被更新後</t>
    </r>
    <r>
      <rPr>
        <sz val="10"/>
        <color theme="1"/>
        <rFont val="Arial"/>
        <family val="2"/>
      </rPr>
      <t xml:space="preserve">, </t>
    </r>
    <r>
      <rPr>
        <sz val="10"/>
        <color theme="1"/>
        <rFont val="細明體"/>
        <family val="2"/>
        <charset val="136"/>
      </rPr>
      <t>若</t>
    </r>
    <r>
      <rPr>
        <sz val="10"/>
        <color theme="1"/>
        <rFont val="Arial"/>
        <family val="2"/>
      </rPr>
      <t xml:space="preserve"> Active Latency Minimum 
    Window </t>
    </r>
    <r>
      <rPr>
        <sz val="10"/>
        <color theme="1"/>
        <rFont val="細明體"/>
        <family val="2"/>
        <charset val="136"/>
      </rPr>
      <t>時間尚未過且又有設定會產生該事件的操作發生</t>
    </r>
    <r>
      <rPr>
        <sz val="10"/>
        <color theme="1"/>
        <rFont val="Arial"/>
        <family val="2"/>
      </rPr>
      <t xml:space="preserve">, </t>
    </r>
    <r>
      <rPr>
        <sz val="10"/>
        <color theme="1"/>
        <rFont val="細明體"/>
        <family val="2"/>
        <charset val="136"/>
      </rPr>
      <t>則不會重複記錄新的</t>
    </r>
    <r>
      <rPr>
        <sz val="10"/>
        <color theme="1"/>
        <rFont val="Arial"/>
        <family val="2"/>
      </rPr>
      <t xml:space="preserve"> 
    Latency Stamp/Measured Latency
 - </t>
    </r>
    <r>
      <rPr>
        <sz val="10"/>
        <color theme="1"/>
        <rFont val="細明體"/>
        <family val="2"/>
        <charset val="136"/>
      </rPr>
      <t>預設值為</t>
    </r>
    <r>
      <rPr>
        <sz val="10"/>
        <color theme="1"/>
        <rFont val="Arial"/>
        <family val="2"/>
      </rPr>
      <t xml:space="preserve"> 0Ah</t>
    </r>
    <phoneticPr fontId="1" type="noConversion"/>
  </si>
  <si>
    <t>LMDATA-11</t>
    <phoneticPr fontId="1" type="noConversion"/>
  </si>
  <si>
    <t>31 : 13</t>
    <phoneticPr fontId="1" type="noConversion"/>
  </si>
  <si>
    <t>LMDATA-12</t>
    <phoneticPr fontId="1" type="noConversion"/>
  </si>
  <si>
    <t>47 : 32</t>
    <phoneticPr fontId="1" type="noConversion"/>
  </si>
  <si>
    <t>Active Bucket Counter 0</t>
    <phoneticPr fontId="1" type="noConversion"/>
  </si>
  <si>
    <t>47 : 44</t>
    <phoneticPr fontId="1" type="noConversion"/>
  </si>
  <si>
    <t>Read Command Counter</t>
    <phoneticPr fontId="1" type="noConversion"/>
  </si>
  <si>
    <t>43 : 40</t>
    <phoneticPr fontId="1" type="noConversion"/>
  </si>
  <si>
    <t>Write Command Counter</t>
    <phoneticPr fontId="1" type="noConversion"/>
  </si>
  <si>
    <t>De-allocate/TRIM Command Counter</t>
    <phoneticPr fontId="1" type="noConversion"/>
  </si>
  <si>
    <t>35 : 32</t>
    <phoneticPr fontId="1" type="noConversion"/>
  </si>
  <si>
    <t>LMDATA-13</t>
    <phoneticPr fontId="1" type="noConversion"/>
  </si>
  <si>
    <t>63 : 48</t>
    <phoneticPr fontId="1" type="noConversion"/>
  </si>
  <si>
    <t>Active Bucket Counter 1</t>
    <phoneticPr fontId="1" type="noConversion"/>
  </si>
  <si>
    <t>63 : 60</t>
    <phoneticPr fontId="1" type="noConversion"/>
  </si>
  <si>
    <t>59 : 56</t>
    <phoneticPr fontId="1" type="noConversion"/>
  </si>
  <si>
    <t>55 : 52</t>
    <phoneticPr fontId="1" type="noConversion"/>
  </si>
  <si>
    <t>51 : 48</t>
    <phoneticPr fontId="1" type="noConversion"/>
  </si>
  <si>
    <t>LMDATA-14</t>
    <phoneticPr fontId="1" type="noConversion"/>
  </si>
  <si>
    <t>Active Bucket Counter 2</t>
    <phoneticPr fontId="1" type="noConversion"/>
  </si>
  <si>
    <t>79 : 64</t>
    <phoneticPr fontId="1" type="noConversion"/>
  </si>
  <si>
    <t>71 : 68</t>
    <phoneticPr fontId="1" type="noConversion"/>
  </si>
  <si>
    <t>67 : 64</t>
    <phoneticPr fontId="1" type="noConversion"/>
  </si>
  <si>
    <t>LMDATA-15</t>
    <phoneticPr fontId="1" type="noConversion"/>
  </si>
  <si>
    <t>95 : 80</t>
    <phoneticPr fontId="1" type="noConversion"/>
  </si>
  <si>
    <t>Active Bucket Counter 3</t>
    <phoneticPr fontId="1" type="noConversion"/>
  </si>
  <si>
    <t>87 : 84</t>
    <phoneticPr fontId="1" type="noConversion"/>
  </si>
  <si>
    <t>83 : 80</t>
    <phoneticPr fontId="1" type="noConversion"/>
  </si>
  <si>
    <t>LMDATA-16</t>
    <phoneticPr fontId="1" type="noConversion"/>
  </si>
  <si>
    <t>191 :  96</t>
    <phoneticPr fontId="1" type="noConversion"/>
  </si>
  <si>
    <t>Active Latency Stamp</t>
    <phoneticPr fontId="1" type="noConversion"/>
  </si>
  <si>
    <t>Active Latency
Stamp</t>
    <phoneticPr fontId="1" type="noConversion"/>
  </si>
  <si>
    <r>
      <t xml:space="preserve"> - </t>
    </r>
    <r>
      <rPr>
        <sz val="10"/>
        <color theme="1"/>
        <rFont val="細明體"/>
        <family val="2"/>
        <charset val="136"/>
      </rPr>
      <t>此欄位包含每個計數器發生延遲事件時的</t>
    </r>
    <r>
      <rPr>
        <sz val="10"/>
        <color theme="1"/>
        <rFont val="Arial"/>
        <family val="2"/>
      </rPr>
      <t xml:space="preserve"> Timestamp, </t>
    </r>
    <r>
      <rPr>
        <sz val="10"/>
        <color theme="1"/>
        <rFont val="細明體"/>
        <family val="2"/>
        <charset val="136"/>
      </rPr>
      <t>若值為</t>
    </r>
    <r>
      <rPr>
        <sz val="10"/>
        <color theme="1"/>
        <rFont val="Arial"/>
        <family val="2"/>
      </rPr>
      <t xml:space="preserve"> 
   FFFFFFFF_FFFFFFFFh </t>
    </r>
    <r>
      <rPr>
        <sz val="10"/>
        <color theme="1"/>
        <rFont val="細明體"/>
        <family val="2"/>
        <charset val="136"/>
      </rPr>
      <t>則代表該</t>
    </r>
    <r>
      <rPr>
        <sz val="10"/>
        <color theme="1"/>
        <rFont val="Arial"/>
        <family val="2"/>
      </rPr>
      <t xml:space="preserve"> Latency Stamp </t>
    </r>
    <r>
      <rPr>
        <sz val="10"/>
        <color theme="1"/>
        <rFont val="細明體"/>
        <family val="2"/>
        <charset val="136"/>
      </rPr>
      <t>無效</t>
    </r>
    <r>
      <rPr>
        <sz val="10"/>
        <color theme="1"/>
        <rFont val="Arial"/>
        <family val="2"/>
      </rPr>
      <t xml:space="preserve">
 - Active Latency Stamp </t>
    </r>
    <r>
      <rPr>
        <sz val="10"/>
        <color theme="1"/>
        <rFont val="細明體"/>
        <family val="2"/>
        <charset val="136"/>
      </rPr>
      <t>使用</t>
    </r>
    <r>
      <rPr>
        <sz val="10"/>
        <color theme="1"/>
        <rFont val="Arial"/>
        <family val="2"/>
      </rPr>
      <t xml:space="preserve"> NVMe </t>
    </r>
    <r>
      <rPr>
        <sz val="10"/>
        <color theme="1"/>
        <rFont val="細明體"/>
        <family val="2"/>
        <charset val="136"/>
      </rPr>
      <t>定義的</t>
    </r>
    <r>
      <rPr>
        <sz val="10"/>
        <color theme="1"/>
        <rFont val="Arial"/>
        <family val="2"/>
      </rPr>
      <t xml:space="preserve"> Timestamp </t>
    </r>
    <r>
      <rPr>
        <sz val="10"/>
        <color theme="1"/>
        <rFont val="細明體"/>
        <family val="2"/>
        <charset val="136"/>
      </rPr>
      <t>資料格式</t>
    </r>
    <phoneticPr fontId="1" type="noConversion"/>
  </si>
  <si>
    <t>191 : 184</t>
  </si>
  <si>
    <t>167 : 160</t>
  </si>
  <si>
    <t>143 : 136</t>
  </si>
  <si>
    <t>119 : 112</t>
  </si>
  <si>
    <t>103 : 96</t>
  </si>
  <si>
    <t>183 : 176</t>
  </si>
  <si>
    <t>175 : 168</t>
  </si>
  <si>
    <t>159 : 152</t>
  </si>
  <si>
    <t>151 : 144</t>
  </si>
  <si>
    <t>135 : 128</t>
  </si>
  <si>
    <t>127 : 120</t>
  </si>
  <si>
    <t>111 : 104</t>
  </si>
  <si>
    <t>LMDATA-17</t>
    <phoneticPr fontId="1" type="noConversion"/>
  </si>
  <si>
    <t>215 : 192</t>
    <phoneticPr fontId="1" type="noConversion"/>
  </si>
  <si>
    <t>Active Measured Latency</t>
    <phoneticPr fontId="1" type="noConversion"/>
  </si>
  <si>
    <t>215 : 214</t>
  </si>
  <si>
    <t>213 : 212</t>
  </si>
  <si>
    <t>211 : 210</t>
  </si>
  <si>
    <t>209 : 208</t>
  </si>
  <si>
    <t>207 : 206</t>
  </si>
  <si>
    <t>205 : 204</t>
  </si>
  <si>
    <t>203 : 202</t>
  </si>
  <si>
    <t>201 : 200</t>
  </si>
  <si>
    <t>199 : 198</t>
  </si>
  <si>
    <t>197 : 196</t>
  </si>
  <si>
    <t>195 : 194</t>
  </si>
  <si>
    <t>193 : 192</t>
  </si>
  <si>
    <r>
      <t xml:space="preserve"> - </t>
    </r>
    <r>
      <rPr>
        <sz val="10"/>
        <color theme="1"/>
        <rFont val="細明體"/>
        <family val="2"/>
        <charset val="136"/>
      </rPr>
      <t>這是造成計數器遞增所量測到的延遲值</t>
    </r>
    <r>
      <rPr>
        <sz val="10"/>
        <color theme="1"/>
        <rFont val="Arial"/>
        <family val="2"/>
      </rPr>
      <t xml:space="preserve">, </t>
    </r>
    <r>
      <rPr>
        <sz val="10"/>
        <color theme="1"/>
        <rFont val="細明體"/>
        <family val="2"/>
        <charset val="136"/>
      </rPr>
      <t>若值為</t>
    </r>
    <r>
      <rPr>
        <sz val="10"/>
        <color theme="1"/>
        <rFont val="Arial"/>
        <family val="2"/>
      </rPr>
      <t xml:space="preserve"> 0000h </t>
    </r>
    <r>
      <rPr>
        <sz val="10"/>
        <color theme="1"/>
        <rFont val="細明體"/>
        <family val="2"/>
        <charset val="136"/>
      </rPr>
      <t>則此欄位無效</t>
    </r>
    <r>
      <rPr>
        <sz val="10"/>
        <color theme="1"/>
        <rFont val="Arial"/>
        <family val="2"/>
      </rPr>
      <t xml:space="preserve">
 - 0001h </t>
    </r>
    <r>
      <rPr>
        <sz val="10"/>
        <color theme="1"/>
        <rFont val="細明體"/>
        <family val="2"/>
        <charset val="136"/>
      </rPr>
      <t>代表</t>
    </r>
    <r>
      <rPr>
        <sz val="10"/>
        <color theme="1"/>
        <rFont val="Arial"/>
        <family val="2"/>
      </rPr>
      <t xml:space="preserve"> 1 </t>
    </r>
    <r>
      <rPr>
        <sz val="10"/>
        <color theme="1"/>
        <rFont val="細明體"/>
        <family val="2"/>
        <charset val="136"/>
      </rPr>
      <t>毫秒</t>
    </r>
    <r>
      <rPr>
        <sz val="10"/>
        <color theme="1"/>
        <rFont val="Arial"/>
        <family val="2"/>
      </rPr>
      <t xml:space="preserve">, 0002h </t>
    </r>
    <r>
      <rPr>
        <sz val="10"/>
        <color theme="1"/>
        <rFont val="細明體"/>
        <family val="2"/>
        <charset val="136"/>
      </rPr>
      <t>代表</t>
    </r>
    <r>
      <rPr>
        <sz val="10"/>
        <color theme="1"/>
        <rFont val="Arial"/>
        <family val="2"/>
      </rPr>
      <t xml:space="preserve"> 2 </t>
    </r>
    <r>
      <rPr>
        <sz val="10"/>
        <color theme="1"/>
        <rFont val="細明體"/>
        <family val="2"/>
        <charset val="136"/>
      </rPr>
      <t>毫秒</t>
    </r>
    <phoneticPr fontId="1" type="noConversion"/>
  </si>
  <si>
    <t>LMDATA-18</t>
    <phoneticPr fontId="1" type="noConversion"/>
  </si>
  <si>
    <t>217 : 216</t>
    <phoneticPr fontId="1" type="noConversion"/>
  </si>
  <si>
    <t>Active Latency Stamp Units</t>
    <phoneticPr fontId="1" type="noConversion"/>
  </si>
  <si>
    <t>Active Latency
Stamp Unit</t>
    <phoneticPr fontId="1" type="noConversion"/>
  </si>
  <si>
    <t>Unit[11]</t>
  </si>
  <si>
    <t>Unit[10]</t>
  </si>
  <si>
    <t>Unit[9]</t>
  </si>
  <si>
    <t>Unit[8]</t>
  </si>
  <si>
    <t>Unit[7]</t>
  </si>
  <si>
    <t>Unit[6]</t>
  </si>
  <si>
    <t>Unit[5]</t>
  </si>
  <si>
    <t>Unit[4]</t>
  </si>
  <si>
    <t>Unit[3]</t>
  </si>
  <si>
    <t>Unit[2]</t>
  </si>
  <si>
    <t>Unit[0]</t>
  </si>
  <si>
    <t>LMDATA-19</t>
    <phoneticPr fontId="1" type="noConversion"/>
  </si>
  <si>
    <t>Unit[1]</t>
    <phoneticPr fontId="1" type="noConversion"/>
  </si>
  <si>
    <t>Mode[1]</t>
    <phoneticPr fontId="1" type="noConversion"/>
  </si>
  <si>
    <t>LMDATA-20</t>
    <phoneticPr fontId="1" type="noConversion"/>
  </si>
  <si>
    <t xml:space="preserve"> 239 : 218</t>
    <phoneticPr fontId="1" type="noConversion"/>
  </si>
  <si>
    <t>255 : 240</t>
    <phoneticPr fontId="1" type="noConversion"/>
  </si>
  <si>
    <t>Static Bucket Counter 0</t>
    <phoneticPr fontId="1" type="noConversion"/>
  </si>
  <si>
    <t>255 : 252</t>
    <phoneticPr fontId="1" type="noConversion"/>
  </si>
  <si>
    <t>251 : 248</t>
    <phoneticPr fontId="1" type="noConversion"/>
  </si>
  <si>
    <t>243 : 240</t>
    <phoneticPr fontId="1" type="noConversion"/>
  </si>
  <si>
    <t>247 : 244</t>
    <phoneticPr fontId="1" type="noConversion"/>
  </si>
  <si>
    <t>271 : 256</t>
    <phoneticPr fontId="1" type="noConversion"/>
  </si>
  <si>
    <t>Static Bucket Counter 1</t>
    <phoneticPr fontId="1" type="noConversion"/>
  </si>
  <si>
    <t>271 : 268</t>
    <phoneticPr fontId="1" type="noConversion"/>
  </si>
  <si>
    <t>267 : 264</t>
    <phoneticPr fontId="1" type="noConversion"/>
  </si>
  <si>
    <t>263 : 260</t>
    <phoneticPr fontId="1" type="noConversion"/>
  </si>
  <si>
    <t>259 : 256</t>
    <phoneticPr fontId="1" type="noConversion"/>
  </si>
  <si>
    <t>LMDATA-21</t>
    <phoneticPr fontId="1" type="noConversion"/>
  </si>
  <si>
    <t>LMDATA-22</t>
    <phoneticPr fontId="1" type="noConversion"/>
  </si>
  <si>
    <t>LMDATA-23</t>
    <phoneticPr fontId="1" type="noConversion"/>
  </si>
  <si>
    <t>Static Bucket Counter 2</t>
    <phoneticPr fontId="1" type="noConversion"/>
  </si>
  <si>
    <t>Static Bucket Counter 3</t>
    <phoneticPr fontId="1" type="noConversion"/>
  </si>
  <si>
    <t>287 : 272</t>
    <phoneticPr fontId="1" type="noConversion"/>
  </si>
  <si>
    <t>303 : 288</t>
    <phoneticPr fontId="1" type="noConversion"/>
  </si>
  <si>
    <t>283 : 280</t>
    <phoneticPr fontId="1" type="noConversion"/>
  </si>
  <si>
    <t>287 : 284</t>
    <phoneticPr fontId="1" type="noConversion"/>
  </si>
  <si>
    <t>279 : 276</t>
    <phoneticPr fontId="1" type="noConversion"/>
  </si>
  <si>
    <t>275 : 272</t>
    <phoneticPr fontId="1" type="noConversion"/>
  </si>
  <si>
    <t>303 : 300</t>
    <phoneticPr fontId="1" type="noConversion"/>
  </si>
  <si>
    <t>299 : 296</t>
    <phoneticPr fontId="1" type="noConversion"/>
  </si>
  <si>
    <t>295 : 292</t>
    <phoneticPr fontId="1" type="noConversion"/>
  </si>
  <si>
    <t>291 : 288</t>
    <phoneticPr fontId="1" type="noConversion"/>
  </si>
  <si>
    <t>Static Latency Stamp</t>
    <phoneticPr fontId="1" type="noConversion"/>
  </si>
  <si>
    <t>LMDATA-24</t>
    <phoneticPr fontId="1" type="noConversion"/>
  </si>
  <si>
    <t>399 : 304</t>
    <phoneticPr fontId="1" type="noConversion"/>
  </si>
  <si>
    <r>
      <t xml:space="preserve"> - Static Latency Stamp </t>
    </r>
    <r>
      <rPr>
        <sz val="10"/>
        <color theme="1"/>
        <rFont val="細明體"/>
        <family val="2"/>
        <charset val="136"/>
      </rPr>
      <t>為</t>
    </r>
    <r>
      <rPr>
        <sz val="10"/>
        <color theme="1"/>
        <rFont val="Arial"/>
        <family val="2"/>
      </rPr>
      <t xml:space="preserve"> Active Latency Stamp </t>
    </r>
    <r>
      <rPr>
        <sz val="10"/>
        <color theme="1"/>
        <rFont val="細明體"/>
        <family val="2"/>
        <charset val="136"/>
      </rPr>
      <t>的快照</t>
    </r>
    <r>
      <rPr>
        <sz val="10"/>
        <color theme="1"/>
        <rFont val="Arial"/>
        <family val="2"/>
      </rPr>
      <t xml:space="preserve">, </t>
    </r>
    <r>
      <rPr>
        <sz val="10"/>
        <color theme="1"/>
        <rFont val="細明體"/>
        <family val="2"/>
        <charset val="136"/>
      </rPr>
      <t>當</t>
    </r>
    <r>
      <rPr>
        <sz val="10"/>
        <color theme="1"/>
        <rFont val="Arial"/>
        <family val="2"/>
      </rPr>
      <t xml:space="preserve"> Active Bucket Timer </t>
    </r>
    <r>
      <rPr>
        <sz val="10"/>
        <color theme="1"/>
        <rFont val="細明體"/>
        <family val="2"/>
        <charset val="136"/>
      </rPr>
      <t>等於</t>
    </r>
    <r>
      <rPr>
        <sz val="10"/>
        <color theme="1"/>
        <rFont val="Arial"/>
        <family val="2"/>
      </rPr>
      <t xml:space="preserve"> 
    Active Bucket Timer Threshold </t>
    </r>
    <r>
      <rPr>
        <sz val="10"/>
        <color theme="1"/>
        <rFont val="細明體"/>
        <family val="2"/>
        <charset val="136"/>
      </rPr>
      <t>時</t>
    </r>
    <r>
      <rPr>
        <sz val="10"/>
        <color theme="1"/>
        <rFont val="Arial"/>
        <family val="2"/>
      </rPr>
      <t xml:space="preserve">, Active Latency Stamp </t>
    </r>
    <r>
      <rPr>
        <sz val="10"/>
        <color theme="1"/>
        <rFont val="細明體"/>
        <family val="2"/>
        <charset val="136"/>
      </rPr>
      <t>的值會被搬移到此欄位</t>
    </r>
    <r>
      <rPr>
        <sz val="10"/>
        <color theme="1"/>
        <rFont val="Arial"/>
        <family val="2"/>
      </rPr>
      <t xml:space="preserve"> 
 - </t>
    </r>
    <r>
      <rPr>
        <sz val="10"/>
        <color theme="1"/>
        <rFont val="細明體"/>
        <family val="2"/>
        <charset val="136"/>
      </rPr>
      <t>此欄位包含每個計數器發生延遲事件時的</t>
    </r>
    <r>
      <rPr>
        <sz val="10"/>
        <color theme="1"/>
        <rFont val="Arial"/>
        <family val="2"/>
      </rPr>
      <t xml:space="preserve"> Timestamp, </t>
    </r>
    <r>
      <rPr>
        <sz val="10"/>
        <color theme="1"/>
        <rFont val="細明體"/>
        <family val="2"/>
        <charset val="136"/>
      </rPr>
      <t>若值為</t>
    </r>
    <r>
      <rPr>
        <sz val="10"/>
        <color theme="1"/>
        <rFont val="Arial"/>
        <family val="2"/>
      </rPr>
      <t xml:space="preserve"> 
    FFFFFFFF_FFFFFFFFh </t>
    </r>
    <r>
      <rPr>
        <sz val="10"/>
        <color theme="1"/>
        <rFont val="細明體"/>
        <family val="2"/>
        <charset val="136"/>
      </rPr>
      <t>則代表該</t>
    </r>
    <r>
      <rPr>
        <sz val="10"/>
        <color theme="1"/>
        <rFont val="Arial"/>
        <family val="2"/>
      </rPr>
      <t xml:space="preserve"> Latency Stamp </t>
    </r>
    <r>
      <rPr>
        <sz val="10"/>
        <color theme="1"/>
        <rFont val="細明體"/>
        <family val="2"/>
        <charset val="136"/>
      </rPr>
      <t>無效</t>
    </r>
    <r>
      <rPr>
        <sz val="10"/>
        <color theme="1"/>
        <rFont val="Arial"/>
        <family val="2"/>
      </rPr>
      <t xml:space="preserve">
 - Static Latency Stamp </t>
    </r>
    <r>
      <rPr>
        <sz val="10"/>
        <color theme="1"/>
        <rFont val="細明體"/>
        <family val="2"/>
        <charset val="136"/>
      </rPr>
      <t>使用</t>
    </r>
    <r>
      <rPr>
        <sz val="10"/>
        <color theme="1"/>
        <rFont val="Arial"/>
        <family val="2"/>
      </rPr>
      <t xml:space="preserve"> NVMe </t>
    </r>
    <r>
      <rPr>
        <sz val="10"/>
        <color theme="1"/>
        <rFont val="細明體"/>
        <family val="2"/>
        <charset val="136"/>
      </rPr>
      <t>定義的</t>
    </r>
    <r>
      <rPr>
        <sz val="10"/>
        <color theme="1"/>
        <rFont val="Arial"/>
        <family val="2"/>
      </rPr>
      <t xml:space="preserve"> Timestamp </t>
    </r>
    <r>
      <rPr>
        <sz val="10"/>
        <color theme="1"/>
        <rFont val="細明體"/>
        <family val="2"/>
        <charset val="136"/>
      </rPr>
      <t>資料格式</t>
    </r>
    <phoneticPr fontId="1" type="noConversion"/>
  </si>
  <si>
    <t>399 : 392</t>
  </si>
  <si>
    <t>391 : 384</t>
  </si>
  <si>
    <t>383 : 376</t>
  </si>
  <si>
    <t>375 : 368</t>
  </si>
  <si>
    <t>367 : 360</t>
  </si>
  <si>
    <t>359 : 352</t>
  </si>
  <si>
    <t>351 : 344</t>
  </si>
  <si>
    <t>343 : 336</t>
  </si>
  <si>
    <t>335 : 328</t>
  </si>
  <si>
    <t>327 : 320</t>
  </si>
  <si>
    <t>319 : 312</t>
  </si>
  <si>
    <t>311 : 304</t>
  </si>
  <si>
    <t>NVMe Pt.5</t>
    <phoneticPr fontId="1" type="noConversion"/>
  </si>
  <si>
    <t>NVMe Pt.4</t>
    <phoneticPr fontId="1" type="noConversion"/>
  </si>
  <si>
    <t>LMDATA-25</t>
    <phoneticPr fontId="1" type="noConversion"/>
  </si>
  <si>
    <t>LMDATA-26</t>
    <phoneticPr fontId="1" type="noConversion"/>
  </si>
  <si>
    <t>Static Measured Latency</t>
    <phoneticPr fontId="1" type="noConversion"/>
  </si>
  <si>
    <t>Static Latency Stamp Units</t>
    <phoneticPr fontId="1" type="noConversion"/>
  </si>
  <si>
    <t>Static Latency
Stamp</t>
    <phoneticPr fontId="1" type="noConversion"/>
  </si>
  <si>
    <t>Static Latency
Stamp Unit</t>
    <phoneticPr fontId="1" type="noConversion"/>
  </si>
  <si>
    <t>423 : 422</t>
  </si>
  <si>
    <t>421 : 420</t>
  </si>
  <si>
    <t>419 : 418</t>
  </si>
  <si>
    <t>417 : 416</t>
  </si>
  <si>
    <t>415 : 414</t>
  </si>
  <si>
    <t>413 : 412</t>
  </si>
  <si>
    <t>411 : 410</t>
  </si>
  <si>
    <t>409 : 408</t>
  </si>
  <si>
    <t>407 : 406</t>
  </si>
  <si>
    <t>405 : 404</t>
  </si>
  <si>
    <t>403 : 402</t>
  </si>
  <si>
    <t>401 : 400</t>
  </si>
  <si>
    <r>
      <t xml:space="preserve"> - Active Measured Latency </t>
    </r>
    <r>
      <rPr>
        <sz val="10"/>
        <color theme="1"/>
        <rFont val="細明體"/>
        <family val="2"/>
        <charset val="136"/>
      </rPr>
      <t>的快照</t>
    </r>
    <r>
      <rPr>
        <sz val="10"/>
        <color theme="1"/>
        <rFont val="Arial"/>
        <family val="2"/>
      </rPr>
      <t xml:space="preserve">, </t>
    </r>
    <r>
      <rPr>
        <sz val="10"/>
        <color theme="1"/>
        <rFont val="細明體"/>
        <family val="2"/>
        <charset val="136"/>
      </rPr>
      <t>當</t>
    </r>
    <r>
      <rPr>
        <sz val="10"/>
        <color theme="1"/>
        <rFont val="Arial"/>
        <family val="2"/>
      </rPr>
      <t xml:space="preserve"> Active Bucket Timer </t>
    </r>
    <r>
      <rPr>
        <sz val="10"/>
        <color theme="1"/>
        <rFont val="細明體"/>
        <family val="2"/>
        <charset val="136"/>
      </rPr>
      <t>等於</t>
    </r>
    <r>
      <rPr>
        <sz val="10"/>
        <color theme="1"/>
        <rFont val="Arial"/>
        <family val="2"/>
      </rPr>
      <t xml:space="preserve"> Active Bucket Timer 
    Threshold </t>
    </r>
    <r>
      <rPr>
        <sz val="10"/>
        <color theme="1"/>
        <rFont val="細明體"/>
        <family val="2"/>
        <charset val="136"/>
      </rPr>
      <t>時</t>
    </r>
    <r>
      <rPr>
        <sz val="10"/>
        <color theme="1"/>
        <rFont val="Arial"/>
        <family val="2"/>
      </rPr>
      <t xml:space="preserve">, </t>
    </r>
    <r>
      <rPr>
        <sz val="10"/>
        <color theme="1"/>
        <rFont val="細明體"/>
        <family val="2"/>
        <charset val="136"/>
      </rPr>
      <t>會將</t>
    </r>
    <r>
      <rPr>
        <sz val="10"/>
        <color theme="1"/>
        <rFont val="Arial"/>
        <family val="2"/>
      </rPr>
      <t xml:space="preserve"> Active Measured Latency </t>
    </r>
    <r>
      <rPr>
        <sz val="10"/>
        <color theme="1"/>
        <rFont val="細明體"/>
        <family val="2"/>
        <charset val="136"/>
      </rPr>
      <t>的值搬移到此欄位</t>
    </r>
    <r>
      <rPr>
        <sz val="10"/>
        <color theme="1"/>
        <rFont val="Arial"/>
        <family val="2"/>
      </rPr>
      <t xml:space="preserve"> 
 - </t>
    </r>
    <r>
      <rPr>
        <sz val="10"/>
        <color theme="1"/>
        <rFont val="細明體"/>
        <family val="2"/>
        <charset val="136"/>
      </rPr>
      <t>這是造成計數器遞增所量測到的延遲值</t>
    </r>
    <r>
      <rPr>
        <sz val="10"/>
        <color theme="1"/>
        <rFont val="Arial"/>
        <family val="2"/>
      </rPr>
      <t xml:space="preserve">, </t>
    </r>
    <r>
      <rPr>
        <sz val="10"/>
        <color theme="1"/>
        <rFont val="細明體"/>
        <family val="2"/>
        <charset val="136"/>
      </rPr>
      <t>若值為</t>
    </r>
    <r>
      <rPr>
        <sz val="10"/>
        <color theme="1"/>
        <rFont val="Arial"/>
        <family val="2"/>
      </rPr>
      <t xml:space="preserve"> 0000h </t>
    </r>
    <r>
      <rPr>
        <sz val="10"/>
        <color theme="1"/>
        <rFont val="細明體"/>
        <family val="2"/>
        <charset val="136"/>
      </rPr>
      <t>則此欄位無效</t>
    </r>
    <r>
      <rPr>
        <sz val="10"/>
        <color theme="1"/>
        <rFont val="Arial"/>
        <family val="2"/>
      </rPr>
      <t xml:space="preserve">
 - 0001h </t>
    </r>
    <r>
      <rPr>
        <sz val="10"/>
        <color theme="1"/>
        <rFont val="細明體"/>
        <family val="2"/>
        <charset val="136"/>
      </rPr>
      <t>代表</t>
    </r>
    <r>
      <rPr>
        <sz val="10"/>
        <color theme="1"/>
        <rFont val="Arial"/>
        <family val="2"/>
      </rPr>
      <t xml:space="preserve"> 1 </t>
    </r>
    <r>
      <rPr>
        <sz val="10"/>
        <color theme="1"/>
        <rFont val="細明體"/>
        <family val="2"/>
        <charset val="136"/>
      </rPr>
      <t>毫秒</t>
    </r>
    <r>
      <rPr>
        <sz val="10"/>
        <color theme="1"/>
        <rFont val="Arial"/>
        <family val="2"/>
      </rPr>
      <t xml:space="preserve">, 0002h </t>
    </r>
    <r>
      <rPr>
        <sz val="10"/>
        <color theme="1"/>
        <rFont val="細明體"/>
        <family val="2"/>
        <charset val="136"/>
      </rPr>
      <t>代表</t>
    </r>
    <r>
      <rPr>
        <sz val="10"/>
        <color theme="1"/>
        <rFont val="Arial"/>
        <family val="2"/>
      </rPr>
      <t xml:space="preserve"> 2 </t>
    </r>
    <r>
      <rPr>
        <sz val="10"/>
        <color theme="1"/>
        <rFont val="細明體"/>
        <family val="2"/>
        <charset val="136"/>
      </rPr>
      <t>毫秒</t>
    </r>
    <phoneticPr fontId="1" type="noConversion"/>
  </si>
  <si>
    <r>
      <t xml:space="preserve"> - </t>
    </r>
    <r>
      <rPr>
        <sz val="10"/>
        <color theme="1"/>
        <rFont val="細明體"/>
        <family val="2"/>
        <charset val="136"/>
      </rPr>
      <t>設為</t>
    </r>
    <r>
      <rPr>
        <sz val="10"/>
        <color theme="1"/>
        <rFont val="Arial"/>
        <family val="2"/>
      </rPr>
      <t xml:space="preserve"> 1b, Active Latency Stamp </t>
    </r>
    <r>
      <rPr>
        <sz val="10"/>
        <color theme="1"/>
        <rFont val="細明體"/>
        <family val="2"/>
        <charset val="136"/>
      </rPr>
      <t>以接收到的</t>
    </r>
    <r>
      <rPr>
        <sz val="10"/>
        <color theme="1"/>
        <rFont val="Arial"/>
        <family val="2"/>
      </rPr>
      <t xml:space="preserve"> NVMe Timestamp </t>
    </r>
    <r>
      <rPr>
        <sz val="10"/>
        <color theme="1"/>
        <rFont val="細明體"/>
        <family val="2"/>
        <charset val="136"/>
      </rPr>
      <t>為基準</t>
    </r>
    <r>
      <rPr>
        <sz val="10"/>
        <color theme="1"/>
        <rFont val="Arial"/>
        <family val="2"/>
      </rPr>
      <t xml:space="preserve">
 - </t>
    </r>
    <r>
      <rPr>
        <sz val="10"/>
        <color theme="1"/>
        <rFont val="細明體"/>
        <family val="2"/>
        <charset val="136"/>
      </rPr>
      <t>設為</t>
    </r>
    <r>
      <rPr>
        <sz val="10"/>
        <color theme="1"/>
        <rFont val="Arial"/>
        <family val="2"/>
      </rPr>
      <t xml:space="preserve"> 0b, Active Latency Stamp </t>
    </r>
    <r>
      <rPr>
        <sz val="10"/>
        <color theme="1"/>
        <rFont val="細明體"/>
        <family val="2"/>
        <charset val="136"/>
      </rPr>
      <t>以</t>
    </r>
    <r>
      <rPr>
        <sz val="10"/>
        <color theme="1"/>
        <rFont val="Arial"/>
        <family val="2"/>
      </rPr>
      <t xml:space="preserve"> Power on hours </t>
    </r>
    <r>
      <rPr>
        <sz val="10"/>
        <color theme="1"/>
        <rFont val="細明體"/>
        <family val="2"/>
        <charset val="136"/>
      </rPr>
      <t>為基準</t>
    </r>
    <r>
      <rPr>
        <sz val="10"/>
        <color theme="1"/>
        <rFont val="Arial"/>
        <family val="2"/>
      </rPr>
      <t xml:space="preserve">, </t>
    </r>
    <r>
      <rPr>
        <sz val="10"/>
        <color theme="1"/>
        <rFont val="細明體"/>
        <family val="2"/>
        <charset val="136"/>
      </rPr>
      <t>表示未收到</t>
    </r>
    <r>
      <rPr>
        <sz val="10"/>
        <color theme="1"/>
        <rFont val="Arial"/>
        <family val="2"/>
      </rPr>
      <t xml:space="preserve"> NVMe 
    Timestamp
 - </t>
    </r>
    <r>
      <rPr>
        <sz val="10"/>
        <color theme="1"/>
        <rFont val="細明體"/>
        <family val="2"/>
        <charset val="136"/>
      </rPr>
      <t>各</t>
    </r>
    <r>
      <rPr>
        <sz val="10"/>
        <color theme="1"/>
        <rFont val="Arial"/>
        <family val="2"/>
      </rPr>
      <t xml:space="preserve"> bit </t>
    </r>
    <r>
      <rPr>
        <sz val="10"/>
        <color theme="1"/>
        <rFont val="細明體"/>
        <family val="2"/>
        <charset val="136"/>
      </rPr>
      <t>獨立對應各自欄位的時間單位來源</t>
    </r>
    <r>
      <rPr>
        <sz val="10"/>
        <color theme="1"/>
        <rFont val="Arial"/>
        <family val="2"/>
      </rPr>
      <t xml:space="preserve">
 - </t>
    </r>
    <r>
      <rPr>
        <sz val="10"/>
        <color theme="1"/>
        <rFont val="細明體"/>
        <family val="2"/>
        <charset val="136"/>
      </rPr>
      <t>用於標示</t>
    </r>
    <r>
      <rPr>
        <sz val="10"/>
        <color theme="1"/>
        <rFont val="Arial"/>
        <family val="2"/>
      </rPr>
      <t xml:space="preserve"> Active Latency Stamp </t>
    </r>
    <r>
      <rPr>
        <sz val="10"/>
        <color theme="1"/>
        <rFont val="細明體"/>
        <family val="2"/>
        <charset val="136"/>
      </rPr>
      <t>時間基準的有效性</t>
    </r>
    <r>
      <rPr>
        <sz val="10"/>
        <color theme="1"/>
        <rFont val="Arial"/>
        <family val="2"/>
      </rPr>
      <t xml:space="preserve">
 - </t>
    </r>
    <r>
      <rPr>
        <sz val="10"/>
        <color theme="1"/>
        <rFont val="細明體"/>
        <family val="2"/>
        <charset val="136"/>
      </rPr>
      <t>若無</t>
    </r>
    <r>
      <rPr>
        <sz val="10"/>
        <color theme="1"/>
        <rFont val="Arial"/>
        <family val="2"/>
      </rPr>
      <t xml:space="preserve"> NVMe Timestamp </t>
    </r>
    <r>
      <rPr>
        <sz val="10"/>
        <color theme="1"/>
        <rFont val="細明體"/>
        <family val="2"/>
        <charset val="136"/>
      </rPr>
      <t>機能</t>
    </r>
    <r>
      <rPr>
        <sz val="10"/>
        <color theme="1"/>
        <rFont val="Arial"/>
        <family val="2"/>
      </rPr>
      <t xml:space="preserve">, </t>
    </r>
    <r>
      <rPr>
        <sz val="10"/>
        <color theme="1"/>
        <rFont val="細明體"/>
        <family val="2"/>
        <charset val="136"/>
      </rPr>
      <t>仍可記錄延遲事件時間</t>
    </r>
    <phoneticPr fontId="1" type="noConversion"/>
  </si>
  <si>
    <t>423 : 400</t>
    <phoneticPr fontId="1" type="noConversion"/>
  </si>
  <si>
    <t>425 : 424</t>
    <phoneticPr fontId="1" type="noConversion"/>
  </si>
  <si>
    <r>
      <t xml:space="preserve"> - Active Measured  Stamp Units  </t>
    </r>
    <r>
      <rPr>
        <sz val="10"/>
        <color theme="1"/>
        <rFont val="細明體"/>
        <family val="2"/>
        <charset val="136"/>
      </rPr>
      <t>的快照</t>
    </r>
    <r>
      <rPr>
        <sz val="10"/>
        <color theme="1"/>
        <rFont val="Arial"/>
        <family val="2"/>
      </rPr>
      <t xml:space="preserve">, </t>
    </r>
    <r>
      <rPr>
        <sz val="10"/>
        <color theme="1"/>
        <rFont val="細明體"/>
        <family val="2"/>
        <charset val="136"/>
      </rPr>
      <t>當</t>
    </r>
    <r>
      <rPr>
        <sz val="10"/>
        <color theme="1"/>
        <rFont val="Arial"/>
        <family val="2"/>
      </rPr>
      <t xml:space="preserve"> Active Bucket Timer </t>
    </r>
    <r>
      <rPr>
        <sz val="10"/>
        <color theme="1"/>
        <rFont val="細明體"/>
        <family val="2"/>
        <charset val="136"/>
      </rPr>
      <t>等於</t>
    </r>
    <r>
      <rPr>
        <sz val="10"/>
        <color theme="1"/>
        <rFont val="Arial"/>
        <family val="2"/>
      </rPr>
      <t xml:space="preserve"> Active Bucket 
    Timer Threshold </t>
    </r>
    <r>
      <rPr>
        <sz val="10"/>
        <color theme="1"/>
        <rFont val="細明體"/>
        <family val="2"/>
        <charset val="136"/>
      </rPr>
      <t>時</t>
    </r>
    <r>
      <rPr>
        <sz val="10"/>
        <color theme="1"/>
        <rFont val="Arial"/>
        <family val="2"/>
      </rPr>
      <t xml:space="preserve">, </t>
    </r>
    <r>
      <rPr>
        <sz val="10"/>
        <color theme="1"/>
        <rFont val="細明體"/>
        <family val="2"/>
        <charset val="136"/>
      </rPr>
      <t>會將</t>
    </r>
    <r>
      <rPr>
        <sz val="10"/>
        <color theme="1"/>
        <rFont val="Arial"/>
        <family val="2"/>
      </rPr>
      <t xml:space="preserve"> Active  Measured  Stamp Units </t>
    </r>
    <r>
      <rPr>
        <sz val="10"/>
        <color theme="1"/>
        <rFont val="細明體"/>
        <family val="2"/>
        <charset val="136"/>
      </rPr>
      <t>的值搬移到此欄位</t>
    </r>
    <r>
      <rPr>
        <sz val="10"/>
        <color theme="1"/>
        <rFont val="Arial"/>
        <family val="2"/>
      </rPr>
      <t xml:space="preserve"> 
 - </t>
    </r>
    <r>
      <rPr>
        <sz val="10"/>
        <color theme="1"/>
        <rFont val="細明體"/>
        <family val="2"/>
        <charset val="136"/>
      </rPr>
      <t>設為</t>
    </r>
    <r>
      <rPr>
        <sz val="10"/>
        <color theme="1"/>
        <rFont val="Arial"/>
        <family val="2"/>
      </rPr>
      <t xml:space="preserve"> 1b, Static Latency Stamp </t>
    </r>
    <r>
      <rPr>
        <sz val="10"/>
        <color theme="1"/>
        <rFont val="細明體"/>
        <family val="2"/>
        <charset val="136"/>
      </rPr>
      <t>以接收到的</t>
    </r>
    <r>
      <rPr>
        <sz val="10"/>
        <color theme="1"/>
        <rFont val="Arial"/>
        <family val="2"/>
      </rPr>
      <t xml:space="preserve"> NVMe Timestamp </t>
    </r>
    <r>
      <rPr>
        <sz val="10"/>
        <color theme="1"/>
        <rFont val="細明體"/>
        <family val="2"/>
        <charset val="136"/>
      </rPr>
      <t>為基準</t>
    </r>
    <r>
      <rPr>
        <sz val="10"/>
        <color theme="1"/>
        <rFont val="Arial"/>
        <family val="2"/>
      </rPr>
      <t xml:space="preserve">
 - </t>
    </r>
    <r>
      <rPr>
        <sz val="10"/>
        <color theme="1"/>
        <rFont val="細明體"/>
        <family val="2"/>
        <charset val="136"/>
      </rPr>
      <t>設為</t>
    </r>
    <r>
      <rPr>
        <sz val="10"/>
        <color theme="1"/>
        <rFont val="Arial"/>
        <family val="2"/>
      </rPr>
      <t xml:space="preserve"> 0b, Static Latency Stamp </t>
    </r>
    <r>
      <rPr>
        <sz val="10"/>
        <color theme="1"/>
        <rFont val="細明體"/>
        <family val="2"/>
        <charset val="136"/>
      </rPr>
      <t>以</t>
    </r>
    <r>
      <rPr>
        <sz val="10"/>
        <color theme="1"/>
        <rFont val="Arial"/>
        <family val="2"/>
      </rPr>
      <t xml:space="preserve"> Power on hours </t>
    </r>
    <r>
      <rPr>
        <sz val="10"/>
        <color theme="1"/>
        <rFont val="細明體"/>
        <family val="2"/>
        <charset val="136"/>
      </rPr>
      <t>為基準</t>
    </r>
    <r>
      <rPr>
        <sz val="10"/>
        <color theme="1"/>
        <rFont val="Arial"/>
        <family val="2"/>
      </rPr>
      <t xml:space="preserve">, </t>
    </r>
    <r>
      <rPr>
        <sz val="10"/>
        <color theme="1"/>
        <rFont val="細明體"/>
        <family val="2"/>
        <charset val="136"/>
      </rPr>
      <t>表示未收到</t>
    </r>
    <r>
      <rPr>
        <sz val="10"/>
        <color theme="1"/>
        <rFont val="Arial"/>
        <family val="2"/>
      </rPr>
      <t xml:space="preserve"> NVMe 
    Timestamp
 - </t>
    </r>
    <r>
      <rPr>
        <sz val="10"/>
        <color theme="1"/>
        <rFont val="細明體"/>
        <family val="2"/>
        <charset val="136"/>
      </rPr>
      <t>各</t>
    </r>
    <r>
      <rPr>
        <sz val="10"/>
        <color theme="1"/>
        <rFont val="Arial"/>
        <family val="2"/>
      </rPr>
      <t xml:space="preserve"> bit </t>
    </r>
    <r>
      <rPr>
        <sz val="10"/>
        <color theme="1"/>
        <rFont val="細明體"/>
        <family val="2"/>
        <charset val="136"/>
      </rPr>
      <t>獨立對應各自欄位的時間單位來源</t>
    </r>
    <r>
      <rPr>
        <sz val="10"/>
        <color theme="1"/>
        <rFont val="Arial"/>
        <family val="2"/>
      </rPr>
      <t xml:space="preserve">
 - </t>
    </r>
    <r>
      <rPr>
        <sz val="10"/>
        <color theme="1"/>
        <rFont val="細明體"/>
        <family val="2"/>
        <charset val="136"/>
      </rPr>
      <t>用於標示</t>
    </r>
    <r>
      <rPr>
        <sz val="10"/>
        <color theme="1"/>
        <rFont val="Arial"/>
        <family val="2"/>
      </rPr>
      <t xml:space="preserve"> Static Latency Stamp </t>
    </r>
    <r>
      <rPr>
        <sz val="10"/>
        <color theme="1"/>
        <rFont val="細明體"/>
        <family val="2"/>
        <charset val="136"/>
      </rPr>
      <t>時間基準的有效性</t>
    </r>
    <r>
      <rPr>
        <sz val="10"/>
        <color theme="1"/>
        <rFont val="Arial"/>
        <family val="2"/>
      </rPr>
      <t xml:space="preserve">
 - </t>
    </r>
    <r>
      <rPr>
        <sz val="10"/>
        <color theme="1"/>
        <rFont val="細明體"/>
        <family val="2"/>
        <charset val="136"/>
      </rPr>
      <t>若無</t>
    </r>
    <r>
      <rPr>
        <sz val="10"/>
        <color theme="1"/>
        <rFont val="Arial"/>
        <family val="2"/>
      </rPr>
      <t xml:space="preserve"> NVMe Timestamp </t>
    </r>
    <r>
      <rPr>
        <sz val="10"/>
        <color theme="1"/>
        <rFont val="細明體"/>
        <family val="2"/>
        <charset val="136"/>
      </rPr>
      <t>機能</t>
    </r>
    <r>
      <rPr>
        <sz val="10"/>
        <color theme="1"/>
        <rFont val="Arial"/>
        <family val="2"/>
      </rPr>
      <t xml:space="preserve">, </t>
    </r>
    <r>
      <rPr>
        <sz val="10"/>
        <color theme="1"/>
        <rFont val="細明體"/>
        <family val="2"/>
        <charset val="136"/>
      </rPr>
      <t>仍可記錄延遲事件時間</t>
    </r>
    <phoneticPr fontId="1" type="noConversion"/>
  </si>
  <si>
    <t>LMDATA-27</t>
    <phoneticPr fontId="1" type="noConversion"/>
  </si>
  <si>
    <t>435 : 426</t>
    <phoneticPr fontId="1" type="noConversion"/>
  </si>
  <si>
    <t>LMDATA-37</t>
    <phoneticPr fontId="1" type="noConversion"/>
  </si>
  <si>
    <t>447 : 436</t>
    <phoneticPr fontId="1" type="noConversion"/>
  </si>
  <si>
    <t>Latnecy Monitor Debug Telemetry Log Size</t>
    <phoneticPr fontId="1" type="noConversion"/>
  </si>
  <si>
    <r>
      <t xml:space="preserve"> - </t>
    </r>
    <r>
      <rPr>
        <sz val="10"/>
        <color theme="1"/>
        <rFont val="細明體"/>
        <family val="2"/>
        <charset val="136"/>
      </rPr>
      <t>此欄位表示</t>
    </r>
    <r>
      <rPr>
        <sz val="10"/>
        <color theme="1"/>
        <rFont val="Arial"/>
        <family val="2"/>
      </rPr>
      <t xml:space="preserve"> Latency Monitor Debug Log </t>
    </r>
    <r>
      <rPr>
        <sz val="10"/>
        <color theme="1"/>
        <rFont val="細明體"/>
        <family val="2"/>
        <charset val="136"/>
      </rPr>
      <t>中的</t>
    </r>
    <r>
      <rPr>
        <sz val="10"/>
        <color theme="1"/>
        <rFont val="Arial"/>
        <family val="2"/>
      </rPr>
      <t xml:space="preserve"> Dword </t>
    </r>
    <r>
      <rPr>
        <sz val="10"/>
        <color theme="1"/>
        <rFont val="細明體"/>
        <family val="2"/>
        <charset val="136"/>
      </rPr>
      <t>數量</t>
    </r>
    <r>
      <rPr>
        <sz val="10"/>
        <color theme="1"/>
        <rFont val="Arial"/>
        <family val="2"/>
      </rPr>
      <t xml:space="preserve">, </t>
    </r>
    <r>
      <rPr>
        <sz val="10"/>
        <color theme="1"/>
        <rFont val="細明體"/>
        <family val="2"/>
        <charset val="136"/>
      </rPr>
      <t>單位為</t>
    </r>
    <r>
      <rPr>
        <sz val="10"/>
        <color theme="1"/>
        <rFont val="Arial"/>
        <family val="2"/>
      </rPr>
      <t xml:space="preserve"> Dword
    </t>
    </r>
    <r>
      <rPr>
        <sz val="10"/>
        <color theme="1"/>
        <rFont val="細明體"/>
        <family val="2"/>
        <charset val="136"/>
      </rPr>
      <t>提供主機判斷</t>
    </r>
    <r>
      <rPr>
        <sz val="10"/>
        <color theme="1"/>
        <rFont val="Arial"/>
        <family val="2"/>
      </rPr>
      <t xml:space="preserve"> Log </t>
    </r>
    <r>
      <rPr>
        <sz val="10"/>
        <color theme="1"/>
        <rFont val="細明體"/>
        <family val="2"/>
        <charset val="136"/>
      </rPr>
      <t>長度與資料解析範圍</t>
    </r>
    <phoneticPr fontId="1" type="noConversion"/>
  </si>
  <si>
    <t>LMDATA-28</t>
    <phoneticPr fontId="1" type="noConversion"/>
  </si>
  <si>
    <t>449 : 448</t>
    <phoneticPr fontId="1" type="noConversion"/>
  </si>
  <si>
    <t>Debug Log Trigger Enable</t>
    <phoneticPr fontId="1" type="noConversion"/>
  </si>
  <si>
    <r>
      <t xml:space="preserve"> - Active Bucket Counter 0 </t>
    </r>
    <r>
      <rPr>
        <sz val="10"/>
        <color theme="1"/>
        <rFont val="微軟正黑體"/>
        <family val="2"/>
        <charset val="136"/>
      </rPr>
      <t>的快照值</t>
    </r>
    <r>
      <rPr>
        <sz val="10"/>
        <color theme="1"/>
        <rFont val="Arial"/>
        <family val="2"/>
      </rPr>
      <t xml:space="preserve">, </t>
    </r>
    <r>
      <rPr>
        <sz val="10"/>
        <color theme="1"/>
        <rFont val="微軟正黑體"/>
        <family val="2"/>
        <charset val="136"/>
      </rPr>
      <t>當</t>
    </r>
    <r>
      <rPr>
        <sz val="10"/>
        <color theme="1"/>
        <rFont val="Arial"/>
        <family val="2"/>
      </rPr>
      <t xml:space="preserve"> Active Bucket Timer </t>
    </r>
    <r>
      <rPr>
        <sz val="10"/>
        <color theme="1"/>
        <rFont val="微軟正黑體"/>
        <family val="2"/>
        <charset val="136"/>
      </rPr>
      <t>等於</t>
    </r>
    <r>
      <rPr>
        <sz val="10"/>
        <color theme="1"/>
        <rFont val="Arial"/>
        <family val="2"/>
      </rPr>
      <t xml:space="preserve"> Active Bucket Timer 
    Threshold </t>
    </r>
    <r>
      <rPr>
        <sz val="10"/>
        <color theme="1"/>
        <rFont val="微軟正黑體"/>
        <family val="2"/>
        <charset val="136"/>
      </rPr>
      <t>時</t>
    </r>
    <r>
      <rPr>
        <sz val="10"/>
        <color theme="1"/>
        <rFont val="Arial"/>
        <family val="2"/>
      </rPr>
      <t xml:space="preserve">, </t>
    </r>
    <r>
      <rPr>
        <sz val="10"/>
        <color theme="1"/>
        <rFont val="微軟正黑體"/>
        <family val="2"/>
        <charset val="136"/>
      </rPr>
      <t>將</t>
    </r>
    <r>
      <rPr>
        <sz val="10"/>
        <color theme="1"/>
        <rFont val="Arial"/>
        <family val="2"/>
      </rPr>
      <t xml:space="preserve"> Active Bucket Counter 0 </t>
    </r>
    <r>
      <rPr>
        <sz val="10"/>
        <color theme="1"/>
        <rFont val="微軟正黑體"/>
        <family val="2"/>
        <charset val="136"/>
      </rPr>
      <t>的當前值寫入此欄位</t>
    </r>
    <r>
      <rPr>
        <sz val="10"/>
        <color theme="1"/>
        <rFont val="Arial"/>
        <family val="2"/>
      </rPr>
      <t xml:space="preserve">
 - </t>
    </r>
    <r>
      <rPr>
        <sz val="10"/>
        <color theme="1"/>
        <rFont val="微軟正黑體"/>
        <family val="2"/>
        <charset val="136"/>
      </rPr>
      <t>用於記錄指定監控區間內的延遲統計</t>
    </r>
    <r>
      <rPr>
        <sz val="10"/>
        <color theme="1"/>
        <rFont val="Arial"/>
        <family val="2"/>
      </rPr>
      <t xml:space="preserve">, </t>
    </r>
    <r>
      <rPr>
        <sz val="10"/>
        <color theme="1"/>
        <rFont val="微軟正黑體"/>
        <family val="2"/>
        <charset val="136"/>
      </rPr>
      <t>資料為過去一段區間的計數結果</t>
    </r>
    <r>
      <rPr>
        <sz val="10"/>
        <color theme="1"/>
        <rFont val="Arial"/>
        <family val="2"/>
      </rPr>
      <t xml:space="preserve">, </t>
    </r>
    <r>
      <rPr>
        <sz val="10"/>
        <color theme="1"/>
        <rFont val="微軟正黑體"/>
        <family val="2"/>
        <charset val="136"/>
      </rPr>
      <t xml:space="preserve">內容在每次條
</t>
    </r>
    <r>
      <rPr>
        <sz val="10"/>
        <color theme="1"/>
        <rFont val="Arial"/>
        <family val="2"/>
      </rPr>
      <t xml:space="preserve">    </t>
    </r>
    <r>
      <rPr>
        <sz val="10"/>
        <color theme="1"/>
        <rFont val="微軟正黑體"/>
        <family val="2"/>
        <charset val="136"/>
      </rPr>
      <t>件成立時被覆蓋更新</t>
    </r>
    <r>
      <rPr>
        <sz val="10"/>
        <color theme="1"/>
        <rFont val="Arial"/>
        <family val="2"/>
      </rPr>
      <t xml:space="preserve">, </t>
    </r>
    <r>
      <rPr>
        <sz val="10"/>
        <color theme="1"/>
        <rFont val="微軟正黑體"/>
        <family val="2"/>
        <charset val="136"/>
      </rPr>
      <t>用於主機後續追蹤效能變異</t>
    </r>
    <phoneticPr fontId="1" type="noConversion"/>
  </si>
  <si>
    <r>
      <t xml:space="preserve"> - Active Bucket Counter 1 </t>
    </r>
    <r>
      <rPr>
        <sz val="10"/>
        <color theme="1"/>
        <rFont val="微軟正黑體"/>
        <family val="2"/>
        <charset val="136"/>
      </rPr>
      <t>的快照值</t>
    </r>
    <r>
      <rPr>
        <sz val="10"/>
        <color theme="1"/>
        <rFont val="Arial"/>
        <family val="2"/>
      </rPr>
      <t xml:space="preserve">, </t>
    </r>
    <r>
      <rPr>
        <sz val="10"/>
        <color theme="1"/>
        <rFont val="微軟正黑體"/>
        <family val="2"/>
        <charset val="136"/>
      </rPr>
      <t>當</t>
    </r>
    <r>
      <rPr>
        <sz val="10"/>
        <color theme="1"/>
        <rFont val="Arial"/>
        <family val="2"/>
      </rPr>
      <t xml:space="preserve"> Active Bucket Timer </t>
    </r>
    <r>
      <rPr>
        <sz val="10"/>
        <color theme="1"/>
        <rFont val="微軟正黑體"/>
        <family val="2"/>
        <charset val="136"/>
      </rPr>
      <t>等於</t>
    </r>
    <r>
      <rPr>
        <sz val="10"/>
        <color theme="1"/>
        <rFont val="Arial"/>
        <family val="2"/>
      </rPr>
      <t xml:space="preserve"> Active Bucket Timer 
    Threshold </t>
    </r>
    <r>
      <rPr>
        <sz val="10"/>
        <color theme="1"/>
        <rFont val="微軟正黑體"/>
        <family val="2"/>
        <charset val="136"/>
      </rPr>
      <t>時</t>
    </r>
    <r>
      <rPr>
        <sz val="10"/>
        <color theme="1"/>
        <rFont val="Arial"/>
        <family val="2"/>
      </rPr>
      <t xml:space="preserve">, </t>
    </r>
    <r>
      <rPr>
        <sz val="10"/>
        <color theme="1"/>
        <rFont val="微軟正黑體"/>
        <family val="2"/>
        <charset val="136"/>
      </rPr>
      <t>將</t>
    </r>
    <r>
      <rPr>
        <sz val="10"/>
        <color theme="1"/>
        <rFont val="Arial"/>
        <family val="2"/>
      </rPr>
      <t xml:space="preserve"> Active Bucket Counter 1 </t>
    </r>
    <r>
      <rPr>
        <sz val="10"/>
        <color theme="1"/>
        <rFont val="微軟正黑體"/>
        <family val="2"/>
        <charset val="136"/>
      </rPr>
      <t>的當前值寫入此欄位</t>
    </r>
    <r>
      <rPr>
        <sz val="10"/>
        <color theme="1"/>
        <rFont val="Arial"/>
        <family val="2"/>
      </rPr>
      <t xml:space="preserve">
 - </t>
    </r>
    <r>
      <rPr>
        <sz val="10"/>
        <color theme="1"/>
        <rFont val="微軟正黑體"/>
        <family val="2"/>
        <charset val="136"/>
      </rPr>
      <t>用於記錄指定監控區間內的延遲統計</t>
    </r>
    <r>
      <rPr>
        <sz val="10"/>
        <color theme="1"/>
        <rFont val="Arial"/>
        <family val="2"/>
      </rPr>
      <t xml:space="preserve">, </t>
    </r>
    <r>
      <rPr>
        <sz val="10"/>
        <color theme="1"/>
        <rFont val="微軟正黑體"/>
        <family val="2"/>
        <charset val="136"/>
      </rPr>
      <t>資料為過去一段區間的計數結果</t>
    </r>
    <r>
      <rPr>
        <sz val="10"/>
        <color theme="1"/>
        <rFont val="Arial"/>
        <family val="2"/>
      </rPr>
      <t xml:space="preserve">, </t>
    </r>
    <r>
      <rPr>
        <sz val="10"/>
        <color theme="1"/>
        <rFont val="微軟正黑體"/>
        <family val="2"/>
        <charset val="136"/>
      </rPr>
      <t xml:space="preserve">內容在每次條
</t>
    </r>
    <r>
      <rPr>
        <sz val="10"/>
        <color theme="1"/>
        <rFont val="Arial"/>
        <family val="2"/>
      </rPr>
      <t xml:space="preserve">    </t>
    </r>
    <r>
      <rPr>
        <sz val="10"/>
        <color theme="1"/>
        <rFont val="微軟正黑體"/>
        <family val="2"/>
        <charset val="136"/>
      </rPr>
      <t>件成立時被覆蓋更新</t>
    </r>
    <r>
      <rPr>
        <sz val="10"/>
        <color theme="1"/>
        <rFont val="Arial"/>
        <family val="2"/>
      </rPr>
      <t xml:space="preserve">, </t>
    </r>
    <r>
      <rPr>
        <sz val="10"/>
        <color theme="1"/>
        <rFont val="微軟正黑體"/>
        <family val="2"/>
        <charset val="136"/>
      </rPr>
      <t>用於主機後續追蹤效能變異</t>
    </r>
    <phoneticPr fontId="1" type="noConversion"/>
  </si>
  <si>
    <r>
      <t xml:space="preserve"> - Active Bucket Counter 2 </t>
    </r>
    <r>
      <rPr>
        <sz val="10"/>
        <color theme="1"/>
        <rFont val="微軟正黑體"/>
        <family val="2"/>
        <charset val="136"/>
      </rPr>
      <t>的快照值</t>
    </r>
    <r>
      <rPr>
        <sz val="10"/>
        <color theme="1"/>
        <rFont val="Arial"/>
        <family val="2"/>
      </rPr>
      <t xml:space="preserve">, </t>
    </r>
    <r>
      <rPr>
        <sz val="10"/>
        <color theme="1"/>
        <rFont val="微軟正黑體"/>
        <family val="2"/>
        <charset val="136"/>
      </rPr>
      <t>當</t>
    </r>
    <r>
      <rPr>
        <sz val="10"/>
        <color theme="1"/>
        <rFont val="Arial"/>
        <family val="2"/>
      </rPr>
      <t xml:space="preserve"> Active Bucket Timer </t>
    </r>
    <r>
      <rPr>
        <sz val="10"/>
        <color theme="1"/>
        <rFont val="微軟正黑體"/>
        <family val="2"/>
        <charset val="136"/>
      </rPr>
      <t>等於</t>
    </r>
    <r>
      <rPr>
        <sz val="10"/>
        <color theme="1"/>
        <rFont val="Arial"/>
        <family val="2"/>
      </rPr>
      <t xml:space="preserve"> Active Bucket Timer 
    Threshold </t>
    </r>
    <r>
      <rPr>
        <sz val="10"/>
        <color theme="1"/>
        <rFont val="微軟正黑體"/>
        <family val="2"/>
        <charset val="136"/>
      </rPr>
      <t>時</t>
    </r>
    <r>
      <rPr>
        <sz val="10"/>
        <color theme="1"/>
        <rFont val="Arial"/>
        <family val="2"/>
      </rPr>
      <t xml:space="preserve">, </t>
    </r>
    <r>
      <rPr>
        <sz val="10"/>
        <color theme="1"/>
        <rFont val="微軟正黑體"/>
        <family val="2"/>
        <charset val="136"/>
      </rPr>
      <t>將</t>
    </r>
    <r>
      <rPr>
        <sz val="10"/>
        <color theme="1"/>
        <rFont val="Arial"/>
        <family val="2"/>
      </rPr>
      <t xml:space="preserve"> Active Bucket Counter 2 </t>
    </r>
    <r>
      <rPr>
        <sz val="10"/>
        <color theme="1"/>
        <rFont val="微軟正黑體"/>
        <family val="2"/>
        <charset val="136"/>
      </rPr>
      <t>的當前值寫入此欄位</t>
    </r>
    <r>
      <rPr>
        <sz val="10"/>
        <color theme="1"/>
        <rFont val="Arial"/>
        <family val="2"/>
      </rPr>
      <t xml:space="preserve">
 - </t>
    </r>
    <r>
      <rPr>
        <sz val="10"/>
        <color theme="1"/>
        <rFont val="微軟正黑體"/>
        <family val="2"/>
        <charset val="136"/>
      </rPr>
      <t>用於記錄指定監控區間內的延遲統計</t>
    </r>
    <r>
      <rPr>
        <sz val="10"/>
        <color theme="1"/>
        <rFont val="Arial"/>
        <family val="2"/>
      </rPr>
      <t xml:space="preserve">, </t>
    </r>
    <r>
      <rPr>
        <sz val="10"/>
        <color theme="1"/>
        <rFont val="微軟正黑體"/>
        <family val="2"/>
        <charset val="136"/>
      </rPr>
      <t>資料為過去一段區間的計數結果</t>
    </r>
    <r>
      <rPr>
        <sz val="10"/>
        <color theme="1"/>
        <rFont val="Arial"/>
        <family val="2"/>
      </rPr>
      <t xml:space="preserve">, </t>
    </r>
    <r>
      <rPr>
        <sz val="10"/>
        <color theme="1"/>
        <rFont val="微軟正黑體"/>
        <family val="2"/>
        <charset val="136"/>
      </rPr>
      <t xml:space="preserve">內容在每次條
</t>
    </r>
    <r>
      <rPr>
        <sz val="10"/>
        <color theme="1"/>
        <rFont val="Arial"/>
        <family val="2"/>
      </rPr>
      <t xml:space="preserve">    </t>
    </r>
    <r>
      <rPr>
        <sz val="10"/>
        <color theme="1"/>
        <rFont val="微軟正黑體"/>
        <family val="2"/>
        <charset val="136"/>
      </rPr>
      <t>件成立時被覆蓋更新</t>
    </r>
    <r>
      <rPr>
        <sz val="10"/>
        <color theme="1"/>
        <rFont val="Arial"/>
        <family val="2"/>
      </rPr>
      <t xml:space="preserve">, </t>
    </r>
    <r>
      <rPr>
        <sz val="10"/>
        <color theme="1"/>
        <rFont val="微軟正黑體"/>
        <family val="2"/>
        <charset val="136"/>
      </rPr>
      <t>用於主機後續追蹤效能變異</t>
    </r>
    <phoneticPr fontId="1" type="noConversion"/>
  </si>
  <si>
    <r>
      <t xml:space="preserve"> - Active Bucket Counter 3 </t>
    </r>
    <r>
      <rPr>
        <sz val="10"/>
        <color theme="1"/>
        <rFont val="微軟正黑體"/>
        <family val="2"/>
        <charset val="136"/>
      </rPr>
      <t>的快照值</t>
    </r>
    <r>
      <rPr>
        <sz val="10"/>
        <color theme="1"/>
        <rFont val="Arial"/>
        <family val="2"/>
      </rPr>
      <t xml:space="preserve">, </t>
    </r>
    <r>
      <rPr>
        <sz val="10"/>
        <color theme="1"/>
        <rFont val="微軟正黑體"/>
        <family val="2"/>
        <charset val="136"/>
      </rPr>
      <t>當</t>
    </r>
    <r>
      <rPr>
        <sz val="10"/>
        <color theme="1"/>
        <rFont val="Arial"/>
        <family val="2"/>
      </rPr>
      <t xml:space="preserve"> Active Bucket Timer </t>
    </r>
    <r>
      <rPr>
        <sz val="10"/>
        <color theme="1"/>
        <rFont val="微軟正黑體"/>
        <family val="2"/>
        <charset val="136"/>
      </rPr>
      <t>等於</t>
    </r>
    <r>
      <rPr>
        <sz val="10"/>
        <color theme="1"/>
        <rFont val="Arial"/>
        <family val="2"/>
      </rPr>
      <t xml:space="preserve"> Active Bucket Timer 
    Threshold </t>
    </r>
    <r>
      <rPr>
        <sz val="10"/>
        <color theme="1"/>
        <rFont val="微軟正黑體"/>
        <family val="2"/>
        <charset val="136"/>
      </rPr>
      <t>時</t>
    </r>
    <r>
      <rPr>
        <sz val="10"/>
        <color theme="1"/>
        <rFont val="Arial"/>
        <family val="2"/>
      </rPr>
      <t xml:space="preserve">, </t>
    </r>
    <r>
      <rPr>
        <sz val="10"/>
        <color theme="1"/>
        <rFont val="微軟正黑體"/>
        <family val="2"/>
        <charset val="136"/>
      </rPr>
      <t>將</t>
    </r>
    <r>
      <rPr>
        <sz val="10"/>
        <color theme="1"/>
        <rFont val="Arial"/>
        <family val="2"/>
      </rPr>
      <t xml:space="preserve"> Active Bucket Counter 3 </t>
    </r>
    <r>
      <rPr>
        <sz val="10"/>
        <color theme="1"/>
        <rFont val="微軟正黑體"/>
        <family val="2"/>
        <charset val="136"/>
      </rPr>
      <t>的當前值寫入此欄位</t>
    </r>
    <r>
      <rPr>
        <sz val="10"/>
        <color theme="1"/>
        <rFont val="Arial"/>
        <family val="2"/>
      </rPr>
      <t xml:space="preserve">
 - </t>
    </r>
    <r>
      <rPr>
        <sz val="10"/>
        <color theme="1"/>
        <rFont val="微軟正黑體"/>
        <family val="2"/>
        <charset val="136"/>
      </rPr>
      <t>用於記錄指定監控區間內的延遲統計</t>
    </r>
    <r>
      <rPr>
        <sz val="10"/>
        <color theme="1"/>
        <rFont val="Arial"/>
        <family val="2"/>
      </rPr>
      <t xml:space="preserve">, </t>
    </r>
    <r>
      <rPr>
        <sz val="10"/>
        <color theme="1"/>
        <rFont val="微軟正黑體"/>
        <family val="2"/>
        <charset val="136"/>
      </rPr>
      <t>資料為過去一段區間的計數結果</t>
    </r>
    <r>
      <rPr>
        <sz val="10"/>
        <color theme="1"/>
        <rFont val="Arial"/>
        <family val="2"/>
      </rPr>
      <t xml:space="preserve">, </t>
    </r>
    <r>
      <rPr>
        <sz val="10"/>
        <color theme="1"/>
        <rFont val="微軟正黑體"/>
        <family val="2"/>
        <charset val="136"/>
      </rPr>
      <t xml:space="preserve">內容在每次條
</t>
    </r>
    <r>
      <rPr>
        <sz val="10"/>
        <color theme="1"/>
        <rFont val="Arial"/>
        <family val="2"/>
      </rPr>
      <t xml:space="preserve">    </t>
    </r>
    <r>
      <rPr>
        <sz val="10"/>
        <color theme="1"/>
        <rFont val="微軟正黑體"/>
        <family val="2"/>
        <charset val="136"/>
      </rPr>
      <t>件成立時被覆蓋更新</t>
    </r>
    <r>
      <rPr>
        <sz val="10"/>
        <color theme="1"/>
        <rFont val="Arial"/>
        <family val="2"/>
      </rPr>
      <t xml:space="preserve">, </t>
    </r>
    <r>
      <rPr>
        <sz val="10"/>
        <color theme="1"/>
        <rFont val="微軟正黑體"/>
        <family val="2"/>
        <charset val="136"/>
      </rPr>
      <t>用於主機後續追蹤效能變異</t>
    </r>
    <phoneticPr fontId="1" type="noConversion"/>
  </si>
  <si>
    <r>
      <t xml:space="preserve"> - </t>
    </r>
    <r>
      <rPr>
        <sz val="10"/>
        <color theme="1"/>
        <rFont val="細明體"/>
        <family val="2"/>
        <charset val="136"/>
      </rPr>
      <t>控制哪些計數器可觸發</t>
    </r>
    <r>
      <rPr>
        <sz val="10"/>
        <color theme="1"/>
        <rFont val="Arial"/>
        <family val="2"/>
      </rPr>
      <t xml:space="preserve"> debug log </t>
    </r>
    <r>
      <rPr>
        <sz val="10"/>
        <color theme="1"/>
        <rFont val="細明體"/>
        <family val="2"/>
        <charset val="136"/>
      </rPr>
      <t xml:space="preserve">事件
</t>
    </r>
    <r>
      <rPr>
        <sz val="10"/>
        <color theme="1"/>
        <rFont val="Arial"/>
        <family val="2"/>
      </rPr>
      <t xml:space="preserve"> - </t>
    </r>
    <r>
      <rPr>
        <sz val="10"/>
        <color theme="1"/>
        <rFont val="細明體"/>
        <family val="2"/>
        <charset val="136"/>
      </rPr>
      <t>若設定為</t>
    </r>
    <r>
      <rPr>
        <sz val="10"/>
        <color theme="1"/>
        <rFont val="Arial"/>
        <family val="2"/>
      </rPr>
      <t xml:space="preserve"> 1b, </t>
    </r>
    <r>
      <rPr>
        <sz val="10"/>
        <color theme="1"/>
        <rFont val="細明體"/>
        <family val="2"/>
        <charset val="136"/>
      </rPr>
      <t>當</t>
    </r>
    <r>
      <rPr>
        <sz val="10"/>
        <color theme="1"/>
        <rFont val="Arial"/>
        <family val="2"/>
      </rPr>
      <t xml:space="preserve"> bucket/counter </t>
    </r>
    <r>
      <rPr>
        <sz val="10"/>
        <color theme="1"/>
        <rFont val="細明體"/>
        <family val="2"/>
        <charset val="136"/>
      </rPr>
      <t>組合首次被遞增時</t>
    </r>
    <r>
      <rPr>
        <sz val="10"/>
        <color theme="1"/>
        <rFont val="Arial"/>
        <family val="2"/>
      </rPr>
      <t xml:space="preserve">, </t>
    </r>
    <r>
      <rPr>
        <sz val="10"/>
        <color theme="1"/>
        <rFont val="細明體"/>
        <family val="2"/>
        <charset val="136"/>
      </rPr>
      <t>會觸發</t>
    </r>
    <r>
      <rPr>
        <sz val="10"/>
        <color theme="1"/>
        <rFont val="Arial"/>
        <family val="2"/>
      </rPr>
      <t xml:space="preserve"> debug log
 - </t>
    </r>
    <r>
      <rPr>
        <sz val="10"/>
        <color theme="1"/>
        <rFont val="細明體"/>
        <family val="2"/>
        <charset val="136"/>
      </rPr>
      <t>若設定為</t>
    </r>
    <r>
      <rPr>
        <sz val="10"/>
        <color theme="1"/>
        <rFont val="Arial"/>
        <family val="2"/>
      </rPr>
      <t xml:space="preserve"> 0b, </t>
    </r>
    <r>
      <rPr>
        <sz val="10"/>
        <color theme="1"/>
        <rFont val="細明體"/>
        <family val="2"/>
        <charset val="136"/>
      </rPr>
      <t>當</t>
    </r>
    <r>
      <rPr>
        <sz val="10"/>
        <color theme="1"/>
        <rFont val="Arial"/>
        <family val="2"/>
      </rPr>
      <t xml:space="preserve"> bucket/counter </t>
    </r>
    <r>
      <rPr>
        <sz val="10"/>
        <color theme="1"/>
        <rFont val="細明體"/>
        <family val="2"/>
        <charset val="136"/>
      </rPr>
      <t>組合被遞增時</t>
    </r>
    <r>
      <rPr>
        <sz val="10"/>
        <color theme="1"/>
        <rFont val="Arial"/>
        <family val="2"/>
      </rPr>
      <t xml:space="preserve">, </t>
    </r>
    <r>
      <rPr>
        <sz val="10"/>
        <color theme="1"/>
        <rFont val="細明體"/>
        <family val="2"/>
        <charset val="136"/>
      </rPr>
      <t>不會觸發</t>
    </r>
    <r>
      <rPr>
        <sz val="10"/>
        <color theme="1"/>
        <rFont val="Arial"/>
        <family val="2"/>
      </rPr>
      <t xml:space="preserve"> debug log
 - </t>
    </r>
    <r>
      <rPr>
        <sz val="10"/>
        <color theme="1"/>
        <rFont val="細明體"/>
        <family val="2"/>
        <charset val="136"/>
      </rPr>
      <t>預設值</t>
    </r>
    <r>
      <rPr>
        <sz val="10"/>
        <color theme="1"/>
        <rFont val="Arial"/>
        <family val="2"/>
      </rPr>
      <t xml:space="preserve"> 0000h</t>
    </r>
    <phoneticPr fontId="1" type="noConversion"/>
  </si>
  <si>
    <t>Active Log Enable</t>
    <phoneticPr fontId="1" type="noConversion"/>
  </si>
  <si>
    <t>Log[11]</t>
    <phoneticPr fontId="1" type="noConversion"/>
  </si>
  <si>
    <t>Log[9]</t>
  </si>
  <si>
    <t>Log[8]</t>
  </si>
  <si>
    <t>Log[7]</t>
  </si>
  <si>
    <t>Log[6]</t>
  </si>
  <si>
    <t>Log[5]</t>
  </si>
  <si>
    <t>Log[4]</t>
  </si>
  <si>
    <t>Log[3]</t>
  </si>
  <si>
    <t>Log[2]</t>
  </si>
  <si>
    <t>Log[1]</t>
  </si>
  <si>
    <t>Log[0]</t>
  </si>
  <si>
    <t>Log[10]</t>
    <phoneticPr fontId="1" type="noConversion"/>
  </si>
  <si>
    <t>LMDATA-29</t>
    <phoneticPr fontId="1" type="noConversion"/>
  </si>
  <si>
    <t>451 : 450</t>
    <phoneticPr fontId="1" type="noConversion"/>
  </si>
  <si>
    <t>Debug Log Measured Latency</t>
    <phoneticPr fontId="1" type="noConversion"/>
  </si>
  <si>
    <t>LMDATA-30</t>
    <phoneticPr fontId="1" type="noConversion"/>
  </si>
  <si>
    <t>461 : 460</t>
    <phoneticPr fontId="1" type="noConversion"/>
  </si>
  <si>
    <t>459 : 452</t>
    <phoneticPr fontId="1" type="noConversion"/>
  </si>
  <si>
    <t>Debug Log Latency Stamp</t>
    <phoneticPr fontId="1" type="noConversion"/>
  </si>
  <si>
    <r>
      <t xml:space="preserve"> - </t>
    </r>
    <r>
      <rPr>
        <sz val="10"/>
        <color theme="1"/>
        <rFont val="細明體"/>
        <family val="2"/>
        <charset val="136"/>
      </rPr>
      <t>與此次</t>
    </r>
    <r>
      <rPr>
        <sz val="10"/>
        <color theme="1"/>
        <rFont val="Arial"/>
        <family val="2"/>
      </rPr>
      <t xml:space="preserve"> debug log </t>
    </r>
    <r>
      <rPr>
        <sz val="10"/>
        <color theme="1"/>
        <rFont val="細明體"/>
        <family val="2"/>
        <charset val="136"/>
      </rPr>
      <t>關聯之</t>
    </r>
    <r>
      <rPr>
        <sz val="10"/>
        <color theme="1"/>
        <rFont val="Arial"/>
        <family val="2"/>
      </rPr>
      <t xml:space="preserve"> Latency Stamp, </t>
    </r>
    <r>
      <rPr>
        <sz val="10"/>
        <color theme="1"/>
        <rFont val="細明體"/>
        <family val="2"/>
        <charset val="136"/>
      </rPr>
      <t>採</t>
    </r>
    <r>
      <rPr>
        <sz val="10"/>
        <color theme="1"/>
        <rFont val="Arial"/>
        <family val="2"/>
      </rPr>
      <t xml:space="preserve"> NVMe Timestamp </t>
    </r>
    <r>
      <rPr>
        <sz val="10"/>
        <color theme="1"/>
        <rFont val="細明體"/>
        <family val="2"/>
        <charset val="136"/>
      </rPr>
      <t>資料格式</t>
    </r>
    <phoneticPr fontId="1" type="noConversion"/>
  </si>
  <si>
    <t>LMDATA-31</t>
    <phoneticPr fontId="1" type="noConversion"/>
  </si>
  <si>
    <t>Debug Log Pointer</t>
    <phoneticPr fontId="1" type="noConversion"/>
  </si>
  <si>
    <r>
      <t xml:space="preserve"> - </t>
    </r>
    <r>
      <rPr>
        <sz val="10"/>
        <color theme="1"/>
        <rFont val="細明體"/>
        <family val="2"/>
        <charset val="136"/>
      </rPr>
      <t>若</t>
    </r>
    <r>
      <rPr>
        <sz val="10"/>
        <color theme="1"/>
        <rFont val="Arial"/>
        <family val="2"/>
      </rPr>
      <t xml:space="preserve"> Latency Monitor Debug Telemetry Log </t>
    </r>
    <r>
      <rPr>
        <sz val="10"/>
        <color theme="1"/>
        <rFont val="細明體"/>
        <family val="2"/>
        <charset val="136"/>
      </rPr>
      <t>有效，此欄位設為</t>
    </r>
    <r>
      <rPr>
        <sz val="10"/>
        <color theme="1"/>
        <rFont val="Arial"/>
        <family val="2"/>
      </rPr>
      <t xml:space="preserve"> Cah</t>
    </r>
    <phoneticPr fontId="1" type="noConversion"/>
  </si>
  <si>
    <t>LMDATA-32</t>
    <phoneticPr fontId="1" type="noConversion"/>
  </si>
  <si>
    <t>463 : 462</t>
    <phoneticPr fontId="1" type="noConversion"/>
  </si>
  <si>
    <t>Debug  Counter Trigger Source</t>
    <phoneticPr fontId="1" type="noConversion"/>
  </si>
  <si>
    <r>
      <t xml:space="preserve"> - </t>
    </r>
    <r>
      <rPr>
        <sz val="10"/>
        <color theme="1"/>
        <rFont val="細明體"/>
        <family val="2"/>
        <charset val="136"/>
      </rPr>
      <t>當</t>
    </r>
    <r>
      <rPr>
        <sz val="10"/>
        <color theme="1"/>
        <rFont val="Arial"/>
        <family val="2"/>
      </rPr>
      <t xml:space="preserve"> debug log </t>
    </r>
    <r>
      <rPr>
        <sz val="10"/>
        <color theme="1"/>
        <rFont val="細明體"/>
        <family val="2"/>
        <charset val="136"/>
      </rPr>
      <t>被觸發時</t>
    </r>
    <r>
      <rPr>
        <sz val="10"/>
        <color theme="1"/>
        <rFont val="Arial"/>
        <family val="2"/>
      </rPr>
      <t xml:space="preserve">, </t>
    </r>
    <r>
      <rPr>
        <sz val="10"/>
        <color theme="1"/>
        <rFont val="細明體"/>
        <family val="2"/>
        <charset val="136"/>
      </rPr>
      <t>這是導致觸發的</t>
    </r>
    <r>
      <rPr>
        <sz val="10"/>
        <color theme="1"/>
        <rFont val="Arial"/>
        <family val="2"/>
      </rPr>
      <t xml:space="preserve"> Measured Latency </t>
    </r>
    <r>
      <rPr>
        <sz val="10"/>
        <color theme="1"/>
        <rFont val="細明體"/>
        <family val="2"/>
        <charset val="136"/>
      </rPr>
      <t>數值</t>
    </r>
    <r>
      <rPr>
        <sz val="10"/>
        <color theme="1"/>
        <rFont val="Arial"/>
        <family val="2"/>
      </rPr>
      <t xml:space="preserve">
 - 0000h</t>
    </r>
    <r>
      <rPr>
        <sz val="10"/>
        <color theme="1"/>
        <rFont val="細明體"/>
        <family val="2"/>
        <charset val="136"/>
      </rPr>
      <t>：欄位無效</t>
    </r>
    <r>
      <rPr>
        <sz val="10"/>
        <color theme="1"/>
        <rFont val="Arial"/>
        <family val="2"/>
      </rPr>
      <t xml:space="preserve">
 - 0001h</t>
    </r>
    <r>
      <rPr>
        <sz val="10"/>
        <color theme="1"/>
        <rFont val="細明體"/>
        <family val="2"/>
        <charset val="136"/>
      </rPr>
      <t>：代表</t>
    </r>
    <r>
      <rPr>
        <sz val="10"/>
        <color theme="1"/>
        <rFont val="Arial"/>
        <family val="2"/>
      </rPr>
      <t xml:space="preserve"> 1 </t>
    </r>
    <r>
      <rPr>
        <sz val="10"/>
        <color theme="1"/>
        <rFont val="細明體"/>
        <family val="2"/>
        <charset val="136"/>
      </rPr>
      <t>毫秒</t>
    </r>
    <r>
      <rPr>
        <sz val="10"/>
        <color theme="1"/>
        <rFont val="Arial"/>
        <family val="2"/>
      </rPr>
      <t xml:space="preserve">
 - 0002h</t>
    </r>
    <r>
      <rPr>
        <sz val="10"/>
        <color theme="1"/>
        <rFont val="細明體"/>
        <family val="2"/>
        <charset val="136"/>
      </rPr>
      <t>：代表</t>
    </r>
    <r>
      <rPr>
        <sz val="10"/>
        <color theme="1"/>
        <rFont val="Arial"/>
        <family val="2"/>
      </rPr>
      <t xml:space="preserve"> 2 </t>
    </r>
    <r>
      <rPr>
        <sz val="10"/>
        <color theme="1"/>
        <rFont val="細明體"/>
        <family val="2"/>
        <charset val="136"/>
      </rPr>
      <t>毫秒</t>
    </r>
    <r>
      <rPr>
        <sz val="10"/>
        <color theme="1"/>
        <rFont val="Arial"/>
        <family val="2"/>
      </rPr>
      <t xml:space="preserve">
 - FFFFh</t>
    </r>
    <r>
      <rPr>
        <sz val="10"/>
        <color theme="1"/>
        <rFont val="細明體"/>
        <family val="2"/>
        <charset val="136"/>
      </rPr>
      <t>：延遲值達最大飽和</t>
    </r>
    <phoneticPr fontId="1" type="noConversion"/>
  </si>
  <si>
    <r>
      <t xml:space="preserve"> - </t>
    </r>
    <r>
      <rPr>
        <sz val="10"/>
        <color theme="1"/>
        <rFont val="細明體"/>
        <family val="2"/>
        <charset val="136"/>
      </rPr>
      <t>當本欄的某一</t>
    </r>
    <r>
      <rPr>
        <sz val="10"/>
        <color theme="1"/>
        <rFont val="Arial"/>
        <family val="2"/>
      </rPr>
      <t xml:space="preserve"> bit </t>
    </r>
    <r>
      <rPr>
        <sz val="10"/>
        <color theme="1"/>
        <rFont val="細明體"/>
        <family val="2"/>
        <charset val="136"/>
      </rPr>
      <t>設為</t>
    </r>
    <r>
      <rPr>
        <sz val="10"/>
        <color theme="1"/>
        <rFont val="Arial"/>
        <family val="2"/>
      </rPr>
      <t xml:space="preserve"> 1b, </t>
    </r>
    <r>
      <rPr>
        <sz val="10"/>
        <color theme="1"/>
        <rFont val="細明體"/>
        <family val="2"/>
        <charset val="136"/>
      </rPr>
      <t>表示</t>
    </r>
    <r>
      <rPr>
        <sz val="10"/>
        <color theme="1"/>
        <rFont val="Arial"/>
        <family val="2"/>
      </rPr>
      <t xml:space="preserve"> Debug Log </t>
    </r>
    <r>
      <rPr>
        <sz val="10"/>
        <color theme="1"/>
        <rFont val="細明體"/>
        <family val="2"/>
        <charset val="136"/>
      </rPr>
      <t>有效</t>
    </r>
    <r>
      <rPr>
        <sz val="10"/>
        <color theme="1"/>
        <rFont val="Arial"/>
        <family val="2"/>
      </rPr>
      <t xml:space="preserve">, </t>
    </r>
    <r>
      <rPr>
        <sz val="10"/>
        <color theme="1"/>
        <rFont val="細明體"/>
        <family val="2"/>
        <charset val="136"/>
      </rPr>
      <t>且此</t>
    </r>
    <r>
      <rPr>
        <sz val="10"/>
        <color theme="1"/>
        <rFont val="Arial"/>
        <family val="2"/>
      </rPr>
      <t xml:space="preserve"> bit </t>
    </r>
    <r>
      <rPr>
        <sz val="10"/>
        <color theme="1"/>
        <rFont val="細明體"/>
        <family val="2"/>
        <charset val="136"/>
      </rPr>
      <t>對應的</t>
    </r>
    <r>
      <rPr>
        <sz val="10"/>
        <color theme="1"/>
        <rFont val="Arial"/>
        <family val="2"/>
      </rPr>
      <t xml:space="preserve"> counter </t>
    </r>
    <r>
      <rPr>
        <sz val="10"/>
        <color theme="1"/>
        <rFont val="細明體"/>
        <family val="2"/>
        <charset val="136"/>
      </rPr>
      <t>觸發了</t>
    </r>
    <r>
      <rPr>
        <sz val="10"/>
        <color theme="1"/>
        <rFont val="Arial"/>
        <family val="2"/>
      </rPr>
      <t xml:space="preserve"> 
    debug log, </t>
    </r>
    <r>
      <rPr>
        <sz val="10"/>
        <color theme="1"/>
        <rFont val="細明體"/>
        <family val="2"/>
        <charset val="136"/>
      </rPr>
      <t>當為</t>
    </r>
    <r>
      <rPr>
        <sz val="10"/>
        <color theme="1"/>
        <rFont val="Arial"/>
        <family val="2"/>
      </rPr>
      <t xml:space="preserve"> 0b, </t>
    </r>
    <r>
      <rPr>
        <sz val="10"/>
        <color theme="1"/>
        <rFont val="細明體"/>
        <family val="2"/>
        <charset val="136"/>
      </rPr>
      <t>表示沒有</t>
    </r>
    <r>
      <rPr>
        <sz val="10"/>
        <color theme="1"/>
        <rFont val="Arial"/>
        <family val="2"/>
      </rPr>
      <t xml:space="preserve"> counter </t>
    </r>
    <r>
      <rPr>
        <sz val="10"/>
        <color theme="1"/>
        <rFont val="細明體"/>
        <family val="2"/>
        <charset val="136"/>
      </rPr>
      <t>觸發，</t>
    </r>
    <r>
      <rPr>
        <sz val="10"/>
        <color theme="1"/>
        <rFont val="Arial"/>
        <family val="2"/>
      </rPr>
      <t xml:space="preserve">debug log </t>
    </r>
    <r>
      <rPr>
        <sz val="10"/>
        <color theme="1"/>
        <rFont val="細明體"/>
        <family val="2"/>
        <charset val="136"/>
      </rPr>
      <t>不有效</t>
    </r>
    <r>
      <rPr>
        <sz val="10"/>
        <color theme="1"/>
        <rFont val="Arial"/>
        <family val="2"/>
      </rPr>
      <t xml:space="preserve">
 - </t>
    </r>
    <r>
      <rPr>
        <sz val="10"/>
        <color theme="1"/>
        <rFont val="細明體"/>
        <family val="2"/>
        <charset val="136"/>
      </rPr>
      <t>此欄最多只能有一個</t>
    </r>
    <r>
      <rPr>
        <sz val="10"/>
        <color theme="1"/>
        <rFont val="Arial"/>
        <family val="2"/>
      </rPr>
      <t xml:space="preserve"> bit </t>
    </r>
    <r>
      <rPr>
        <sz val="10"/>
        <color theme="1"/>
        <rFont val="細明體"/>
        <family val="2"/>
        <charset val="136"/>
      </rPr>
      <t>為</t>
    </r>
    <r>
      <rPr>
        <sz val="10"/>
        <color theme="1"/>
        <rFont val="Arial"/>
        <family val="2"/>
      </rPr>
      <t xml:space="preserve"> 1</t>
    </r>
    <r>
      <rPr>
        <sz val="10"/>
        <color theme="1"/>
        <rFont val="細明體"/>
        <family val="2"/>
        <charset val="136"/>
      </rPr>
      <t>，禁止同時設多個</t>
    </r>
    <r>
      <rPr>
        <sz val="10"/>
        <color theme="1"/>
        <rFont val="Arial"/>
        <family val="2"/>
      </rPr>
      <t xml:space="preserve"> bit
 - </t>
    </r>
    <r>
      <rPr>
        <sz val="10"/>
        <color theme="1"/>
        <rFont val="細明體"/>
        <family val="2"/>
        <charset val="136"/>
      </rPr>
      <t>若等於</t>
    </r>
    <r>
      <rPr>
        <sz val="10"/>
        <color theme="1"/>
        <rFont val="Arial"/>
        <family val="2"/>
      </rPr>
      <t xml:space="preserve"> 0b, </t>
    </r>
    <r>
      <rPr>
        <sz val="10"/>
        <color theme="1"/>
        <rFont val="細明體"/>
        <family val="2"/>
        <charset val="136"/>
      </rPr>
      <t>則</t>
    </r>
    <r>
      <rPr>
        <sz val="10"/>
        <color theme="1"/>
        <rFont val="Arial"/>
        <family val="2"/>
      </rPr>
      <t xml:space="preserve"> Debug Log Latency</t>
    </r>
    <r>
      <rPr>
        <sz val="10"/>
        <color theme="1"/>
        <rFont val="細明體"/>
        <family val="2"/>
        <charset val="136"/>
      </rPr>
      <t>、</t>
    </r>
    <r>
      <rPr>
        <sz val="10"/>
        <color theme="1"/>
        <rFont val="Arial"/>
        <family val="2"/>
      </rPr>
      <t>Debug Log Latency Stamp</t>
    </r>
    <r>
      <rPr>
        <sz val="10"/>
        <color theme="1"/>
        <rFont val="細明體"/>
        <family val="2"/>
        <charset val="136"/>
      </rPr>
      <t>、</t>
    </r>
    <r>
      <rPr>
        <sz val="10"/>
        <color theme="1"/>
        <rFont val="Arial"/>
        <family val="2"/>
      </rPr>
      <t xml:space="preserve">Debug Log Pointer 
    </t>
    </r>
    <r>
      <rPr>
        <sz val="10"/>
        <color theme="1"/>
        <rFont val="細明體"/>
        <family val="2"/>
        <charset val="136"/>
      </rPr>
      <t>與</t>
    </r>
    <r>
      <rPr>
        <sz val="10"/>
        <color theme="1"/>
        <rFont val="Arial"/>
        <family val="2"/>
      </rPr>
      <t xml:space="preserve"> Debug Counter Trigger Source </t>
    </r>
    <r>
      <rPr>
        <sz val="10"/>
        <color theme="1"/>
        <rFont val="細明體"/>
        <family val="2"/>
        <charset val="136"/>
      </rPr>
      <t xml:space="preserve">欄位皆視為無效
</t>
    </r>
    <r>
      <rPr>
        <sz val="10"/>
        <color theme="1"/>
        <rFont val="Arial"/>
        <family val="2"/>
      </rPr>
      <t xml:space="preserve"> - </t>
    </r>
    <r>
      <rPr>
        <sz val="10"/>
        <color theme="1"/>
        <rFont val="細明體"/>
        <family val="2"/>
        <charset val="136"/>
      </rPr>
      <t>如果</t>
    </r>
    <r>
      <rPr>
        <sz val="10"/>
        <color theme="1"/>
        <rFont val="Arial"/>
        <family val="2"/>
      </rPr>
      <t xml:space="preserve"> debug log </t>
    </r>
    <r>
      <rPr>
        <sz val="10"/>
        <color theme="1"/>
        <rFont val="細明體"/>
        <family val="2"/>
        <charset val="136"/>
      </rPr>
      <t>已被清除</t>
    </r>
    <r>
      <rPr>
        <sz val="10"/>
        <color theme="1"/>
        <rFont val="Arial"/>
        <family val="2"/>
      </rPr>
      <t xml:space="preserve">, </t>
    </r>
    <r>
      <rPr>
        <sz val="10"/>
        <color theme="1"/>
        <rFont val="細明體"/>
        <family val="2"/>
        <charset val="136"/>
      </rPr>
      <t>則此欄位必須歸零</t>
    </r>
    <phoneticPr fontId="1" type="noConversion"/>
  </si>
  <si>
    <t>Debug Counter
Trigger Source</t>
    <phoneticPr fontId="1" type="noConversion"/>
  </si>
  <si>
    <t>[11]</t>
  </si>
  <si>
    <t>[10]</t>
  </si>
  <si>
    <t>[9]</t>
  </si>
  <si>
    <t>[8]</t>
  </si>
  <si>
    <t>[7]</t>
  </si>
  <si>
    <t>[6]</t>
  </si>
  <si>
    <t>[5]</t>
  </si>
  <si>
    <t>[4]</t>
  </si>
  <si>
    <t>[3]</t>
  </si>
  <si>
    <t>[2]</t>
  </si>
  <si>
    <t>[1]</t>
  </si>
  <si>
    <t>[0]</t>
  </si>
  <si>
    <t>LMDATA-33</t>
    <phoneticPr fontId="1" type="noConversion"/>
  </si>
  <si>
    <t>Debug Log Stamp Units</t>
    <phoneticPr fontId="1" type="noConversion"/>
  </si>
  <si>
    <t>7 : 1</t>
    <phoneticPr fontId="1" type="noConversion"/>
  </si>
  <si>
    <r>
      <t xml:space="preserve"> - </t>
    </r>
    <r>
      <rPr>
        <sz val="10"/>
        <color theme="1"/>
        <rFont val="細明體"/>
        <family val="2"/>
        <charset val="136"/>
      </rPr>
      <t>若設為</t>
    </r>
    <r>
      <rPr>
        <sz val="10"/>
        <color theme="1"/>
        <rFont val="Arial"/>
        <family val="2"/>
      </rPr>
      <t xml:space="preserve"> 1b: Debug Latency Stamp </t>
    </r>
    <r>
      <rPr>
        <sz val="10"/>
        <color theme="1"/>
        <rFont val="細明體"/>
        <family val="2"/>
        <charset val="136"/>
      </rPr>
      <t>是根據裝置收到</t>
    </r>
    <r>
      <rPr>
        <sz val="10"/>
        <color theme="1"/>
        <rFont val="Arial"/>
        <family val="2"/>
      </rPr>
      <t xml:space="preserve"> NVMe 
    Timestamp </t>
    </r>
    <r>
      <rPr>
        <sz val="10"/>
        <color theme="1"/>
        <rFont val="細明體"/>
        <family val="2"/>
        <charset val="136"/>
      </rPr>
      <t>後加上偏移量而得</t>
    </r>
    <r>
      <rPr>
        <sz val="10"/>
        <color theme="1"/>
        <rFont val="Arial"/>
        <family val="2"/>
      </rPr>
      <t xml:space="preserve">
 - </t>
    </r>
    <r>
      <rPr>
        <sz val="10"/>
        <color theme="1"/>
        <rFont val="細明體"/>
        <family val="2"/>
        <charset val="136"/>
      </rPr>
      <t>若設為</t>
    </r>
    <r>
      <rPr>
        <sz val="10"/>
        <color theme="1"/>
        <rFont val="Arial"/>
        <family val="2"/>
      </rPr>
      <t xml:space="preserve"> 0b: Debug Latency Stamp </t>
    </r>
    <r>
      <rPr>
        <sz val="10"/>
        <color theme="1"/>
        <rFont val="細明體"/>
        <family val="2"/>
        <charset val="136"/>
      </rPr>
      <t>是基於上</t>
    </r>
    <r>
      <rPr>
        <sz val="10"/>
        <color theme="1"/>
        <rFont val="Arial"/>
        <family val="2"/>
      </rPr>
      <t xml:space="preserve"> Power On Hours
    </t>
    </r>
    <r>
      <rPr>
        <sz val="10"/>
        <color theme="1"/>
        <rFont val="細明體"/>
        <family val="2"/>
        <charset val="136"/>
      </rPr>
      <t>因為當時未收到</t>
    </r>
    <r>
      <rPr>
        <sz val="10"/>
        <color theme="1"/>
        <rFont val="Arial"/>
        <family val="2"/>
      </rPr>
      <t xml:space="preserve"> NVMe Timestamp</t>
    </r>
    <r>
      <rPr>
        <sz val="10"/>
        <color theme="1"/>
        <rFont val="細明體"/>
        <family val="2"/>
        <charset val="136"/>
      </rPr>
      <t>。</t>
    </r>
    <phoneticPr fontId="1" type="noConversion"/>
  </si>
  <si>
    <t>LMDATA-34</t>
    <phoneticPr fontId="1" type="noConversion"/>
  </si>
  <si>
    <t>493 : 465</t>
    <phoneticPr fontId="1" type="noConversion"/>
  </si>
  <si>
    <t>LMDATA-35</t>
    <phoneticPr fontId="1" type="noConversion"/>
  </si>
  <si>
    <t xml:space="preserve"> - Log revision, shall be set to 0004h</t>
    <phoneticPr fontId="1" type="noConversion"/>
  </si>
  <si>
    <t>DCLP-1</t>
    <phoneticPr fontId="1" type="noConversion"/>
  </si>
  <si>
    <t>PCI Express Ports</t>
    <phoneticPr fontId="1" type="noConversion"/>
  </si>
  <si>
    <r>
      <t xml:space="preserve"> - Supported PCIe ports </t>
    </r>
    <r>
      <rPr>
        <sz val="10"/>
        <color theme="1"/>
        <rFont val="Microsoft JhengHei"/>
        <family val="2"/>
      </rPr>
      <t>數量</t>
    </r>
    <phoneticPr fontId="1" type="noConversion"/>
  </si>
  <si>
    <t>OOB Management Support</t>
    <phoneticPr fontId="1" type="noConversion"/>
  </si>
  <si>
    <t xml:space="preserve"> - OOB Management interfaces supported by the device</t>
    <phoneticPr fontId="1" type="noConversion"/>
  </si>
  <si>
    <t>DCLP-2</t>
    <phoneticPr fontId="1" type="noConversion"/>
  </si>
  <si>
    <t>15</t>
    <phoneticPr fontId="1" type="noConversion"/>
  </si>
  <si>
    <t>14 : 3</t>
    <phoneticPr fontId="1" type="noConversion"/>
  </si>
  <si>
    <r>
      <t xml:space="preserve"> - </t>
    </r>
    <r>
      <rPr>
        <sz val="10"/>
        <color theme="1"/>
        <rFont val="細明體"/>
        <family val="2"/>
        <charset val="136"/>
      </rPr>
      <t>若裝置已通過測試並符合本規範的</t>
    </r>
    <r>
      <rPr>
        <sz val="10"/>
        <color theme="1"/>
        <rFont val="Arial"/>
        <family val="2"/>
      </rPr>
      <t xml:space="preserve"> OOB Managemen t</t>
    </r>
    <r>
      <rPr>
        <sz val="10"/>
        <color theme="1"/>
        <rFont val="細明體"/>
        <family val="2"/>
        <charset val="136"/>
      </rPr>
      <t>要求</t>
    </r>
    <r>
      <rPr>
        <sz val="10"/>
        <color theme="1"/>
        <rFont val="Arial"/>
        <family val="2"/>
      </rPr>
      <t xml:space="preserve">, 
  </t>
    </r>
    <r>
      <rPr>
        <sz val="10"/>
        <color theme="1"/>
        <rFont val="細明體"/>
        <family val="2"/>
        <charset val="136"/>
      </rPr>
      <t>此位必須設為</t>
    </r>
    <r>
      <rPr>
        <sz val="10"/>
        <color theme="1"/>
        <rFont val="Arial"/>
        <family val="2"/>
      </rPr>
      <t>1b</t>
    </r>
    <phoneticPr fontId="1" type="noConversion"/>
  </si>
  <si>
    <r>
      <t xml:space="preserve"> - </t>
    </r>
    <r>
      <rPr>
        <sz val="10"/>
        <color theme="1"/>
        <rFont val="細明體"/>
        <family val="2"/>
        <charset val="136"/>
      </rPr>
      <t>若支援</t>
    </r>
    <r>
      <rPr>
        <sz val="10"/>
        <color theme="1"/>
        <rFont val="Arial"/>
        <family val="2"/>
      </rPr>
      <t xml:space="preserve"> NVMe Basic Management Command, </t>
    </r>
    <r>
      <rPr>
        <sz val="10"/>
        <color theme="1"/>
        <rFont val="細明體"/>
        <family val="2"/>
        <charset val="136"/>
      </rPr>
      <t>則此位設為</t>
    </r>
    <r>
      <rPr>
        <sz val="10"/>
        <color theme="1"/>
        <rFont val="Arial"/>
        <family val="2"/>
      </rPr>
      <t xml:space="preserve"> 1b</t>
    </r>
    <phoneticPr fontId="1" type="noConversion"/>
  </si>
  <si>
    <r>
      <t xml:space="preserve"> - </t>
    </r>
    <r>
      <rPr>
        <sz val="10"/>
        <color theme="1"/>
        <rFont val="細明體"/>
        <family val="2"/>
        <charset val="136"/>
      </rPr>
      <t>若支援</t>
    </r>
    <r>
      <rPr>
        <sz val="10"/>
        <color theme="1"/>
        <rFont val="Arial"/>
        <family val="2"/>
      </rPr>
      <t xml:space="preserve"> MCTP over PCIe VDM, </t>
    </r>
    <r>
      <rPr>
        <sz val="10"/>
        <color theme="1"/>
        <rFont val="細明體"/>
        <family val="2"/>
        <charset val="136"/>
      </rPr>
      <t>則此位設為</t>
    </r>
    <r>
      <rPr>
        <sz val="10"/>
        <color theme="1"/>
        <rFont val="Arial"/>
        <family val="2"/>
      </rPr>
      <t xml:space="preserve"> 1b</t>
    </r>
    <phoneticPr fontId="1" type="noConversion"/>
  </si>
  <si>
    <r>
      <t xml:space="preserve"> - </t>
    </r>
    <r>
      <rPr>
        <sz val="10"/>
        <color theme="1"/>
        <rFont val="細明體"/>
        <family val="2"/>
        <charset val="136"/>
      </rPr>
      <t>若支援</t>
    </r>
    <r>
      <rPr>
        <sz val="10"/>
        <color theme="1"/>
        <rFont val="Arial"/>
        <family val="2"/>
      </rPr>
      <t xml:space="preserve"> MCTP over SMBus, </t>
    </r>
    <r>
      <rPr>
        <sz val="10"/>
        <color theme="1"/>
        <rFont val="細明體"/>
        <family val="2"/>
        <charset val="136"/>
      </rPr>
      <t>則此位設為</t>
    </r>
    <r>
      <rPr>
        <sz val="10"/>
        <color theme="1"/>
        <rFont val="Arial"/>
        <family val="2"/>
      </rPr>
      <t xml:space="preserve"> 1b</t>
    </r>
    <phoneticPr fontId="1" type="noConversion"/>
  </si>
  <si>
    <t>DCLP-3</t>
    <phoneticPr fontId="1" type="noConversion"/>
  </si>
  <si>
    <t>Write Zeroes Command Support</t>
    <phoneticPr fontId="1" type="noConversion"/>
  </si>
  <si>
    <r>
      <t xml:space="preserve"> - </t>
    </r>
    <r>
      <rPr>
        <sz val="10"/>
        <color theme="1"/>
        <rFont val="細明體"/>
        <family val="2"/>
        <charset val="136"/>
      </rPr>
      <t>裝置所支援的</t>
    </r>
    <r>
      <rPr>
        <sz val="10"/>
        <color theme="1"/>
        <rFont val="Arial"/>
        <family val="2"/>
      </rPr>
      <t xml:space="preserve"> Write Zeroes </t>
    </r>
    <r>
      <rPr>
        <sz val="10"/>
        <color theme="1"/>
        <rFont val="細明體"/>
        <family val="2"/>
        <charset val="136"/>
      </rPr>
      <t>指令要求</t>
    </r>
    <phoneticPr fontId="1" type="noConversion"/>
  </si>
  <si>
    <t>14 : 5</t>
    <phoneticPr fontId="1" type="noConversion"/>
  </si>
  <si>
    <r>
      <t xml:space="preserve"> - </t>
    </r>
    <r>
      <rPr>
        <sz val="10"/>
        <color theme="1"/>
        <rFont val="細明體"/>
        <family val="2"/>
        <charset val="136"/>
      </rPr>
      <t>若裝置已通過測試並符合本規範的</t>
    </r>
    <r>
      <rPr>
        <sz val="10"/>
        <color theme="1"/>
        <rFont val="Arial"/>
        <family val="2"/>
      </rPr>
      <t xml:space="preserve"> Write Zeroes </t>
    </r>
    <r>
      <rPr>
        <sz val="10"/>
        <color theme="1"/>
        <rFont val="細明體"/>
        <family val="2"/>
        <charset val="136"/>
      </rPr>
      <t>指令要求</t>
    </r>
    <r>
      <rPr>
        <sz val="10"/>
        <color theme="1"/>
        <rFont val="Arial"/>
        <family val="2"/>
      </rPr>
      <t xml:space="preserve">, 
   </t>
    </r>
    <r>
      <rPr>
        <sz val="10"/>
        <color theme="1"/>
        <rFont val="細明體"/>
        <family val="2"/>
        <charset val="136"/>
      </rPr>
      <t>此位必須設為</t>
    </r>
    <r>
      <rPr>
        <sz val="10"/>
        <color theme="1"/>
        <rFont val="Arial"/>
        <family val="2"/>
      </rPr>
      <t xml:space="preserve"> 1b</t>
    </r>
    <phoneticPr fontId="1" type="noConversion"/>
  </si>
  <si>
    <r>
      <t xml:space="preserve"> - </t>
    </r>
    <r>
      <rPr>
        <sz val="10"/>
        <color theme="1"/>
        <rFont val="細明體"/>
        <family val="2"/>
        <charset val="136"/>
      </rPr>
      <t>若符合</t>
    </r>
    <r>
      <rPr>
        <sz val="10"/>
        <color theme="1"/>
        <rFont val="Arial"/>
        <family val="2"/>
      </rPr>
      <t xml:space="preserve"> NVMe-IO-6 </t>
    </r>
    <r>
      <rPr>
        <sz val="10"/>
        <color theme="1"/>
        <rFont val="細明體"/>
        <family val="2"/>
        <charset val="136"/>
      </rPr>
      <t>的要求</t>
    </r>
    <r>
      <rPr>
        <sz val="10"/>
        <color theme="1"/>
        <rFont val="Arial"/>
        <family val="2"/>
      </rPr>
      <t xml:space="preserve">, </t>
    </r>
    <r>
      <rPr>
        <sz val="10"/>
        <color theme="1"/>
        <rFont val="細明體"/>
        <family val="2"/>
        <charset val="136"/>
      </rPr>
      <t>此位設為</t>
    </r>
    <r>
      <rPr>
        <sz val="10"/>
        <color theme="1"/>
        <rFont val="Arial"/>
        <family val="2"/>
      </rPr>
      <t xml:space="preserve"> 1b</t>
    </r>
    <phoneticPr fontId="1" type="noConversion"/>
  </si>
  <si>
    <r>
      <t xml:space="preserve"> - </t>
    </r>
    <r>
      <rPr>
        <sz val="10"/>
        <color theme="1"/>
        <rFont val="細明體"/>
        <family val="2"/>
        <charset val="136"/>
      </rPr>
      <t>若符合</t>
    </r>
    <r>
      <rPr>
        <sz val="10"/>
        <color theme="1"/>
        <rFont val="Arial"/>
        <family val="2"/>
      </rPr>
      <t xml:space="preserve"> NVMe-IO-5 </t>
    </r>
    <r>
      <rPr>
        <sz val="10"/>
        <color theme="1"/>
        <rFont val="細明體"/>
        <family val="2"/>
        <charset val="136"/>
      </rPr>
      <t>的要求</t>
    </r>
    <r>
      <rPr>
        <sz val="10"/>
        <color theme="1"/>
        <rFont val="Arial"/>
        <family val="2"/>
      </rPr>
      <t xml:space="preserve">, </t>
    </r>
    <r>
      <rPr>
        <sz val="10"/>
        <color theme="1"/>
        <rFont val="細明體"/>
        <family val="2"/>
        <charset val="136"/>
      </rPr>
      <t>此位設為</t>
    </r>
    <r>
      <rPr>
        <sz val="10"/>
        <color theme="1"/>
        <rFont val="Arial"/>
        <family val="2"/>
      </rPr>
      <t xml:space="preserve"> 1b</t>
    </r>
    <phoneticPr fontId="1" type="noConversion"/>
  </si>
  <si>
    <r>
      <t xml:space="preserve"> - </t>
    </r>
    <r>
      <rPr>
        <sz val="10"/>
        <color theme="1"/>
        <rFont val="細明體"/>
        <family val="2"/>
        <charset val="136"/>
      </rPr>
      <t>若支援設置</t>
    </r>
    <r>
      <rPr>
        <sz val="10"/>
        <color theme="1"/>
        <rFont val="Arial"/>
        <family val="2"/>
      </rPr>
      <t xml:space="preserve"> FUA bit, </t>
    </r>
    <r>
      <rPr>
        <sz val="10"/>
        <color theme="1"/>
        <rFont val="細明體"/>
        <family val="2"/>
        <charset val="136"/>
      </rPr>
      <t>此位設為</t>
    </r>
    <r>
      <rPr>
        <sz val="10"/>
        <color theme="1"/>
        <rFont val="Arial"/>
        <family val="2"/>
      </rPr>
      <t xml:space="preserve"> 1b</t>
    </r>
    <phoneticPr fontId="1" type="noConversion"/>
  </si>
  <si>
    <r>
      <t xml:space="preserve"> - </t>
    </r>
    <r>
      <rPr>
        <sz val="10"/>
        <color theme="1"/>
        <rFont val="細明體"/>
        <family val="2"/>
        <charset val="136"/>
      </rPr>
      <t>若支援</t>
    </r>
    <r>
      <rPr>
        <sz val="10"/>
        <color theme="1"/>
        <rFont val="Arial"/>
        <family val="2"/>
      </rPr>
      <t xml:space="preserve"> Write Zeroes </t>
    </r>
    <r>
      <rPr>
        <sz val="10"/>
        <color theme="1"/>
        <rFont val="細明體"/>
        <family val="2"/>
        <charset val="136"/>
      </rPr>
      <t>指令</t>
    </r>
    <r>
      <rPr>
        <sz val="10"/>
        <color theme="1"/>
        <rFont val="Arial"/>
        <family val="2"/>
      </rPr>
      <t xml:space="preserve">, </t>
    </r>
    <r>
      <rPr>
        <sz val="10"/>
        <color theme="1"/>
        <rFont val="細明體"/>
        <family val="2"/>
        <charset val="136"/>
      </rPr>
      <t>此位設為</t>
    </r>
    <r>
      <rPr>
        <sz val="10"/>
        <color theme="1"/>
        <rFont val="Arial"/>
        <family val="2"/>
      </rPr>
      <t xml:space="preserve"> 1b</t>
    </r>
    <phoneticPr fontId="1" type="noConversion"/>
  </si>
  <si>
    <r>
      <t xml:space="preserve"> - </t>
    </r>
    <r>
      <rPr>
        <sz val="10"/>
        <color theme="1"/>
        <rFont val="細明體"/>
        <family val="2"/>
        <charset val="136"/>
      </rPr>
      <t>若支援設置</t>
    </r>
    <r>
      <rPr>
        <sz val="10"/>
        <color theme="1"/>
        <rFont val="Arial"/>
        <family val="2"/>
      </rPr>
      <t xml:space="preserve"> DEAC bit, </t>
    </r>
    <r>
      <rPr>
        <sz val="10"/>
        <color theme="1"/>
        <rFont val="細明體"/>
        <family val="2"/>
        <charset val="136"/>
      </rPr>
      <t>此位設為</t>
    </r>
    <r>
      <rPr>
        <sz val="10"/>
        <color theme="1"/>
        <rFont val="Arial"/>
        <family val="2"/>
      </rPr>
      <t xml:space="preserve"> 1b</t>
    </r>
    <phoneticPr fontId="1" type="noConversion"/>
  </si>
  <si>
    <t>DCLP-4</t>
    <phoneticPr fontId="1" type="noConversion"/>
  </si>
  <si>
    <t>Sanitize Command Support</t>
    <phoneticPr fontId="1" type="noConversion"/>
  </si>
  <si>
    <r>
      <t xml:space="preserve"> - </t>
    </r>
    <r>
      <rPr>
        <sz val="10"/>
        <color theme="1"/>
        <rFont val="細明體"/>
        <family val="2"/>
        <charset val="136"/>
      </rPr>
      <t>裝置所支援的</t>
    </r>
    <r>
      <rPr>
        <sz val="10"/>
        <color theme="1"/>
        <rFont val="Arial"/>
        <family val="2"/>
      </rPr>
      <t xml:space="preserve"> Sanitize </t>
    </r>
    <r>
      <rPr>
        <sz val="10"/>
        <color theme="1"/>
        <rFont val="細明體"/>
        <family val="2"/>
        <charset val="136"/>
      </rPr>
      <t>指令要求</t>
    </r>
    <phoneticPr fontId="1" type="noConversion"/>
  </si>
  <si>
    <r>
      <t xml:space="preserve"> - </t>
    </r>
    <r>
      <rPr>
        <sz val="10"/>
        <color theme="1"/>
        <rFont val="細明體"/>
        <family val="2"/>
        <charset val="136"/>
      </rPr>
      <t>若裝置已通過測試並符合本規範的</t>
    </r>
    <r>
      <rPr>
        <sz val="10"/>
        <color theme="1"/>
        <rFont val="Arial"/>
        <family val="2"/>
      </rPr>
      <t xml:space="preserve"> Sanitize </t>
    </r>
    <r>
      <rPr>
        <sz val="10"/>
        <color theme="1"/>
        <rFont val="細明體"/>
        <family val="2"/>
        <charset val="136"/>
      </rPr>
      <t>指令要求</t>
    </r>
    <r>
      <rPr>
        <sz val="10"/>
        <color theme="1"/>
        <rFont val="Arial"/>
        <family val="2"/>
      </rPr>
      <t xml:space="preserve">, 
   </t>
    </r>
    <r>
      <rPr>
        <sz val="10"/>
        <color theme="1"/>
        <rFont val="細明體"/>
        <family val="2"/>
        <charset val="136"/>
      </rPr>
      <t>此位必須設為</t>
    </r>
    <r>
      <rPr>
        <sz val="10"/>
        <color theme="1"/>
        <rFont val="Arial"/>
        <family val="2"/>
      </rPr>
      <t xml:space="preserve"> 1b</t>
    </r>
    <phoneticPr fontId="1" type="noConversion"/>
  </si>
  <si>
    <r>
      <t xml:space="preserve"> - </t>
    </r>
    <r>
      <rPr>
        <sz val="10"/>
        <color theme="1"/>
        <rFont val="細明體"/>
        <family val="2"/>
        <charset val="136"/>
      </rPr>
      <t>若</t>
    </r>
    <r>
      <rPr>
        <sz val="10"/>
        <color theme="1"/>
        <rFont val="Microsoft JhengHei"/>
        <family val="2"/>
        <charset val="136"/>
      </rPr>
      <t>支援</t>
    </r>
    <r>
      <rPr>
        <sz val="10"/>
        <color theme="1"/>
        <rFont val="Arial"/>
        <family val="2"/>
      </rPr>
      <t xml:space="preserve"> De-allocate LBAs, </t>
    </r>
    <r>
      <rPr>
        <sz val="10"/>
        <color theme="1"/>
        <rFont val="細明體"/>
        <family val="2"/>
        <charset val="136"/>
      </rPr>
      <t>此位設為</t>
    </r>
    <r>
      <rPr>
        <sz val="10"/>
        <color theme="1"/>
        <rFont val="Arial"/>
        <family val="2"/>
      </rPr>
      <t xml:space="preserve"> 1b</t>
    </r>
    <phoneticPr fontId="1" type="noConversion"/>
  </si>
  <si>
    <r>
      <t xml:space="preserve"> - </t>
    </r>
    <r>
      <rPr>
        <sz val="10"/>
        <color theme="1"/>
        <rFont val="細明體"/>
        <family val="2"/>
        <charset val="136"/>
      </rPr>
      <t>若</t>
    </r>
    <r>
      <rPr>
        <sz val="10"/>
        <color theme="1"/>
        <rFont val="Microsoft JhengHei"/>
        <family val="2"/>
        <charset val="136"/>
      </rPr>
      <t>支援</t>
    </r>
    <r>
      <rPr>
        <sz val="10"/>
        <color theme="1"/>
        <rFont val="Arial"/>
        <family val="2"/>
      </rPr>
      <t xml:space="preserve"> Block Erase, </t>
    </r>
    <r>
      <rPr>
        <sz val="10"/>
        <color theme="1"/>
        <rFont val="細明體"/>
        <family val="2"/>
        <charset val="136"/>
      </rPr>
      <t>此位設為</t>
    </r>
    <r>
      <rPr>
        <sz val="10"/>
        <color theme="1"/>
        <rFont val="Arial"/>
        <family val="2"/>
      </rPr>
      <t xml:space="preserve"> 1b</t>
    </r>
    <phoneticPr fontId="1" type="noConversion"/>
  </si>
  <si>
    <r>
      <t xml:space="preserve"> - </t>
    </r>
    <r>
      <rPr>
        <sz val="10"/>
        <color theme="1"/>
        <rFont val="細明體"/>
        <family val="2"/>
        <charset val="136"/>
      </rPr>
      <t>若</t>
    </r>
    <r>
      <rPr>
        <sz val="10"/>
        <color theme="1"/>
        <rFont val="Microsoft JhengHei"/>
        <family val="2"/>
        <charset val="136"/>
      </rPr>
      <t>支援</t>
    </r>
    <r>
      <rPr>
        <sz val="10"/>
        <color theme="1"/>
        <rFont val="Arial"/>
        <family val="2"/>
      </rPr>
      <t xml:space="preserve"> Overwrite, </t>
    </r>
    <r>
      <rPr>
        <sz val="10"/>
        <color theme="1"/>
        <rFont val="細明體"/>
        <family val="2"/>
        <charset val="136"/>
      </rPr>
      <t>此位設為</t>
    </r>
    <r>
      <rPr>
        <sz val="10"/>
        <color theme="1"/>
        <rFont val="Arial"/>
        <family val="2"/>
      </rPr>
      <t xml:space="preserve"> 1b</t>
    </r>
    <phoneticPr fontId="1" type="noConversion"/>
  </si>
  <si>
    <r>
      <t xml:space="preserve"> - </t>
    </r>
    <r>
      <rPr>
        <sz val="10"/>
        <color theme="1"/>
        <rFont val="細明體"/>
        <family val="2"/>
        <charset val="136"/>
      </rPr>
      <t>若</t>
    </r>
    <r>
      <rPr>
        <sz val="10"/>
        <color theme="1"/>
        <rFont val="Microsoft JhengHei"/>
        <family val="2"/>
        <charset val="136"/>
      </rPr>
      <t>支援</t>
    </r>
    <r>
      <rPr>
        <sz val="10"/>
        <color theme="1"/>
        <rFont val="Arial"/>
        <family val="2"/>
      </rPr>
      <t xml:space="preserve"> Crypto Erase, </t>
    </r>
    <r>
      <rPr>
        <sz val="10"/>
        <color theme="1"/>
        <rFont val="細明體"/>
        <family val="2"/>
        <charset val="136"/>
      </rPr>
      <t>此位設為</t>
    </r>
    <r>
      <rPr>
        <sz val="10"/>
        <color theme="1"/>
        <rFont val="Arial"/>
        <family val="2"/>
      </rPr>
      <t xml:space="preserve"> 1b</t>
    </r>
    <phoneticPr fontId="1" type="noConversion"/>
  </si>
  <si>
    <r>
      <t xml:space="preserve"> - </t>
    </r>
    <r>
      <rPr>
        <sz val="10"/>
        <color theme="1"/>
        <rFont val="細明體"/>
        <family val="2"/>
        <charset val="136"/>
      </rPr>
      <t>若支援</t>
    </r>
    <r>
      <rPr>
        <sz val="10"/>
        <color theme="1"/>
        <rFont val="Arial"/>
        <family val="2"/>
      </rPr>
      <t xml:space="preserve"> Sanitize </t>
    </r>
    <r>
      <rPr>
        <sz val="10"/>
        <color theme="1"/>
        <rFont val="細明體"/>
        <family val="2"/>
        <charset val="136"/>
      </rPr>
      <t>指令</t>
    </r>
    <r>
      <rPr>
        <sz val="10"/>
        <color theme="1"/>
        <rFont val="Arial"/>
        <family val="2"/>
      </rPr>
      <t xml:space="preserve">, </t>
    </r>
    <r>
      <rPr>
        <sz val="10"/>
        <color theme="1"/>
        <rFont val="細明體"/>
        <family val="2"/>
        <charset val="136"/>
      </rPr>
      <t>此位設為</t>
    </r>
    <r>
      <rPr>
        <sz val="10"/>
        <color theme="1"/>
        <rFont val="Arial"/>
        <family val="2"/>
      </rPr>
      <t xml:space="preserve"> 1b</t>
    </r>
    <phoneticPr fontId="1" type="noConversion"/>
  </si>
  <si>
    <t>Write Uncorrectable Command Support</t>
    <phoneticPr fontId="1" type="noConversion"/>
  </si>
  <si>
    <t>Dataset Management Command Support</t>
    <phoneticPr fontId="1" type="noConversion"/>
  </si>
  <si>
    <t>9 : 8</t>
    <phoneticPr fontId="1" type="noConversion"/>
  </si>
  <si>
    <t>DCLP-5</t>
    <phoneticPr fontId="1" type="noConversion"/>
  </si>
  <si>
    <t>DCLP-6</t>
    <phoneticPr fontId="1" type="noConversion"/>
  </si>
  <si>
    <r>
      <t xml:space="preserve"> - </t>
    </r>
    <r>
      <rPr>
        <sz val="10"/>
        <color theme="1"/>
        <rFont val="細明體"/>
        <family val="2"/>
        <charset val="136"/>
      </rPr>
      <t>裝置所支援的</t>
    </r>
    <r>
      <rPr>
        <sz val="10"/>
        <color theme="1"/>
        <rFont val="Arial"/>
        <family val="2"/>
      </rPr>
      <t xml:space="preserve"> Dataset Management </t>
    </r>
    <r>
      <rPr>
        <sz val="10"/>
        <color theme="1"/>
        <rFont val="細明體"/>
        <family val="2"/>
        <charset val="136"/>
      </rPr>
      <t>指令要求</t>
    </r>
    <phoneticPr fontId="1" type="noConversion"/>
  </si>
  <si>
    <r>
      <t xml:space="preserve"> - </t>
    </r>
    <r>
      <rPr>
        <sz val="10"/>
        <color theme="1"/>
        <rFont val="細明體"/>
        <family val="2"/>
        <charset val="136"/>
      </rPr>
      <t>若裝置已通過測試並符合本規範的</t>
    </r>
    <r>
      <rPr>
        <sz val="10"/>
        <color theme="1"/>
        <rFont val="Arial"/>
        <family val="2"/>
      </rPr>
      <t xml:space="preserve"> Dataset Mangement </t>
    </r>
    <r>
      <rPr>
        <sz val="10"/>
        <color theme="1"/>
        <rFont val="細明體"/>
        <family val="2"/>
        <charset val="136"/>
      </rPr>
      <t xml:space="preserve">指令
</t>
    </r>
    <r>
      <rPr>
        <sz val="10"/>
        <color theme="1"/>
        <rFont val="Arial"/>
        <family val="2"/>
      </rPr>
      <t xml:space="preserve">   </t>
    </r>
    <r>
      <rPr>
        <sz val="10"/>
        <color theme="1"/>
        <rFont val="細明體"/>
        <family val="2"/>
        <charset val="136"/>
      </rPr>
      <t>要求</t>
    </r>
    <r>
      <rPr>
        <sz val="10"/>
        <color theme="1"/>
        <rFont val="Arial"/>
        <family val="2"/>
      </rPr>
      <t xml:space="preserve">, </t>
    </r>
    <r>
      <rPr>
        <sz val="10"/>
        <color theme="1"/>
        <rFont val="細明體"/>
        <family val="2"/>
        <charset val="136"/>
      </rPr>
      <t>此位必須設為</t>
    </r>
    <r>
      <rPr>
        <sz val="10"/>
        <color theme="1"/>
        <rFont val="Arial"/>
        <family val="2"/>
      </rPr>
      <t xml:space="preserve"> 1b</t>
    </r>
    <phoneticPr fontId="1" type="noConversion"/>
  </si>
  <si>
    <t>14 : 2</t>
    <phoneticPr fontId="1" type="noConversion"/>
  </si>
  <si>
    <r>
      <t xml:space="preserve"> - </t>
    </r>
    <r>
      <rPr>
        <sz val="10"/>
        <color theme="1"/>
        <rFont val="細明體"/>
        <family val="2"/>
        <charset val="136"/>
      </rPr>
      <t>若</t>
    </r>
    <r>
      <rPr>
        <sz val="10"/>
        <color theme="1"/>
        <rFont val="Microsoft JhengHei"/>
        <family val="2"/>
        <charset val="136"/>
      </rPr>
      <t>支援</t>
    </r>
    <r>
      <rPr>
        <sz val="10"/>
        <color theme="1"/>
        <rFont val="Arial"/>
        <family val="2"/>
      </rPr>
      <t xml:space="preserve"> Attribute-Deallocate, </t>
    </r>
    <r>
      <rPr>
        <sz val="10"/>
        <color theme="1"/>
        <rFont val="細明體"/>
        <family val="2"/>
        <charset val="136"/>
      </rPr>
      <t>此位設為</t>
    </r>
    <r>
      <rPr>
        <sz val="10"/>
        <color theme="1"/>
        <rFont val="Arial"/>
        <family val="2"/>
      </rPr>
      <t xml:space="preserve"> 1b</t>
    </r>
    <phoneticPr fontId="1" type="noConversion"/>
  </si>
  <si>
    <r>
      <t xml:space="preserve"> - </t>
    </r>
    <r>
      <rPr>
        <sz val="10"/>
        <color theme="1"/>
        <rFont val="細明體"/>
        <family val="2"/>
        <charset val="136"/>
      </rPr>
      <t>若支援</t>
    </r>
    <r>
      <rPr>
        <sz val="10"/>
        <color theme="1"/>
        <rFont val="Arial"/>
        <family val="2"/>
      </rPr>
      <t xml:space="preserve"> Dataset Mangement  </t>
    </r>
    <r>
      <rPr>
        <sz val="10"/>
        <color theme="1"/>
        <rFont val="細明體"/>
        <family val="2"/>
        <charset val="136"/>
      </rPr>
      <t>指令</t>
    </r>
    <r>
      <rPr>
        <sz val="10"/>
        <color theme="1"/>
        <rFont val="Arial"/>
        <family val="2"/>
      </rPr>
      <t xml:space="preserve">, </t>
    </r>
    <r>
      <rPr>
        <sz val="10"/>
        <color theme="1"/>
        <rFont val="細明體"/>
        <family val="2"/>
        <charset val="136"/>
      </rPr>
      <t>此位設為</t>
    </r>
    <r>
      <rPr>
        <sz val="10"/>
        <color theme="1"/>
        <rFont val="Arial"/>
        <family val="2"/>
      </rPr>
      <t xml:space="preserve"> 1b</t>
    </r>
    <phoneticPr fontId="1" type="noConversion"/>
  </si>
  <si>
    <t>14 : 4</t>
    <phoneticPr fontId="1" type="noConversion"/>
  </si>
  <si>
    <r>
      <t xml:space="preserve"> - </t>
    </r>
    <r>
      <rPr>
        <sz val="10"/>
        <color theme="1"/>
        <rFont val="細明體"/>
        <family val="2"/>
        <charset val="136"/>
      </rPr>
      <t>若支援於單一</t>
    </r>
    <r>
      <rPr>
        <sz val="10"/>
        <color theme="1"/>
        <rFont val="Arial"/>
        <family val="2"/>
      </rPr>
      <t xml:space="preserve"> LBA </t>
    </r>
    <r>
      <rPr>
        <sz val="10"/>
        <color theme="1"/>
        <rFont val="細明體"/>
        <family val="2"/>
        <charset val="136"/>
      </rPr>
      <t>設定</t>
    </r>
    <r>
      <rPr>
        <sz val="10"/>
        <color theme="1"/>
        <rFont val="Arial"/>
        <family val="2"/>
      </rPr>
      <t xml:space="preserve"> uncorrectable, </t>
    </r>
    <r>
      <rPr>
        <sz val="10"/>
        <color theme="1"/>
        <rFont val="細明體"/>
        <family val="2"/>
        <charset val="136"/>
      </rPr>
      <t>此位設為</t>
    </r>
    <r>
      <rPr>
        <sz val="10"/>
        <color theme="1"/>
        <rFont val="Arial"/>
        <family val="2"/>
      </rPr>
      <t xml:space="preserve"> 1b</t>
    </r>
    <phoneticPr fontId="1" type="noConversion"/>
  </si>
  <si>
    <r>
      <t xml:space="preserve"> -  </t>
    </r>
    <r>
      <rPr>
        <sz val="10"/>
        <color theme="1"/>
        <rFont val="細明體"/>
        <family val="2"/>
        <charset val="136"/>
      </rPr>
      <t>若支援根據</t>
    </r>
    <r>
      <rPr>
        <sz val="10"/>
        <color theme="1"/>
        <rFont val="Arial"/>
        <family val="2"/>
      </rPr>
      <t xml:space="preserve"> NVMe </t>
    </r>
    <r>
      <rPr>
        <sz val="10"/>
        <color theme="1"/>
        <rFont val="細明體"/>
        <family val="2"/>
        <charset val="136"/>
      </rPr>
      <t>規範</t>
    </r>
    <r>
      <rPr>
        <sz val="10"/>
        <color theme="1"/>
        <rFont val="Microsoft JhengHei"/>
        <family val="2"/>
      </rPr>
      <t>的</t>
    </r>
    <r>
      <rPr>
        <sz val="10"/>
        <color theme="1"/>
        <rFont val="細明體"/>
        <family val="2"/>
        <charset val="136"/>
      </rPr>
      <t>最大數量</t>
    </r>
    <r>
      <rPr>
        <sz val="10"/>
        <color theme="1"/>
        <rFont val="Arial"/>
        <family val="2"/>
      </rPr>
      <t xml:space="preserve"> LBA </t>
    </r>
    <r>
      <rPr>
        <sz val="10"/>
        <color theme="1"/>
        <rFont val="細明體"/>
        <family val="2"/>
        <charset val="136"/>
      </rPr>
      <t>設定</t>
    </r>
    <r>
      <rPr>
        <sz val="10"/>
        <color theme="1"/>
        <rFont val="Arial"/>
        <family val="2"/>
      </rPr>
      <t xml:space="preserve"> uncorrectable, 
    </t>
    </r>
    <r>
      <rPr>
        <sz val="10"/>
        <color theme="1"/>
        <rFont val="細明體"/>
        <family val="2"/>
        <charset val="136"/>
      </rPr>
      <t>此位設為</t>
    </r>
    <r>
      <rPr>
        <sz val="10"/>
        <color theme="1"/>
        <rFont val="Arial"/>
        <family val="2"/>
      </rPr>
      <t xml:space="preserve"> 1b</t>
    </r>
    <phoneticPr fontId="1" type="noConversion"/>
  </si>
  <si>
    <r>
      <t xml:space="preserve"> - </t>
    </r>
    <r>
      <rPr>
        <sz val="10"/>
        <color theme="1"/>
        <rFont val="細明體"/>
        <family val="2"/>
        <charset val="136"/>
      </rPr>
      <t>若支援</t>
    </r>
    <r>
      <rPr>
        <sz val="10"/>
        <color theme="1"/>
        <rFont val="Arial"/>
        <family val="2"/>
      </rPr>
      <t xml:space="preserve"> Write Uncorrectable </t>
    </r>
    <r>
      <rPr>
        <sz val="10"/>
        <color theme="1"/>
        <rFont val="細明體"/>
        <family val="2"/>
        <charset val="136"/>
      </rPr>
      <t>指令</t>
    </r>
    <r>
      <rPr>
        <sz val="10"/>
        <color theme="1"/>
        <rFont val="Arial"/>
        <family val="2"/>
      </rPr>
      <t xml:space="preserve">, </t>
    </r>
    <r>
      <rPr>
        <sz val="10"/>
        <color theme="1"/>
        <rFont val="細明體"/>
        <family val="2"/>
        <charset val="136"/>
      </rPr>
      <t>此位設為</t>
    </r>
    <r>
      <rPr>
        <sz val="10"/>
        <color theme="1"/>
        <rFont val="Arial"/>
        <family val="2"/>
      </rPr>
      <t xml:space="preserve"> 1b</t>
    </r>
    <phoneticPr fontId="1" type="noConversion"/>
  </si>
  <si>
    <t>14 : 1</t>
    <phoneticPr fontId="1" type="noConversion"/>
  </si>
  <si>
    <t>13 : 12</t>
    <phoneticPr fontId="1" type="noConversion"/>
  </si>
  <si>
    <t>DCLP-7</t>
    <phoneticPr fontId="1" type="noConversion"/>
  </si>
  <si>
    <r>
      <t xml:space="preserve"> - </t>
    </r>
    <r>
      <rPr>
        <sz val="10"/>
        <color theme="1"/>
        <rFont val="細明體"/>
        <family val="2"/>
        <charset val="136"/>
      </rPr>
      <t>裝置所支援的</t>
    </r>
    <r>
      <rPr>
        <sz val="10"/>
        <color theme="1"/>
        <rFont val="Arial"/>
        <family val="2"/>
      </rPr>
      <t xml:space="preserve"> Write Uncorrectable </t>
    </r>
    <r>
      <rPr>
        <sz val="10"/>
        <color theme="1"/>
        <rFont val="細明體"/>
        <family val="2"/>
        <charset val="136"/>
      </rPr>
      <t>指令要求</t>
    </r>
    <phoneticPr fontId="1" type="noConversion"/>
  </si>
  <si>
    <r>
      <t xml:space="preserve"> - </t>
    </r>
    <r>
      <rPr>
        <sz val="10"/>
        <color theme="1"/>
        <rFont val="細明體"/>
        <family val="2"/>
        <charset val="136"/>
      </rPr>
      <t>裝置所支援的</t>
    </r>
    <r>
      <rPr>
        <sz val="10"/>
        <color theme="1"/>
        <rFont val="Arial"/>
        <family val="2"/>
      </rPr>
      <t xml:space="preserve"> Fused Command Pairs </t>
    </r>
    <r>
      <rPr>
        <sz val="10"/>
        <color theme="1"/>
        <rFont val="細明體"/>
        <family val="2"/>
        <charset val="136"/>
      </rPr>
      <t>要求</t>
    </r>
    <phoneticPr fontId="1" type="noConversion"/>
  </si>
  <si>
    <t>Fused Operation Support</t>
    <phoneticPr fontId="1" type="noConversion"/>
  </si>
  <si>
    <t>DCLP-8</t>
    <phoneticPr fontId="1" type="noConversion"/>
  </si>
  <si>
    <t>Minimum Valid DSSD Power State</t>
    <phoneticPr fontId="1" type="noConversion"/>
  </si>
  <si>
    <r>
      <t xml:space="preserve"> - </t>
    </r>
    <r>
      <rPr>
        <sz val="10"/>
        <color theme="1"/>
        <rFont val="細明體"/>
        <family val="2"/>
        <charset val="136"/>
      </rPr>
      <t>若裝置已通過測試並符合本規範的</t>
    </r>
    <r>
      <rPr>
        <sz val="10"/>
        <color theme="1"/>
        <rFont val="Arial"/>
        <family val="2"/>
      </rPr>
      <t xml:space="preserve"> Write Uncorrectable  </t>
    </r>
    <r>
      <rPr>
        <sz val="10"/>
        <color theme="1"/>
        <rFont val="細明體"/>
        <family val="2"/>
        <charset val="136"/>
      </rPr>
      <t xml:space="preserve">指令
</t>
    </r>
    <r>
      <rPr>
        <sz val="10"/>
        <color theme="1"/>
        <rFont val="Arial"/>
        <family val="2"/>
      </rPr>
      <t xml:space="preserve">   </t>
    </r>
    <r>
      <rPr>
        <sz val="10"/>
        <color theme="1"/>
        <rFont val="細明體"/>
        <family val="2"/>
        <charset val="136"/>
      </rPr>
      <t>要求</t>
    </r>
    <r>
      <rPr>
        <sz val="10"/>
        <color theme="1"/>
        <rFont val="Arial"/>
        <family val="2"/>
      </rPr>
      <t xml:space="preserve">, </t>
    </r>
    <r>
      <rPr>
        <sz val="10"/>
        <color theme="1"/>
        <rFont val="細明體"/>
        <family val="2"/>
        <charset val="136"/>
      </rPr>
      <t>此位必須設為</t>
    </r>
    <r>
      <rPr>
        <sz val="10"/>
        <color theme="1"/>
        <rFont val="Arial"/>
        <family val="2"/>
      </rPr>
      <t xml:space="preserve"> 1b</t>
    </r>
    <phoneticPr fontId="1" type="noConversion"/>
  </si>
  <si>
    <r>
      <t xml:space="preserve"> - </t>
    </r>
    <r>
      <rPr>
        <sz val="10"/>
        <color theme="1"/>
        <rFont val="細明體"/>
        <family val="2"/>
        <charset val="136"/>
      </rPr>
      <t>若</t>
    </r>
    <r>
      <rPr>
        <sz val="10"/>
        <color theme="1"/>
        <rFont val="Arial"/>
        <family val="2"/>
      </rPr>
      <t xml:space="preserve"> SMART / Health Information </t>
    </r>
    <r>
      <rPr>
        <sz val="10"/>
        <color theme="1"/>
        <rFont val="Microsoft JhengHei"/>
        <family val="2"/>
      </rPr>
      <t>符合</t>
    </r>
    <r>
      <rPr>
        <sz val="10"/>
        <color theme="1"/>
        <rFont val="Arial"/>
        <family val="2"/>
      </rPr>
      <t xml:space="preserve"> NVMe-IO-14 </t>
    </r>
    <r>
      <rPr>
        <sz val="10"/>
        <color theme="1"/>
        <rFont val="Microsoft JhengHei"/>
        <family val="2"/>
      </rPr>
      <t>的需求</t>
    </r>
    <r>
      <rPr>
        <sz val="10"/>
        <color theme="1"/>
        <rFont val="Arial"/>
        <family val="2"/>
      </rPr>
      <t xml:space="preserve">, </t>
    </r>
    <r>
      <rPr>
        <sz val="10"/>
        <color theme="1"/>
        <rFont val="細明體"/>
        <family val="2"/>
        <charset val="136"/>
      </rPr>
      <t xml:space="preserve">此位
</t>
    </r>
    <r>
      <rPr>
        <sz val="10"/>
        <color theme="1"/>
        <rFont val="Arial"/>
        <family val="2"/>
      </rPr>
      <t xml:space="preserve">   </t>
    </r>
    <r>
      <rPr>
        <sz val="10"/>
        <color theme="1"/>
        <rFont val="細明體"/>
        <family val="2"/>
        <charset val="136"/>
      </rPr>
      <t>設為</t>
    </r>
    <r>
      <rPr>
        <sz val="10"/>
        <color theme="1"/>
        <rFont val="Arial"/>
        <family val="2"/>
      </rPr>
      <t xml:space="preserve"> 1b</t>
    </r>
    <phoneticPr fontId="1" type="noConversion"/>
  </si>
  <si>
    <r>
      <t xml:space="preserve"> -  </t>
    </r>
    <r>
      <rPr>
        <sz val="10"/>
        <color theme="1"/>
        <rFont val="細明體"/>
        <family val="2"/>
        <charset val="136"/>
      </rPr>
      <t>若裝置已通過測試並符合本規範的</t>
    </r>
    <r>
      <rPr>
        <sz val="10"/>
        <color theme="1"/>
        <rFont val="Arial"/>
        <family val="2"/>
      </rPr>
      <t xml:space="preserve"> fused command pair </t>
    </r>
    <r>
      <rPr>
        <sz val="10"/>
        <color theme="1"/>
        <rFont val="細明體"/>
        <family val="2"/>
        <charset val="136"/>
      </rPr>
      <t xml:space="preserve">支
</t>
    </r>
    <r>
      <rPr>
        <sz val="10"/>
        <color theme="1"/>
        <rFont val="Arial"/>
        <family val="2"/>
      </rPr>
      <t xml:space="preserve">    </t>
    </r>
    <r>
      <rPr>
        <sz val="10"/>
        <color theme="1"/>
        <rFont val="細明體"/>
        <family val="2"/>
        <charset val="136"/>
      </rPr>
      <t>援要求</t>
    </r>
    <r>
      <rPr>
        <sz val="10"/>
        <color theme="1"/>
        <rFont val="Arial"/>
        <family val="2"/>
      </rPr>
      <t xml:space="preserve">, </t>
    </r>
    <r>
      <rPr>
        <sz val="10"/>
        <color theme="1"/>
        <rFont val="細明體"/>
        <family val="2"/>
        <charset val="136"/>
      </rPr>
      <t>此位必須設為</t>
    </r>
    <r>
      <rPr>
        <sz val="10"/>
        <color theme="1"/>
        <rFont val="Arial"/>
        <family val="2"/>
      </rPr>
      <t xml:space="preserve"> 1b</t>
    </r>
    <phoneticPr fontId="1" type="noConversion"/>
  </si>
  <si>
    <r>
      <t xml:space="preserve"> - </t>
    </r>
    <r>
      <rPr>
        <sz val="10"/>
        <color theme="1"/>
        <rFont val="細明體"/>
        <family val="2"/>
        <charset val="136"/>
      </rPr>
      <t>若支援</t>
    </r>
    <r>
      <rPr>
        <sz val="10"/>
        <color theme="1"/>
        <rFont val="Arial"/>
        <family val="2"/>
      </rPr>
      <t xml:space="preserve"> Compare and Write fused command pair, </t>
    </r>
    <r>
      <rPr>
        <sz val="10"/>
        <color theme="1"/>
        <rFont val="細明體"/>
        <family val="2"/>
        <charset val="136"/>
      </rPr>
      <t>此位設為</t>
    </r>
    <r>
      <rPr>
        <sz val="10"/>
        <color theme="1"/>
        <rFont val="Arial"/>
        <family val="2"/>
      </rPr>
      <t xml:space="preserve"> 1b</t>
    </r>
    <phoneticPr fontId="1" type="noConversion"/>
  </si>
  <si>
    <r>
      <t xml:space="preserve"> - </t>
    </r>
    <r>
      <rPr>
        <sz val="10"/>
        <color theme="1"/>
        <rFont val="細明體"/>
        <family val="2"/>
        <charset val="136"/>
      </rPr>
      <t>應設為最小編號之有效</t>
    </r>
    <r>
      <rPr>
        <sz val="10"/>
        <color theme="1"/>
        <rFont val="Arial"/>
        <family val="2"/>
      </rPr>
      <t xml:space="preserve"> DSSD Power State</t>
    </r>
    <r>
      <rPr>
        <sz val="10"/>
        <color theme="1"/>
        <rFont val="細明體"/>
        <family val="2"/>
        <charset val="136"/>
      </rPr>
      <t>。若將</t>
    </r>
    <r>
      <rPr>
        <sz val="10"/>
        <color theme="1"/>
        <rFont val="Arial"/>
        <family val="2"/>
      </rPr>
      <t xml:space="preserve"> DSSD Power State </t>
    </r>
    <r>
      <rPr>
        <sz val="10"/>
        <color theme="1"/>
        <rFont val="細明體"/>
        <family val="2"/>
        <charset val="136"/>
      </rPr>
      <t xml:space="preserve">設為小於此
</t>
    </r>
    <r>
      <rPr>
        <sz val="10"/>
        <color theme="1"/>
        <rFont val="Arial"/>
        <family val="2"/>
      </rPr>
      <t xml:space="preserve">   </t>
    </r>
    <r>
      <rPr>
        <sz val="10"/>
        <color theme="1"/>
        <rFont val="細明體"/>
        <family val="2"/>
        <charset val="136"/>
      </rPr>
      <t>值</t>
    </r>
    <r>
      <rPr>
        <sz val="10"/>
        <color theme="1"/>
        <rFont val="Arial"/>
        <family val="2"/>
      </rPr>
      <t xml:space="preserve">, </t>
    </r>
    <r>
      <rPr>
        <sz val="10"/>
        <color theme="1"/>
        <rFont val="細明體"/>
        <family val="2"/>
        <charset val="136"/>
      </rPr>
      <t>則會導致</t>
    </r>
    <r>
      <rPr>
        <sz val="10"/>
        <color theme="1"/>
        <rFont val="Arial"/>
        <family val="2"/>
      </rPr>
      <t xml:space="preserve"> Invalid Field in Command (</t>
    </r>
    <r>
      <rPr>
        <sz val="10"/>
        <color theme="1"/>
        <rFont val="細明體"/>
        <family val="2"/>
        <charset val="136"/>
      </rPr>
      <t>詳見</t>
    </r>
    <r>
      <rPr>
        <sz val="10"/>
        <color theme="1"/>
        <rFont val="Arial"/>
        <family val="2"/>
      </rPr>
      <t xml:space="preserve"> DSSDPSS-2)</t>
    </r>
    <phoneticPr fontId="1" type="noConversion"/>
  </si>
  <si>
    <t>DCLP-9</t>
    <phoneticPr fontId="1" type="noConversion"/>
  </si>
  <si>
    <t>143 : 16</t>
    <phoneticPr fontId="1" type="noConversion"/>
  </si>
  <si>
    <t>DSSD Power State Descriptor</t>
    <phoneticPr fontId="1" type="noConversion"/>
  </si>
  <si>
    <r>
      <t xml:space="preserve"> - </t>
    </r>
    <r>
      <rPr>
        <sz val="10"/>
        <color theme="1"/>
        <rFont val="細明體"/>
        <family val="2"/>
        <charset val="136"/>
      </rPr>
      <t>第</t>
    </r>
    <r>
      <rPr>
        <sz val="10"/>
        <color theme="1"/>
        <rFont val="Arial"/>
        <family val="2"/>
      </rPr>
      <t xml:space="preserve"> 16 byte </t>
    </r>
    <r>
      <rPr>
        <sz val="10"/>
        <color theme="1"/>
        <rFont val="細明體"/>
        <family val="2"/>
        <charset val="136"/>
      </rPr>
      <t>為保留</t>
    </r>
    <r>
      <rPr>
        <sz val="10"/>
        <color theme="1"/>
        <rFont val="Arial"/>
        <family val="2"/>
      </rPr>
      <t xml:space="preserve"> (Reserved) , </t>
    </r>
    <r>
      <rPr>
        <sz val="10"/>
        <color theme="1"/>
        <rFont val="細明體"/>
        <family val="2"/>
        <charset val="136"/>
      </rPr>
      <t>必須清為</t>
    </r>
    <r>
      <rPr>
        <sz val="10"/>
        <color theme="1"/>
        <rFont val="Arial"/>
        <family val="2"/>
      </rPr>
      <t xml:space="preserve"> 0
 - </t>
    </r>
    <r>
      <rPr>
        <sz val="10"/>
        <color theme="1"/>
        <rFont val="細明體"/>
        <family val="2"/>
        <charset val="136"/>
      </rPr>
      <t>裝置須於第</t>
    </r>
    <r>
      <rPr>
        <sz val="10"/>
        <color theme="1"/>
        <rFont val="Arial"/>
        <family val="2"/>
      </rPr>
      <t xml:space="preserve"> 17-143 byte </t>
    </r>
    <r>
      <rPr>
        <sz val="10"/>
        <color theme="1"/>
        <rFont val="細明體"/>
        <family val="2"/>
        <charset val="136"/>
      </rPr>
      <t>分別填入每個</t>
    </r>
    <r>
      <rPr>
        <sz val="10"/>
        <color theme="1"/>
        <rFont val="Arial"/>
        <family val="2"/>
      </rPr>
      <t xml:space="preserve"> DSSD Power State </t>
    </r>
    <r>
      <rPr>
        <sz val="10"/>
        <color theme="1"/>
        <rFont val="細明體"/>
        <family val="2"/>
        <charset val="136"/>
      </rPr>
      <t>的單一</t>
    </r>
    <r>
      <rPr>
        <sz val="10"/>
        <color theme="1"/>
        <rFont val="Arial"/>
        <family val="2"/>
      </rPr>
      <t xml:space="preserve"> byte descriptor  
     </t>
    </r>
    <r>
      <rPr>
        <sz val="10"/>
        <color theme="1"/>
        <rFont val="細明體"/>
        <family val="2"/>
        <charset val="136"/>
      </rPr>
      <t>由</t>
    </r>
    <r>
      <rPr>
        <sz val="10"/>
        <color theme="1"/>
        <rFont val="Arial"/>
        <family val="2"/>
      </rPr>
      <t xml:space="preserve"> DSSD Power State 1 </t>
    </r>
    <r>
      <rPr>
        <sz val="10"/>
        <color theme="1"/>
        <rFont val="細明體"/>
        <family val="2"/>
        <charset val="136"/>
      </rPr>
      <t>開始</t>
    </r>
    <r>
      <rPr>
        <sz val="10"/>
        <color theme="1"/>
        <rFont val="Arial"/>
        <family val="2"/>
      </rPr>
      <t xml:space="preserve">, </t>
    </r>
    <r>
      <rPr>
        <sz val="10"/>
        <color theme="1"/>
        <rFont val="細明體"/>
        <family val="2"/>
        <charset val="136"/>
      </rPr>
      <t>並以遞增順序配置</t>
    </r>
    <r>
      <rPr>
        <sz val="10"/>
        <color theme="1"/>
        <rFont val="Arial"/>
        <family val="2"/>
      </rPr>
      <t xml:space="preserve">, </t>
    </r>
    <r>
      <rPr>
        <sz val="10"/>
        <color theme="1"/>
        <rFont val="細明體"/>
        <family val="2"/>
        <charset val="136"/>
      </rPr>
      <t>即第</t>
    </r>
    <r>
      <rPr>
        <sz val="10"/>
        <color theme="1"/>
        <rFont val="Arial"/>
        <family val="2"/>
      </rPr>
      <t xml:space="preserve"> 17 byte </t>
    </r>
    <r>
      <rPr>
        <sz val="10"/>
        <color theme="1"/>
        <rFont val="細明體"/>
        <family val="2"/>
        <charset val="136"/>
      </rPr>
      <t>為</t>
    </r>
    <r>
      <rPr>
        <sz val="10"/>
        <color theme="1"/>
        <rFont val="Arial"/>
        <family val="2"/>
      </rPr>
      <t xml:space="preserve"> DSSD Power 
     State 1 </t>
    </r>
    <r>
      <rPr>
        <sz val="10"/>
        <color theme="1"/>
        <rFont val="細明體"/>
        <family val="2"/>
        <charset val="136"/>
      </rPr>
      <t>的</t>
    </r>
    <r>
      <rPr>
        <sz val="10"/>
        <color theme="1"/>
        <rFont val="Arial"/>
        <family val="2"/>
      </rPr>
      <t xml:space="preserve"> descriptor, </t>
    </r>
    <r>
      <rPr>
        <sz val="10"/>
        <color theme="1"/>
        <rFont val="細明體"/>
        <family val="2"/>
        <charset val="136"/>
      </rPr>
      <t>第</t>
    </r>
    <r>
      <rPr>
        <sz val="10"/>
        <color theme="1"/>
        <rFont val="Arial"/>
        <family val="2"/>
      </rPr>
      <t xml:space="preserve"> 18 byte </t>
    </r>
    <r>
      <rPr>
        <sz val="10"/>
        <color theme="1"/>
        <rFont val="細明體"/>
        <family val="2"/>
        <charset val="136"/>
      </rPr>
      <t>為</t>
    </r>
    <r>
      <rPr>
        <sz val="10"/>
        <color theme="1"/>
        <rFont val="Arial"/>
        <family val="2"/>
      </rPr>
      <t xml:space="preserve"> DSSD Power State 2 </t>
    </r>
    <r>
      <rPr>
        <sz val="10"/>
        <color theme="1"/>
        <rFont val="細明體"/>
        <family val="2"/>
        <charset val="136"/>
      </rPr>
      <t>的</t>
    </r>
    <r>
      <rPr>
        <sz val="10"/>
        <color theme="1"/>
        <rFont val="Arial"/>
        <family val="2"/>
      </rPr>
      <t xml:space="preserve"> descriptor, </t>
    </r>
    <r>
      <rPr>
        <sz val="10"/>
        <color theme="1"/>
        <rFont val="細明體"/>
        <family val="2"/>
        <charset val="136"/>
      </rPr>
      <t>依此類推</t>
    </r>
    <r>
      <rPr>
        <sz val="10"/>
        <color theme="1"/>
        <rFont val="Arial"/>
        <family val="2"/>
      </rPr>
      <t xml:space="preserve">, 
     </t>
    </r>
    <r>
      <rPr>
        <sz val="10"/>
        <color theme="1"/>
        <rFont val="細明體"/>
        <family val="2"/>
        <charset val="136"/>
      </rPr>
      <t>直到第</t>
    </r>
    <r>
      <rPr>
        <sz val="10"/>
        <color theme="1"/>
        <rFont val="Arial"/>
        <family val="2"/>
      </rPr>
      <t xml:space="preserve"> 143 byte </t>
    </r>
    <r>
      <rPr>
        <sz val="10"/>
        <color theme="1"/>
        <rFont val="細明體"/>
        <family val="2"/>
        <charset val="136"/>
      </rPr>
      <t>為</t>
    </r>
    <r>
      <rPr>
        <sz val="10"/>
        <color theme="1"/>
        <rFont val="Arial"/>
        <family val="2"/>
      </rPr>
      <t xml:space="preserve"> DSSD Power State 127 </t>
    </r>
    <r>
      <rPr>
        <sz val="10"/>
        <color theme="1"/>
        <rFont val="細明體"/>
        <family val="2"/>
        <charset val="136"/>
      </rPr>
      <t>的</t>
    </r>
    <r>
      <rPr>
        <sz val="10"/>
        <color theme="1"/>
        <rFont val="Arial"/>
        <family val="2"/>
      </rPr>
      <t xml:space="preserve"> descriptor</t>
    </r>
    <phoneticPr fontId="1" type="noConversion"/>
  </si>
  <si>
    <t>DCLP-10</t>
    <phoneticPr fontId="1" type="noConversion"/>
  </si>
  <si>
    <t>4077 : 144</t>
    <phoneticPr fontId="1" type="noConversion"/>
  </si>
  <si>
    <t>DCLP-11</t>
    <phoneticPr fontId="1" type="noConversion"/>
  </si>
  <si>
    <t>DCLP-12</t>
    <phoneticPr fontId="1" type="noConversion"/>
  </si>
  <si>
    <t>4079 : 4078</t>
    <phoneticPr fontId="1" type="noConversion"/>
  </si>
  <si>
    <t>4095 : 4080</t>
    <phoneticPr fontId="1" type="noConversion"/>
  </si>
  <si>
    <t xml:space="preserve"> - Log revision, shall be set to 0001h</t>
    <phoneticPr fontId="1" type="noConversion"/>
  </si>
  <si>
    <t xml:space="preserve"> - Log Page GUID, shall be set to B7053C914B58495D98C9E1D10D054297h</t>
    <phoneticPr fontId="1" type="noConversion"/>
  </si>
  <si>
    <t xml:space="preserve"> - Log Page GUID, shall be set to 85D45E58D4E643709C6C84D08CC07A92h</t>
    <phoneticPr fontId="1" type="noConversion"/>
  </si>
  <si>
    <t>DSSDPSD-1</t>
    <phoneticPr fontId="1" type="noConversion"/>
  </si>
  <si>
    <t># of Bits</t>
    <phoneticPr fontId="1" type="noConversion"/>
  </si>
  <si>
    <t>6 : 5</t>
    <phoneticPr fontId="1" type="noConversion"/>
  </si>
  <si>
    <t>Valid DSSD Power State</t>
    <phoneticPr fontId="1" type="noConversion"/>
  </si>
  <si>
    <t>4 : 0</t>
    <phoneticPr fontId="1" type="noConversion"/>
  </si>
  <si>
    <t>DSSDPSD-3</t>
    <phoneticPr fontId="1" type="noConversion"/>
  </si>
  <si>
    <t>DSSDPSD-2</t>
    <phoneticPr fontId="1" type="noConversion"/>
  </si>
  <si>
    <t>NVMe Power State</t>
    <phoneticPr fontId="1" type="noConversion"/>
  </si>
  <si>
    <r>
      <t xml:space="preserve"> - </t>
    </r>
    <r>
      <rPr>
        <sz val="10"/>
        <color theme="1"/>
        <rFont val="細明體"/>
        <family val="2"/>
        <charset val="136"/>
      </rPr>
      <t>當此</t>
    </r>
    <r>
      <rPr>
        <sz val="10"/>
        <color theme="1"/>
        <rFont val="Arial"/>
        <family val="2"/>
      </rPr>
      <t xml:space="preserve"> DSSD Power State </t>
    </r>
    <r>
      <rPr>
        <sz val="10"/>
        <color theme="1"/>
        <rFont val="細明體"/>
        <family val="2"/>
        <charset val="136"/>
      </rPr>
      <t>的編號大於或等於</t>
    </r>
    <r>
      <rPr>
        <sz val="10"/>
        <color theme="1"/>
        <rFont val="Arial"/>
        <family val="2"/>
      </rPr>
      <t xml:space="preserve"> Minimum Valid OCP Power State, </t>
    </r>
    <r>
      <rPr>
        <sz val="10"/>
        <color theme="1"/>
        <rFont val="細明體"/>
        <family val="2"/>
        <charset val="136"/>
      </rPr>
      <t xml:space="preserve">此位元
</t>
    </r>
    <r>
      <rPr>
        <sz val="10"/>
        <color theme="1"/>
        <rFont val="Arial"/>
        <family val="2"/>
      </rPr>
      <t xml:space="preserve">   </t>
    </r>
    <r>
      <rPr>
        <sz val="10"/>
        <color theme="1"/>
        <rFont val="細明體"/>
        <family val="2"/>
        <charset val="136"/>
      </rPr>
      <t>應設為</t>
    </r>
    <r>
      <rPr>
        <sz val="10"/>
        <color theme="1"/>
        <rFont val="Arial"/>
        <family val="2"/>
      </rPr>
      <t xml:space="preserve"> 1b</t>
    </r>
    <phoneticPr fontId="1" type="noConversion"/>
  </si>
  <si>
    <r>
      <t xml:space="preserve">- </t>
    </r>
    <r>
      <rPr>
        <sz val="10"/>
        <color theme="1"/>
        <rFont val="細明體"/>
        <family val="2"/>
        <charset val="136"/>
      </rPr>
      <t>應設為最大功耗</t>
    </r>
    <r>
      <rPr>
        <sz val="10"/>
        <color theme="1"/>
        <rFont val="Arial"/>
        <family val="2"/>
      </rPr>
      <t xml:space="preserve"> (Maximum Power, MP) </t>
    </r>
    <r>
      <rPr>
        <sz val="10"/>
        <color theme="1"/>
        <rFont val="細明體"/>
        <family val="2"/>
        <charset val="136"/>
      </rPr>
      <t>小於或等於此</t>
    </r>
    <r>
      <rPr>
        <sz val="10"/>
        <color theme="1"/>
        <rFont val="Arial"/>
        <family val="2"/>
      </rPr>
      <t xml:space="preserve"> DSSD Power State </t>
    </r>
    <r>
      <rPr>
        <sz val="10"/>
        <color theme="1"/>
        <rFont val="細明體"/>
        <family val="2"/>
        <charset val="136"/>
      </rPr>
      <t>編號的最</t>
    </r>
    <r>
      <rPr>
        <sz val="10"/>
        <color theme="1"/>
        <rFont val="Arial"/>
        <family val="2"/>
      </rPr>
      <t xml:space="preserve">
   </t>
    </r>
    <r>
      <rPr>
        <sz val="10"/>
        <color theme="1"/>
        <rFont val="細明體"/>
        <family val="2"/>
        <charset val="136"/>
      </rPr>
      <t>高</t>
    </r>
    <r>
      <rPr>
        <sz val="10"/>
        <color theme="1"/>
        <rFont val="Arial"/>
        <family val="2"/>
      </rPr>
      <t xml:space="preserve"> NVMe Power State </t>
    </r>
    <r>
      <rPr>
        <sz val="10"/>
        <color theme="1"/>
        <rFont val="細明體"/>
        <family val="2"/>
        <charset val="136"/>
      </rPr>
      <t>之數值</t>
    </r>
    <phoneticPr fontId="1" type="noConversion"/>
  </si>
  <si>
    <t>Unsupported Requirements</t>
    <phoneticPr fontId="1" type="noConversion"/>
  </si>
  <si>
    <t>URLP-1</t>
    <phoneticPr fontId="1" type="noConversion"/>
  </si>
  <si>
    <t>Unsupported Count</t>
    <phoneticPr fontId="1" type="noConversion"/>
  </si>
  <si>
    <t xml:space="preserve">- Unsupported requirments IDs </t>
    <phoneticPr fontId="1" type="noConversion"/>
  </si>
  <si>
    <t>URLP-2</t>
    <phoneticPr fontId="1" type="noConversion"/>
  </si>
  <si>
    <t>15 : 2</t>
    <phoneticPr fontId="1" type="noConversion"/>
  </si>
  <si>
    <t>URLP-3</t>
    <phoneticPr fontId="1" type="noConversion"/>
  </si>
  <si>
    <t>4063 : 16</t>
    <phoneticPr fontId="1" type="noConversion"/>
  </si>
  <si>
    <t>Unsupported Requirments List</t>
    <phoneticPr fontId="1" type="noConversion"/>
  </si>
  <si>
    <r>
      <t xml:space="preserve"> - </t>
    </r>
    <r>
      <rPr>
        <sz val="10"/>
        <color theme="1"/>
        <rFont val="細明體"/>
        <family val="2"/>
        <charset val="136"/>
      </rPr>
      <t>此結構將填入</t>
    </r>
    <r>
      <rPr>
        <sz val="10"/>
        <color theme="1"/>
        <rFont val="Arial"/>
        <family val="2"/>
      </rPr>
      <t xml:space="preserve"> 0 </t>
    </r>
    <r>
      <rPr>
        <sz val="10"/>
        <color theme="1"/>
        <rFont val="細明體"/>
        <family val="2"/>
        <charset val="136"/>
      </rPr>
      <t>至</t>
    </r>
    <r>
      <rPr>
        <sz val="10"/>
        <color theme="1"/>
        <rFont val="Arial"/>
        <family val="2"/>
      </rPr>
      <t xml:space="preserve"> 253 </t>
    </r>
    <r>
      <rPr>
        <sz val="10"/>
        <color theme="1"/>
        <rFont val="細明體"/>
        <family val="2"/>
        <charset val="136"/>
      </rPr>
      <t>筆</t>
    </r>
    <r>
      <rPr>
        <sz val="10"/>
        <color theme="1"/>
        <rFont val="Arial"/>
        <family val="2"/>
      </rPr>
      <t xml:space="preserve"> 16-byte </t>
    </r>
    <r>
      <rPr>
        <sz val="10"/>
        <color theme="1"/>
        <rFont val="細明體"/>
        <family val="2"/>
        <charset val="136"/>
      </rPr>
      <t>以零填充</t>
    </r>
    <r>
      <rPr>
        <sz val="10"/>
        <color theme="1"/>
        <rFont val="Arial"/>
        <family val="2"/>
      </rPr>
      <t xml:space="preserve"> </t>
    </r>
    <r>
      <rPr>
        <sz val="10"/>
        <color theme="1"/>
        <rFont val="細明體"/>
        <family val="2"/>
        <charset val="136"/>
      </rPr>
      <t>之</t>
    </r>
    <r>
      <rPr>
        <sz val="10"/>
        <color theme="1"/>
        <rFont val="Arial"/>
        <family val="2"/>
      </rPr>
      <t xml:space="preserve"> ASCII  </t>
    </r>
    <r>
      <rPr>
        <sz val="10"/>
        <color theme="1"/>
        <rFont val="細明體"/>
        <family val="2"/>
        <charset val="136"/>
      </rPr>
      <t xml:space="preserve">字串
</t>
    </r>
    <r>
      <rPr>
        <sz val="10"/>
        <color theme="1"/>
        <rFont val="Arial"/>
        <family val="2"/>
      </rPr>
      <t xml:space="preserve"> - </t>
    </r>
    <r>
      <rPr>
        <sz val="10"/>
        <color theme="1"/>
        <rFont val="細明體"/>
        <family val="2"/>
        <charset val="136"/>
      </rPr>
      <t>每一字串為裝置未支援之</t>
    </r>
    <r>
      <rPr>
        <sz val="10"/>
        <color theme="1"/>
        <rFont val="Arial"/>
        <family val="2"/>
      </rPr>
      <t xml:space="preserve"> requirement </t>
    </r>
    <r>
      <rPr>
        <sz val="10"/>
        <color theme="1"/>
        <rFont val="細明體"/>
        <family val="2"/>
        <charset val="136"/>
      </rPr>
      <t>的</t>
    </r>
    <r>
      <rPr>
        <sz val="10"/>
        <color theme="1"/>
        <rFont val="Arial"/>
        <family val="2"/>
      </rPr>
      <t xml:space="preserve"> Requirement ID
 - </t>
    </r>
    <r>
      <rPr>
        <sz val="10"/>
        <color theme="1"/>
        <rFont val="細明體"/>
        <family val="2"/>
        <charset val="136"/>
      </rPr>
      <t xml:space="preserve">各項目須依字母順序排列
</t>
    </r>
    <r>
      <rPr>
        <sz val="10"/>
        <color theme="1"/>
        <rFont val="Arial"/>
        <family val="2"/>
      </rPr>
      <t xml:space="preserve"> - </t>
    </r>
    <r>
      <rPr>
        <sz val="10"/>
        <color theme="1"/>
        <rFont val="細明體"/>
        <family val="2"/>
        <charset val="136"/>
      </rPr>
      <t>未使用之項目必須清為</t>
    </r>
    <r>
      <rPr>
        <sz val="10"/>
        <color theme="1"/>
        <rFont val="Arial"/>
        <family val="2"/>
      </rPr>
      <t xml:space="preserve"> 0</t>
    </r>
    <phoneticPr fontId="1" type="noConversion"/>
  </si>
  <si>
    <t>4063 : 4048</t>
    <phoneticPr fontId="1" type="noConversion"/>
  </si>
  <si>
    <t>Unsupported Requirments ID Entry</t>
    <phoneticPr fontId="1" type="noConversion"/>
  </si>
  <si>
    <t>URLP-4</t>
    <phoneticPr fontId="1" type="noConversion"/>
  </si>
  <si>
    <t>4077 : 4064</t>
    <phoneticPr fontId="1" type="noConversion"/>
  </si>
  <si>
    <t>URLP-5</t>
    <phoneticPr fontId="1" type="noConversion"/>
  </si>
  <si>
    <t>URLP-6</t>
    <phoneticPr fontId="1" type="noConversion"/>
  </si>
  <si>
    <t xml:space="preserve"> - Log Page GUID, shall be set to C7BB98B7D0324863BB2C23990E9C722Fh.</t>
    <phoneticPr fontId="1" type="noConversion"/>
  </si>
  <si>
    <t>HWCOMP-1</t>
    <phoneticPr fontId="1" type="noConversion"/>
  </si>
  <si>
    <t>HWCOMP-2</t>
    <phoneticPr fontId="1" type="noConversion"/>
  </si>
  <si>
    <t>HWCOMP-3</t>
    <phoneticPr fontId="1" type="noConversion"/>
  </si>
  <si>
    <t>HWCOMP-4</t>
    <phoneticPr fontId="1" type="noConversion"/>
  </si>
  <si>
    <t>HWCOMP-5</t>
    <phoneticPr fontId="1" type="noConversion"/>
  </si>
  <si>
    <t>HWCOMP-6</t>
    <phoneticPr fontId="1" type="noConversion"/>
  </si>
  <si>
    <t>HWCOMP-7</t>
    <phoneticPr fontId="1" type="noConversion"/>
  </si>
  <si>
    <t>HWCOMP-8</t>
    <phoneticPr fontId="1" type="noConversion"/>
  </si>
  <si>
    <t>HWCOMP-9</t>
    <phoneticPr fontId="1" type="noConversion"/>
  </si>
  <si>
    <r>
      <t xml:space="preserve"> - </t>
    </r>
    <r>
      <rPr>
        <sz val="10"/>
        <color theme="1"/>
        <rFont val="細明體"/>
        <family val="2"/>
        <charset val="136"/>
      </rPr>
      <t>若相關</t>
    </r>
    <r>
      <rPr>
        <sz val="10"/>
        <color theme="1"/>
        <rFont val="Arial"/>
        <family val="2"/>
      </rPr>
      <t xml:space="preserve"> component </t>
    </r>
    <r>
      <rPr>
        <sz val="10"/>
        <color theme="1"/>
        <rFont val="細明體"/>
        <family val="2"/>
        <charset val="136"/>
      </rPr>
      <t>資料不可用，僅可使用數值</t>
    </r>
    <r>
      <rPr>
        <sz val="10"/>
        <color theme="1"/>
        <rFont val="Arial"/>
        <family val="2"/>
      </rPr>
      <t xml:space="preserve"> 0</t>
    </r>
    <phoneticPr fontId="1" type="noConversion"/>
  </si>
  <si>
    <r>
      <t xml:space="preserve"> - Manufacturer code </t>
    </r>
    <r>
      <rPr>
        <sz val="10"/>
        <color theme="1"/>
        <rFont val="細明體"/>
        <family val="2"/>
        <charset val="136"/>
      </rPr>
      <t>須明確記錄並向客戶揭露</t>
    </r>
    <phoneticPr fontId="1" type="noConversion"/>
  </si>
  <si>
    <r>
      <t xml:space="preserve"> - </t>
    </r>
    <r>
      <rPr>
        <sz val="10"/>
        <color theme="1"/>
        <rFont val="細明體"/>
        <family val="2"/>
        <charset val="136"/>
      </rPr>
      <t>此</t>
    </r>
    <r>
      <rPr>
        <sz val="10"/>
        <color theme="1"/>
        <rFont val="Arial"/>
        <family val="2"/>
      </rPr>
      <t xml:space="preserve"> log </t>
    </r>
    <r>
      <rPr>
        <sz val="10"/>
        <color theme="1"/>
        <rFont val="細明體"/>
        <family val="2"/>
        <charset val="136"/>
      </rPr>
      <t>須包含</t>
    </r>
    <r>
      <rPr>
        <sz val="10"/>
        <color theme="1"/>
        <rFont val="Arial"/>
        <family val="2"/>
      </rPr>
      <t xml:space="preserve"> controller ASIC</t>
    </r>
    <r>
      <rPr>
        <sz val="10"/>
        <color theme="1"/>
        <rFont val="細明體"/>
        <family val="2"/>
        <charset val="136"/>
      </rPr>
      <t>、</t>
    </r>
    <r>
      <rPr>
        <sz val="10"/>
        <color theme="1"/>
        <rFont val="Arial"/>
        <family val="2"/>
      </rPr>
      <t>PMIC</t>
    </r>
    <r>
      <rPr>
        <sz val="10"/>
        <color theme="1"/>
        <rFont val="細明體"/>
        <family val="2"/>
        <charset val="136"/>
      </rPr>
      <t>、</t>
    </r>
    <r>
      <rPr>
        <sz val="10"/>
        <color theme="1"/>
        <rFont val="Arial"/>
        <family val="2"/>
      </rPr>
      <t>DRAM</t>
    </r>
    <r>
      <rPr>
        <sz val="10"/>
        <color theme="1"/>
        <rFont val="細明體"/>
        <family val="2"/>
        <charset val="136"/>
      </rPr>
      <t>、</t>
    </r>
    <r>
      <rPr>
        <sz val="10"/>
        <color theme="1"/>
        <rFont val="Arial"/>
        <family val="2"/>
      </rPr>
      <t>NAND</t>
    </r>
    <r>
      <rPr>
        <sz val="10"/>
        <color theme="1"/>
        <rFont val="細明體"/>
        <family val="2"/>
        <charset val="136"/>
      </rPr>
      <t>、</t>
    </r>
    <r>
      <rPr>
        <sz val="10"/>
        <color theme="1"/>
        <rFont val="Arial"/>
        <family val="2"/>
      </rPr>
      <t xml:space="preserve">PCB </t>
    </r>
    <r>
      <rPr>
        <sz val="10"/>
        <color theme="1"/>
        <rFont val="細明體"/>
        <family val="2"/>
        <charset val="136"/>
      </rPr>
      <t>與所有其他關鍵硬體</t>
    </r>
    <r>
      <rPr>
        <sz val="10"/>
        <color theme="1"/>
        <rFont val="Arial"/>
        <family val="2"/>
      </rPr>
      <t xml:space="preserve"> component</t>
    </r>
    <phoneticPr fontId="1" type="noConversion"/>
  </si>
  <si>
    <r>
      <t xml:space="preserve"> - </t>
    </r>
    <r>
      <rPr>
        <sz val="10"/>
        <color theme="1"/>
        <rFont val="細明體"/>
        <family val="2"/>
        <charset val="136"/>
      </rPr>
      <t>此</t>
    </r>
    <r>
      <rPr>
        <sz val="10"/>
        <color theme="1"/>
        <rFont val="Arial"/>
        <family val="2"/>
      </rPr>
      <t xml:space="preserve"> log </t>
    </r>
    <r>
      <rPr>
        <sz val="10"/>
        <color theme="1"/>
        <rFont val="細明體"/>
        <family val="2"/>
        <charset val="136"/>
      </rPr>
      <t>須包含</t>
    </r>
    <r>
      <rPr>
        <sz val="10"/>
        <color theme="1"/>
        <rFont val="Arial"/>
        <family val="2"/>
      </rPr>
      <t xml:space="preserve"> Device Serial Number</t>
    </r>
    <phoneticPr fontId="1" type="noConversion"/>
  </si>
  <si>
    <r>
      <t xml:space="preserve"> - </t>
    </r>
    <r>
      <rPr>
        <sz val="10"/>
        <color theme="1"/>
        <rFont val="細明體"/>
        <family val="2"/>
        <charset val="136"/>
      </rPr>
      <t>此</t>
    </r>
    <r>
      <rPr>
        <sz val="10"/>
        <color theme="1"/>
        <rFont val="Arial"/>
        <family val="2"/>
      </rPr>
      <t xml:space="preserve"> log </t>
    </r>
    <r>
      <rPr>
        <sz val="10"/>
        <color theme="1"/>
        <rFont val="細明體"/>
        <family val="2"/>
        <charset val="136"/>
      </rPr>
      <t>須包含</t>
    </r>
    <r>
      <rPr>
        <sz val="10"/>
        <color theme="1"/>
        <rFont val="Arial"/>
        <family val="2"/>
      </rPr>
      <t xml:space="preserve"> Country of Origin</t>
    </r>
    <phoneticPr fontId="1" type="noConversion"/>
  </si>
  <si>
    <r>
      <t xml:space="preserve"> - </t>
    </r>
    <r>
      <rPr>
        <sz val="10"/>
        <color theme="1"/>
        <rFont val="細明體"/>
        <family val="2"/>
        <charset val="136"/>
      </rPr>
      <t>此</t>
    </r>
    <r>
      <rPr>
        <sz val="10"/>
        <color theme="1"/>
        <rFont val="Arial"/>
        <family val="2"/>
      </rPr>
      <t xml:space="preserve"> log </t>
    </r>
    <r>
      <rPr>
        <sz val="10"/>
        <color theme="1"/>
        <rFont val="細明體"/>
        <family val="2"/>
        <charset val="136"/>
      </rPr>
      <t>須包含</t>
    </r>
    <r>
      <rPr>
        <sz val="10"/>
        <color theme="1"/>
        <rFont val="Arial"/>
        <family val="2"/>
      </rPr>
      <t xml:space="preserve"> Global Hardware Revision</t>
    </r>
    <phoneticPr fontId="1" type="noConversion"/>
  </si>
  <si>
    <r>
      <t xml:space="preserve"> - </t>
    </r>
    <r>
      <rPr>
        <sz val="10"/>
        <color theme="1"/>
        <rFont val="細明體"/>
        <family val="2"/>
        <charset val="136"/>
      </rPr>
      <t>第一個</t>
    </r>
    <r>
      <rPr>
        <sz val="10"/>
        <color theme="1"/>
        <rFont val="Arial"/>
        <family val="2"/>
      </rPr>
      <t xml:space="preserve"> Component Descriptor </t>
    </r>
    <r>
      <rPr>
        <sz val="10"/>
        <color theme="1"/>
        <rFont val="細明體"/>
        <family val="2"/>
        <charset val="136"/>
      </rPr>
      <t>從第</t>
    </r>
    <r>
      <rPr>
        <sz val="10"/>
        <color theme="1"/>
        <rFont val="Arial"/>
        <family val="2"/>
      </rPr>
      <t xml:space="preserve"> 64 byte </t>
    </r>
    <r>
      <rPr>
        <sz val="10"/>
        <color theme="1"/>
        <rFont val="細明體"/>
        <family val="2"/>
        <charset val="136"/>
      </rPr>
      <t>開始</t>
    </r>
    <phoneticPr fontId="1" type="noConversion"/>
  </si>
  <si>
    <r>
      <t xml:space="preserve"> - </t>
    </r>
    <r>
      <rPr>
        <sz val="10"/>
        <color theme="1"/>
        <rFont val="細明體"/>
        <family val="2"/>
        <charset val="136"/>
      </rPr>
      <t>最後一個</t>
    </r>
    <r>
      <rPr>
        <sz val="10"/>
        <color theme="1"/>
        <rFont val="Arial"/>
        <family val="2"/>
      </rPr>
      <t xml:space="preserve"> Component Descriptor </t>
    </r>
    <r>
      <rPr>
        <sz val="10"/>
        <color theme="1"/>
        <rFont val="細明體"/>
        <family val="2"/>
        <charset val="136"/>
      </rPr>
      <t>必須結束於等於</t>
    </r>
    <r>
      <rPr>
        <sz val="10"/>
        <color theme="1"/>
        <rFont val="Arial"/>
        <family val="2"/>
      </rPr>
      <t xml:space="preserve"> Hardware Component Log Size - 1 </t>
    </r>
    <r>
      <rPr>
        <sz val="10"/>
        <color theme="1"/>
        <rFont val="細明體"/>
        <family val="2"/>
        <charset val="136"/>
      </rPr>
      <t>的</t>
    </r>
    <r>
      <rPr>
        <sz val="10"/>
        <color theme="1"/>
        <rFont val="Arial"/>
        <family val="2"/>
      </rPr>
      <t xml:space="preserve"> byte </t>
    </r>
    <r>
      <rPr>
        <sz val="10"/>
        <color theme="1"/>
        <rFont val="細明體"/>
        <family val="2"/>
        <charset val="136"/>
      </rPr>
      <t>位址</t>
    </r>
    <phoneticPr fontId="1" type="noConversion"/>
  </si>
  <si>
    <r>
      <t xml:space="preserve"> - </t>
    </r>
    <r>
      <rPr>
        <sz val="10"/>
        <color theme="1"/>
        <rFont val="細明體"/>
        <family val="2"/>
        <charset val="136"/>
      </rPr>
      <t>兩個</t>
    </r>
    <r>
      <rPr>
        <sz val="10"/>
        <color theme="1"/>
        <rFont val="Arial"/>
        <family val="2"/>
      </rPr>
      <t xml:space="preserve"> Component Descriptor </t>
    </r>
    <r>
      <rPr>
        <sz val="10"/>
        <color theme="1"/>
        <rFont val="細明體"/>
        <family val="2"/>
        <charset val="136"/>
      </rPr>
      <t>之間不得有</t>
    </r>
    <r>
      <rPr>
        <sz val="10"/>
        <color theme="1"/>
        <rFont val="Arial"/>
        <family val="2"/>
      </rPr>
      <t xml:space="preserve"> Dword</t>
    </r>
    <phoneticPr fontId="1" type="noConversion"/>
  </si>
  <si>
    <t>Component Descriptor</t>
  </si>
  <si>
    <t>7 : 0</t>
    <phoneticPr fontId="1" type="noConversion"/>
  </si>
  <si>
    <t>Component Date/Lot Size</t>
    <phoneticPr fontId="1" type="noConversion"/>
  </si>
  <si>
    <t>COMPD-1</t>
    <phoneticPr fontId="1" type="noConversion"/>
  </si>
  <si>
    <t>COMPD-2</t>
    <phoneticPr fontId="1" type="noConversion"/>
  </si>
  <si>
    <t>COMPD-3</t>
    <phoneticPr fontId="1" type="noConversion"/>
  </si>
  <si>
    <t>15 : 8</t>
    <phoneticPr fontId="1" type="noConversion"/>
  </si>
  <si>
    <t>Component Additional Information Size</t>
    <phoneticPr fontId="1" type="noConversion"/>
  </si>
  <si>
    <r>
      <t xml:space="preserve"> - </t>
    </r>
    <r>
      <rPr>
        <sz val="10"/>
        <color theme="1"/>
        <rFont val="細明體"/>
        <family val="2"/>
        <charset val="136"/>
      </rPr>
      <t>以</t>
    </r>
    <r>
      <rPr>
        <sz val="10"/>
        <color theme="1"/>
        <rFont val="Arial"/>
        <family val="2"/>
      </rPr>
      <t xml:space="preserve"> Dword </t>
    </r>
    <r>
      <rPr>
        <sz val="10"/>
        <color theme="1"/>
        <rFont val="細明體"/>
        <family val="2"/>
        <charset val="136"/>
      </rPr>
      <t>為單位的</t>
    </r>
    <r>
      <rPr>
        <sz val="10"/>
        <color theme="1"/>
        <rFont val="Arial"/>
        <family val="2"/>
      </rPr>
      <t xml:space="preserve"> Component Date/Lot </t>
    </r>
    <r>
      <rPr>
        <sz val="10"/>
        <color theme="1"/>
        <rFont val="細明體"/>
        <family val="2"/>
        <charset val="136"/>
      </rPr>
      <t>欄位</t>
    </r>
    <r>
      <rPr>
        <sz val="10"/>
        <color theme="1"/>
        <rFont val="Arial"/>
        <family val="2"/>
      </rPr>
      <t xml:space="preserve">, </t>
    </r>
    <r>
      <rPr>
        <sz val="10"/>
        <color theme="1"/>
        <rFont val="細明體"/>
        <family val="2"/>
        <charset val="136"/>
      </rPr>
      <t>為</t>
    </r>
    <r>
      <rPr>
        <sz val="10"/>
        <color theme="1"/>
        <rFont val="Arial"/>
        <family val="2"/>
      </rPr>
      <t xml:space="preserve"> ones-based </t>
    </r>
    <r>
      <rPr>
        <sz val="10"/>
        <color theme="1"/>
        <rFont val="細明體"/>
        <family val="2"/>
        <charset val="136"/>
      </rPr>
      <t xml:space="preserve">值
</t>
    </r>
    <r>
      <rPr>
        <sz val="10"/>
        <color theme="1"/>
        <rFont val="Arial"/>
        <family val="2"/>
      </rPr>
      <t xml:space="preserve"> - </t>
    </r>
    <r>
      <rPr>
        <sz val="10"/>
        <color theme="1"/>
        <rFont val="細明體"/>
        <family val="2"/>
        <charset val="136"/>
      </rPr>
      <t>若為</t>
    </r>
    <r>
      <rPr>
        <sz val="10"/>
        <color theme="1"/>
        <rFont val="Arial"/>
        <family val="2"/>
      </rPr>
      <t xml:space="preserve"> 0h </t>
    </r>
    <r>
      <rPr>
        <sz val="10"/>
        <color theme="1"/>
        <rFont val="細明體"/>
        <family val="2"/>
        <charset val="136"/>
      </rPr>
      <t>表示該</t>
    </r>
    <r>
      <rPr>
        <sz val="10"/>
        <color theme="1"/>
        <rFont val="Arial"/>
        <family val="2"/>
      </rPr>
      <t xml:space="preserve"> descriptor </t>
    </r>
    <r>
      <rPr>
        <sz val="10"/>
        <color theme="1"/>
        <rFont val="細明體"/>
        <family val="2"/>
        <charset val="136"/>
      </rPr>
      <t>不存在</t>
    </r>
    <r>
      <rPr>
        <sz val="10"/>
        <color theme="1"/>
        <rFont val="Arial"/>
        <family val="2"/>
      </rPr>
      <t xml:space="preserve"> Component Date/Lot Code </t>
    </r>
    <r>
      <rPr>
        <sz val="10"/>
        <color theme="1"/>
        <rFont val="細明體"/>
        <family val="2"/>
        <charset val="136"/>
      </rPr>
      <t xml:space="preserve">欄位
</t>
    </r>
    <r>
      <rPr>
        <sz val="10"/>
        <color theme="1"/>
        <rFont val="Arial"/>
        <family val="2"/>
      </rPr>
      <t xml:space="preserve"> - </t>
    </r>
    <r>
      <rPr>
        <sz val="10"/>
        <color theme="1"/>
        <rFont val="細明體"/>
        <family val="2"/>
        <charset val="136"/>
      </rPr>
      <t>若為</t>
    </r>
    <r>
      <rPr>
        <sz val="10"/>
        <color theme="1"/>
        <rFont val="Arial"/>
        <family val="2"/>
      </rPr>
      <t xml:space="preserve"> 1h </t>
    </r>
    <r>
      <rPr>
        <sz val="10"/>
        <color theme="1"/>
        <rFont val="細明體"/>
        <family val="2"/>
        <charset val="136"/>
      </rPr>
      <t>表示該欄位大小為</t>
    </r>
    <r>
      <rPr>
        <sz val="10"/>
        <color theme="1"/>
        <rFont val="Arial"/>
        <family val="2"/>
      </rPr>
      <t xml:space="preserve"> 1 Dword</t>
    </r>
    <phoneticPr fontId="1" type="noConversion"/>
  </si>
  <si>
    <r>
      <t xml:space="preserve"> - </t>
    </r>
    <r>
      <rPr>
        <sz val="10"/>
        <color theme="1"/>
        <rFont val="細明體"/>
        <family val="2"/>
        <charset val="136"/>
      </rPr>
      <t>以</t>
    </r>
    <r>
      <rPr>
        <sz val="10"/>
        <color theme="1"/>
        <rFont val="Arial"/>
        <family val="2"/>
      </rPr>
      <t xml:space="preserve"> Dword </t>
    </r>
    <r>
      <rPr>
        <sz val="10"/>
        <color theme="1"/>
        <rFont val="細明體"/>
        <family val="2"/>
        <charset val="136"/>
      </rPr>
      <t>為單位的</t>
    </r>
    <r>
      <rPr>
        <sz val="10"/>
        <color theme="1"/>
        <rFont val="Arial"/>
        <family val="2"/>
      </rPr>
      <t xml:space="preserve">Component Additional Information Size </t>
    </r>
    <r>
      <rPr>
        <sz val="10"/>
        <color theme="1"/>
        <rFont val="細明體"/>
        <family val="2"/>
        <charset val="136"/>
      </rPr>
      <t>欄位</t>
    </r>
    <r>
      <rPr>
        <sz val="10"/>
        <color theme="1"/>
        <rFont val="Arial"/>
        <family val="2"/>
      </rPr>
      <t xml:space="preserve">, </t>
    </r>
    <r>
      <rPr>
        <sz val="10"/>
        <color theme="1"/>
        <rFont val="細明體"/>
        <family val="2"/>
        <charset val="136"/>
      </rPr>
      <t>為</t>
    </r>
    <r>
      <rPr>
        <sz val="10"/>
        <color theme="1"/>
        <rFont val="Arial"/>
        <family val="2"/>
      </rPr>
      <t xml:space="preserve"> ones-based </t>
    </r>
    <r>
      <rPr>
        <sz val="10"/>
        <color theme="1"/>
        <rFont val="細明體"/>
        <family val="2"/>
        <charset val="136"/>
      </rPr>
      <t xml:space="preserve">值
</t>
    </r>
    <r>
      <rPr>
        <sz val="10"/>
        <color theme="1"/>
        <rFont val="Arial"/>
        <family val="2"/>
      </rPr>
      <t xml:space="preserve"> - </t>
    </r>
    <r>
      <rPr>
        <sz val="10"/>
        <color theme="1"/>
        <rFont val="細明體"/>
        <family val="2"/>
        <charset val="136"/>
      </rPr>
      <t>若為</t>
    </r>
    <r>
      <rPr>
        <sz val="10"/>
        <color theme="1"/>
        <rFont val="Arial"/>
        <family val="2"/>
      </rPr>
      <t xml:space="preserve"> 0h </t>
    </r>
    <r>
      <rPr>
        <sz val="10"/>
        <color theme="1"/>
        <rFont val="細明體"/>
        <family val="2"/>
        <charset val="136"/>
      </rPr>
      <t>表示該</t>
    </r>
    <r>
      <rPr>
        <sz val="10"/>
        <color theme="1"/>
        <rFont val="Arial"/>
        <family val="2"/>
      </rPr>
      <t xml:space="preserve"> descriptor </t>
    </r>
    <r>
      <rPr>
        <sz val="10"/>
        <color theme="1"/>
        <rFont val="細明體"/>
        <family val="2"/>
        <charset val="136"/>
      </rPr>
      <t>不存在</t>
    </r>
    <r>
      <rPr>
        <sz val="10"/>
        <color theme="1"/>
        <rFont val="Arial"/>
        <family val="2"/>
      </rPr>
      <t xml:space="preserve"> Component Additional Information Size </t>
    </r>
    <r>
      <rPr>
        <sz val="10"/>
        <color theme="1"/>
        <rFont val="細明體"/>
        <family val="2"/>
        <charset val="136"/>
      </rPr>
      <t xml:space="preserve">欄位
</t>
    </r>
    <r>
      <rPr>
        <sz val="10"/>
        <color theme="1"/>
        <rFont val="Arial"/>
        <family val="2"/>
      </rPr>
      <t xml:space="preserve"> - </t>
    </r>
    <r>
      <rPr>
        <sz val="10"/>
        <color theme="1"/>
        <rFont val="細明體"/>
        <family val="2"/>
        <charset val="136"/>
      </rPr>
      <t>若為</t>
    </r>
    <r>
      <rPr>
        <sz val="10"/>
        <color theme="1"/>
        <rFont val="Arial"/>
        <family val="2"/>
      </rPr>
      <t xml:space="preserve"> 1h </t>
    </r>
    <r>
      <rPr>
        <sz val="10"/>
        <color theme="1"/>
        <rFont val="細明體"/>
        <family val="2"/>
        <charset val="136"/>
      </rPr>
      <t>表示該欄位大小為</t>
    </r>
    <r>
      <rPr>
        <sz val="10"/>
        <color theme="1"/>
        <rFont val="Arial"/>
        <family val="2"/>
      </rPr>
      <t xml:space="preserve"> 1 Dword</t>
    </r>
    <phoneticPr fontId="1" type="noConversion"/>
  </si>
  <si>
    <t>Component Identifier</t>
    <phoneticPr fontId="1" type="noConversion"/>
  </si>
  <si>
    <t>19 : 16</t>
    <phoneticPr fontId="1" type="noConversion"/>
  </si>
  <si>
    <r>
      <t xml:space="preserve"> - </t>
    </r>
    <r>
      <rPr>
        <sz val="10"/>
        <color theme="1"/>
        <rFont val="細明體"/>
        <family val="2"/>
        <charset val="136"/>
      </rPr>
      <t>指定</t>
    </r>
    <r>
      <rPr>
        <sz val="10"/>
        <color theme="1"/>
        <rFont val="Arial"/>
        <family val="2"/>
      </rPr>
      <t xml:space="preserve"> component </t>
    </r>
    <r>
      <rPr>
        <sz val="10"/>
        <color theme="1"/>
        <rFont val="細明體"/>
        <family val="2"/>
        <charset val="136"/>
      </rPr>
      <t>類型，需符合</t>
    </r>
    <r>
      <rPr>
        <sz val="10"/>
        <color theme="1"/>
        <rFont val="Arial"/>
        <family val="2"/>
      </rPr>
      <t xml:space="preserve"> Component Identifier Table </t>
    </r>
    <r>
      <rPr>
        <sz val="10"/>
        <color theme="1"/>
        <rFont val="細明體"/>
        <family val="2"/>
        <charset val="136"/>
      </rPr>
      <t>規範</t>
    </r>
    <phoneticPr fontId="1" type="noConversion"/>
  </si>
  <si>
    <t>COMPD-4</t>
    <phoneticPr fontId="1" type="noConversion"/>
  </si>
  <si>
    <t>COMPD-5</t>
    <phoneticPr fontId="1" type="noConversion"/>
  </si>
  <si>
    <t>COMPD-6</t>
    <phoneticPr fontId="1" type="noConversion"/>
  </si>
  <si>
    <t>COMPD-7</t>
    <phoneticPr fontId="1" type="noConversion"/>
  </si>
  <si>
    <t>27 : 20</t>
    <phoneticPr fontId="1" type="noConversion"/>
  </si>
  <si>
    <t>35 : 28</t>
    <phoneticPr fontId="1" type="noConversion"/>
  </si>
  <si>
    <t>43 : 36</t>
    <phoneticPr fontId="1" type="noConversion"/>
  </si>
  <si>
    <t>COMPD-8</t>
    <phoneticPr fontId="1" type="noConversion"/>
  </si>
  <si>
    <t>Component Manufacture</t>
    <phoneticPr fontId="1" type="noConversion"/>
  </si>
  <si>
    <t>Component Revision</t>
    <phoneticPr fontId="1" type="noConversion"/>
  </si>
  <si>
    <t>Component Manufacture Code</t>
    <phoneticPr fontId="1" type="noConversion"/>
  </si>
  <si>
    <t>Component Date/Lot Code</t>
    <phoneticPr fontId="1" type="noConversion"/>
  </si>
  <si>
    <t>Component Additional Information</t>
    <phoneticPr fontId="1" type="noConversion"/>
  </si>
  <si>
    <t>Component Data/Lot Size * 4</t>
    <phoneticPr fontId="1" type="noConversion"/>
  </si>
  <si>
    <t>Component Additional Information Size* 4</t>
    <phoneticPr fontId="1" type="noConversion"/>
  </si>
  <si>
    <t>(Component Date/Lot Size * 4) + 43:44</t>
    <phoneticPr fontId="1" type="noConversion"/>
  </si>
  <si>
    <t>(Component Additional Information Size * 4)
+ 
(Component Date/Lot Size * 4) 
+ 
43:Component Date/Lot Size * 4) 
+ 44</t>
    <phoneticPr fontId="1" type="noConversion"/>
  </si>
  <si>
    <r>
      <t xml:space="preserve"> - </t>
    </r>
    <r>
      <rPr>
        <sz val="10"/>
        <color theme="1"/>
        <rFont val="細明體"/>
        <family val="2"/>
        <charset val="136"/>
      </rPr>
      <t>欄位值代表</t>
    </r>
    <r>
      <rPr>
        <sz val="10"/>
        <color theme="1"/>
        <rFont val="Arial"/>
        <family val="2"/>
      </rPr>
      <t xml:space="preserve"> Component Manufacture, </t>
    </r>
    <r>
      <rPr>
        <sz val="10"/>
        <color theme="1"/>
        <rFont val="細明體"/>
        <family val="2"/>
        <charset val="136"/>
      </rPr>
      <t>此值為</t>
    </r>
    <r>
      <rPr>
        <sz val="10"/>
        <color theme="1"/>
        <rFont val="Arial"/>
        <family val="2"/>
      </rPr>
      <t xml:space="preserve"> hex
 - </t>
    </r>
    <r>
      <rPr>
        <sz val="10"/>
        <color theme="1"/>
        <rFont val="細明體"/>
        <family val="2"/>
        <charset val="136"/>
      </rPr>
      <t>若為</t>
    </r>
    <r>
      <rPr>
        <sz val="10"/>
        <color theme="1"/>
        <rFont val="Arial"/>
        <family val="2"/>
      </rPr>
      <t xml:space="preserve"> 0h, </t>
    </r>
    <r>
      <rPr>
        <sz val="10"/>
        <color theme="1"/>
        <rFont val="細明體"/>
        <family val="2"/>
        <charset val="136"/>
      </rPr>
      <t>則無元件製造商資訊</t>
    </r>
    <phoneticPr fontId="1" type="noConversion"/>
  </si>
  <si>
    <r>
      <t xml:space="preserve"> - </t>
    </r>
    <r>
      <rPr>
        <sz val="10"/>
        <color theme="1"/>
        <rFont val="細明體"/>
        <family val="2"/>
        <charset val="136"/>
      </rPr>
      <t>欄位值代表</t>
    </r>
    <r>
      <rPr>
        <sz val="10"/>
        <color theme="1"/>
        <rFont val="Arial"/>
        <family val="2"/>
      </rPr>
      <t xml:space="preserve"> Component Manufacture Code, </t>
    </r>
    <r>
      <rPr>
        <sz val="10"/>
        <color theme="1"/>
        <rFont val="細明體"/>
        <family val="2"/>
        <charset val="136"/>
      </rPr>
      <t>此值為</t>
    </r>
    <r>
      <rPr>
        <sz val="10"/>
        <color theme="1"/>
        <rFont val="Arial"/>
        <family val="2"/>
      </rPr>
      <t xml:space="preserve"> hex
 - </t>
    </r>
    <r>
      <rPr>
        <sz val="10"/>
        <color theme="1"/>
        <rFont val="細明體"/>
        <family val="2"/>
        <charset val="136"/>
      </rPr>
      <t>若為</t>
    </r>
    <r>
      <rPr>
        <sz val="10"/>
        <color theme="1"/>
        <rFont val="Arial"/>
        <family val="2"/>
      </rPr>
      <t xml:space="preserve"> 0h, </t>
    </r>
    <r>
      <rPr>
        <sz val="10"/>
        <color theme="1"/>
        <rFont val="細明體"/>
        <family val="2"/>
        <charset val="136"/>
      </rPr>
      <t>則無元件製造商編碼資訊</t>
    </r>
    <phoneticPr fontId="1" type="noConversion"/>
  </si>
  <si>
    <r>
      <t xml:space="preserve"> - </t>
    </r>
    <r>
      <rPr>
        <sz val="10"/>
        <color theme="1"/>
        <rFont val="細明體"/>
        <family val="2"/>
        <charset val="136"/>
      </rPr>
      <t>欄位值代表</t>
    </r>
    <r>
      <rPr>
        <sz val="10"/>
        <color theme="1"/>
        <rFont val="Arial"/>
        <family val="2"/>
      </rPr>
      <t xml:space="preserve"> Component Date/Lot Code, </t>
    </r>
    <r>
      <rPr>
        <sz val="10"/>
        <color theme="1"/>
        <rFont val="細明體"/>
        <family val="2"/>
        <charset val="136"/>
      </rPr>
      <t>大小為</t>
    </r>
    <r>
      <rPr>
        <sz val="10"/>
        <color theme="1"/>
        <rFont val="Arial"/>
        <family val="2"/>
      </rPr>
      <t xml:space="preserve"> Component Date/Lot Size × 4 bytes
 - </t>
    </r>
    <r>
      <rPr>
        <sz val="10"/>
        <color theme="1"/>
        <rFont val="細明體"/>
        <family val="2"/>
        <charset val="136"/>
      </rPr>
      <t>若為</t>
    </r>
    <r>
      <rPr>
        <sz val="10"/>
        <color theme="1"/>
        <rFont val="Arial"/>
        <family val="2"/>
      </rPr>
      <t xml:space="preserve"> 0h, </t>
    </r>
    <r>
      <rPr>
        <sz val="10"/>
        <color theme="1"/>
        <rFont val="細明體"/>
        <family val="2"/>
        <charset val="136"/>
      </rPr>
      <t>則無</t>
    </r>
    <r>
      <rPr>
        <sz val="10"/>
        <color theme="1"/>
        <rFont val="Arial"/>
        <family val="2"/>
      </rPr>
      <t xml:space="preserve"> Component Date/Lot Code, </t>
    </r>
    <r>
      <rPr>
        <sz val="10"/>
        <color theme="1"/>
        <rFont val="細明體"/>
        <family val="2"/>
        <charset val="136"/>
      </rPr>
      <t>此值為</t>
    </r>
    <r>
      <rPr>
        <sz val="10"/>
        <color theme="1"/>
        <rFont val="Arial"/>
        <family val="2"/>
      </rPr>
      <t xml:space="preserve"> hex</t>
    </r>
    <phoneticPr fontId="1" type="noConversion"/>
  </si>
  <si>
    <r>
      <t xml:space="preserve"> - </t>
    </r>
    <r>
      <rPr>
        <sz val="10"/>
        <color theme="1"/>
        <rFont val="細明體"/>
        <family val="2"/>
        <charset val="136"/>
      </rPr>
      <t>欄位值代表</t>
    </r>
    <r>
      <rPr>
        <sz val="10"/>
        <color theme="1"/>
        <rFont val="Arial"/>
        <family val="2"/>
      </rPr>
      <t xml:space="preserve"> Component Revision, </t>
    </r>
    <r>
      <rPr>
        <sz val="10"/>
        <color theme="1"/>
        <rFont val="細明體"/>
        <family val="2"/>
        <charset val="136"/>
      </rPr>
      <t>此值為</t>
    </r>
    <r>
      <rPr>
        <sz val="10"/>
        <color theme="1"/>
        <rFont val="Arial"/>
        <family val="2"/>
      </rPr>
      <t xml:space="preserve"> hex
 - </t>
    </r>
    <r>
      <rPr>
        <sz val="10"/>
        <color theme="1"/>
        <rFont val="細明體"/>
        <family val="2"/>
        <charset val="136"/>
      </rPr>
      <t>若為</t>
    </r>
    <r>
      <rPr>
        <sz val="10"/>
        <color theme="1"/>
        <rFont val="Arial"/>
        <family val="2"/>
      </rPr>
      <t xml:space="preserve"> 0h, </t>
    </r>
    <r>
      <rPr>
        <sz val="10"/>
        <color theme="1"/>
        <rFont val="細明體"/>
        <family val="2"/>
        <charset val="136"/>
      </rPr>
      <t>則無元件版本資訊</t>
    </r>
    <phoneticPr fontId="1" type="noConversion"/>
  </si>
  <si>
    <t>Component Identifier Table</t>
  </si>
  <si>
    <t>CITYPE-1</t>
    <phoneticPr fontId="1" type="noConversion"/>
  </si>
  <si>
    <t>CITYPE-2</t>
    <phoneticPr fontId="1" type="noConversion"/>
  </si>
  <si>
    <t>CITYPE-3</t>
    <phoneticPr fontId="1" type="noConversion"/>
  </si>
  <si>
    <t>CITYPE-4</t>
    <phoneticPr fontId="1" type="noConversion"/>
  </si>
  <si>
    <t>CITYPE-5</t>
    <phoneticPr fontId="1" type="noConversion"/>
  </si>
  <si>
    <t>CITYPE-6</t>
    <phoneticPr fontId="1" type="noConversion"/>
  </si>
  <si>
    <t>CITYPE-7</t>
    <phoneticPr fontId="1" type="noConversion"/>
  </si>
  <si>
    <t>CITYPE-8</t>
    <phoneticPr fontId="1" type="noConversion"/>
  </si>
  <si>
    <t>CITYPE-9</t>
    <phoneticPr fontId="1" type="noConversion"/>
  </si>
  <si>
    <t>CITYPE-10</t>
    <phoneticPr fontId="1" type="noConversion"/>
  </si>
  <si>
    <t>CITYPE-11</t>
    <phoneticPr fontId="1" type="noConversion"/>
  </si>
  <si>
    <t>CITYPE-12</t>
    <phoneticPr fontId="1" type="noConversion"/>
  </si>
  <si>
    <t>CITYPE-13</t>
    <phoneticPr fontId="1" type="noConversion"/>
  </si>
  <si>
    <t>CITYPE-14</t>
    <phoneticPr fontId="1" type="noConversion"/>
  </si>
  <si>
    <t>0000h</t>
    <phoneticPr fontId="1" type="noConversion"/>
  </si>
  <si>
    <t>This is a Controller ASIC component</t>
    <phoneticPr fontId="1" type="noConversion"/>
  </si>
  <si>
    <t>This is a NAND Component</t>
    <phoneticPr fontId="1" type="noConversion"/>
  </si>
  <si>
    <t>This is a DRAM Component</t>
    <phoneticPr fontId="1" type="noConversion"/>
  </si>
  <si>
    <t>This is a PMIC Component</t>
    <phoneticPr fontId="1" type="noConversion"/>
  </si>
  <si>
    <t>This is a PCB Component</t>
    <phoneticPr fontId="1" type="noConversion"/>
  </si>
  <si>
    <t>This is a capacitor component</t>
    <phoneticPr fontId="1" type="noConversion"/>
  </si>
  <si>
    <t>This is a resistor component</t>
    <phoneticPr fontId="1" type="noConversion"/>
  </si>
  <si>
    <t>This is a case component</t>
    <phoneticPr fontId="1" type="noConversion"/>
  </si>
  <si>
    <t>0001h</t>
    <phoneticPr fontId="1" type="noConversion"/>
  </si>
  <si>
    <t>0002h</t>
    <phoneticPr fontId="1" type="noConversion"/>
  </si>
  <si>
    <t>0003h</t>
    <phoneticPr fontId="1" type="noConversion"/>
  </si>
  <si>
    <t>0004h</t>
    <phoneticPr fontId="1" type="noConversion"/>
  </si>
  <si>
    <t>0005h</t>
    <phoneticPr fontId="1" type="noConversion"/>
  </si>
  <si>
    <t>0006h</t>
    <phoneticPr fontId="1" type="noConversion"/>
  </si>
  <si>
    <t>0007h</t>
    <phoneticPr fontId="1" type="noConversion"/>
  </si>
  <si>
    <t>0008h</t>
    <phoneticPr fontId="1" type="noConversion"/>
  </si>
  <si>
    <t>0009h</t>
    <phoneticPr fontId="1" type="noConversion"/>
  </si>
  <si>
    <t>000Ah</t>
    <phoneticPr fontId="1" type="noConversion"/>
  </si>
  <si>
    <t>000Bh</t>
    <phoneticPr fontId="1" type="noConversion"/>
  </si>
  <si>
    <r>
      <t xml:space="preserve"> - </t>
    </r>
    <r>
      <rPr>
        <sz val="10"/>
        <color theme="1"/>
        <rFont val="細明體"/>
        <family val="2"/>
        <charset val="136"/>
      </rPr>
      <t>欄位值提供額外元件資訊</t>
    </r>
    <r>
      <rPr>
        <sz val="10"/>
        <color theme="1"/>
        <rFont val="Arial"/>
        <family val="2"/>
      </rPr>
      <t xml:space="preserve">, </t>
    </r>
    <r>
      <rPr>
        <sz val="10"/>
        <color theme="1"/>
        <rFont val="細明體"/>
        <family val="2"/>
        <charset val="136"/>
      </rPr>
      <t>大小為</t>
    </r>
    <r>
      <rPr>
        <sz val="10"/>
        <color theme="1"/>
        <rFont val="Arial"/>
        <family val="2"/>
      </rPr>
      <t xml:space="preserve"> Component Additional Information Size × 4 bytes
 - </t>
    </r>
    <r>
      <rPr>
        <sz val="10"/>
        <color theme="1"/>
        <rFont val="細明體"/>
        <family val="2"/>
        <charset val="136"/>
      </rPr>
      <t>若為</t>
    </r>
    <r>
      <rPr>
        <sz val="10"/>
        <color theme="1"/>
        <rFont val="Arial"/>
        <family val="2"/>
      </rPr>
      <t xml:space="preserve"> 0h, </t>
    </r>
    <r>
      <rPr>
        <sz val="10"/>
        <color theme="1"/>
        <rFont val="細明體"/>
        <family val="2"/>
        <charset val="136"/>
      </rPr>
      <t xml:space="preserve">則無此額外資訊
</t>
    </r>
    <r>
      <rPr>
        <sz val="10"/>
        <color theme="1"/>
        <rFont val="Arial"/>
        <family val="2"/>
      </rPr>
      <t xml:space="preserve"> - </t>
    </r>
    <r>
      <rPr>
        <sz val="10"/>
        <color theme="1"/>
        <rFont val="細明體"/>
        <family val="2"/>
        <charset val="136"/>
      </rPr>
      <t>此值為</t>
    </r>
    <r>
      <rPr>
        <sz val="10"/>
        <color theme="1"/>
        <rFont val="Arial"/>
        <family val="2"/>
      </rPr>
      <t xml:space="preserve"> hex, </t>
    </r>
    <r>
      <rPr>
        <sz val="10"/>
        <color theme="1"/>
        <rFont val="細明體"/>
        <family val="2"/>
        <charset val="136"/>
      </rPr>
      <t>除非在</t>
    </r>
    <r>
      <rPr>
        <sz val="10"/>
        <color theme="1"/>
        <rFont val="Arial"/>
        <family val="2"/>
      </rPr>
      <t xml:space="preserve"> component identifier </t>
    </r>
    <r>
      <rPr>
        <sz val="10"/>
        <color theme="1"/>
        <rFont val="細明體"/>
        <family val="2"/>
        <charset val="136"/>
      </rPr>
      <t>另有說明</t>
    </r>
    <phoneticPr fontId="1" type="noConversion"/>
  </si>
  <si>
    <r>
      <t xml:space="preserve"> - Device Serial Number </t>
    </r>
    <r>
      <rPr>
        <sz val="10"/>
        <color theme="1"/>
        <rFont val="細明體"/>
        <family val="2"/>
        <charset val="136"/>
      </rPr>
      <t>需填寫於</t>
    </r>
    <r>
      <rPr>
        <sz val="10"/>
        <color theme="1"/>
        <rFont val="Arial"/>
        <family val="2"/>
      </rPr>
      <t xml:space="preserve"> Additional Component Information </t>
    </r>
    <r>
      <rPr>
        <sz val="10"/>
        <color theme="1"/>
        <rFont val="細明體"/>
        <family val="2"/>
        <charset val="136"/>
      </rPr>
      <t xml:space="preserve">欄位
</t>
    </r>
    <r>
      <rPr>
        <sz val="10"/>
        <color theme="1"/>
        <rFont val="Arial"/>
        <family val="2"/>
      </rPr>
      <t xml:space="preserve"> - </t>
    </r>
    <r>
      <rPr>
        <sz val="10"/>
        <color theme="1"/>
        <rFont val="細明體"/>
        <family val="2"/>
        <charset val="136"/>
      </rPr>
      <t>其他欄位除</t>
    </r>
    <r>
      <rPr>
        <sz val="10"/>
        <color theme="1"/>
        <rFont val="Arial"/>
        <family val="2"/>
      </rPr>
      <t xml:space="preserve"> Component Identifier </t>
    </r>
    <r>
      <rPr>
        <sz val="10"/>
        <color theme="1"/>
        <rFont val="細明體"/>
        <family val="2"/>
        <charset val="136"/>
      </rPr>
      <t>與</t>
    </r>
    <r>
      <rPr>
        <sz val="10"/>
        <color theme="1"/>
        <rFont val="Arial"/>
        <family val="2"/>
      </rPr>
      <t xml:space="preserve"> Component Additional Information Size </t>
    </r>
    <r>
      <rPr>
        <sz val="10"/>
        <color theme="1"/>
        <rFont val="細明體"/>
        <family val="2"/>
        <charset val="136"/>
      </rPr>
      <t>外</t>
    </r>
    <r>
      <rPr>
        <sz val="10"/>
        <color theme="1"/>
        <rFont val="Arial"/>
        <family val="2"/>
      </rPr>
      <t xml:space="preserve">, </t>
    </r>
    <r>
      <rPr>
        <sz val="10"/>
        <color theme="1"/>
        <rFont val="細明體"/>
        <family val="2"/>
        <charset val="136"/>
      </rPr>
      <t>皆設為</t>
    </r>
    <r>
      <rPr>
        <sz val="10"/>
        <color theme="1"/>
        <rFont val="Arial"/>
        <family val="2"/>
      </rPr>
      <t xml:space="preserve"> 0h</t>
    </r>
    <phoneticPr fontId="1" type="noConversion"/>
  </si>
  <si>
    <r>
      <t xml:space="preserve"> - </t>
    </r>
    <r>
      <rPr>
        <sz val="10"/>
        <color theme="1"/>
        <rFont val="細明體"/>
        <family val="2"/>
        <charset val="136"/>
      </rPr>
      <t>為</t>
    </r>
    <r>
      <rPr>
        <sz val="10"/>
        <color theme="1"/>
        <rFont val="Arial"/>
        <family val="2"/>
      </rPr>
      <t xml:space="preserve"> UTF-8 </t>
    </r>
    <r>
      <rPr>
        <sz val="10"/>
        <color theme="1"/>
        <rFont val="細明體"/>
        <family val="2"/>
        <charset val="136"/>
      </rPr>
      <t>字串，說明設備</t>
    </r>
    <r>
      <rPr>
        <sz val="10"/>
        <color theme="1"/>
        <rFont val="Arial"/>
        <family val="2"/>
      </rPr>
      <t xml:space="preserve"> Country of Origin</t>
    </r>
    <r>
      <rPr>
        <sz val="10"/>
        <color theme="1"/>
        <rFont val="細明體"/>
        <family val="2"/>
        <charset val="136"/>
      </rPr>
      <t>。該值需填寫於</t>
    </r>
    <r>
      <rPr>
        <sz val="10"/>
        <color theme="1"/>
        <rFont val="Arial"/>
        <family val="2"/>
      </rPr>
      <t xml:space="preserve"> Additional Component Information </t>
    </r>
    <r>
      <rPr>
        <sz val="10"/>
        <color theme="1"/>
        <rFont val="細明體"/>
        <family val="2"/>
        <charset val="136"/>
      </rPr>
      <t xml:space="preserve">欄位
</t>
    </r>
    <r>
      <rPr>
        <sz val="10"/>
        <color theme="1"/>
        <rFont val="Arial"/>
        <family val="2"/>
      </rPr>
      <t xml:space="preserve"> - </t>
    </r>
    <r>
      <rPr>
        <sz val="10"/>
        <color theme="1"/>
        <rFont val="細明體"/>
        <family val="2"/>
        <charset val="136"/>
      </rPr>
      <t>其他欄位除</t>
    </r>
    <r>
      <rPr>
        <sz val="10"/>
        <color theme="1"/>
        <rFont val="Arial"/>
        <family val="2"/>
      </rPr>
      <t xml:space="preserve"> Component Identifier </t>
    </r>
    <r>
      <rPr>
        <sz val="10"/>
        <color theme="1"/>
        <rFont val="細明體"/>
        <family val="2"/>
        <charset val="136"/>
      </rPr>
      <t>與</t>
    </r>
    <r>
      <rPr>
        <sz val="10"/>
        <color theme="1"/>
        <rFont val="Arial"/>
        <family val="2"/>
      </rPr>
      <t xml:space="preserve"> Component Additional Information Size </t>
    </r>
    <r>
      <rPr>
        <sz val="10"/>
        <color theme="1"/>
        <rFont val="細明體"/>
        <family val="2"/>
        <charset val="136"/>
      </rPr>
      <t>外</t>
    </r>
    <r>
      <rPr>
        <sz val="10"/>
        <color theme="1"/>
        <rFont val="Arial"/>
        <family val="2"/>
      </rPr>
      <t xml:space="preserve">, </t>
    </r>
    <r>
      <rPr>
        <sz val="10"/>
        <color theme="1"/>
        <rFont val="細明體"/>
        <family val="2"/>
        <charset val="136"/>
      </rPr>
      <t>皆設為</t>
    </r>
    <r>
      <rPr>
        <sz val="10"/>
        <color theme="1"/>
        <rFont val="Arial"/>
        <family val="2"/>
      </rPr>
      <t xml:space="preserve"> 0h</t>
    </r>
    <phoneticPr fontId="1" type="noConversion"/>
  </si>
  <si>
    <t>7FFFh-000Ch</t>
    <phoneticPr fontId="1" type="noConversion"/>
  </si>
  <si>
    <t>8000h-FFFFh</t>
    <phoneticPr fontId="1" type="noConversion"/>
  </si>
  <si>
    <t>Vendor Unique Component</t>
    <phoneticPr fontId="1" type="noConversion"/>
  </si>
  <si>
    <r>
      <t xml:space="preserve"> - Global Device Hardware Revision </t>
    </r>
    <r>
      <rPr>
        <sz val="10"/>
        <color theme="1"/>
        <rFont val="細明體"/>
        <family val="2"/>
        <charset val="136"/>
      </rPr>
      <t>需填寫於</t>
    </r>
    <r>
      <rPr>
        <sz val="10"/>
        <color theme="1"/>
        <rFont val="Arial"/>
        <family val="2"/>
      </rPr>
      <t xml:space="preserve"> Additional Component Information </t>
    </r>
    <r>
      <rPr>
        <sz val="10"/>
        <color theme="1"/>
        <rFont val="細明體"/>
        <family val="2"/>
        <charset val="136"/>
      </rPr>
      <t xml:space="preserve">欄位
</t>
    </r>
    <r>
      <rPr>
        <sz val="10"/>
        <color theme="1"/>
        <rFont val="Arial"/>
        <family val="2"/>
      </rPr>
      <t xml:space="preserve"> - </t>
    </r>
    <r>
      <rPr>
        <sz val="10"/>
        <color theme="1"/>
        <rFont val="細明體"/>
        <family val="2"/>
        <charset val="136"/>
      </rPr>
      <t>其他欄位除</t>
    </r>
    <r>
      <rPr>
        <sz val="10"/>
        <color theme="1"/>
        <rFont val="Arial"/>
        <family val="2"/>
      </rPr>
      <t xml:space="preserve"> Component Identifier </t>
    </r>
    <r>
      <rPr>
        <sz val="10"/>
        <color theme="1"/>
        <rFont val="細明體"/>
        <family val="2"/>
        <charset val="136"/>
      </rPr>
      <t>與</t>
    </r>
    <r>
      <rPr>
        <sz val="10"/>
        <color theme="1"/>
        <rFont val="Arial"/>
        <family val="2"/>
      </rPr>
      <t xml:space="preserve"> Component Additional Information Size </t>
    </r>
    <r>
      <rPr>
        <sz val="10"/>
        <color theme="1"/>
        <rFont val="細明體"/>
        <family val="2"/>
        <charset val="136"/>
      </rPr>
      <t>外</t>
    </r>
    <r>
      <rPr>
        <sz val="10"/>
        <color theme="1"/>
        <rFont val="Arial"/>
        <family val="2"/>
      </rPr>
      <t xml:space="preserve">, </t>
    </r>
    <r>
      <rPr>
        <sz val="10"/>
        <color theme="1"/>
        <rFont val="細明體"/>
        <family val="2"/>
        <charset val="136"/>
      </rPr>
      <t>皆設為</t>
    </r>
    <r>
      <rPr>
        <sz val="10"/>
        <color theme="1"/>
        <rFont val="Arial"/>
        <family val="2"/>
      </rPr>
      <t xml:space="preserve"> 0h</t>
    </r>
    <phoneticPr fontId="1" type="noConversion"/>
  </si>
  <si>
    <t>Hardware Component Log</t>
    <phoneticPr fontId="1" type="noConversion"/>
  </si>
  <si>
    <t>HWCLOG-1</t>
    <phoneticPr fontId="1" type="noConversion"/>
  </si>
  <si>
    <t>HWCLOG-2</t>
    <phoneticPr fontId="1" type="noConversion"/>
  </si>
  <si>
    <t>Shall be cleared to zero</t>
    <phoneticPr fontId="1" type="noConversion"/>
  </si>
  <si>
    <t>Hardware Component Log Size</t>
    <phoneticPr fontId="1" type="noConversion"/>
  </si>
  <si>
    <t xml:space="preserve"> - Log Page GUID, shall be set to BCB6821F30CD4ED0B76B31B99F0F57DC</t>
    <phoneticPr fontId="1" type="noConversion"/>
  </si>
  <si>
    <t xml:space="preserve"> - Size of the Hardware Component Log in Dwords</t>
    <phoneticPr fontId="1" type="noConversion"/>
  </si>
  <si>
    <t>HWCLOG-3</t>
    <phoneticPr fontId="1" type="noConversion"/>
  </si>
  <si>
    <t>HWCLOG-4</t>
    <phoneticPr fontId="1" type="noConversion"/>
  </si>
  <si>
    <t>HWCLOG-5</t>
    <phoneticPr fontId="1" type="noConversion"/>
  </si>
  <si>
    <t>Hardware Component Log Size - 1 : 64</t>
    <phoneticPr fontId="1" type="noConversion"/>
  </si>
  <si>
    <t>Hardware Component Log Size
- 64</t>
    <phoneticPr fontId="1" type="noConversion"/>
  </si>
  <si>
    <t>Component Descriptions Hardware</t>
    <phoneticPr fontId="1" type="noConversion"/>
  </si>
  <si>
    <t xml:space="preserve"> - This shall contain the hardware descriptors</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</si>
</sst>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font>
      <sz val="12"/>
      <color theme="1"/>
      <name val="新細明體"/>
      <family val="2"/>
      <charset val="136"/>
      <scheme val="minor"/>
    </font>
    <font>
      <sz val="9"/>
      <name val="新細明體"/>
      <family val="2"/>
      <charset val="136"/>
      <scheme val="minor"/>
    </font>
    <font>
      <sz val="10"/>
      <color theme="1"/>
      <name val="Arial Unicode MS"/>
      <family val="2"/>
      <charset val="136"/>
    </font>
    <font>
      <b/>
      <sz val="10"/>
      <color theme="1"/>
      <name val="Arial"/>
      <family val="2"/>
    </font>
    <font>
      <sz val="10"/>
      <color theme="1"/>
      <name val="Arial"/>
      <family val="2"/>
    </font>
    <font>
      <sz val="10"/>
      <color theme="1"/>
      <name val="細明體"/>
      <family val="3"/>
      <charset val="136"/>
    </font>
    <font>
      <sz val="10"/>
      <color theme="1"/>
      <name val="Microsoft JhengHei"/>
      <family val="2"/>
    </font>
    <font>
      <sz val="10"/>
      <color theme="1"/>
      <name val="Microsoft JhengHei"/>
      <family val="2"/>
      <charset val="136"/>
    </font>
    <font>
      <sz val="10"/>
      <color theme="1"/>
      <name val="細明體"/>
      <family val="2"/>
      <charset val="136"/>
    </font>
    <font>
      <sz val="10"/>
      <color theme="1"/>
      <name val="新細明體"/>
      <family val="1"/>
      <charset val="136"/>
    </font>
    <font>
      <sz val="10"/>
      <color theme="1"/>
      <name val="微軟正黑體"/>
      <family val="2"/>
      <charset val="136"/>
    </font>
    <font>
      <u/>
      <sz val="12"/>
      <color theme="10"/>
      <name val="新細明體"/>
      <family val="2"/>
      <charset val="136"/>
      <scheme val="minor"/>
    </font>
    <font>
      <u/>
      <sz val="10"/>
      <color theme="10"/>
      <name val="Arial"/>
      <family val="2"/>
    </font>
    <font>
      <sz val="10"/>
      <color theme="1"/>
      <name val="Arial"/>
      <family val="2"/>
      <charset val="136"/>
    </font>
    <font>
      <sz val="10"/>
      <color rgb="FFFFFFFF"/>
      <name val="Arial"/>
      <family val="2"/>
    </font>
    <font>
      <sz val="10"/>
      <color rgb="FFFFFFFF"/>
      <name val="Segoe UI"/>
      <family val="2"/>
    </font>
    <font>
      <u/>
      <sz val="10"/>
      <color theme="1"/>
      <name val="Arial"/>
      <family val="2"/>
    </font>
    <font>
      <sz val="10"/>
      <color theme="1"/>
      <name val="Arial"/>
      <family val="3"/>
    </font>
    <font>
      <sz val="10"/>
      <name val="Arial"/>
      <family val="2"/>
    </font>
  </fonts>
  <fills count="9">
    <fill>
      <patternFill patternType="none"/>
    </fill>
    <fill>
      <patternFill patternType="gray125"/>
    </fill>
    <fill>
      <patternFill patternType="solid">
        <fgColor theme="4" tint="0.79998168889431442"/>
        <bgColor indexed="64"/>
      </patternFill>
    </fill>
    <fill>
      <patternFill patternType="solid">
        <fgColor theme="2"/>
        <bgColor indexed="64"/>
      </patternFill>
    </fill>
    <fill>
      <patternFill patternType="solid">
        <fgColor theme="9" tint="0.79998168889431442"/>
        <bgColor indexed="64"/>
      </patternFill>
    </fill>
    <fill>
      <patternFill patternType="solid">
        <fgColor theme="0"/>
        <bgColor indexed="64"/>
      </patternFill>
    </fill>
    <fill>
      <patternFill patternType="solid">
        <fgColor theme="7" tint="0.39997558519241921"/>
        <bgColor indexed="64"/>
      </patternFill>
    </fill>
    <fill>
      <patternFill patternType="solid">
        <fgColor theme="5" tint="0.79998168889431442"/>
        <bgColor indexed="64"/>
      </patternFill>
    </fill>
    <fill>
      <patternFill patternType="solid">
        <fgColor theme="7" tint="0.79998168889431442"/>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top style="thin">
        <color indexed="64"/>
      </top>
      <bottom style="thin">
        <color indexed="64"/>
      </bottom>
      <diagonal/>
    </border>
    <border>
      <left/>
      <right style="thin">
        <color indexed="64"/>
      </right>
      <top/>
      <bottom/>
      <diagonal/>
    </border>
    <border>
      <left/>
      <right/>
      <top/>
      <bottom style="thin">
        <color indexed="64"/>
      </bottom>
      <diagonal/>
    </border>
    <border>
      <left/>
      <right/>
      <top/>
      <bottom style="medium">
        <color rgb="FF525252"/>
      </bottom>
      <diagonal/>
    </border>
  </borders>
  <cellStyleXfs count="2">
    <xf numFmtId="0" fontId="0" fillId="0" borderId="0">
      <alignment vertical="center"/>
    </xf>
    <xf numFmtId="0" fontId="11" fillId="0" borderId="0" applyNumberFormat="0" applyFill="0" applyBorder="0" applyAlignment="0" applyProtection="0">
      <alignment vertical="center"/>
    </xf>
  </cellStyleXfs>
  <cellXfs count="177">
    <xf numFmtId="0" fontId="0" fillId="0" borderId="0" xfId="0">
      <alignment vertical="center"/>
    </xf>
    <xf numFmtId="0" fontId="4" fillId="0" borderId="0" xfId="0" applyFont="1" applyAlignment="1">
      <alignment horizontal="center" vertical="center"/>
    </xf>
    <xf numFmtId="0" fontId="4" fillId="0" borderId="0" xfId="0" applyFont="1" applyAlignment="1">
      <alignment horizontal="left" vertical="center"/>
    </xf>
    <xf numFmtId="0" fontId="3" fillId="2" borderId="1" xfId="0" applyFont="1" applyFill="1" applyBorder="1" applyAlignment="1">
      <alignment horizontal="center" vertical="center"/>
    </xf>
    <xf numFmtId="0" fontId="4" fillId="0" borderId="1" xfId="0" applyFont="1" applyBorder="1" applyAlignment="1">
      <alignment horizontal="center" vertical="center"/>
    </xf>
    <xf numFmtId="0" fontId="4" fillId="0" borderId="1" xfId="0" applyFont="1" applyBorder="1" applyAlignment="1">
      <alignment horizontal="center" vertical="center" wrapText="1"/>
    </xf>
    <xf numFmtId="0" fontId="4" fillId="3" borderId="1" xfId="0" applyFont="1" applyFill="1" applyBorder="1" applyAlignment="1">
      <alignment horizontal="center" vertical="center"/>
    </xf>
    <xf numFmtId="0" fontId="4" fillId="4" borderId="1" xfId="0" applyFont="1" applyFill="1" applyBorder="1" applyAlignment="1">
      <alignment horizontal="center" vertical="center"/>
    </xf>
    <xf numFmtId="0" fontId="4" fillId="5" borderId="1" xfId="0" applyFont="1" applyFill="1" applyBorder="1" applyAlignment="1">
      <alignment horizontal="center" vertical="center" wrapText="1"/>
    </xf>
    <xf numFmtId="0" fontId="4" fillId="5" borderId="1" xfId="0" applyFont="1" applyFill="1" applyBorder="1" applyAlignment="1">
      <alignment horizontal="center" vertical="center"/>
    </xf>
    <xf numFmtId="0" fontId="3" fillId="6" borderId="1" xfId="0" applyFont="1" applyFill="1" applyBorder="1" applyAlignment="1">
      <alignment horizontal="center" vertical="center"/>
    </xf>
    <xf numFmtId="0" fontId="4" fillId="0" borderId="0" xfId="0" applyFont="1">
      <alignment vertical="center"/>
    </xf>
    <xf numFmtId="0" fontId="12" fillId="0" borderId="1" xfId="1" applyFont="1" applyBorder="1" applyAlignment="1">
      <alignment horizontal="center" vertical="center"/>
    </xf>
    <xf numFmtId="0" fontId="4" fillId="7" borderId="1" xfId="0" applyFont="1" applyFill="1" applyBorder="1" applyAlignment="1">
      <alignment horizontal="center" vertical="center"/>
    </xf>
    <xf numFmtId="49" fontId="4" fillId="0" borderId="0" xfId="0" applyNumberFormat="1" applyFont="1" applyAlignment="1">
      <alignment horizontal="center" vertical="center"/>
    </xf>
    <xf numFmtId="49" fontId="4" fillId="0" borderId="1" xfId="0" applyNumberFormat="1" applyFont="1" applyBorder="1" applyAlignment="1">
      <alignment horizontal="center" vertical="center"/>
    </xf>
    <xf numFmtId="0" fontId="14" fillId="0" borderId="0" xfId="0" applyFont="1">
      <alignment vertical="center"/>
    </xf>
    <xf numFmtId="49" fontId="3" fillId="6" borderId="1" xfId="0" applyNumberFormat="1" applyFont="1" applyFill="1" applyBorder="1" applyAlignment="1">
      <alignment horizontal="center" vertical="center"/>
    </xf>
    <xf numFmtId="49" fontId="4" fillId="0" borderId="0" xfId="0" applyNumberFormat="1" applyFont="1" applyAlignment="1">
      <alignment horizontal="left" vertical="center"/>
    </xf>
    <xf numFmtId="49" fontId="4" fillId="0" borderId="0" xfId="0" applyNumberFormat="1" applyFont="1">
      <alignment vertical="center"/>
    </xf>
    <xf numFmtId="49" fontId="3" fillId="2" borderId="1" xfId="0" applyNumberFormat="1" applyFont="1" applyFill="1" applyBorder="1" applyAlignment="1">
      <alignment horizontal="center" vertical="center"/>
    </xf>
    <xf numFmtId="49" fontId="4" fillId="4" borderId="1" xfId="0" applyNumberFormat="1" applyFont="1" applyFill="1" applyBorder="1" applyAlignment="1">
      <alignment horizontal="center" vertical="center"/>
    </xf>
    <xf numFmtId="0" fontId="12" fillId="0" borderId="1" xfId="1" applyNumberFormat="1" applyFont="1" applyBorder="1" applyAlignment="1">
      <alignment horizontal="center" vertical="center"/>
    </xf>
    <xf numFmtId="0" fontId="4" fillId="8" borderId="1" xfId="0" applyFont="1" applyFill="1" applyBorder="1" applyAlignment="1">
      <alignment horizontal="center" vertical="center"/>
    </xf>
    <xf numFmtId="49" fontId="4" fillId="4" borderId="1" xfId="0" applyNumberFormat="1" applyFont="1" applyFill="1" applyBorder="1" applyAlignment="1">
      <alignment horizontal="center" vertical="center" wrapText="1"/>
    </xf>
    <xf numFmtId="49" fontId="4" fillId="5" borderId="1" xfId="0" applyNumberFormat="1" applyFont="1" applyFill="1" applyBorder="1" applyAlignment="1">
      <alignment horizontal="center" vertical="center" wrapText="1"/>
    </xf>
    <xf numFmtId="49" fontId="4" fillId="5" borderId="1" xfId="0" applyNumberFormat="1" applyFont="1" applyFill="1" applyBorder="1" applyAlignment="1">
      <alignment horizontal="center" vertical="center"/>
    </xf>
    <xf numFmtId="0" fontId="18" fillId="5" borderId="1" xfId="0" applyFont="1" applyFill="1" applyBorder="1" applyAlignment="1">
      <alignment horizontal="center" vertical="center" wrapText="1"/>
    </xf>
    <xf numFmtId="0" fontId="18" fillId="5" borderId="15" xfId="0" applyFont="1" applyFill="1" applyBorder="1" applyAlignment="1">
      <alignment horizontal="center" vertical="center" wrapText="1"/>
    </xf>
    <xf numFmtId="0" fontId="11" fillId="0" borderId="1" xfId="1" applyNumberFormat="1" applyBorder="1" applyAlignment="1">
      <alignment horizontal="center" vertical="center"/>
    </xf>
    <xf numFmtId="0" fontId="3" fillId="0" borderId="1" xfId="0" applyFont="1" applyBorder="1" applyAlignment="1">
      <alignment horizontal="center" vertical="center"/>
    </xf>
    <xf numFmtId="0" fontId="4" fillId="5" borderId="2" xfId="0" applyFont="1" applyFill="1" applyBorder="1" applyAlignment="1">
      <alignment horizontal="left" vertical="center" wrapText="1"/>
    </xf>
    <xf numFmtId="0" fontId="4" fillId="5" borderId="3" xfId="0" applyFont="1" applyFill="1" applyBorder="1" applyAlignment="1">
      <alignment horizontal="left" vertical="center"/>
    </xf>
    <xf numFmtId="0" fontId="4" fillId="5" borderId="4" xfId="0" applyFont="1" applyFill="1" applyBorder="1" applyAlignment="1">
      <alignment horizontal="left" vertical="center"/>
    </xf>
    <xf numFmtId="0" fontId="4" fillId="5" borderId="1" xfId="0" applyFont="1" applyFill="1" applyBorder="1" applyAlignment="1">
      <alignment horizontal="center" vertical="center" wrapText="1"/>
    </xf>
    <xf numFmtId="0" fontId="4" fillId="5" borderId="1" xfId="0" applyFont="1" applyFill="1" applyBorder="1" applyAlignment="1">
      <alignment horizontal="center" vertical="center"/>
    </xf>
    <xf numFmtId="0" fontId="4" fillId="3" borderId="1" xfId="0" applyFont="1" applyFill="1" applyBorder="1" applyAlignment="1">
      <alignment horizontal="center" vertical="center"/>
    </xf>
    <xf numFmtId="0" fontId="4" fillId="3" borderId="2" xfId="0" applyFont="1" applyFill="1" applyBorder="1" applyAlignment="1">
      <alignment horizontal="center" vertical="center"/>
    </xf>
    <xf numFmtId="0" fontId="4" fillId="3" borderId="3" xfId="0" applyFont="1" applyFill="1" applyBorder="1" applyAlignment="1">
      <alignment horizontal="center" vertical="center"/>
    </xf>
    <xf numFmtId="0" fontId="4" fillId="3" borderId="4" xfId="0" applyFont="1" applyFill="1" applyBorder="1" applyAlignment="1">
      <alignment horizontal="center" vertical="center"/>
    </xf>
    <xf numFmtId="0" fontId="4" fillId="0" borderId="0" xfId="0" applyFont="1" applyAlignment="1">
      <alignment horizontal="left" vertical="center"/>
    </xf>
    <xf numFmtId="0" fontId="4" fillId="0" borderId="1" xfId="0" applyFont="1" applyBorder="1" applyAlignment="1">
      <alignment horizontal="center" vertical="center"/>
    </xf>
    <xf numFmtId="0" fontId="4" fillId="3" borderId="1" xfId="0" applyFont="1" applyFill="1" applyBorder="1" applyAlignment="1">
      <alignment horizontal="left" vertical="center"/>
    </xf>
    <xf numFmtId="0" fontId="4" fillId="3" borderId="1" xfId="0" applyFont="1" applyFill="1" applyBorder="1" applyAlignment="1">
      <alignment horizontal="left" vertical="center" wrapText="1"/>
    </xf>
    <xf numFmtId="0" fontId="4" fillId="0" borderId="1" xfId="0" applyFont="1" applyBorder="1" applyAlignment="1">
      <alignment horizontal="left" vertical="center"/>
    </xf>
    <xf numFmtId="0" fontId="4" fillId="0" borderId="1" xfId="0" applyFont="1" applyBorder="1" applyAlignment="1">
      <alignment horizontal="left" vertical="center" wrapText="1"/>
    </xf>
    <xf numFmtId="0" fontId="4" fillId="5" borderId="3" xfId="0" applyFont="1" applyFill="1" applyBorder="1" applyAlignment="1">
      <alignment horizontal="center" vertical="center"/>
    </xf>
    <xf numFmtId="0" fontId="4" fillId="5" borderId="4" xfId="0" applyFont="1" applyFill="1" applyBorder="1" applyAlignment="1">
      <alignment horizontal="center" vertical="center"/>
    </xf>
    <xf numFmtId="0" fontId="4" fillId="5" borderId="6" xfId="0" applyFont="1" applyFill="1" applyBorder="1" applyAlignment="1">
      <alignment horizontal="left" vertical="center"/>
    </xf>
    <xf numFmtId="0" fontId="4" fillId="5" borderId="12" xfId="0" applyFont="1" applyFill="1" applyBorder="1" applyAlignment="1">
      <alignment horizontal="left" vertical="center"/>
    </xf>
    <xf numFmtId="0" fontId="4" fillId="5" borderId="5" xfId="0" applyFont="1" applyFill="1" applyBorder="1" applyAlignment="1">
      <alignment horizontal="left" vertical="center"/>
    </xf>
    <xf numFmtId="0" fontId="3" fillId="2" borderId="1" xfId="0" applyFont="1" applyFill="1" applyBorder="1" applyAlignment="1">
      <alignment horizontal="center" vertical="center"/>
    </xf>
    <xf numFmtId="0" fontId="4" fillId="5" borderId="1" xfId="0" applyFont="1" applyFill="1" applyBorder="1" applyAlignment="1">
      <alignment horizontal="left" vertical="center" wrapText="1"/>
    </xf>
    <xf numFmtId="0" fontId="4" fillId="3" borderId="6" xfId="0" applyFont="1" applyFill="1" applyBorder="1" applyAlignment="1">
      <alignment horizontal="left" vertical="center"/>
    </xf>
    <xf numFmtId="0" fontId="4" fillId="3" borderId="12" xfId="0" applyFont="1" applyFill="1" applyBorder="1" applyAlignment="1">
      <alignment horizontal="left" vertical="center"/>
    </xf>
    <xf numFmtId="0" fontId="4" fillId="3" borderId="5" xfId="0" applyFont="1" applyFill="1" applyBorder="1" applyAlignment="1">
      <alignment horizontal="left" vertical="center"/>
    </xf>
    <xf numFmtId="0" fontId="4" fillId="5" borderId="1" xfId="0" applyFont="1" applyFill="1" applyBorder="1" applyAlignment="1">
      <alignment horizontal="left" vertical="center"/>
    </xf>
    <xf numFmtId="0" fontId="4" fillId="3" borderId="1" xfId="0" applyFont="1" applyFill="1" applyBorder="1" applyAlignment="1">
      <alignment horizontal="center" vertical="center" wrapText="1"/>
    </xf>
    <xf numFmtId="0" fontId="13" fillId="3" borderId="1" xfId="0" applyFont="1" applyFill="1" applyBorder="1" applyAlignment="1">
      <alignment horizontal="center" vertical="center"/>
    </xf>
    <xf numFmtId="0" fontId="4" fillId="4" borderId="6" xfId="0" applyFont="1" applyFill="1" applyBorder="1" applyAlignment="1">
      <alignment horizontal="center" vertical="center"/>
    </xf>
    <xf numFmtId="0" fontId="4" fillId="4" borderId="5" xfId="0" applyFont="1" applyFill="1" applyBorder="1" applyAlignment="1">
      <alignment horizontal="center" vertical="center"/>
    </xf>
    <xf numFmtId="0" fontId="4" fillId="4" borderId="1" xfId="0" applyFont="1" applyFill="1" applyBorder="1" applyAlignment="1">
      <alignment horizontal="center" vertical="center"/>
    </xf>
    <xf numFmtId="0" fontId="4" fillId="0" borderId="1" xfId="0" applyFont="1" applyBorder="1" applyAlignment="1">
      <alignment horizontal="center" vertical="center" wrapText="1"/>
    </xf>
    <xf numFmtId="0" fontId="13" fillId="0" borderId="1" xfId="0" applyFont="1" applyBorder="1" applyAlignment="1">
      <alignment horizontal="center" vertical="center"/>
    </xf>
    <xf numFmtId="0" fontId="4" fillId="0" borderId="1" xfId="0" applyFont="1" applyBorder="1">
      <alignment vertical="center"/>
    </xf>
    <xf numFmtId="0" fontId="4" fillId="0" borderId="6" xfId="0" applyFont="1" applyBorder="1" applyAlignment="1">
      <alignment horizontal="center" vertical="center"/>
    </xf>
    <xf numFmtId="0" fontId="4" fillId="0" borderId="5" xfId="0" applyFont="1" applyBorder="1" applyAlignment="1">
      <alignment horizontal="center" vertical="center"/>
    </xf>
    <xf numFmtId="0" fontId="4" fillId="3" borderId="1" xfId="0" applyFont="1" applyFill="1" applyBorder="1">
      <alignment vertical="center"/>
    </xf>
    <xf numFmtId="0" fontId="4" fillId="3" borderId="1" xfId="0" applyFont="1" applyFill="1" applyBorder="1" applyAlignment="1">
      <alignment vertical="center" wrapText="1"/>
    </xf>
    <xf numFmtId="0" fontId="4" fillId="0" borderId="1" xfId="0" applyFont="1" applyBorder="1" applyAlignment="1">
      <alignment vertical="center" wrapText="1"/>
    </xf>
    <xf numFmtId="0" fontId="4" fillId="0" borderId="2" xfId="0" applyFont="1" applyBorder="1" applyAlignment="1">
      <alignment horizontal="center" vertical="center"/>
    </xf>
    <xf numFmtId="0" fontId="4" fillId="0" borderId="3" xfId="0" applyFont="1" applyBorder="1" applyAlignment="1">
      <alignment horizontal="center" vertical="center"/>
    </xf>
    <xf numFmtId="0" fontId="4" fillId="0" borderId="4" xfId="0" applyFont="1" applyBorder="1" applyAlignment="1">
      <alignment horizontal="center" vertical="center"/>
    </xf>
    <xf numFmtId="0" fontId="4" fillId="0" borderId="12" xfId="0" applyFont="1" applyBorder="1" applyAlignment="1">
      <alignment horizontal="center" vertical="center"/>
    </xf>
    <xf numFmtId="0" fontId="4" fillId="4" borderId="1" xfId="0" applyFont="1" applyFill="1" applyBorder="1" applyAlignment="1">
      <alignment horizontal="center" vertical="center" wrapText="1"/>
    </xf>
    <xf numFmtId="0" fontId="3" fillId="2" borderId="6" xfId="0" applyFont="1" applyFill="1" applyBorder="1" applyAlignment="1">
      <alignment horizontal="center" vertical="center"/>
    </xf>
    <xf numFmtId="0" fontId="3" fillId="2" borderId="12" xfId="0" applyFont="1" applyFill="1" applyBorder="1" applyAlignment="1">
      <alignment horizontal="center" vertical="center"/>
    </xf>
    <xf numFmtId="0" fontId="3" fillId="2" borderId="5" xfId="0" applyFont="1" applyFill="1" applyBorder="1" applyAlignment="1">
      <alignment horizontal="center" vertical="center"/>
    </xf>
    <xf numFmtId="0" fontId="4" fillId="0" borderId="0" xfId="0" applyFont="1">
      <alignment vertical="center"/>
    </xf>
    <xf numFmtId="49" fontId="4" fillId="0" borderId="1" xfId="0" applyNumberFormat="1" applyFont="1" applyBorder="1" applyAlignment="1">
      <alignment horizontal="left" vertical="center"/>
    </xf>
    <xf numFmtId="49" fontId="4" fillId="0" borderId="1" xfId="0" applyNumberFormat="1" applyFont="1" applyBorder="1" applyAlignment="1">
      <alignment horizontal="center" vertical="center"/>
    </xf>
    <xf numFmtId="49" fontId="4" fillId="0" borderId="6" xfId="0" applyNumberFormat="1" applyFont="1" applyBorder="1" applyAlignment="1">
      <alignment horizontal="center" vertical="center"/>
    </xf>
    <xf numFmtId="49" fontId="4" fillId="0" borderId="1" xfId="0" applyNumberFormat="1" applyFont="1" applyBorder="1" applyAlignment="1">
      <alignment horizontal="left" vertical="center" wrapText="1"/>
    </xf>
    <xf numFmtId="49" fontId="4" fillId="0" borderId="6" xfId="0" applyNumberFormat="1" applyFont="1" applyBorder="1" applyAlignment="1">
      <alignment horizontal="left" vertical="center" wrapText="1"/>
    </xf>
    <xf numFmtId="49" fontId="4" fillId="0" borderId="12" xfId="0" applyNumberFormat="1" applyFont="1" applyBorder="1" applyAlignment="1">
      <alignment horizontal="left" vertical="center"/>
    </xf>
    <xf numFmtId="49" fontId="4" fillId="0" borderId="5" xfId="0" applyNumberFormat="1" applyFont="1" applyBorder="1" applyAlignment="1">
      <alignment horizontal="left" vertical="center"/>
    </xf>
    <xf numFmtId="49" fontId="4" fillId="0" borderId="1" xfId="0" applyNumberFormat="1" applyFont="1" applyBorder="1" applyAlignment="1">
      <alignment vertical="center" wrapText="1"/>
    </xf>
    <xf numFmtId="49" fontId="4" fillId="0" borderId="1" xfId="0" applyNumberFormat="1" applyFont="1" applyBorder="1">
      <alignment vertical="center"/>
    </xf>
    <xf numFmtId="49" fontId="4" fillId="0" borderId="5" xfId="0" applyNumberFormat="1" applyFont="1" applyBorder="1" applyAlignment="1">
      <alignment horizontal="center" vertical="center"/>
    </xf>
    <xf numFmtId="49" fontId="4" fillId="0" borderId="6" xfId="0" applyNumberFormat="1" applyFont="1" applyBorder="1" applyAlignment="1">
      <alignment horizontal="center" vertical="center" wrapText="1"/>
    </xf>
    <xf numFmtId="49" fontId="4" fillId="0" borderId="5" xfId="0" applyNumberFormat="1" applyFont="1" applyBorder="1" applyAlignment="1">
      <alignment horizontal="center" vertical="center" wrapText="1"/>
    </xf>
    <xf numFmtId="49" fontId="4" fillId="0" borderId="0" xfId="0" applyNumberFormat="1" applyFont="1" applyAlignment="1">
      <alignment horizontal="center" vertical="center"/>
    </xf>
    <xf numFmtId="49" fontId="4" fillId="0" borderId="6" xfId="0" applyNumberFormat="1" applyFont="1" applyBorder="1" applyAlignment="1">
      <alignment horizontal="left" vertical="center"/>
    </xf>
    <xf numFmtId="49" fontId="4" fillId="0" borderId="2" xfId="0" applyNumberFormat="1" applyFont="1" applyBorder="1" applyAlignment="1">
      <alignment horizontal="left" vertical="center" wrapText="1"/>
    </xf>
    <xf numFmtId="49" fontId="4" fillId="0" borderId="9" xfId="0" applyNumberFormat="1" applyFont="1" applyBorder="1" applyAlignment="1">
      <alignment horizontal="center" vertical="center"/>
    </xf>
    <xf numFmtId="49" fontId="4" fillId="0" borderId="14" xfId="0" applyNumberFormat="1" applyFont="1" applyBorder="1" applyAlignment="1">
      <alignment horizontal="center" vertical="center"/>
    </xf>
    <xf numFmtId="49" fontId="4" fillId="0" borderId="10" xfId="0" applyNumberFormat="1" applyFont="1" applyBorder="1" applyAlignment="1">
      <alignment horizontal="center" vertical="center"/>
    </xf>
    <xf numFmtId="49" fontId="4" fillId="0" borderId="12" xfId="0" applyNumberFormat="1" applyFont="1" applyBorder="1" applyAlignment="1">
      <alignment horizontal="left" vertical="center" wrapText="1"/>
    </xf>
    <xf numFmtId="49" fontId="4" fillId="0" borderId="5" xfId="0" applyNumberFormat="1" applyFont="1" applyBorder="1" applyAlignment="1">
      <alignment horizontal="left" vertical="center" wrapText="1"/>
    </xf>
    <xf numFmtId="49" fontId="4" fillId="0" borderId="2" xfId="0" applyNumberFormat="1" applyFont="1" applyBorder="1" applyAlignment="1">
      <alignment horizontal="center" vertical="center"/>
    </xf>
    <xf numFmtId="49" fontId="4" fillId="0" borderId="3" xfId="0" applyNumberFormat="1" applyFont="1" applyBorder="1" applyAlignment="1">
      <alignment horizontal="center" vertical="center"/>
    </xf>
    <xf numFmtId="49" fontId="4" fillId="0" borderId="4" xfId="0" applyNumberFormat="1" applyFont="1" applyBorder="1" applyAlignment="1">
      <alignment horizontal="center" vertical="center"/>
    </xf>
    <xf numFmtId="49" fontId="4" fillId="4" borderId="6" xfId="0" applyNumberFormat="1" applyFont="1" applyFill="1" applyBorder="1" applyAlignment="1">
      <alignment horizontal="center" vertical="center" wrapText="1"/>
    </xf>
    <xf numFmtId="49" fontId="4" fillId="4" borderId="5" xfId="0" applyNumberFormat="1" applyFont="1" applyFill="1" applyBorder="1" applyAlignment="1">
      <alignment horizontal="center" vertical="center" wrapText="1"/>
    </xf>
    <xf numFmtId="49" fontId="4" fillId="4" borderId="6" xfId="0" applyNumberFormat="1" applyFont="1" applyFill="1" applyBorder="1" applyAlignment="1">
      <alignment horizontal="center" vertical="center"/>
    </xf>
    <xf numFmtId="49" fontId="4" fillId="4" borderId="5" xfId="0" applyNumberFormat="1" applyFont="1" applyFill="1" applyBorder="1" applyAlignment="1">
      <alignment horizontal="center" vertical="center"/>
    </xf>
    <xf numFmtId="49" fontId="4" fillId="0" borderId="7" xfId="0" applyNumberFormat="1" applyFont="1" applyBorder="1" applyAlignment="1">
      <alignment horizontal="center" vertical="center"/>
    </xf>
    <xf numFmtId="49" fontId="4" fillId="0" borderId="8" xfId="0" applyNumberFormat="1" applyFont="1" applyBorder="1" applyAlignment="1">
      <alignment horizontal="center" vertical="center"/>
    </xf>
    <xf numFmtId="49" fontId="4" fillId="0" borderId="11" xfId="0" applyNumberFormat="1" applyFont="1" applyBorder="1" applyAlignment="1">
      <alignment horizontal="center" vertical="center"/>
    </xf>
    <xf numFmtId="49" fontId="4" fillId="0" borderId="13" xfId="0" applyNumberFormat="1" applyFont="1" applyBorder="1" applyAlignment="1">
      <alignment horizontal="center" vertical="center"/>
    </xf>
    <xf numFmtId="49" fontId="4" fillId="3" borderId="1" xfId="0" applyNumberFormat="1" applyFont="1" applyFill="1" applyBorder="1" applyAlignment="1">
      <alignment horizontal="center" vertical="center"/>
    </xf>
    <xf numFmtId="49" fontId="4" fillId="0" borderId="12" xfId="0" applyNumberFormat="1" applyFont="1" applyBorder="1" applyAlignment="1">
      <alignment horizontal="center" vertical="center"/>
    </xf>
    <xf numFmtId="49" fontId="4" fillId="3" borderId="6" xfId="0" applyNumberFormat="1" applyFont="1" applyFill="1" applyBorder="1" applyAlignment="1">
      <alignment horizontal="left" vertical="center"/>
    </xf>
    <xf numFmtId="49" fontId="4" fillId="3" borderId="12" xfId="0" applyNumberFormat="1" applyFont="1" applyFill="1" applyBorder="1" applyAlignment="1">
      <alignment horizontal="left" vertical="center"/>
    </xf>
    <xf numFmtId="49" fontId="4" fillId="3" borderId="5" xfId="0" applyNumberFormat="1" applyFont="1" applyFill="1" applyBorder="1" applyAlignment="1">
      <alignment horizontal="left" vertical="center"/>
    </xf>
    <xf numFmtId="49" fontId="4" fillId="0" borderId="0" xfId="0" applyNumberFormat="1" applyFont="1" applyAlignment="1">
      <alignment horizontal="left" vertical="center"/>
    </xf>
    <xf numFmtId="49" fontId="4" fillId="4" borderId="12" xfId="0" applyNumberFormat="1" applyFont="1" applyFill="1" applyBorder="1" applyAlignment="1">
      <alignment horizontal="center" vertical="center"/>
    </xf>
    <xf numFmtId="49" fontId="3" fillId="0" borderId="1" xfId="0" applyNumberFormat="1" applyFont="1" applyBorder="1" applyAlignment="1">
      <alignment horizontal="center" vertical="center"/>
    </xf>
    <xf numFmtId="49" fontId="3" fillId="2" borderId="6" xfId="0" applyNumberFormat="1" applyFont="1" applyFill="1" applyBorder="1" applyAlignment="1">
      <alignment horizontal="center" vertical="center"/>
    </xf>
    <xf numFmtId="49" fontId="3" fillId="2" borderId="12" xfId="0" applyNumberFormat="1" applyFont="1" applyFill="1" applyBorder="1" applyAlignment="1">
      <alignment horizontal="center" vertical="center"/>
    </xf>
    <xf numFmtId="49" fontId="3" fillId="2" borderId="5" xfId="0" applyNumberFormat="1" applyFont="1" applyFill="1" applyBorder="1" applyAlignment="1">
      <alignment horizontal="center" vertical="center"/>
    </xf>
    <xf numFmtId="0" fontId="4" fillId="0" borderId="6" xfId="0" applyFont="1" applyBorder="1" applyAlignment="1">
      <alignment horizontal="left" vertical="center"/>
    </xf>
    <xf numFmtId="0" fontId="4" fillId="0" borderId="12" xfId="0" applyFont="1" applyBorder="1" applyAlignment="1">
      <alignment horizontal="left" vertical="center"/>
    </xf>
    <xf numFmtId="0" fontId="4" fillId="0" borderId="5" xfId="0" applyFont="1" applyBorder="1" applyAlignment="1">
      <alignment horizontal="left" vertical="center"/>
    </xf>
    <xf numFmtId="49" fontId="4" fillId="0" borderId="1" xfId="0" applyNumberFormat="1" applyFont="1" applyBorder="1" applyAlignment="1">
      <alignment horizontal="center" vertical="center" wrapText="1"/>
    </xf>
    <xf numFmtId="49" fontId="4" fillId="4" borderId="1" xfId="0" applyNumberFormat="1" applyFont="1" applyFill="1" applyBorder="1" applyAlignment="1">
      <alignment horizontal="center" vertical="center" wrapText="1"/>
    </xf>
    <xf numFmtId="49" fontId="4" fillId="4" borderId="1" xfId="0" applyNumberFormat="1" applyFont="1" applyFill="1" applyBorder="1" applyAlignment="1">
      <alignment horizontal="center" vertical="center"/>
    </xf>
    <xf numFmtId="0" fontId="4" fillId="0" borderId="6" xfId="0" applyFont="1" applyBorder="1" applyAlignment="1">
      <alignment horizontal="left" vertical="center" wrapText="1"/>
    </xf>
    <xf numFmtId="0" fontId="4" fillId="4" borderId="12" xfId="0" applyFont="1" applyFill="1" applyBorder="1" applyAlignment="1">
      <alignment horizontal="center" vertical="center"/>
    </xf>
    <xf numFmtId="0" fontId="4" fillId="8" borderId="6" xfId="0" applyFont="1" applyFill="1" applyBorder="1" applyAlignment="1">
      <alignment horizontal="center" vertical="center"/>
    </xf>
    <xf numFmtId="0" fontId="4" fillId="8" borderId="12" xfId="0" applyFont="1" applyFill="1" applyBorder="1" applyAlignment="1">
      <alignment horizontal="center" vertical="center"/>
    </xf>
    <xf numFmtId="0" fontId="4" fillId="8" borderId="5" xfId="0" applyFont="1" applyFill="1" applyBorder="1" applyAlignment="1">
      <alignment horizontal="center" vertical="center"/>
    </xf>
    <xf numFmtId="0" fontId="4" fillId="0" borderId="7" xfId="0" applyFont="1" applyBorder="1" applyAlignment="1">
      <alignment horizontal="center" vertical="center"/>
    </xf>
    <xf numFmtId="0" fontId="4" fillId="0" borderId="8" xfId="0" applyFont="1" applyBorder="1" applyAlignment="1">
      <alignment horizontal="center" vertical="center"/>
    </xf>
    <xf numFmtId="0" fontId="4" fillId="0" borderId="11" xfId="0" applyFont="1" applyBorder="1" applyAlignment="1">
      <alignment horizontal="center" vertical="center"/>
    </xf>
    <xf numFmtId="0" fontId="4" fillId="0" borderId="13" xfId="0" applyFont="1" applyBorder="1" applyAlignment="1">
      <alignment horizontal="center" vertical="center"/>
    </xf>
    <xf numFmtId="0" fontId="4" fillId="0" borderId="9" xfId="0" applyFont="1" applyBorder="1" applyAlignment="1">
      <alignment horizontal="center" vertical="center"/>
    </xf>
    <xf numFmtId="0" fontId="4" fillId="0" borderId="10" xfId="0" applyFont="1" applyBorder="1" applyAlignment="1">
      <alignment horizontal="center" vertical="center"/>
    </xf>
    <xf numFmtId="0" fontId="4" fillId="8" borderId="6" xfId="0" applyFont="1" applyFill="1" applyBorder="1" applyAlignment="1">
      <alignment horizontal="left" vertical="center" wrapText="1"/>
    </xf>
    <xf numFmtId="0" fontId="4" fillId="8" borderId="12" xfId="0" applyFont="1" applyFill="1" applyBorder="1" applyAlignment="1">
      <alignment horizontal="left" vertical="center" wrapText="1"/>
    </xf>
    <xf numFmtId="0" fontId="4" fillId="8" borderId="5" xfId="0" applyFont="1" applyFill="1" applyBorder="1" applyAlignment="1">
      <alignment horizontal="left" vertical="center" wrapText="1"/>
    </xf>
    <xf numFmtId="0" fontId="4" fillId="0" borderId="12" xfId="0" applyFont="1" applyBorder="1" applyAlignment="1">
      <alignment horizontal="left" vertical="center" wrapText="1"/>
    </xf>
    <xf numFmtId="0" fontId="4" fillId="0" borderId="5" xfId="0" applyFont="1" applyBorder="1" applyAlignment="1">
      <alignment horizontal="left" vertical="center" wrapText="1"/>
    </xf>
    <xf numFmtId="0" fontId="4" fillId="8" borderId="6" xfId="0" applyFont="1" applyFill="1" applyBorder="1" applyAlignment="1">
      <alignment horizontal="center" vertical="center" wrapText="1"/>
    </xf>
    <xf numFmtId="0" fontId="4" fillId="8" borderId="12" xfId="0" applyFont="1" applyFill="1" applyBorder="1" applyAlignment="1">
      <alignment horizontal="center" vertical="center" wrapText="1"/>
    </xf>
    <xf numFmtId="0" fontId="4" fillId="8" borderId="5" xfId="0" applyFont="1" applyFill="1" applyBorder="1" applyAlignment="1">
      <alignment horizontal="center" vertical="center" wrapText="1"/>
    </xf>
    <xf numFmtId="0" fontId="4" fillId="0" borderId="6" xfId="0" applyFont="1" applyBorder="1">
      <alignment vertical="center"/>
    </xf>
    <xf numFmtId="0" fontId="4" fillId="0" borderId="12" xfId="0" applyFont="1" applyBorder="1">
      <alignment vertical="center"/>
    </xf>
    <xf numFmtId="0" fontId="4" fillId="0" borderId="5" xfId="0" applyFont="1" applyBorder="1">
      <alignment vertical="center"/>
    </xf>
    <xf numFmtId="49" fontId="3" fillId="0" borderId="2" xfId="0" applyNumberFormat="1" applyFont="1" applyBorder="1" applyAlignment="1">
      <alignment horizontal="center" vertical="center"/>
    </xf>
    <xf numFmtId="49" fontId="3" fillId="0" borderId="4" xfId="0" applyNumberFormat="1" applyFont="1" applyBorder="1" applyAlignment="1">
      <alignment horizontal="center" vertical="center"/>
    </xf>
    <xf numFmtId="0" fontId="4" fillId="3" borderId="6" xfId="0" applyFont="1" applyFill="1" applyBorder="1" applyAlignment="1">
      <alignment horizontal="left" vertical="center" wrapText="1"/>
    </xf>
    <xf numFmtId="0" fontId="4" fillId="3" borderId="12" xfId="0" applyFont="1" applyFill="1" applyBorder="1" applyAlignment="1">
      <alignment horizontal="left" vertical="center" wrapText="1"/>
    </xf>
    <xf numFmtId="0" fontId="4" fillId="3" borderId="5" xfId="0" applyFont="1" applyFill="1" applyBorder="1" applyAlignment="1">
      <alignment horizontal="left" vertical="center" wrapText="1"/>
    </xf>
    <xf numFmtId="49" fontId="4" fillId="5" borderId="1" xfId="0" applyNumberFormat="1" applyFont="1" applyFill="1" applyBorder="1" applyAlignment="1">
      <alignment horizontal="center" vertical="center" wrapText="1"/>
    </xf>
    <xf numFmtId="49" fontId="4" fillId="5" borderId="1" xfId="0" applyNumberFormat="1" applyFont="1" applyFill="1" applyBorder="1" applyAlignment="1">
      <alignment horizontal="left" vertical="center" wrapText="1"/>
    </xf>
    <xf numFmtId="49" fontId="4" fillId="5" borderId="1" xfId="0" applyNumberFormat="1" applyFont="1" applyFill="1" applyBorder="1" applyAlignment="1">
      <alignment horizontal="center" vertical="center"/>
    </xf>
    <xf numFmtId="0" fontId="4" fillId="5" borderId="2" xfId="0" applyFont="1" applyFill="1" applyBorder="1" applyAlignment="1">
      <alignment horizontal="center" vertical="center"/>
    </xf>
    <xf numFmtId="49" fontId="4" fillId="5" borderId="2" xfId="0" applyNumberFormat="1" applyFont="1" applyFill="1" applyBorder="1" applyAlignment="1">
      <alignment horizontal="center" vertical="center"/>
    </xf>
    <xf numFmtId="49" fontId="4" fillId="5" borderId="3" xfId="0" applyNumberFormat="1" applyFont="1" applyFill="1" applyBorder="1" applyAlignment="1">
      <alignment horizontal="center" vertical="center"/>
    </xf>
    <xf numFmtId="49" fontId="4" fillId="5" borderId="4" xfId="0" applyNumberFormat="1" applyFont="1" applyFill="1" applyBorder="1" applyAlignment="1">
      <alignment horizontal="center" vertical="center"/>
    </xf>
    <xf numFmtId="0" fontId="4" fillId="5" borderId="7" xfId="0" applyFont="1" applyFill="1" applyBorder="1" applyAlignment="1">
      <alignment horizontal="center" vertical="center"/>
    </xf>
    <xf numFmtId="0" fontId="4" fillId="5" borderId="8" xfId="0" applyFont="1" applyFill="1" applyBorder="1" applyAlignment="1">
      <alignment horizontal="center" vertical="center"/>
    </xf>
    <xf numFmtId="0" fontId="4" fillId="5" borderId="11" xfId="0" applyFont="1" applyFill="1" applyBorder="1" applyAlignment="1">
      <alignment horizontal="center" vertical="center"/>
    </xf>
    <xf numFmtId="0" fontId="4" fillId="5" borderId="13" xfId="0" applyFont="1" applyFill="1" applyBorder="1" applyAlignment="1">
      <alignment horizontal="center" vertical="center"/>
    </xf>
    <xf numFmtId="0" fontId="4" fillId="5" borderId="9" xfId="0" applyFont="1" applyFill="1" applyBorder="1" applyAlignment="1">
      <alignment horizontal="center" vertical="center"/>
    </xf>
    <xf numFmtId="0" fontId="4" fillId="5" borderId="10" xfId="0" applyFont="1" applyFill="1" applyBorder="1" applyAlignment="1">
      <alignment horizontal="center" vertical="center"/>
    </xf>
    <xf numFmtId="49" fontId="4" fillId="5" borderId="6" xfId="0" applyNumberFormat="1" applyFont="1" applyFill="1" applyBorder="1" applyAlignment="1">
      <alignment horizontal="left" vertical="center" wrapText="1"/>
    </xf>
    <xf numFmtId="49" fontId="4" fillId="5" borderId="12" xfId="0" applyNumberFormat="1" applyFont="1" applyFill="1" applyBorder="1" applyAlignment="1">
      <alignment horizontal="left" vertical="center" wrapText="1"/>
    </xf>
    <xf numFmtId="49" fontId="4" fillId="5" borderId="5" xfId="0" applyNumberFormat="1" applyFont="1" applyFill="1" applyBorder="1" applyAlignment="1">
      <alignment horizontal="left" vertical="center" wrapText="1"/>
    </xf>
    <xf numFmtId="0" fontId="4" fillId="5" borderId="6" xfId="0" applyFont="1" applyFill="1" applyBorder="1" applyAlignment="1">
      <alignment horizontal="center" vertical="center" wrapText="1"/>
    </xf>
    <xf numFmtId="0" fontId="4" fillId="5" borderId="5" xfId="0" applyFont="1" applyFill="1" applyBorder="1" applyAlignment="1">
      <alignment horizontal="center" vertical="center" wrapText="1"/>
    </xf>
    <xf numFmtId="49" fontId="4" fillId="5" borderId="6" xfId="0" applyNumberFormat="1" applyFont="1" applyFill="1" applyBorder="1" applyAlignment="1">
      <alignment horizontal="center" vertical="center" wrapText="1"/>
    </xf>
    <xf numFmtId="49" fontId="4" fillId="5" borderId="12" xfId="0" applyNumberFormat="1" applyFont="1" applyFill="1" applyBorder="1" applyAlignment="1">
      <alignment horizontal="center" vertical="center" wrapText="1"/>
    </xf>
    <xf numFmtId="49" fontId="4" fillId="5" borderId="5" xfId="0" applyNumberFormat="1" applyFont="1" applyFill="1" applyBorder="1" applyAlignment="1">
      <alignment horizontal="center" vertical="center" wrapText="1"/>
    </xf>
    <xf numFmtId="0" fontId="12" fillId="0" borderId="1" xfId="1" applyNumberFormat="1" applyFont="1" applyBorder="1" applyAlignment="1">
      <alignment horizontal="center" vertical="center"/>
    </xf>
    <xf numFmtId="49" fontId="3" fillId="0" borderId="3" xfId="0" applyNumberFormat="1" applyFont="1" applyBorder="1" applyAlignment="1">
      <alignment horizontal="center" vertical="center"/>
    </xf>
  </cellXfs>
  <cellStyles count="2">
    <cellStyle name="一般" xfId="0" builtinId="0"/>
    <cellStyle name="超連結"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microsoft.com/office/2017/06/relationships/rdRichValueStructure" Target="richData/rdrichvaluestructure.xml"/><Relationship Id="rId3" Type="http://schemas.openxmlformats.org/officeDocument/2006/relationships/worksheet" Target="worksheets/sheet3.xml"/><Relationship Id="rId7" Type="http://schemas.openxmlformats.org/officeDocument/2006/relationships/theme" Target="theme/theme1.xml"/><Relationship Id="rId12" Type="http://schemas.microsoft.com/office/2017/06/relationships/rdRichValue" Target="richData/rdrichvalue.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22/10/relationships/richValueRel" Target="richData/richValueRel.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sheetMetadata" Target="metadata.xml"/><Relationship Id="rId4" Type="http://schemas.openxmlformats.org/officeDocument/2006/relationships/worksheet" Target="worksheets/sheet4.xml"/><Relationship Id="rId9" Type="http://schemas.openxmlformats.org/officeDocument/2006/relationships/sharedStrings" Target="sharedStrings.xml"/><Relationship Id="rId14" Type="http://schemas.microsoft.com/office/2017/06/relationships/rdRichValueTypes" Target="richData/rdRichValueTypes.xml"/></Relationships>
</file>

<file path=xl/richData/_rels/richValueRel.xml.rels><?xml version="1.0" encoding="UTF-8" standalone="yes"?>
<Relationships xmlns="http://schemas.openxmlformats.org/package/2006/relationships"><Relationship Id="rId1" Type="http://schemas.openxmlformats.org/officeDocument/2006/relationships/image" Target="../media/image1.png"/></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1">
  <rv s="0">
    <v>0</v>
    <v>5</v>
  </rv>
</rvData>
</file>

<file path=xl/richData/rdrichvaluestructure.xml><?xml version="1.0" encoding="utf-8"?>
<rvStructures xmlns="http://schemas.microsoft.com/office/spreadsheetml/2017/richdata" count="1">
  <s t="_localImage">
    <k n="_rvRel:LocalImageIdentifier" t="i"/>
    <k n="CalcOrigin" t="i"/>
  </s>
</rvStructures>
</file>

<file path=xl/richData/richValueRel.xml><?xml version="1.0" encoding="utf-8"?>
<richValueRels xmlns="http://schemas.microsoft.com/office/spreadsheetml/2022/richvaluerel" xmlns:r="http://schemas.openxmlformats.org/officeDocument/2006/relationships">
  <rel r:id="rId1"/>
</richValueRel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19"/>
  <sheetViews>
    <sheetView zoomScale="85" zoomScaleNormal="85" workbookViewId="0">
      <selection activeCell="B4" sqref="B4"/>
    </sheetView>
  </sheetViews>
  <sheetFormatPr defaultRowHeight="24.95" customHeight="1"/>
  <cols>
    <col min="1" max="1" width="10.625" style="1" customWidth="1"/>
    <col min="2" max="2" width="50.625" style="1" customWidth="1"/>
    <col min="3" max="3" width="28.125" style="1" customWidth="1"/>
    <col min="4" max="4" width="15.625" style="1" customWidth="1"/>
    <col min="5" max="5" width="36.625" style="2" customWidth="1"/>
    <col min="6" max="7" width="40.625" style="2" customWidth="1"/>
    <col min="8" max="9" width="9" style="1"/>
    <col min="10" max="10" width="23.5" style="1" customWidth="1"/>
    <col min="11" max="11" width="26.25" style="1" customWidth="1"/>
    <col min="12" max="16384" width="9" style="1"/>
  </cols>
  <sheetData>
    <row r="1" spans="1:7" ht="21.95" customHeight="1">
      <c r="A1" s="10" t="s">
        <v>0</v>
      </c>
      <c r="B1" s="10" t="s">
        <v>105</v>
      </c>
    </row>
    <row r="2" spans="1:7" ht="24.95" customHeight="1">
      <c r="A2" s="30" t="s">
        <v>1</v>
      </c>
      <c r="B2" s="12" t="str">
        <f>HYPERLINK("#C11", "Overview")</f>
        <v>Overview</v>
      </c>
    </row>
    <row r="3" spans="1:7" ht="24.95" customHeight="1">
      <c r="A3" s="30"/>
      <c r="B3" s="12" t="str">
        <f>HYPERLINK("#C14", "NVMe Reset Supported")</f>
        <v>NVMe Reset Supported</v>
      </c>
    </row>
    <row r="4" spans="1:7" ht="21.95" customHeight="1">
      <c r="A4" s="30"/>
      <c r="B4" s="12" t="str">
        <f>HYPERLINK("#C16", "NVMe Controller Configuration and Behaviour")</f>
        <v>NVMe Controller Configuration and Behaviour</v>
      </c>
    </row>
    <row r="5" spans="1:7" ht="21.95" customHeight="1">
      <c r="A5" s="30"/>
      <c r="B5" s="12" t="str">
        <f>HYPERLINK("#C36", "NVMe Admin Command Set")</f>
        <v>NVMe Admin Command Set</v>
      </c>
    </row>
    <row r="6" spans="1:7" ht="21.95" customHeight="1">
      <c r="A6" s="30"/>
      <c r="B6" s="12" t="str">
        <f>HYPERLINK("#C61", "Namespace Management/Attachment Commands")</f>
        <v>Namespace Management/Attachment Commands</v>
      </c>
    </row>
    <row r="7" spans="1:7" ht="21.95" customHeight="1">
      <c r="A7" s="30"/>
      <c r="B7" s="12" t="str">
        <f>HYPERLINK("#C75", "Namespace Utilization(NUSE)")</f>
        <v>Namespace Utilization(NUSE)</v>
      </c>
    </row>
    <row r="8" spans="1:7" ht="21.95" customHeight="1">
      <c r="A8" s="30"/>
      <c r="B8" s="12" t="str">
        <f>HYPERLINK("#C76", "UUID for DSSD Specific Information")</f>
        <v>UUID for DSSD Specific Information</v>
      </c>
    </row>
    <row r="9" spans="1:7" ht="21.95" customHeight="1">
      <c r="A9" s="30"/>
      <c r="B9" s="12" t="str">
        <f>HYPERLINK("#C82", "NVMe I/O Commend Set")</f>
        <v>NVMe I/O Commend Set</v>
      </c>
    </row>
    <row r="10" spans="1:7" ht="21.95" customHeight="1">
      <c r="C10" s="3" t="s">
        <v>1</v>
      </c>
      <c r="D10" s="3" t="s">
        <v>2</v>
      </c>
      <c r="E10" s="51" t="s">
        <v>11</v>
      </c>
      <c r="F10" s="51"/>
      <c r="G10" s="51"/>
    </row>
    <row r="11" spans="1:7" ht="21.95" customHeight="1">
      <c r="C11" s="35" t="s">
        <v>3</v>
      </c>
      <c r="D11" s="8" t="s">
        <v>4</v>
      </c>
      <c r="E11" s="52" t="s">
        <v>12</v>
      </c>
      <c r="F11" s="52"/>
      <c r="G11" s="52"/>
    </row>
    <row r="12" spans="1:7" ht="21.95" customHeight="1">
      <c r="C12" s="35"/>
      <c r="D12" s="8" t="s">
        <v>5</v>
      </c>
      <c r="E12" s="52"/>
      <c r="F12" s="52"/>
      <c r="G12" s="52"/>
    </row>
    <row r="13" spans="1:7" ht="21.95" customHeight="1">
      <c r="C13" s="35"/>
      <c r="D13" s="9" t="s">
        <v>6</v>
      </c>
      <c r="E13" s="48" t="s">
        <v>13</v>
      </c>
      <c r="F13" s="49"/>
      <c r="G13" s="50"/>
    </row>
    <row r="14" spans="1:7" ht="16.5" customHeight="1">
      <c r="C14" s="36" t="s">
        <v>7</v>
      </c>
      <c r="D14" s="6" t="s">
        <v>8</v>
      </c>
      <c r="E14" s="53" t="s">
        <v>14</v>
      </c>
      <c r="F14" s="54"/>
      <c r="G14" s="55"/>
    </row>
    <row r="15" spans="1:7" ht="16.5" customHeight="1">
      <c r="C15" s="36"/>
      <c r="D15" s="6" t="s">
        <v>9</v>
      </c>
      <c r="E15" s="53" t="s">
        <v>15</v>
      </c>
      <c r="F15" s="54"/>
      <c r="G15" s="55"/>
    </row>
    <row r="16" spans="1:7" ht="21.95" customHeight="1">
      <c r="C16" s="34" t="s">
        <v>10</v>
      </c>
      <c r="D16" s="9" t="str">
        <f t="shared" ref="D16:D35" si="0">"NVMe-CFG-" &amp; ROW() - 15</f>
        <v>NVMe-CFG-1</v>
      </c>
      <c r="E16" s="48" t="s">
        <v>16</v>
      </c>
      <c r="F16" s="49"/>
      <c r="G16" s="50"/>
    </row>
    <row r="17" spans="3:7" ht="21.95" customHeight="1">
      <c r="C17" s="34"/>
      <c r="D17" s="9" t="str">
        <f t="shared" si="0"/>
        <v>NVMe-CFG-2</v>
      </c>
      <c r="E17" s="48" t="s">
        <v>17</v>
      </c>
      <c r="F17" s="49"/>
      <c r="G17" s="50"/>
    </row>
    <row r="18" spans="3:7" ht="21.95" customHeight="1">
      <c r="C18" s="34"/>
      <c r="D18" s="9" t="str">
        <f t="shared" si="0"/>
        <v>NVMe-CFG-3</v>
      </c>
      <c r="E18" s="48" t="s">
        <v>18</v>
      </c>
      <c r="F18" s="49"/>
      <c r="G18" s="50"/>
    </row>
    <row r="19" spans="3:7" ht="21.95" customHeight="1">
      <c r="C19" s="34"/>
      <c r="D19" s="9" t="str">
        <f t="shared" si="0"/>
        <v>NVMe-CFG-4</v>
      </c>
      <c r="E19" s="48" t="s">
        <v>19</v>
      </c>
      <c r="F19" s="49"/>
      <c r="G19" s="50"/>
    </row>
    <row r="20" spans="3:7" ht="21.95" customHeight="1">
      <c r="C20" s="34"/>
      <c r="D20" s="9" t="str">
        <f t="shared" si="0"/>
        <v>NVMe-CFG-5</v>
      </c>
      <c r="E20" s="48" t="s">
        <v>20</v>
      </c>
      <c r="F20" s="49"/>
      <c r="G20" s="50"/>
    </row>
    <row r="21" spans="3:7" ht="21.95" customHeight="1">
      <c r="C21" s="34"/>
      <c r="D21" s="9" t="str">
        <f t="shared" si="0"/>
        <v>NVMe-CFG-6</v>
      </c>
      <c r="E21" s="48" t="s">
        <v>21</v>
      </c>
      <c r="F21" s="49"/>
      <c r="G21" s="50"/>
    </row>
    <row r="22" spans="3:7" ht="21.95" customHeight="1">
      <c r="C22" s="34"/>
      <c r="D22" s="9" t="str">
        <f t="shared" si="0"/>
        <v>NVMe-CFG-7</v>
      </c>
      <c r="E22" s="48" t="s">
        <v>22</v>
      </c>
      <c r="F22" s="49"/>
      <c r="G22" s="50"/>
    </row>
    <row r="23" spans="3:7" ht="44.1" customHeight="1">
      <c r="C23" s="34"/>
      <c r="D23" s="9" t="str">
        <f t="shared" si="0"/>
        <v>NVMe-CFG-8</v>
      </c>
      <c r="E23" s="52" t="s">
        <v>62</v>
      </c>
      <c r="F23" s="52"/>
      <c r="G23" s="52"/>
    </row>
    <row r="24" spans="3:7" ht="24.95" customHeight="1">
      <c r="C24" s="34"/>
      <c r="D24" s="9" t="str">
        <f t="shared" si="0"/>
        <v>NVMe-CFG-9</v>
      </c>
      <c r="E24" s="48" t="s">
        <v>23</v>
      </c>
      <c r="F24" s="49"/>
      <c r="G24" s="50"/>
    </row>
    <row r="25" spans="3:7" ht="24.95" customHeight="1">
      <c r="C25" s="34"/>
      <c r="D25" s="9" t="str">
        <f t="shared" si="0"/>
        <v>NVMe-CFG-10</v>
      </c>
      <c r="E25" s="56" t="s">
        <v>24</v>
      </c>
      <c r="F25" s="56"/>
      <c r="G25" s="56"/>
    </row>
    <row r="26" spans="3:7" ht="44.1" customHeight="1">
      <c r="C26" s="34"/>
      <c r="D26" s="9" t="str">
        <f t="shared" si="0"/>
        <v>NVMe-CFG-11</v>
      </c>
      <c r="E26" s="52" t="s">
        <v>25</v>
      </c>
      <c r="F26" s="52"/>
      <c r="G26" s="52"/>
    </row>
    <row r="27" spans="3:7" ht="24.95" customHeight="1">
      <c r="C27" s="34"/>
      <c r="D27" s="9" t="str">
        <f t="shared" si="0"/>
        <v>NVMe-CFG-12</v>
      </c>
      <c r="E27" s="56" t="s">
        <v>26</v>
      </c>
      <c r="F27" s="56"/>
      <c r="G27" s="56"/>
    </row>
    <row r="28" spans="3:7" ht="24.95" customHeight="1">
      <c r="C28" s="34"/>
      <c r="D28" s="9" t="str">
        <f t="shared" si="0"/>
        <v>NVMe-CFG-13</v>
      </c>
      <c r="E28" s="56" t="s">
        <v>27</v>
      </c>
      <c r="F28" s="56"/>
      <c r="G28" s="56"/>
    </row>
    <row r="29" spans="3:7" ht="24.95" customHeight="1">
      <c r="C29" s="34"/>
      <c r="D29" s="9" t="str">
        <f t="shared" si="0"/>
        <v>NVMe-CFG-14</v>
      </c>
      <c r="E29" s="56" t="s">
        <v>28</v>
      </c>
      <c r="F29" s="56"/>
      <c r="G29" s="56"/>
    </row>
    <row r="30" spans="3:7" ht="24.95" customHeight="1">
      <c r="C30" s="34"/>
      <c r="D30" s="9" t="str">
        <f t="shared" si="0"/>
        <v>NVMe-CFG-15</v>
      </c>
      <c r="E30" s="56" t="s">
        <v>29</v>
      </c>
      <c r="F30" s="56"/>
      <c r="G30" s="56"/>
    </row>
    <row r="31" spans="3:7" ht="24.95" customHeight="1">
      <c r="C31" s="34"/>
      <c r="D31" s="9" t="str">
        <f t="shared" si="0"/>
        <v>NVMe-CFG-16</v>
      </c>
      <c r="E31" s="56" t="s">
        <v>30</v>
      </c>
      <c r="F31" s="56"/>
      <c r="G31" s="56"/>
    </row>
    <row r="32" spans="3:7" ht="24.95" customHeight="1">
      <c r="C32" s="34"/>
      <c r="D32" s="9" t="str">
        <f t="shared" si="0"/>
        <v>NVMe-CFG-17</v>
      </c>
      <c r="E32" s="56" t="s">
        <v>31</v>
      </c>
      <c r="F32" s="56"/>
      <c r="G32" s="56"/>
    </row>
    <row r="33" spans="3:7" ht="24.95" customHeight="1">
      <c r="C33" s="34"/>
      <c r="D33" s="9" t="str">
        <f t="shared" si="0"/>
        <v>NVMe-CFG-18</v>
      </c>
      <c r="E33" s="56" t="s">
        <v>32</v>
      </c>
      <c r="F33" s="56"/>
      <c r="G33" s="56"/>
    </row>
    <row r="34" spans="3:7" ht="24.95" customHeight="1">
      <c r="C34" s="34"/>
      <c r="D34" s="9" t="str">
        <f t="shared" si="0"/>
        <v>NVMe-CFG-19</v>
      </c>
      <c r="E34" s="56" t="s">
        <v>33</v>
      </c>
      <c r="F34" s="56"/>
      <c r="G34" s="56"/>
    </row>
    <row r="35" spans="3:7" ht="24.95" customHeight="1">
      <c r="C35" s="34"/>
      <c r="D35" s="9" t="str">
        <f t="shared" si="0"/>
        <v>NVMe-CFG-20</v>
      </c>
      <c r="E35" s="56" t="s">
        <v>34</v>
      </c>
      <c r="F35" s="56"/>
      <c r="G35" s="56"/>
    </row>
    <row r="36" spans="3:7" ht="24.95" customHeight="1">
      <c r="C36" s="36" t="s">
        <v>35</v>
      </c>
      <c r="D36" s="6" t="b">
        <f>'NVMe Pt.2'!D9="NVMe-AD-" &amp; ROW() - 35</f>
        <v>0</v>
      </c>
      <c r="E36" s="42" t="s">
        <v>36</v>
      </c>
      <c r="F36" s="42"/>
      <c r="G36" s="42"/>
    </row>
    <row r="37" spans="3:7" ht="60" customHeight="1">
      <c r="C37" s="36"/>
      <c r="D37" s="6" t="str">
        <f t="shared" ref="D37:D60" si="1">"NVMe-AD-" &amp; ROW() - 35</f>
        <v>NVMe-AD-2</v>
      </c>
      <c r="E37" s="43" t="s">
        <v>63</v>
      </c>
      <c r="F37" s="43"/>
      <c r="G37" s="43"/>
    </row>
    <row r="38" spans="3:7" ht="24.95" customHeight="1">
      <c r="C38" s="36"/>
      <c r="D38" s="6" t="str">
        <f t="shared" si="1"/>
        <v>NVMe-AD-3</v>
      </c>
      <c r="E38" s="42" t="s">
        <v>38</v>
      </c>
      <c r="F38" s="42"/>
      <c r="G38" s="42"/>
    </row>
    <row r="39" spans="3:7" ht="24.95" customHeight="1">
      <c r="C39" s="36"/>
      <c r="D39" s="6" t="str">
        <f t="shared" si="1"/>
        <v>NVMe-AD-4</v>
      </c>
      <c r="E39" s="42" t="s">
        <v>37</v>
      </c>
      <c r="F39" s="42"/>
      <c r="G39" s="42"/>
    </row>
    <row r="40" spans="3:7" ht="24.95" customHeight="1">
      <c r="C40" s="36"/>
      <c r="D40" s="6" t="str">
        <f t="shared" si="1"/>
        <v>NVMe-AD-5</v>
      </c>
      <c r="E40" s="42" t="s">
        <v>39</v>
      </c>
      <c r="F40" s="42"/>
      <c r="G40" s="42"/>
    </row>
    <row r="41" spans="3:7" ht="60" customHeight="1">
      <c r="C41" s="36"/>
      <c r="D41" s="6" t="str">
        <f t="shared" si="1"/>
        <v>NVMe-AD-6</v>
      </c>
      <c r="E41" s="43" t="s">
        <v>40</v>
      </c>
      <c r="F41" s="43"/>
      <c r="G41" s="43"/>
    </row>
    <row r="42" spans="3:7" ht="24.95" customHeight="1">
      <c r="C42" s="36"/>
      <c r="D42" s="6" t="str">
        <f t="shared" si="1"/>
        <v>NVMe-AD-7</v>
      </c>
      <c r="E42" s="42" t="s">
        <v>41</v>
      </c>
      <c r="F42" s="42"/>
      <c r="G42" s="42"/>
    </row>
    <row r="43" spans="3:7" ht="81" customHeight="1">
      <c r="C43" s="36"/>
      <c r="D43" s="6" t="str">
        <f t="shared" si="1"/>
        <v>NVMe-AD-8</v>
      </c>
      <c r="E43" s="43" t="s">
        <v>61</v>
      </c>
      <c r="F43" s="43"/>
      <c r="G43" s="43"/>
    </row>
    <row r="44" spans="3:7" ht="24.95" customHeight="1">
      <c r="C44" s="36"/>
      <c r="D44" s="6" t="str">
        <f t="shared" si="1"/>
        <v>NVMe-AD-9</v>
      </c>
      <c r="E44" s="42" t="s">
        <v>43</v>
      </c>
      <c r="F44" s="42"/>
      <c r="G44" s="42"/>
    </row>
    <row r="45" spans="3:7" ht="24.95" customHeight="1">
      <c r="C45" s="36"/>
      <c r="D45" s="6" t="str">
        <f t="shared" si="1"/>
        <v>NVMe-AD-10</v>
      </c>
      <c r="E45" s="42" t="s">
        <v>42</v>
      </c>
      <c r="F45" s="42"/>
      <c r="G45" s="42"/>
    </row>
    <row r="46" spans="3:7" ht="24.95" customHeight="1">
      <c r="C46" s="36"/>
      <c r="D46" s="6" t="str">
        <f t="shared" si="1"/>
        <v>NVMe-AD-11</v>
      </c>
      <c r="E46" s="42" t="s">
        <v>44</v>
      </c>
      <c r="F46" s="42"/>
      <c r="G46" s="42"/>
    </row>
    <row r="47" spans="3:7" ht="24.95" customHeight="1">
      <c r="C47" s="36"/>
      <c r="D47" s="6" t="str">
        <f t="shared" si="1"/>
        <v>NVMe-AD-12</v>
      </c>
      <c r="E47" s="42" t="s">
        <v>45</v>
      </c>
      <c r="F47" s="42"/>
      <c r="G47" s="42"/>
    </row>
    <row r="48" spans="3:7" ht="24.95" customHeight="1">
      <c r="C48" s="36"/>
      <c r="D48" s="6" t="str">
        <f t="shared" si="1"/>
        <v>NVMe-AD-13</v>
      </c>
      <c r="E48" s="42" t="s">
        <v>47</v>
      </c>
      <c r="F48" s="42"/>
      <c r="G48" s="42"/>
    </row>
    <row r="49" spans="3:7" ht="24.95" customHeight="1">
      <c r="C49" s="36"/>
      <c r="D49" s="6" t="str">
        <f t="shared" si="1"/>
        <v>NVMe-AD-14</v>
      </c>
      <c r="E49" s="42" t="s">
        <v>48</v>
      </c>
      <c r="F49" s="42"/>
      <c r="G49" s="42"/>
    </row>
    <row r="50" spans="3:7" ht="24.95" customHeight="1">
      <c r="C50" s="36"/>
      <c r="D50" s="6" t="str">
        <f t="shared" si="1"/>
        <v>NVMe-AD-15</v>
      </c>
      <c r="E50" s="42" t="s">
        <v>49</v>
      </c>
      <c r="F50" s="42"/>
      <c r="G50" s="42"/>
    </row>
    <row r="51" spans="3:7" ht="24.95" customHeight="1">
      <c r="C51" s="36"/>
      <c r="D51" s="6" t="str">
        <f t="shared" si="1"/>
        <v>NVMe-AD-16</v>
      </c>
      <c r="E51" s="42" t="s">
        <v>50</v>
      </c>
      <c r="F51" s="42"/>
      <c r="G51" s="42"/>
    </row>
    <row r="52" spans="3:7" ht="35.1" customHeight="1">
      <c r="C52" s="36"/>
      <c r="D52" s="6" t="str">
        <f t="shared" si="1"/>
        <v>NVMe-AD-17</v>
      </c>
      <c r="E52" s="43" t="s">
        <v>58</v>
      </c>
      <c r="F52" s="43"/>
      <c r="G52" s="43"/>
    </row>
    <row r="53" spans="3:7" ht="24.95" customHeight="1">
      <c r="C53" s="36"/>
      <c r="D53" s="6" t="str">
        <f t="shared" si="1"/>
        <v>NVMe-AD-18</v>
      </c>
      <c r="E53" s="42" t="s">
        <v>51</v>
      </c>
      <c r="F53" s="42"/>
      <c r="G53" s="42"/>
    </row>
    <row r="54" spans="3:7" ht="45" customHeight="1">
      <c r="C54" s="36"/>
      <c r="D54" s="6" t="str">
        <f t="shared" si="1"/>
        <v>NVMe-AD-19</v>
      </c>
      <c r="E54" s="43" t="s">
        <v>60</v>
      </c>
      <c r="F54" s="43"/>
      <c r="G54" s="43"/>
    </row>
    <row r="55" spans="3:7" ht="24.95" customHeight="1">
      <c r="C55" s="36"/>
      <c r="D55" s="6" t="str">
        <f t="shared" si="1"/>
        <v>NVMe-AD-20</v>
      </c>
      <c r="E55" s="42" t="s">
        <v>46</v>
      </c>
      <c r="F55" s="42"/>
      <c r="G55" s="42"/>
    </row>
    <row r="56" spans="3:7" ht="45" customHeight="1">
      <c r="C56" s="36"/>
      <c r="D56" s="6" t="str">
        <f t="shared" si="1"/>
        <v>NVMe-AD-21</v>
      </c>
      <c r="E56" s="43" t="s">
        <v>57</v>
      </c>
      <c r="F56" s="43"/>
      <c r="G56" s="43"/>
    </row>
    <row r="57" spans="3:7" ht="45" customHeight="1">
      <c r="C57" s="36"/>
      <c r="D57" s="6" t="str">
        <f t="shared" si="1"/>
        <v>NVMe-AD-22</v>
      </c>
      <c r="E57" s="43" t="s">
        <v>59</v>
      </c>
      <c r="F57" s="43"/>
      <c r="G57" s="43"/>
    </row>
    <row r="58" spans="3:7" ht="24.95" customHeight="1">
      <c r="C58" s="36"/>
      <c r="D58" s="6" t="str">
        <f t="shared" si="1"/>
        <v>NVMe-AD-23</v>
      </c>
      <c r="E58" s="42" t="s">
        <v>53</v>
      </c>
      <c r="F58" s="42"/>
      <c r="G58" s="42"/>
    </row>
    <row r="59" spans="3:7" ht="24.95" customHeight="1">
      <c r="C59" s="36"/>
      <c r="D59" s="6" t="str">
        <f t="shared" si="1"/>
        <v>NVMe-AD-24</v>
      </c>
      <c r="E59" s="42" t="s">
        <v>52</v>
      </c>
      <c r="F59" s="42"/>
      <c r="G59" s="42"/>
    </row>
    <row r="60" spans="3:7" ht="24.95" customHeight="1">
      <c r="C60" s="36"/>
      <c r="D60" s="6" t="str">
        <f t="shared" si="1"/>
        <v>NVMe-AD-25</v>
      </c>
      <c r="E60" s="42" t="s">
        <v>54</v>
      </c>
      <c r="F60" s="42"/>
      <c r="G60" s="42"/>
    </row>
    <row r="61" spans="3:7" ht="24.95" customHeight="1">
      <c r="C61" s="34" t="s">
        <v>55</v>
      </c>
      <c r="D61" s="9" t="s">
        <v>56</v>
      </c>
      <c r="E61" s="56" t="s">
        <v>66</v>
      </c>
      <c r="F61" s="56"/>
      <c r="G61" s="56"/>
    </row>
    <row r="62" spans="3:7" ht="24.95" customHeight="1">
      <c r="C62" s="34"/>
      <c r="D62" s="9" t="s">
        <v>64</v>
      </c>
      <c r="E62" s="56" t="s">
        <v>67</v>
      </c>
      <c r="F62" s="56"/>
      <c r="G62" s="56"/>
    </row>
    <row r="63" spans="3:7" ht="24.95" customHeight="1">
      <c r="C63" s="34"/>
      <c r="D63" s="9" t="s">
        <v>65</v>
      </c>
      <c r="E63" s="56" t="s">
        <v>68</v>
      </c>
      <c r="F63" s="56"/>
      <c r="G63" s="56"/>
    </row>
    <row r="64" spans="3:7" ht="24.95" customHeight="1">
      <c r="C64" s="34"/>
      <c r="D64" s="9" t="s">
        <v>69</v>
      </c>
      <c r="E64" s="56" t="s">
        <v>70</v>
      </c>
      <c r="F64" s="56"/>
      <c r="G64" s="56"/>
    </row>
    <row r="65" spans="3:7" ht="24.95" customHeight="1">
      <c r="C65" s="34"/>
      <c r="D65" s="46" t="s">
        <v>71</v>
      </c>
      <c r="E65" s="31" t="s">
        <v>113</v>
      </c>
      <c r="F65" s="7" t="s">
        <v>74</v>
      </c>
      <c r="G65" s="7" t="s">
        <v>82</v>
      </c>
    </row>
    <row r="66" spans="3:7" ht="20.100000000000001" customHeight="1">
      <c r="C66" s="34"/>
      <c r="D66" s="46"/>
      <c r="E66" s="32"/>
      <c r="F66" s="4" t="s">
        <v>75</v>
      </c>
      <c r="G66" s="4">
        <v>16</v>
      </c>
    </row>
    <row r="67" spans="3:7" ht="20.100000000000001" customHeight="1">
      <c r="C67" s="34"/>
      <c r="D67" s="46"/>
      <c r="E67" s="32"/>
      <c r="F67" s="4" t="s">
        <v>76</v>
      </c>
      <c r="G67" s="4">
        <v>32</v>
      </c>
    </row>
    <row r="68" spans="3:7" ht="20.100000000000001" customHeight="1">
      <c r="C68" s="34"/>
      <c r="D68" s="46"/>
      <c r="E68" s="32"/>
      <c r="F68" s="4" t="s">
        <v>77</v>
      </c>
      <c r="G68" s="4">
        <v>48</v>
      </c>
    </row>
    <row r="69" spans="3:7" ht="20.100000000000001" customHeight="1">
      <c r="C69" s="34"/>
      <c r="D69" s="46"/>
      <c r="E69" s="32"/>
      <c r="F69" s="4" t="s">
        <v>78</v>
      </c>
      <c r="G69" s="4">
        <v>64</v>
      </c>
    </row>
    <row r="70" spans="3:7" ht="20.100000000000001" customHeight="1">
      <c r="C70" s="34"/>
      <c r="D70" s="46"/>
      <c r="E70" s="32"/>
      <c r="F70" s="4" t="s">
        <v>79</v>
      </c>
      <c r="G70" s="4" t="s">
        <v>79</v>
      </c>
    </row>
    <row r="71" spans="3:7" ht="20.100000000000001" customHeight="1">
      <c r="C71" s="34"/>
      <c r="D71" s="47"/>
      <c r="E71" s="33"/>
      <c r="F71" s="4" t="s">
        <v>80</v>
      </c>
      <c r="G71" s="4">
        <v>128</v>
      </c>
    </row>
    <row r="72" spans="3:7" ht="24.95" customHeight="1">
      <c r="C72" s="34"/>
      <c r="D72" s="9" t="s">
        <v>72</v>
      </c>
      <c r="E72" s="48" t="s">
        <v>81</v>
      </c>
      <c r="F72" s="49"/>
      <c r="G72" s="50"/>
    </row>
    <row r="73" spans="3:7" ht="24.95" customHeight="1">
      <c r="C73" s="34"/>
      <c r="D73" s="9" t="s">
        <v>73</v>
      </c>
      <c r="E73" s="48" t="s">
        <v>83</v>
      </c>
      <c r="F73" s="49"/>
      <c r="G73" s="50"/>
    </row>
    <row r="74" spans="3:7" ht="99" customHeight="1">
      <c r="C74" s="6" t="s">
        <v>84</v>
      </c>
      <c r="D74" s="6" t="s">
        <v>85</v>
      </c>
      <c r="E74" s="43" t="s">
        <v>86</v>
      </c>
      <c r="F74" s="42"/>
      <c r="G74" s="42"/>
    </row>
    <row r="75" spans="3:7" ht="24.95" customHeight="1">
      <c r="C75" s="41" t="s">
        <v>87</v>
      </c>
      <c r="D75" s="4" t="s">
        <v>88</v>
      </c>
      <c r="E75" s="44" t="s">
        <v>92</v>
      </c>
      <c r="F75" s="44"/>
      <c r="G75" s="44"/>
    </row>
    <row r="76" spans="3:7" ht="24.95" customHeight="1">
      <c r="C76" s="41"/>
      <c r="D76" s="4" t="s">
        <v>90</v>
      </c>
      <c r="E76" s="44" t="s">
        <v>89</v>
      </c>
      <c r="F76" s="44"/>
      <c r="G76" s="44"/>
    </row>
    <row r="77" spans="3:7" ht="56.25" customHeight="1">
      <c r="C77" s="41"/>
      <c r="D77" s="4" t="s">
        <v>91</v>
      </c>
      <c r="E77" s="45" t="s">
        <v>93</v>
      </c>
      <c r="F77" s="44"/>
      <c r="G77" s="44"/>
    </row>
    <row r="78" spans="3:7" ht="24.95" customHeight="1">
      <c r="C78" s="41"/>
      <c r="D78" s="4" t="s">
        <v>94</v>
      </c>
      <c r="E78" s="44" t="s">
        <v>98</v>
      </c>
      <c r="F78" s="44"/>
      <c r="G78" s="44"/>
    </row>
    <row r="79" spans="3:7" ht="54" customHeight="1">
      <c r="C79" s="41"/>
      <c r="D79" s="4" t="s">
        <v>95</v>
      </c>
      <c r="E79" s="45" t="s">
        <v>99</v>
      </c>
      <c r="F79" s="44"/>
      <c r="G79" s="44"/>
    </row>
    <row r="80" spans="3:7" ht="24.95" customHeight="1">
      <c r="C80" s="41"/>
      <c r="D80" s="4" t="s">
        <v>96</v>
      </c>
      <c r="E80" s="44" t="s">
        <v>97</v>
      </c>
      <c r="F80" s="44"/>
      <c r="G80" s="44"/>
    </row>
    <row r="81" spans="3:7" ht="24.95" customHeight="1">
      <c r="C81" s="37" t="s">
        <v>100</v>
      </c>
      <c r="D81" s="6" t="str">
        <f>"NVMe-IO-" &amp; ROW() - 80</f>
        <v>NVMe-IO-1</v>
      </c>
      <c r="E81" s="42" t="s">
        <v>101</v>
      </c>
      <c r="F81" s="42"/>
      <c r="G81" s="42"/>
    </row>
    <row r="82" spans="3:7" ht="24.95" customHeight="1">
      <c r="C82" s="38"/>
      <c r="D82" s="6" t="str">
        <f>"NVMe-IO-" &amp; ROW() - 80</f>
        <v>NVMe-IO-2</v>
      </c>
      <c r="E82" s="42" t="s">
        <v>102</v>
      </c>
      <c r="F82" s="42"/>
      <c r="G82" s="42"/>
    </row>
    <row r="83" spans="3:7" ht="73.5" customHeight="1">
      <c r="C83" s="38"/>
      <c r="D83" s="6" t="str">
        <f>"NVMe-IO-" &amp; ROW() - 80</f>
        <v>NVMe-IO-3</v>
      </c>
      <c r="E83" s="43" t="s">
        <v>103</v>
      </c>
      <c r="F83" s="42"/>
      <c r="G83" s="42"/>
    </row>
    <row r="84" spans="3:7" ht="52.5" customHeight="1">
      <c r="C84" s="38"/>
      <c r="D84" s="6" t="str">
        <f>"NVMe-IO-" &amp; ROW() - 80</f>
        <v>NVMe-IO-4</v>
      </c>
      <c r="E84" s="43" t="s">
        <v>104</v>
      </c>
      <c r="F84" s="42"/>
      <c r="G84" s="42"/>
    </row>
    <row r="85" spans="3:7" ht="24.95" customHeight="1">
      <c r="C85" s="38"/>
      <c r="D85" s="36" t="str">
        <f>"NVMe-IO-" &amp; ROW() - 80</f>
        <v>NVMe-IO-5</v>
      </c>
      <c r="E85" s="42" t="s">
        <v>106</v>
      </c>
      <c r="F85" s="42"/>
      <c r="G85" s="42"/>
    </row>
    <row r="86" spans="3:7" ht="24.95" customHeight="1">
      <c r="C86" s="38"/>
      <c r="D86" s="36"/>
      <c r="E86" s="7" t="s">
        <v>107</v>
      </c>
      <c r="F86" s="7" t="s">
        <v>108</v>
      </c>
      <c r="G86" s="7" t="s">
        <v>109</v>
      </c>
    </row>
    <row r="87" spans="3:7" ht="24.95" customHeight="1">
      <c r="C87" s="38"/>
      <c r="D87" s="36"/>
      <c r="E87" s="9" t="s">
        <v>110</v>
      </c>
      <c r="F87" s="9" t="s">
        <v>110</v>
      </c>
      <c r="G87" s="34" t="s">
        <v>112</v>
      </c>
    </row>
    <row r="88" spans="3:7" ht="24.95" customHeight="1">
      <c r="C88" s="38"/>
      <c r="D88" s="36"/>
      <c r="E88" s="9" t="s">
        <v>110</v>
      </c>
      <c r="F88" s="9" t="s">
        <v>111</v>
      </c>
      <c r="G88" s="35"/>
    </row>
    <row r="89" spans="3:7" ht="24.95" customHeight="1">
      <c r="C89" s="38"/>
      <c r="D89" s="36"/>
      <c r="E89" s="9" t="s">
        <v>111</v>
      </c>
      <c r="F89" s="9" t="s">
        <v>111</v>
      </c>
      <c r="G89" s="35"/>
    </row>
    <row r="90" spans="3:7" ht="24.95" customHeight="1">
      <c r="C90" s="38"/>
      <c r="D90" s="36"/>
      <c r="E90" s="9" t="s">
        <v>111</v>
      </c>
      <c r="F90" s="9" t="s">
        <v>110</v>
      </c>
      <c r="G90" s="9" t="str">
        <f>"見 " &amp; HYPERLINK("#C91", "NVMe-IO-6")</f>
        <v>見 NVMe-IO-6</v>
      </c>
    </row>
    <row r="91" spans="3:7" ht="46.5" customHeight="1">
      <c r="C91" s="38"/>
      <c r="D91" s="6" t="str">
        <f t="shared" ref="D91:D99" si="2">"NVMe-IO-" &amp; ROW() - 85</f>
        <v>NVMe-IO-6</v>
      </c>
      <c r="E91" s="43" t="s">
        <v>114</v>
      </c>
      <c r="F91" s="42"/>
      <c r="G91" s="42"/>
    </row>
    <row r="92" spans="3:7" ht="39.75" customHeight="1">
      <c r="C92" s="38"/>
      <c r="D92" s="6" t="str">
        <f t="shared" si="2"/>
        <v>NVMe-IO-7</v>
      </c>
      <c r="E92" s="43" t="s">
        <v>115</v>
      </c>
      <c r="F92" s="42"/>
      <c r="G92" s="42"/>
    </row>
    <row r="93" spans="3:7" ht="24.95" customHeight="1">
      <c r="C93" s="38"/>
      <c r="D93" s="6" t="str">
        <f t="shared" si="2"/>
        <v>NVMe-IO-8</v>
      </c>
      <c r="E93" s="42" t="s">
        <v>117</v>
      </c>
      <c r="F93" s="42"/>
      <c r="G93" s="42"/>
    </row>
    <row r="94" spans="3:7" ht="24.95" customHeight="1">
      <c r="C94" s="38"/>
      <c r="D94" s="6" t="str">
        <f t="shared" si="2"/>
        <v>NVMe-IO-9</v>
      </c>
      <c r="E94" s="42" t="s">
        <v>116</v>
      </c>
      <c r="F94" s="42"/>
      <c r="G94" s="42"/>
    </row>
    <row r="95" spans="3:7" ht="24.95" customHeight="1">
      <c r="C95" s="38"/>
      <c r="D95" s="6" t="str">
        <f t="shared" si="2"/>
        <v>NVMe-IO-10</v>
      </c>
      <c r="E95" s="42" t="s">
        <v>118</v>
      </c>
      <c r="F95" s="42"/>
      <c r="G95" s="42"/>
    </row>
    <row r="96" spans="3:7" ht="24.95" customHeight="1">
      <c r="C96" s="38"/>
      <c r="D96" s="6" t="str">
        <f t="shared" si="2"/>
        <v>NVMe-IO-11</v>
      </c>
      <c r="E96" s="42" t="s">
        <v>120</v>
      </c>
      <c r="F96" s="42"/>
      <c r="G96" s="42"/>
    </row>
    <row r="97" spans="3:7" ht="24.95" customHeight="1">
      <c r="C97" s="38"/>
      <c r="D97" s="6" t="str">
        <f t="shared" si="2"/>
        <v>NVMe-IO-12</v>
      </c>
      <c r="E97" s="42" t="s">
        <v>119</v>
      </c>
      <c r="F97" s="42"/>
      <c r="G97" s="42"/>
    </row>
    <row r="98" spans="3:7" ht="24.95" customHeight="1">
      <c r="C98" s="38"/>
      <c r="D98" s="6" t="str">
        <f t="shared" si="2"/>
        <v>NVMe-IO-13</v>
      </c>
      <c r="E98" s="43" t="s">
        <v>121</v>
      </c>
      <c r="F98" s="42"/>
      <c r="G98" s="42"/>
    </row>
    <row r="99" spans="3:7" ht="24.95" customHeight="1">
      <c r="C99" s="39"/>
      <c r="D99" s="6" t="str">
        <f t="shared" si="2"/>
        <v>NVMe-IO-14</v>
      </c>
      <c r="E99" s="42" t="s">
        <v>122</v>
      </c>
      <c r="F99" s="42"/>
      <c r="G99" s="42"/>
    </row>
    <row r="100" spans="3:7" ht="24.95" customHeight="1">
      <c r="E100" s="40"/>
      <c r="F100" s="40"/>
      <c r="G100" s="40"/>
    </row>
    <row r="101" spans="3:7" ht="24.95" customHeight="1">
      <c r="E101" s="40"/>
      <c r="F101" s="40"/>
      <c r="G101" s="40"/>
    </row>
    <row r="102" spans="3:7" ht="24.95" customHeight="1">
      <c r="E102" s="40"/>
      <c r="F102" s="40"/>
      <c r="G102" s="40"/>
    </row>
    <row r="103" spans="3:7" ht="24.95" customHeight="1">
      <c r="E103" s="40"/>
      <c r="F103" s="40"/>
      <c r="G103" s="40"/>
    </row>
    <row r="104" spans="3:7" ht="24.95" customHeight="1">
      <c r="E104" s="40"/>
      <c r="F104" s="40"/>
      <c r="G104" s="40"/>
    </row>
    <row r="105" spans="3:7" ht="24.95" customHeight="1">
      <c r="E105" s="40"/>
      <c r="F105" s="40"/>
      <c r="G105" s="40"/>
    </row>
    <row r="106" spans="3:7" ht="24.95" customHeight="1">
      <c r="E106" s="40"/>
      <c r="F106" s="40"/>
      <c r="G106" s="40"/>
    </row>
    <row r="107" spans="3:7" ht="24.95" customHeight="1">
      <c r="E107" s="40"/>
      <c r="F107" s="40"/>
      <c r="G107" s="40"/>
    </row>
    <row r="108" spans="3:7" ht="24.95" customHeight="1">
      <c r="E108" s="40"/>
      <c r="F108" s="40"/>
      <c r="G108" s="40"/>
    </row>
    <row r="109" spans="3:7" ht="24.95" customHeight="1">
      <c r="E109" s="40"/>
      <c r="F109" s="40"/>
      <c r="G109" s="40"/>
    </row>
    <row r="110" spans="3:7" ht="24.95" customHeight="1">
      <c r="E110" s="40"/>
      <c r="F110" s="40"/>
      <c r="G110" s="40"/>
    </row>
    <row r="111" spans="3:7" ht="24.95" customHeight="1">
      <c r="E111" s="40"/>
      <c r="F111" s="40"/>
      <c r="G111" s="40"/>
    </row>
    <row r="112" spans="3:7" ht="24.95" customHeight="1">
      <c r="E112" s="40"/>
      <c r="F112" s="40"/>
      <c r="G112" s="40"/>
    </row>
    <row r="113" spans="5:7" ht="24.95" customHeight="1">
      <c r="E113" s="40"/>
      <c r="F113" s="40"/>
      <c r="G113" s="40"/>
    </row>
    <row r="114" spans="5:7" ht="24.95" customHeight="1">
      <c r="E114" s="40"/>
      <c r="F114" s="40"/>
      <c r="G114" s="40"/>
    </row>
    <row r="115" spans="5:7" ht="24.95" customHeight="1">
      <c r="E115" s="40"/>
      <c r="F115" s="40"/>
      <c r="G115" s="40"/>
    </row>
    <row r="116" spans="5:7" ht="24.95" customHeight="1">
      <c r="E116" s="40"/>
      <c r="F116" s="40"/>
      <c r="G116" s="40"/>
    </row>
    <row r="117" spans="5:7" ht="24.95" customHeight="1">
      <c r="E117" s="40"/>
      <c r="F117" s="40"/>
      <c r="G117" s="40"/>
    </row>
    <row r="118" spans="5:7" ht="24.95" customHeight="1">
      <c r="E118" s="40"/>
      <c r="F118" s="40"/>
      <c r="G118" s="40"/>
    </row>
    <row r="119" spans="5:7" ht="24.95" customHeight="1">
      <c r="E119" s="40"/>
      <c r="F119" s="40"/>
      <c r="G119" s="40"/>
    </row>
  </sheetData>
  <mergeCells count="109">
    <mergeCell ref="E16:G16"/>
    <mergeCell ref="E17:G17"/>
    <mergeCell ref="E18:G18"/>
    <mergeCell ref="E19:G19"/>
    <mergeCell ref="E20:G20"/>
    <mergeCell ref="C36:C60"/>
    <mergeCell ref="C61:C73"/>
    <mergeCell ref="C11:C13"/>
    <mergeCell ref="C14:C15"/>
    <mergeCell ref="C16:C35"/>
    <mergeCell ref="E26:G26"/>
    <mergeCell ref="E27:G27"/>
    <mergeCell ref="E28:G28"/>
    <mergeCell ref="E29:G29"/>
    <mergeCell ref="E30:G30"/>
    <mergeCell ref="E21:G21"/>
    <mergeCell ref="E22:G22"/>
    <mergeCell ref="E23:G23"/>
    <mergeCell ref="E24:G24"/>
    <mergeCell ref="E25:G25"/>
    <mergeCell ref="E36:G36"/>
    <mergeCell ref="E37:G37"/>
    <mergeCell ref="E38:G38"/>
    <mergeCell ref="E39:G39"/>
    <mergeCell ref="E40:G40"/>
    <mergeCell ref="E31:G31"/>
    <mergeCell ref="E32:G32"/>
    <mergeCell ref="E33:G33"/>
    <mergeCell ref="E34:G34"/>
    <mergeCell ref="E35:G35"/>
    <mergeCell ref="E54:G54"/>
    <mergeCell ref="E55:G55"/>
    <mergeCell ref="E46:G46"/>
    <mergeCell ref="E47:G47"/>
    <mergeCell ref="E48:G48"/>
    <mergeCell ref="E49:G49"/>
    <mergeCell ref="E50:G50"/>
    <mergeCell ref="E41:G41"/>
    <mergeCell ref="E42:G42"/>
    <mergeCell ref="E43:G43"/>
    <mergeCell ref="E44:G44"/>
    <mergeCell ref="E45:G45"/>
    <mergeCell ref="E74:G74"/>
    <mergeCell ref="E75:G75"/>
    <mergeCell ref="E76:G76"/>
    <mergeCell ref="E77:G77"/>
    <mergeCell ref="D65:D71"/>
    <mergeCell ref="E72:G72"/>
    <mergeCell ref="E73:G73"/>
    <mergeCell ref="E10:G10"/>
    <mergeCell ref="E11:G12"/>
    <mergeCell ref="E13:G13"/>
    <mergeCell ref="E14:G14"/>
    <mergeCell ref="E15:G15"/>
    <mergeCell ref="E61:G61"/>
    <mergeCell ref="E62:G62"/>
    <mergeCell ref="E63:G63"/>
    <mergeCell ref="E64:G64"/>
    <mergeCell ref="E56:G56"/>
    <mergeCell ref="E57:G57"/>
    <mergeCell ref="E58:G58"/>
    <mergeCell ref="E59:G59"/>
    <mergeCell ref="E60:G60"/>
    <mergeCell ref="E51:G51"/>
    <mergeCell ref="E52:G52"/>
    <mergeCell ref="E53:G53"/>
    <mergeCell ref="E83:G83"/>
    <mergeCell ref="E84:G84"/>
    <mergeCell ref="E85:G85"/>
    <mergeCell ref="E91:G91"/>
    <mergeCell ref="E78:G78"/>
    <mergeCell ref="E79:G79"/>
    <mergeCell ref="E80:G80"/>
    <mergeCell ref="E81:G81"/>
    <mergeCell ref="E82:G82"/>
    <mergeCell ref="E97:G97"/>
    <mergeCell ref="E98:G98"/>
    <mergeCell ref="E99:G99"/>
    <mergeCell ref="E100:G100"/>
    <mergeCell ref="E101:G101"/>
    <mergeCell ref="E92:G92"/>
    <mergeCell ref="E93:G93"/>
    <mergeCell ref="E94:G94"/>
    <mergeCell ref="E95:G95"/>
    <mergeCell ref="E96:G96"/>
    <mergeCell ref="A2:A9"/>
    <mergeCell ref="E65:E71"/>
    <mergeCell ref="G87:G89"/>
    <mergeCell ref="D85:D90"/>
    <mergeCell ref="C81:C99"/>
    <mergeCell ref="E117:G117"/>
    <mergeCell ref="E118:G118"/>
    <mergeCell ref="E119:G119"/>
    <mergeCell ref="C75:C80"/>
    <mergeCell ref="E112:G112"/>
    <mergeCell ref="E113:G113"/>
    <mergeCell ref="E114:G114"/>
    <mergeCell ref="E115:G115"/>
    <mergeCell ref="E116:G116"/>
    <mergeCell ref="E107:G107"/>
    <mergeCell ref="E108:G108"/>
    <mergeCell ref="E109:G109"/>
    <mergeCell ref="E110:G110"/>
    <mergeCell ref="E111:G111"/>
    <mergeCell ref="E102:G102"/>
    <mergeCell ref="E103:G103"/>
    <mergeCell ref="E104:G104"/>
    <mergeCell ref="E105:G105"/>
    <mergeCell ref="E106:G106"/>
  </mergeCells>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77F038-9515-4F27-86D0-B3EBC0DD4D9D}">
  <dimension ref="A1:L110"/>
  <sheetViews>
    <sheetView topLeftCell="A71" zoomScale="85" zoomScaleNormal="85" workbookViewId="0">
      <selection activeCell="G108" sqref="G108:L108"/>
    </sheetView>
  </sheetViews>
  <sheetFormatPr defaultRowHeight="24.95" customHeight="1"/>
  <cols>
    <col min="1" max="1" width="10.625" style="11" customWidth="1"/>
    <col min="2" max="2" width="50.625" style="11" customWidth="1"/>
    <col min="3" max="3" width="28.125" style="1" customWidth="1"/>
    <col min="4" max="4" width="15.625" style="1" customWidth="1"/>
    <col min="5" max="12" width="15.875" style="11" customWidth="1"/>
    <col min="13" max="16384" width="9" style="11"/>
  </cols>
  <sheetData>
    <row r="1" spans="1:12" ht="21.95" customHeight="1">
      <c r="A1" s="10" t="s">
        <v>0</v>
      </c>
      <c r="B1" s="10" t="s">
        <v>123</v>
      </c>
      <c r="E1" s="78"/>
      <c r="F1" s="78"/>
      <c r="G1" s="78"/>
      <c r="H1" s="78"/>
      <c r="I1" s="78"/>
      <c r="J1" s="78"/>
      <c r="K1" s="78"/>
      <c r="L1" s="78"/>
    </row>
    <row r="2" spans="1:12" ht="21.95" customHeight="1">
      <c r="A2" s="30" t="s">
        <v>1</v>
      </c>
      <c r="B2" s="12" t="str">
        <f>HYPERLINK("#C11", "Optional NVMe Feature Support")</f>
        <v>Optional NVMe Feature Support</v>
      </c>
      <c r="E2" s="78"/>
      <c r="F2" s="78"/>
      <c r="G2" s="78"/>
      <c r="H2" s="78"/>
      <c r="I2" s="78"/>
      <c r="J2" s="78"/>
      <c r="K2" s="78"/>
      <c r="L2" s="78"/>
    </row>
    <row r="3" spans="1:12" ht="21.95" customHeight="1">
      <c r="A3" s="30"/>
      <c r="B3" s="12" t="str">
        <f>HYPERLINK("#C23", "Command Timeout")</f>
        <v>Command Timeout</v>
      </c>
      <c r="E3" s="78"/>
      <c r="F3" s="78"/>
      <c r="G3" s="78"/>
      <c r="H3" s="78"/>
      <c r="I3" s="78"/>
      <c r="J3" s="78"/>
      <c r="K3" s="78"/>
      <c r="L3" s="78"/>
    </row>
    <row r="4" spans="1:12" ht="21.95" customHeight="1">
      <c r="A4" s="30"/>
      <c r="B4" s="12" t="str">
        <f>HYPERLINK("#C34", "Standard Log Page")</f>
        <v>Standard Log Page</v>
      </c>
      <c r="E4" s="78"/>
      <c r="F4" s="78"/>
      <c r="G4" s="78"/>
      <c r="H4" s="78"/>
      <c r="I4" s="78"/>
      <c r="J4" s="78"/>
      <c r="K4" s="78"/>
      <c r="L4" s="78"/>
    </row>
    <row r="5" spans="1:12" ht="21.95" customHeight="1">
      <c r="A5" s="30"/>
      <c r="B5" s="12" t="str">
        <f>HYPERLINK("#C71", "TCG Activity Events for Persistent Event Log")</f>
        <v>TCG Activity Events for Persistent Event Log</v>
      </c>
      <c r="E5" s="78"/>
      <c r="F5" s="78"/>
      <c r="G5" s="78"/>
      <c r="H5" s="78"/>
      <c r="I5" s="78"/>
      <c r="J5" s="78"/>
      <c r="K5" s="78"/>
      <c r="L5" s="78"/>
    </row>
    <row r="6" spans="1:12" ht="21.95" customHeight="1">
      <c r="A6" s="30"/>
      <c r="B6" s="12" t="str">
        <f>HYPERLINK("#C76", "TCG Activity Event Format")</f>
        <v>TCG Activity Event Format</v>
      </c>
      <c r="E6" s="78"/>
      <c r="F6" s="78"/>
      <c r="G6" s="78"/>
      <c r="H6" s="78"/>
      <c r="I6" s="78"/>
      <c r="J6" s="78"/>
      <c r="K6" s="78"/>
      <c r="L6" s="78"/>
    </row>
    <row r="7" spans="1:12" ht="21.95" customHeight="1">
      <c r="A7" s="30"/>
      <c r="B7" s="12" t="str">
        <f>HYPERLINK("#C101", "TCG Activity Specific Context")</f>
        <v>TCG Activity Specific Context</v>
      </c>
      <c r="E7" s="78"/>
      <c r="F7" s="78"/>
      <c r="G7" s="78"/>
      <c r="H7" s="78"/>
      <c r="I7" s="78"/>
      <c r="J7" s="78"/>
      <c r="K7" s="78"/>
      <c r="L7" s="78"/>
    </row>
    <row r="8" spans="1:12" ht="21.95" customHeight="1">
      <c r="C8" s="3" t="s">
        <v>1</v>
      </c>
      <c r="D8" s="3" t="s">
        <v>2</v>
      </c>
      <c r="E8" s="75" t="s">
        <v>124</v>
      </c>
      <c r="F8" s="76"/>
      <c r="G8" s="76"/>
      <c r="H8" s="76"/>
      <c r="I8" s="76"/>
      <c r="J8" s="76"/>
      <c r="K8" s="76"/>
      <c r="L8" s="77"/>
    </row>
    <row r="9" spans="1:12" ht="21.95" customHeight="1">
      <c r="C9" s="62" t="s">
        <v>125</v>
      </c>
      <c r="D9" s="4" t="str">
        <f t="shared" ref="D9:D20" si="0">"NVMe-OPT-" &amp; ROW() - 10</f>
        <v>NVMe-OPT--1</v>
      </c>
      <c r="E9" s="64" t="s">
        <v>129</v>
      </c>
      <c r="F9" s="64"/>
      <c r="G9" s="64"/>
      <c r="H9" s="64"/>
      <c r="I9" s="64"/>
      <c r="J9" s="64"/>
      <c r="K9" s="64"/>
      <c r="L9" s="64"/>
    </row>
    <row r="10" spans="1:12" ht="21.95" customHeight="1">
      <c r="C10" s="41"/>
      <c r="D10" s="4" t="str">
        <f t="shared" si="0"/>
        <v>NVMe-OPT-0</v>
      </c>
      <c r="E10" s="64" t="s">
        <v>130</v>
      </c>
      <c r="F10" s="64"/>
      <c r="G10" s="64"/>
      <c r="H10" s="64"/>
      <c r="I10" s="64"/>
      <c r="J10" s="64"/>
      <c r="K10" s="64"/>
      <c r="L10" s="64"/>
    </row>
    <row r="11" spans="1:12" ht="21.95" customHeight="1">
      <c r="C11" s="41"/>
      <c r="D11" s="4" t="str">
        <f t="shared" si="0"/>
        <v>NVMe-OPT-1</v>
      </c>
      <c r="E11" s="64" t="s">
        <v>126</v>
      </c>
      <c r="F11" s="64"/>
      <c r="G11" s="64"/>
      <c r="H11" s="64"/>
      <c r="I11" s="64"/>
      <c r="J11" s="64"/>
      <c r="K11" s="64"/>
      <c r="L11" s="64"/>
    </row>
    <row r="12" spans="1:12" ht="21.95" customHeight="1">
      <c r="C12" s="41"/>
      <c r="D12" s="4" t="str">
        <f t="shared" si="0"/>
        <v>NVMe-OPT-2</v>
      </c>
      <c r="E12" s="64" t="s">
        <v>131</v>
      </c>
      <c r="F12" s="64"/>
      <c r="G12" s="64"/>
      <c r="H12" s="64"/>
      <c r="I12" s="64"/>
      <c r="J12" s="64"/>
      <c r="K12" s="64"/>
      <c r="L12" s="64"/>
    </row>
    <row r="13" spans="1:12" ht="21.95" customHeight="1">
      <c r="C13" s="41"/>
      <c r="D13" s="4" t="str">
        <f t="shared" si="0"/>
        <v>NVMe-OPT-3</v>
      </c>
      <c r="E13" s="64" t="s">
        <v>127</v>
      </c>
      <c r="F13" s="64"/>
      <c r="G13" s="64"/>
      <c r="H13" s="64"/>
      <c r="I13" s="64"/>
      <c r="J13" s="64"/>
      <c r="K13" s="64"/>
      <c r="L13" s="64"/>
    </row>
    <row r="14" spans="1:12" ht="21.95" customHeight="1">
      <c r="C14" s="41"/>
      <c r="D14" s="4" t="str">
        <f t="shared" si="0"/>
        <v>NVMe-OPT-4</v>
      </c>
      <c r="E14" s="64" t="s">
        <v>132</v>
      </c>
      <c r="F14" s="64"/>
      <c r="G14" s="64"/>
      <c r="H14" s="64"/>
      <c r="I14" s="64"/>
      <c r="J14" s="64"/>
      <c r="K14" s="64"/>
      <c r="L14" s="64"/>
    </row>
    <row r="15" spans="1:12" ht="21.95" customHeight="1">
      <c r="C15" s="41"/>
      <c r="D15" s="4" t="str">
        <f t="shared" si="0"/>
        <v>NVMe-OPT-5</v>
      </c>
      <c r="E15" s="64" t="s">
        <v>128</v>
      </c>
      <c r="F15" s="64"/>
      <c r="G15" s="64"/>
      <c r="H15" s="64"/>
      <c r="I15" s="64"/>
      <c r="J15" s="64"/>
      <c r="K15" s="64"/>
      <c r="L15" s="64"/>
    </row>
    <row r="16" spans="1:12" ht="21.95" customHeight="1">
      <c r="C16" s="41"/>
      <c r="D16" s="4" t="str">
        <f t="shared" si="0"/>
        <v>NVMe-OPT-6</v>
      </c>
      <c r="E16" s="64" t="s">
        <v>133</v>
      </c>
      <c r="F16" s="64"/>
      <c r="G16" s="64"/>
      <c r="H16" s="64"/>
      <c r="I16" s="64"/>
      <c r="J16" s="64"/>
      <c r="K16" s="64"/>
      <c r="L16" s="64"/>
    </row>
    <row r="17" spans="3:12" ht="43.5" customHeight="1">
      <c r="C17" s="41"/>
      <c r="D17" s="4" t="str">
        <f t="shared" si="0"/>
        <v>NVMe-OPT-7</v>
      </c>
      <c r="E17" s="69" t="s">
        <v>135</v>
      </c>
      <c r="F17" s="64"/>
      <c r="G17" s="64"/>
      <c r="H17" s="64"/>
      <c r="I17" s="64"/>
      <c r="J17" s="64"/>
      <c r="K17" s="64"/>
      <c r="L17" s="64"/>
    </row>
    <row r="18" spans="3:12" ht="21.95" customHeight="1">
      <c r="C18" s="41"/>
      <c r="D18" s="4" t="str">
        <f t="shared" si="0"/>
        <v>NVMe-OPT-8</v>
      </c>
      <c r="E18" s="64" t="s">
        <v>136</v>
      </c>
      <c r="F18" s="64"/>
      <c r="G18" s="64"/>
      <c r="H18" s="64"/>
      <c r="I18" s="64"/>
      <c r="J18" s="64"/>
      <c r="K18" s="64"/>
      <c r="L18" s="64"/>
    </row>
    <row r="19" spans="3:12" ht="21.95" customHeight="1">
      <c r="C19" s="41"/>
      <c r="D19" s="4" t="str">
        <f t="shared" si="0"/>
        <v>NVMe-OPT-9</v>
      </c>
      <c r="E19" s="64" t="s">
        <v>137</v>
      </c>
      <c r="F19" s="64"/>
      <c r="G19" s="64"/>
      <c r="H19" s="64"/>
      <c r="I19" s="64"/>
      <c r="J19" s="64"/>
      <c r="K19" s="64"/>
      <c r="L19" s="64"/>
    </row>
    <row r="20" spans="3:12" ht="21.95" customHeight="1">
      <c r="C20" s="41"/>
      <c r="D20" s="4" t="str">
        <f t="shared" si="0"/>
        <v>NVMe-OPT-10</v>
      </c>
      <c r="E20" s="64" t="s">
        <v>134</v>
      </c>
      <c r="F20" s="64"/>
      <c r="G20" s="64"/>
      <c r="H20" s="64"/>
      <c r="I20" s="64"/>
      <c r="J20" s="64"/>
      <c r="K20" s="64"/>
      <c r="L20" s="64"/>
    </row>
    <row r="21" spans="3:12" ht="24.95" customHeight="1">
      <c r="C21" s="36" t="s">
        <v>138</v>
      </c>
      <c r="D21" s="6" t="str">
        <f t="shared" ref="D21:D31" si="1">"CTO-" &amp; ROW() - 22</f>
        <v>CTO--1</v>
      </c>
      <c r="E21" s="67" t="s">
        <v>142</v>
      </c>
      <c r="F21" s="67"/>
      <c r="G21" s="67"/>
      <c r="H21" s="67"/>
      <c r="I21" s="67"/>
      <c r="J21" s="67"/>
      <c r="K21" s="67"/>
      <c r="L21" s="67"/>
    </row>
    <row r="22" spans="3:12" ht="24.95" customHeight="1">
      <c r="C22" s="36"/>
      <c r="D22" s="6" t="str">
        <f t="shared" si="1"/>
        <v>CTO-0</v>
      </c>
      <c r="E22" s="67" t="s">
        <v>143</v>
      </c>
      <c r="F22" s="67"/>
      <c r="G22" s="67"/>
      <c r="H22" s="67"/>
      <c r="I22" s="67"/>
      <c r="J22" s="67"/>
      <c r="K22" s="67"/>
      <c r="L22" s="67"/>
    </row>
    <row r="23" spans="3:12" ht="44.25" customHeight="1">
      <c r="C23" s="36"/>
      <c r="D23" s="6" t="str">
        <f t="shared" si="1"/>
        <v>CTO-1</v>
      </c>
      <c r="E23" s="68" t="s">
        <v>144</v>
      </c>
      <c r="F23" s="67"/>
      <c r="G23" s="67"/>
      <c r="H23" s="67"/>
      <c r="I23" s="67"/>
      <c r="J23" s="67"/>
      <c r="K23" s="67"/>
      <c r="L23" s="67"/>
    </row>
    <row r="24" spans="3:12" ht="24.95" customHeight="1">
      <c r="C24" s="36"/>
      <c r="D24" s="6" t="str">
        <f t="shared" si="1"/>
        <v>CTO-2</v>
      </c>
      <c r="E24" s="67" t="s">
        <v>139</v>
      </c>
      <c r="F24" s="67"/>
      <c r="G24" s="67"/>
      <c r="H24" s="67"/>
      <c r="I24" s="67"/>
      <c r="J24" s="67"/>
      <c r="K24" s="67"/>
      <c r="L24" s="67"/>
    </row>
    <row r="25" spans="3:12" ht="24.95" customHeight="1">
      <c r="C25" s="36"/>
      <c r="D25" s="6" t="str">
        <f t="shared" si="1"/>
        <v>CTO-3</v>
      </c>
      <c r="E25" s="67" t="s">
        <v>140</v>
      </c>
      <c r="F25" s="67"/>
      <c r="G25" s="67"/>
      <c r="H25" s="67"/>
      <c r="I25" s="67"/>
      <c r="J25" s="67"/>
      <c r="K25" s="67"/>
      <c r="L25" s="67"/>
    </row>
    <row r="26" spans="3:12" ht="24.95" customHeight="1">
      <c r="C26" s="36"/>
      <c r="D26" s="6" t="str">
        <f t="shared" si="1"/>
        <v>CTO-4</v>
      </c>
      <c r="E26" s="67" t="s">
        <v>145</v>
      </c>
      <c r="F26" s="67"/>
      <c r="G26" s="67"/>
      <c r="H26" s="67"/>
      <c r="I26" s="67"/>
      <c r="J26" s="67"/>
      <c r="K26" s="67"/>
      <c r="L26" s="67"/>
    </row>
    <row r="27" spans="3:12" ht="24.95" customHeight="1">
      <c r="C27" s="36"/>
      <c r="D27" s="6" t="str">
        <f t="shared" si="1"/>
        <v>CTO-5</v>
      </c>
      <c r="E27" s="67" t="s">
        <v>146</v>
      </c>
      <c r="F27" s="67"/>
      <c r="G27" s="67"/>
      <c r="H27" s="67"/>
      <c r="I27" s="67"/>
      <c r="J27" s="67"/>
      <c r="K27" s="67"/>
      <c r="L27" s="67"/>
    </row>
    <row r="28" spans="3:12" ht="24.95" customHeight="1">
      <c r="C28" s="36"/>
      <c r="D28" s="6" t="str">
        <f t="shared" si="1"/>
        <v>CTO-6</v>
      </c>
      <c r="E28" s="67" t="s">
        <v>147</v>
      </c>
      <c r="F28" s="67"/>
      <c r="G28" s="67"/>
      <c r="H28" s="67"/>
      <c r="I28" s="67"/>
      <c r="J28" s="67"/>
      <c r="K28" s="67"/>
      <c r="L28" s="67"/>
    </row>
    <row r="29" spans="3:12" ht="42.75" customHeight="1">
      <c r="C29" s="36"/>
      <c r="D29" s="6" t="str">
        <f t="shared" si="1"/>
        <v>CTO-7</v>
      </c>
      <c r="E29" s="68" t="s">
        <v>141</v>
      </c>
      <c r="F29" s="67"/>
      <c r="G29" s="67"/>
      <c r="H29" s="67"/>
      <c r="I29" s="67"/>
      <c r="J29" s="67"/>
      <c r="K29" s="67"/>
      <c r="L29" s="67"/>
    </row>
    <row r="30" spans="3:12" ht="24.95" customHeight="1">
      <c r="C30" s="36"/>
      <c r="D30" s="6" t="str">
        <f t="shared" si="1"/>
        <v>CTO-8</v>
      </c>
      <c r="E30" s="67" t="s">
        <v>148</v>
      </c>
      <c r="F30" s="67"/>
      <c r="G30" s="67"/>
      <c r="H30" s="67"/>
      <c r="I30" s="67"/>
      <c r="J30" s="67"/>
      <c r="K30" s="67"/>
      <c r="L30" s="67"/>
    </row>
    <row r="31" spans="3:12" ht="24.95" customHeight="1">
      <c r="C31" s="36"/>
      <c r="D31" s="6" t="str">
        <f t="shared" si="1"/>
        <v>CTO-9</v>
      </c>
      <c r="E31" s="67" t="s">
        <v>149</v>
      </c>
      <c r="F31" s="67"/>
      <c r="G31" s="67"/>
      <c r="H31" s="67"/>
      <c r="I31" s="67"/>
      <c r="J31" s="67"/>
      <c r="K31" s="67"/>
      <c r="L31" s="67"/>
    </row>
    <row r="32" spans="3:12" ht="24.95" customHeight="1">
      <c r="C32" s="70" t="s">
        <v>150</v>
      </c>
      <c r="D32" s="4" t="str">
        <f t="shared" ref="D32:D41" si="2">"STD-LOG-" &amp; ROW() - 33</f>
        <v>STD-LOG--1</v>
      </c>
      <c r="E32" s="64" t="s">
        <v>182</v>
      </c>
      <c r="F32" s="64"/>
      <c r="G32" s="64"/>
      <c r="H32" s="64"/>
      <c r="I32" s="64"/>
      <c r="J32" s="64"/>
      <c r="K32" s="64"/>
      <c r="L32" s="64"/>
    </row>
    <row r="33" spans="3:12" ht="24.95" customHeight="1">
      <c r="C33" s="71"/>
      <c r="D33" s="4" t="str">
        <f t="shared" si="2"/>
        <v>STD-LOG-0</v>
      </c>
      <c r="E33" s="64" t="s">
        <v>151</v>
      </c>
      <c r="F33" s="64"/>
      <c r="G33" s="64"/>
      <c r="H33" s="64"/>
      <c r="I33" s="64"/>
      <c r="J33" s="64"/>
      <c r="K33" s="64"/>
      <c r="L33" s="64"/>
    </row>
    <row r="34" spans="3:12" ht="24.95" customHeight="1">
      <c r="C34" s="71"/>
      <c r="D34" s="4" t="str">
        <f t="shared" si="2"/>
        <v>STD-LOG-1</v>
      </c>
      <c r="E34" s="64" t="s">
        <v>183</v>
      </c>
      <c r="F34" s="64"/>
      <c r="G34" s="64"/>
      <c r="H34" s="64"/>
      <c r="I34" s="64"/>
      <c r="J34" s="64"/>
      <c r="K34" s="64"/>
      <c r="L34" s="64"/>
    </row>
    <row r="35" spans="3:12" ht="24.95" customHeight="1">
      <c r="C35" s="71"/>
      <c r="D35" s="4" t="str">
        <f t="shared" si="2"/>
        <v>STD-LOG-2</v>
      </c>
      <c r="E35" s="64" t="s">
        <v>184</v>
      </c>
      <c r="F35" s="64"/>
      <c r="G35" s="64"/>
      <c r="H35" s="64"/>
      <c r="I35" s="64"/>
      <c r="J35" s="64"/>
      <c r="K35" s="64"/>
      <c r="L35" s="64"/>
    </row>
    <row r="36" spans="3:12" ht="24.95" customHeight="1">
      <c r="C36" s="71"/>
      <c r="D36" s="4" t="str">
        <f t="shared" si="2"/>
        <v>STD-LOG-3</v>
      </c>
      <c r="E36" s="64" t="s">
        <v>185</v>
      </c>
      <c r="F36" s="64"/>
      <c r="G36" s="64"/>
      <c r="H36" s="64"/>
      <c r="I36" s="64"/>
      <c r="J36" s="64"/>
      <c r="K36" s="64"/>
      <c r="L36" s="64"/>
    </row>
    <row r="37" spans="3:12" ht="24.95" customHeight="1">
      <c r="C37" s="71"/>
      <c r="D37" s="4" t="str">
        <f t="shared" si="2"/>
        <v>STD-LOG-4</v>
      </c>
      <c r="E37" s="64" t="s">
        <v>186</v>
      </c>
      <c r="F37" s="64"/>
      <c r="G37" s="64"/>
      <c r="H37" s="64"/>
      <c r="I37" s="64"/>
      <c r="J37" s="64"/>
      <c r="K37" s="64"/>
      <c r="L37" s="64"/>
    </row>
    <row r="38" spans="3:12" ht="24.95" customHeight="1">
      <c r="C38" s="71"/>
      <c r="D38" s="4" t="str">
        <f t="shared" si="2"/>
        <v>STD-LOG-5</v>
      </c>
      <c r="E38" s="64" t="s">
        <v>187</v>
      </c>
      <c r="F38" s="64"/>
      <c r="G38" s="64"/>
      <c r="H38" s="64"/>
      <c r="I38" s="64"/>
      <c r="J38" s="64"/>
      <c r="K38" s="64"/>
      <c r="L38" s="64"/>
    </row>
    <row r="39" spans="3:12" ht="24.95" customHeight="1">
      <c r="C39" s="71"/>
      <c r="D39" s="4" t="str">
        <f t="shared" si="2"/>
        <v>STD-LOG-6</v>
      </c>
      <c r="E39" s="64" t="s">
        <v>188</v>
      </c>
      <c r="F39" s="64"/>
      <c r="G39" s="64"/>
      <c r="H39" s="64"/>
      <c r="I39" s="64"/>
      <c r="J39" s="64"/>
      <c r="K39" s="64"/>
      <c r="L39" s="64"/>
    </row>
    <row r="40" spans="3:12" ht="24.95" customHeight="1">
      <c r="C40" s="71"/>
      <c r="D40" s="4" t="str">
        <f t="shared" si="2"/>
        <v>STD-LOG-7</v>
      </c>
      <c r="E40" s="64" t="s">
        <v>152</v>
      </c>
      <c r="F40" s="64"/>
      <c r="G40" s="64"/>
      <c r="H40" s="64"/>
      <c r="I40" s="64"/>
      <c r="J40" s="64"/>
      <c r="K40" s="64"/>
      <c r="L40" s="64"/>
    </row>
    <row r="41" spans="3:12" ht="24.95" customHeight="1">
      <c r="C41" s="71"/>
      <c r="D41" s="70" t="str">
        <f t="shared" si="2"/>
        <v>STD-LOG-8</v>
      </c>
      <c r="E41" s="44" t="s">
        <v>153</v>
      </c>
      <c r="F41" s="44"/>
      <c r="G41" s="44"/>
      <c r="H41" s="44"/>
      <c r="I41" s="44"/>
      <c r="J41" s="44"/>
      <c r="K41" s="44"/>
      <c r="L41" s="44"/>
    </row>
    <row r="42" spans="3:12" ht="30" customHeight="1">
      <c r="C42" s="71"/>
      <c r="D42" s="71"/>
      <c r="E42" s="7" t="s">
        <v>154</v>
      </c>
      <c r="F42" s="7" t="s">
        <v>155</v>
      </c>
      <c r="G42" s="13" t="s">
        <v>154</v>
      </c>
      <c r="H42" s="13" t="s">
        <v>155</v>
      </c>
      <c r="I42" s="7" t="s">
        <v>154</v>
      </c>
      <c r="J42" s="7" t="s">
        <v>155</v>
      </c>
      <c r="K42" s="13" t="s">
        <v>154</v>
      </c>
      <c r="L42" s="13" t="s">
        <v>155</v>
      </c>
    </row>
    <row r="43" spans="3:12" ht="30" customHeight="1">
      <c r="C43" s="71"/>
      <c r="D43" s="71"/>
      <c r="E43" s="4" t="s">
        <v>156</v>
      </c>
      <c r="F43" s="4" t="s">
        <v>160</v>
      </c>
      <c r="G43" s="4" t="s">
        <v>166</v>
      </c>
      <c r="H43" s="5" t="s">
        <v>164</v>
      </c>
      <c r="I43" s="4" t="s">
        <v>170</v>
      </c>
      <c r="J43" s="4" t="s">
        <v>176</v>
      </c>
      <c r="K43" s="4" t="s">
        <v>180</v>
      </c>
      <c r="L43" s="4" t="s">
        <v>181</v>
      </c>
    </row>
    <row r="44" spans="3:12" ht="30" customHeight="1">
      <c r="C44" s="71"/>
      <c r="D44" s="71"/>
      <c r="E44" s="4" t="s">
        <v>157</v>
      </c>
      <c r="F44" s="4" t="s">
        <v>161</v>
      </c>
      <c r="G44" s="4" t="s">
        <v>167</v>
      </c>
      <c r="H44" s="4" t="s">
        <v>165</v>
      </c>
      <c r="I44" s="4" t="s">
        <v>171</v>
      </c>
      <c r="J44" s="4" t="s">
        <v>177</v>
      </c>
      <c r="K44" s="41"/>
      <c r="L44" s="41"/>
    </row>
    <row r="45" spans="3:12" ht="30" customHeight="1">
      <c r="C45" s="71"/>
      <c r="D45" s="71"/>
      <c r="E45" s="4" t="s">
        <v>158</v>
      </c>
      <c r="F45" s="4" t="s">
        <v>159</v>
      </c>
      <c r="G45" s="4" t="s">
        <v>168</v>
      </c>
      <c r="H45" s="4" t="s">
        <v>174</v>
      </c>
      <c r="I45" s="4" t="s">
        <v>172</v>
      </c>
      <c r="J45" s="5" t="s">
        <v>178</v>
      </c>
      <c r="K45" s="41"/>
      <c r="L45" s="41"/>
    </row>
    <row r="46" spans="3:12" ht="30" customHeight="1">
      <c r="C46" s="71"/>
      <c r="D46" s="72"/>
      <c r="E46" s="4" t="s">
        <v>162</v>
      </c>
      <c r="F46" s="4" t="s">
        <v>163</v>
      </c>
      <c r="G46" s="4" t="s">
        <v>169</v>
      </c>
      <c r="H46" s="5" t="s">
        <v>175</v>
      </c>
      <c r="I46" s="4" t="s">
        <v>173</v>
      </c>
      <c r="J46" s="4" t="s">
        <v>179</v>
      </c>
      <c r="K46" s="41"/>
      <c r="L46" s="41"/>
    </row>
    <row r="47" spans="3:12" ht="21.75" customHeight="1">
      <c r="C47" s="71"/>
      <c r="D47" s="4" t="str">
        <f>"STD-LOG-" &amp; ROW() - 38</f>
        <v>STD-LOG-9</v>
      </c>
      <c r="E47" s="64" t="s">
        <v>189</v>
      </c>
      <c r="F47" s="64"/>
      <c r="G47" s="64"/>
      <c r="H47" s="64"/>
      <c r="I47" s="64"/>
      <c r="J47" s="64"/>
      <c r="K47" s="64"/>
      <c r="L47" s="64"/>
    </row>
    <row r="48" spans="3:12" ht="53.25" customHeight="1">
      <c r="C48" s="71"/>
      <c r="D48" s="70" t="str">
        <f>"STD-LOG-" &amp; ROW() - 38</f>
        <v>STD-LOG-10</v>
      </c>
      <c r="E48" s="69" t="s">
        <v>201</v>
      </c>
      <c r="F48" s="64"/>
      <c r="G48" s="64"/>
      <c r="H48" s="64"/>
      <c r="I48" s="64"/>
      <c r="J48" s="64"/>
      <c r="K48" s="64"/>
      <c r="L48" s="64"/>
    </row>
    <row r="49" spans="3:12" ht="24.95" customHeight="1">
      <c r="C49" s="71"/>
      <c r="D49" s="71"/>
      <c r="E49" s="61" t="s">
        <v>190</v>
      </c>
      <c r="F49" s="61"/>
      <c r="G49" s="61" t="s">
        <v>191</v>
      </c>
      <c r="H49" s="61"/>
      <c r="I49" s="61" t="s">
        <v>192</v>
      </c>
      <c r="J49" s="61"/>
      <c r="K49" s="74" t="s">
        <v>193</v>
      </c>
      <c r="L49" s="61"/>
    </row>
    <row r="50" spans="3:12" ht="24.95" customHeight="1">
      <c r="C50" s="71"/>
      <c r="D50" s="71"/>
      <c r="E50" s="65">
        <v>0</v>
      </c>
      <c r="F50" s="66"/>
      <c r="G50" s="65" t="s">
        <v>194</v>
      </c>
      <c r="H50" s="73"/>
      <c r="I50" s="73"/>
      <c r="J50" s="73"/>
      <c r="K50" s="73"/>
      <c r="L50" s="66"/>
    </row>
    <row r="51" spans="3:12" ht="24.95" customHeight="1">
      <c r="C51" s="71"/>
      <c r="D51" s="71"/>
      <c r="E51" s="65">
        <v>1</v>
      </c>
      <c r="F51" s="66"/>
      <c r="G51" s="65" t="s">
        <v>195</v>
      </c>
      <c r="H51" s="66"/>
      <c r="I51" s="65" t="s">
        <v>195</v>
      </c>
      <c r="J51" s="66"/>
      <c r="K51" s="65" t="s">
        <v>195</v>
      </c>
      <c r="L51" s="66"/>
    </row>
    <row r="52" spans="3:12" ht="24.95" customHeight="1">
      <c r="C52" s="71"/>
      <c r="D52" s="71"/>
      <c r="E52" s="65">
        <v>2</v>
      </c>
      <c r="F52" s="66"/>
      <c r="G52" s="65" t="s">
        <v>196</v>
      </c>
      <c r="H52" s="66"/>
      <c r="I52" s="65" t="s">
        <v>197</v>
      </c>
      <c r="J52" s="66"/>
      <c r="K52" s="65" t="s">
        <v>197</v>
      </c>
      <c r="L52" s="66"/>
    </row>
    <row r="53" spans="3:12" ht="24.95" customHeight="1">
      <c r="C53" s="71"/>
      <c r="D53" s="71"/>
      <c r="E53" s="65">
        <v>3</v>
      </c>
      <c r="F53" s="66"/>
      <c r="G53" s="65" t="s">
        <v>197</v>
      </c>
      <c r="H53" s="66"/>
      <c r="I53" s="65" t="s">
        <v>197</v>
      </c>
      <c r="J53" s="66"/>
      <c r="K53" s="65" t="s">
        <v>196</v>
      </c>
      <c r="L53" s="66"/>
    </row>
    <row r="54" spans="3:12" ht="24.95" customHeight="1">
      <c r="C54" s="71"/>
      <c r="D54" s="71"/>
      <c r="E54" s="65">
        <v>4</v>
      </c>
      <c r="F54" s="66"/>
      <c r="G54" s="65" t="s">
        <v>197</v>
      </c>
      <c r="H54" s="66"/>
      <c r="I54" s="65" t="s">
        <v>197</v>
      </c>
      <c r="J54" s="66"/>
      <c r="K54" s="65" t="s">
        <v>197</v>
      </c>
      <c r="L54" s="66"/>
    </row>
    <row r="55" spans="3:12" ht="24.95" customHeight="1">
      <c r="C55" s="71"/>
      <c r="D55" s="71"/>
      <c r="E55" s="65">
        <v>5</v>
      </c>
      <c r="F55" s="66"/>
      <c r="G55" s="65" t="s">
        <v>197</v>
      </c>
      <c r="H55" s="66"/>
      <c r="I55" s="65" t="s">
        <v>196</v>
      </c>
      <c r="J55" s="66"/>
      <c r="K55" s="65" t="s">
        <v>196</v>
      </c>
      <c r="L55" s="66"/>
    </row>
    <row r="56" spans="3:12" ht="24.95" customHeight="1">
      <c r="C56" s="71"/>
      <c r="D56" s="71"/>
      <c r="E56" s="65">
        <v>6</v>
      </c>
      <c r="F56" s="66"/>
      <c r="G56" s="65" t="s">
        <v>196</v>
      </c>
      <c r="H56" s="66"/>
      <c r="I56" s="65" t="s">
        <v>197</v>
      </c>
      <c r="J56" s="66"/>
      <c r="K56" s="65" t="s">
        <v>196</v>
      </c>
      <c r="L56" s="66"/>
    </row>
    <row r="57" spans="3:12" ht="24.95" customHeight="1">
      <c r="C57" s="71"/>
      <c r="D57" s="72"/>
      <c r="E57" s="65">
        <v>7</v>
      </c>
      <c r="F57" s="66"/>
      <c r="G57" s="65" t="s">
        <v>194</v>
      </c>
      <c r="H57" s="73"/>
      <c r="I57" s="73"/>
      <c r="J57" s="73"/>
      <c r="K57" s="73"/>
      <c r="L57" s="66"/>
    </row>
    <row r="58" spans="3:12" ht="24.95" customHeight="1">
      <c r="C58" s="71"/>
      <c r="D58" s="4" t="str">
        <f t="shared" ref="D58:D68" si="3">"STD-LOG-" &amp; ROW() - 47</f>
        <v>STD-LOG-11</v>
      </c>
      <c r="E58" s="64" t="s">
        <v>202</v>
      </c>
      <c r="F58" s="64"/>
      <c r="G58" s="64"/>
      <c r="H58" s="64"/>
      <c r="I58" s="64"/>
      <c r="J58" s="64"/>
      <c r="K58" s="64"/>
      <c r="L58" s="64"/>
    </row>
    <row r="59" spans="3:12" ht="24.95" customHeight="1">
      <c r="C59" s="71"/>
      <c r="D59" s="4" t="str">
        <f t="shared" si="3"/>
        <v>STD-LOG-12</v>
      </c>
      <c r="E59" s="64" t="s">
        <v>203</v>
      </c>
      <c r="F59" s="64"/>
      <c r="G59" s="64"/>
      <c r="H59" s="64"/>
      <c r="I59" s="64"/>
      <c r="J59" s="64"/>
      <c r="K59" s="64"/>
      <c r="L59" s="64"/>
    </row>
    <row r="60" spans="3:12" ht="24.95" customHeight="1">
      <c r="C60" s="71"/>
      <c r="D60" s="4" t="str">
        <f t="shared" si="3"/>
        <v>STD-LOG-13</v>
      </c>
      <c r="E60" s="64" t="s">
        <v>204</v>
      </c>
      <c r="F60" s="64"/>
      <c r="G60" s="64"/>
      <c r="H60" s="64"/>
      <c r="I60" s="64"/>
      <c r="J60" s="64"/>
      <c r="K60" s="64"/>
      <c r="L60" s="64"/>
    </row>
    <row r="61" spans="3:12" ht="42.75" customHeight="1">
      <c r="C61" s="71"/>
      <c r="D61" s="4" t="str">
        <f t="shared" si="3"/>
        <v>STD-LOG-14</v>
      </c>
      <c r="E61" s="69" t="s">
        <v>205</v>
      </c>
      <c r="F61" s="64"/>
      <c r="G61" s="64"/>
      <c r="H61" s="64"/>
      <c r="I61" s="64"/>
      <c r="J61" s="64"/>
      <c r="K61" s="64"/>
      <c r="L61" s="64"/>
    </row>
    <row r="62" spans="3:12" ht="24.95" customHeight="1">
      <c r="C62" s="71"/>
      <c r="D62" s="4" t="str">
        <f t="shared" si="3"/>
        <v>STD-LOG-15</v>
      </c>
      <c r="E62" s="64" t="s">
        <v>206</v>
      </c>
      <c r="F62" s="64"/>
      <c r="G62" s="64"/>
      <c r="H62" s="64"/>
      <c r="I62" s="64"/>
      <c r="J62" s="64"/>
      <c r="K62" s="64"/>
      <c r="L62" s="64"/>
    </row>
    <row r="63" spans="3:12" ht="24.95" customHeight="1">
      <c r="C63" s="71"/>
      <c r="D63" s="4" t="str">
        <f t="shared" si="3"/>
        <v>STD-LOG-16</v>
      </c>
      <c r="E63" s="64" t="s">
        <v>207</v>
      </c>
      <c r="F63" s="64"/>
      <c r="G63" s="64"/>
      <c r="H63" s="64"/>
      <c r="I63" s="64"/>
      <c r="J63" s="64"/>
      <c r="K63" s="64"/>
      <c r="L63" s="64"/>
    </row>
    <row r="64" spans="3:12" ht="24.95" customHeight="1">
      <c r="C64" s="71"/>
      <c r="D64" s="4" t="str">
        <f t="shared" si="3"/>
        <v>STD-LOG-17</v>
      </c>
      <c r="E64" s="64" t="s">
        <v>198</v>
      </c>
      <c r="F64" s="64"/>
      <c r="G64" s="64"/>
      <c r="H64" s="64"/>
      <c r="I64" s="64"/>
      <c r="J64" s="64"/>
      <c r="K64" s="64"/>
      <c r="L64" s="64"/>
    </row>
    <row r="65" spans="3:12" ht="24.95" customHeight="1">
      <c r="C65" s="71"/>
      <c r="D65" s="4" t="str">
        <f t="shared" si="3"/>
        <v>STD-LOG-18</v>
      </c>
      <c r="E65" s="64" t="s">
        <v>208</v>
      </c>
      <c r="F65" s="64"/>
      <c r="G65" s="64"/>
      <c r="H65" s="64"/>
      <c r="I65" s="64"/>
      <c r="J65" s="64"/>
      <c r="K65" s="64"/>
      <c r="L65" s="64"/>
    </row>
    <row r="66" spans="3:12" ht="24.95" customHeight="1">
      <c r="C66" s="71"/>
      <c r="D66" s="4" t="str">
        <f t="shared" si="3"/>
        <v>STD-LOG-19</v>
      </c>
      <c r="E66" s="64" t="s">
        <v>209</v>
      </c>
      <c r="F66" s="64"/>
      <c r="G66" s="64"/>
      <c r="H66" s="64"/>
      <c r="I66" s="64"/>
      <c r="J66" s="64"/>
      <c r="K66" s="64"/>
      <c r="L66" s="64"/>
    </row>
    <row r="67" spans="3:12" ht="24.95" customHeight="1">
      <c r="C67" s="71"/>
      <c r="D67" s="4" t="str">
        <f t="shared" si="3"/>
        <v>STD-LOG-20</v>
      </c>
      <c r="E67" s="64" t="s">
        <v>199</v>
      </c>
      <c r="F67" s="64"/>
      <c r="G67" s="64"/>
      <c r="H67" s="64"/>
      <c r="I67" s="64"/>
      <c r="J67" s="64"/>
      <c r="K67" s="64"/>
      <c r="L67" s="64"/>
    </row>
    <row r="68" spans="3:12" ht="69.75" customHeight="1">
      <c r="C68" s="72"/>
      <c r="D68" s="4" t="str">
        <f t="shared" si="3"/>
        <v>STD-LOG-21</v>
      </c>
      <c r="E68" s="69" t="s">
        <v>200</v>
      </c>
      <c r="F68" s="64"/>
      <c r="G68" s="64"/>
      <c r="H68" s="64"/>
      <c r="I68" s="64"/>
      <c r="J68" s="64"/>
      <c r="K68" s="64"/>
      <c r="L68" s="64"/>
    </row>
    <row r="69" spans="3:12" ht="24.95" customHeight="1">
      <c r="C69" s="57" t="s">
        <v>218</v>
      </c>
      <c r="D69" s="6" t="s">
        <v>210</v>
      </c>
      <c r="E69" s="67" t="s">
        <v>211</v>
      </c>
      <c r="F69" s="67"/>
      <c r="G69" s="67"/>
      <c r="H69" s="67"/>
      <c r="I69" s="67"/>
      <c r="J69" s="67"/>
      <c r="K69" s="67"/>
      <c r="L69" s="67"/>
    </row>
    <row r="70" spans="3:12" ht="75.75" customHeight="1">
      <c r="C70" s="36"/>
      <c r="D70" s="6" t="s">
        <v>213</v>
      </c>
      <c r="E70" s="43" t="s">
        <v>212</v>
      </c>
      <c r="F70" s="43"/>
      <c r="G70" s="43"/>
      <c r="H70" s="43"/>
      <c r="I70" s="43"/>
      <c r="J70" s="43"/>
      <c r="K70" s="43"/>
      <c r="L70" s="43"/>
    </row>
    <row r="71" spans="3:12" ht="105.75" customHeight="1">
      <c r="C71" s="36"/>
      <c r="D71" s="6" t="s">
        <v>214</v>
      </c>
      <c r="E71" s="68" t="s">
        <v>219</v>
      </c>
      <c r="F71" s="67"/>
      <c r="G71" s="67"/>
      <c r="H71" s="67"/>
      <c r="I71" s="67"/>
      <c r="J71" s="67"/>
      <c r="K71" s="67"/>
      <c r="L71" s="67"/>
    </row>
    <row r="72" spans="3:12" ht="54" customHeight="1">
      <c r="C72" s="36"/>
      <c r="D72" s="6" t="s">
        <v>215</v>
      </c>
      <c r="E72" s="43" t="s">
        <v>220</v>
      </c>
      <c r="F72" s="42"/>
      <c r="G72" s="42"/>
      <c r="H72" s="42"/>
      <c r="I72" s="42"/>
      <c r="J72" s="42"/>
      <c r="K72" s="42"/>
      <c r="L72" s="42"/>
    </row>
    <row r="73" spans="3:12" ht="24.95" customHeight="1">
      <c r="C73" s="36"/>
      <c r="D73" s="6" t="s">
        <v>216</v>
      </c>
      <c r="E73" s="67" t="s">
        <v>217</v>
      </c>
      <c r="F73" s="67"/>
      <c r="G73" s="67"/>
      <c r="H73" s="67"/>
      <c r="I73" s="67"/>
      <c r="J73" s="67"/>
      <c r="K73" s="67"/>
      <c r="L73" s="67"/>
    </row>
    <row r="74" spans="3:12" ht="24.95" customHeight="1">
      <c r="C74" s="62" t="s">
        <v>221</v>
      </c>
      <c r="D74" s="7" t="s">
        <v>222</v>
      </c>
      <c r="E74" s="7" t="s">
        <v>223</v>
      </c>
      <c r="F74" s="7" t="s">
        <v>225</v>
      </c>
      <c r="G74" s="59" t="s">
        <v>224</v>
      </c>
      <c r="H74" s="60"/>
      <c r="I74" s="61" t="s">
        <v>226</v>
      </c>
      <c r="J74" s="61"/>
      <c r="K74" s="61"/>
      <c r="L74" s="61"/>
    </row>
    <row r="75" spans="3:12" ht="24.95" customHeight="1">
      <c r="C75" s="62"/>
      <c r="D75" s="4" t="str">
        <f t="shared" ref="D75:D98" si="4">"TCGCE-" &amp; ROW() - 76</f>
        <v>TCGCE--1</v>
      </c>
      <c r="E75" s="4">
        <v>0</v>
      </c>
      <c r="F75" s="4">
        <v>1</v>
      </c>
      <c r="G75" s="41" t="s">
        <v>236</v>
      </c>
      <c r="H75" s="41"/>
      <c r="I75" s="41" t="s">
        <v>237</v>
      </c>
      <c r="J75" s="41"/>
      <c r="K75" s="41"/>
      <c r="L75" s="41"/>
    </row>
    <row r="76" spans="3:12" ht="24.95" customHeight="1">
      <c r="C76" s="62"/>
      <c r="D76" s="4" t="str">
        <f t="shared" si="4"/>
        <v>TCGCE-0</v>
      </c>
      <c r="E76" s="4">
        <v>1</v>
      </c>
      <c r="F76" s="4">
        <v>1</v>
      </c>
      <c r="G76" s="41" t="s">
        <v>239</v>
      </c>
      <c r="H76" s="41"/>
      <c r="I76" s="41" t="s">
        <v>238</v>
      </c>
      <c r="J76" s="41"/>
      <c r="K76" s="41"/>
      <c r="L76" s="41"/>
    </row>
    <row r="77" spans="3:12" ht="24.95" customHeight="1">
      <c r="C77" s="62"/>
      <c r="D77" s="4" t="str">
        <f t="shared" si="4"/>
        <v>TCGCE-1</v>
      </c>
      <c r="E77" s="4">
        <v>2</v>
      </c>
      <c r="F77" s="4">
        <v>1</v>
      </c>
      <c r="G77" s="41" t="s">
        <v>240</v>
      </c>
      <c r="H77" s="41"/>
      <c r="I77" s="41" t="s">
        <v>244</v>
      </c>
      <c r="J77" s="41"/>
      <c r="K77" s="41"/>
      <c r="L77" s="41"/>
    </row>
    <row r="78" spans="3:12" ht="59.25" customHeight="1">
      <c r="C78" s="62"/>
      <c r="D78" s="4" t="str">
        <f t="shared" si="4"/>
        <v>TCGCE-2</v>
      </c>
      <c r="E78" s="4">
        <v>3</v>
      </c>
      <c r="F78" s="4">
        <v>1</v>
      </c>
      <c r="G78" s="41" t="s">
        <v>241</v>
      </c>
      <c r="H78" s="41"/>
      <c r="I78" s="62" t="s">
        <v>245</v>
      </c>
      <c r="J78" s="41"/>
      <c r="K78" s="41"/>
      <c r="L78" s="41"/>
    </row>
    <row r="79" spans="3:12" ht="24.95" customHeight="1">
      <c r="C79" s="62"/>
      <c r="D79" s="4" t="str">
        <f t="shared" si="4"/>
        <v>TCGCE-3</v>
      </c>
      <c r="E79" s="15" t="s">
        <v>227</v>
      </c>
      <c r="F79" s="4">
        <v>2</v>
      </c>
      <c r="G79" s="41" t="s">
        <v>242</v>
      </c>
      <c r="H79" s="41"/>
      <c r="I79" s="63" t="s">
        <v>243</v>
      </c>
      <c r="J79" s="41"/>
      <c r="K79" s="41"/>
      <c r="L79" s="41"/>
    </row>
    <row r="80" spans="3:12" ht="39.75" customHeight="1">
      <c r="C80" s="62"/>
      <c r="D80" s="4" t="str">
        <f t="shared" si="4"/>
        <v>TCGCE-4</v>
      </c>
      <c r="E80" s="15" t="s">
        <v>228</v>
      </c>
      <c r="F80" s="4">
        <v>8</v>
      </c>
      <c r="G80" s="41" t="s">
        <v>251</v>
      </c>
      <c r="H80" s="41"/>
      <c r="I80" s="62" t="s">
        <v>285</v>
      </c>
      <c r="J80" s="41"/>
      <c r="K80" s="41"/>
      <c r="L80" s="41"/>
    </row>
    <row r="81" spans="2:12" ht="24.95" customHeight="1">
      <c r="C81" s="62"/>
      <c r="D81" s="4" t="str">
        <f t="shared" si="4"/>
        <v>TCGCE-5</v>
      </c>
      <c r="E81" s="15" t="s">
        <v>229</v>
      </c>
      <c r="F81" s="4">
        <v>2</v>
      </c>
      <c r="G81" s="41" t="s">
        <v>252</v>
      </c>
      <c r="H81" s="41"/>
      <c r="I81" s="41" t="s">
        <v>256</v>
      </c>
      <c r="J81" s="41"/>
      <c r="K81" s="41"/>
      <c r="L81" s="41"/>
    </row>
    <row r="82" spans="2:12" ht="24.95" customHeight="1">
      <c r="C82" s="62"/>
      <c r="D82" s="4" t="str">
        <f t="shared" si="4"/>
        <v>TCGCE-6</v>
      </c>
      <c r="E82" s="15" t="s">
        <v>230</v>
      </c>
      <c r="F82" s="4">
        <v>4</v>
      </c>
      <c r="G82" s="41" t="s">
        <v>194</v>
      </c>
      <c r="H82" s="41"/>
      <c r="I82" s="41" t="s">
        <v>286</v>
      </c>
      <c r="J82" s="41"/>
      <c r="K82" s="41"/>
      <c r="L82" s="41"/>
    </row>
    <row r="83" spans="2:12" ht="24.95" customHeight="1">
      <c r="C83" s="62"/>
      <c r="D83" s="4" t="str">
        <f t="shared" si="4"/>
        <v>TCGCE-7</v>
      </c>
      <c r="E83" s="15" t="s">
        <v>231</v>
      </c>
      <c r="F83" s="4">
        <v>2</v>
      </c>
      <c r="G83" s="41" t="s">
        <v>253</v>
      </c>
      <c r="H83" s="41"/>
      <c r="I83" s="41" t="s">
        <v>257</v>
      </c>
      <c r="J83" s="41"/>
      <c r="K83" s="41"/>
      <c r="L83" s="41"/>
    </row>
    <row r="84" spans="2:12" ht="24.95" customHeight="1">
      <c r="C84" s="62"/>
      <c r="D84" s="4" t="str">
        <f t="shared" si="4"/>
        <v>TCGCE-8</v>
      </c>
      <c r="E84" s="15" t="s">
        <v>232</v>
      </c>
      <c r="F84" s="4">
        <v>2</v>
      </c>
      <c r="G84" s="41" t="s">
        <v>254</v>
      </c>
      <c r="H84" s="41"/>
      <c r="I84" s="41" t="s">
        <v>258</v>
      </c>
      <c r="J84" s="41"/>
      <c r="K84" s="41"/>
      <c r="L84" s="41"/>
    </row>
    <row r="85" spans="2:12" ht="24.95" customHeight="1">
      <c r="C85" s="62"/>
      <c r="D85" s="4" t="str">
        <f t="shared" si="4"/>
        <v>TCGCE-9</v>
      </c>
      <c r="E85" s="15" t="s">
        <v>233</v>
      </c>
      <c r="F85" s="4">
        <v>4</v>
      </c>
      <c r="G85" s="41" t="s">
        <v>255</v>
      </c>
      <c r="H85" s="41"/>
      <c r="I85" s="41" t="s">
        <v>287</v>
      </c>
      <c r="J85" s="41"/>
      <c r="K85" s="41"/>
      <c r="L85" s="41"/>
    </row>
    <row r="86" spans="2:12" ht="24.95" customHeight="1">
      <c r="C86" s="62"/>
      <c r="D86" s="4" t="str">
        <f t="shared" si="4"/>
        <v>TCGCE-10</v>
      </c>
      <c r="E86" s="15" t="s">
        <v>234</v>
      </c>
      <c r="F86" s="4">
        <v>2</v>
      </c>
      <c r="G86" s="41" t="s">
        <v>259</v>
      </c>
      <c r="H86" s="41"/>
      <c r="I86" s="41" t="s">
        <v>260</v>
      </c>
      <c r="J86" s="41"/>
      <c r="K86" s="41"/>
      <c r="L86" s="41"/>
    </row>
    <row r="87" spans="2:12" ht="24.95" customHeight="1">
      <c r="C87" s="62"/>
      <c r="D87" s="4" t="str">
        <f t="shared" si="4"/>
        <v>TCGCE-11</v>
      </c>
      <c r="E87" s="15" t="s">
        <v>235</v>
      </c>
      <c r="F87" s="4">
        <v>1</v>
      </c>
      <c r="G87" s="41" t="s">
        <v>264</v>
      </c>
      <c r="H87" s="41"/>
      <c r="I87" s="41" t="s">
        <v>265</v>
      </c>
      <c r="J87" s="41"/>
      <c r="K87" s="41"/>
      <c r="L87" s="41"/>
    </row>
    <row r="88" spans="2:12" ht="24.95" customHeight="1">
      <c r="C88" s="62"/>
      <c r="D88" s="4" t="str">
        <f t="shared" si="4"/>
        <v>TCGCE-12</v>
      </c>
      <c r="E88" s="15" t="s">
        <v>246</v>
      </c>
      <c r="F88" s="4">
        <v>1</v>
      </c>
      <c r="G88" s="41" t="s">
        <v>261</v>
      </c>
      <c r="H88" s="41"/>
      <c r="I88" s="41" t="s">
        <v>262</v>
      </c>
      <c r="J88" s="41"/>
      <c r="K88" s="41"/>
      <c r="L88" s="41"/>
    </row>
    <row r="89" spans="2:12" ht="24.95" customHeight="1">
      <c r="B89" s="16" t="s">
        <v>292</v>
      </c>
      <c r="C89" s="62"/>
      <c r="D89" s="4" t="str">
        <f t="shared" si="4"/>
        <v>TCGCE-13</v>
      </c>
      <c r="E89" s="15" t="s">
        <v>247</v>
      </c>
      <c r="F89" s="4">
        <v>2</v>
      </c>
      <c r="G89" s="41" t="s">
        <v>263</v>
      </c>
      <c r="H89" s="41"/>
      <c r="I89" s="41" t="s">
        <v>266</v>
      </c>
      <c r="J89" s="41"/>
      <c r="K89" s="41"/>
      <c r="L89" s="41"/>
    </row>
    <row r="90" spans="2:12" ht="24.95" customHeight="1">
      <c r="C90" s="62"/>
      <c r="D90" s="4" t="str">
        <f t="shared" si="4"/>
        <v>TCGCE-14</v>
      </c>
      <c r="E90" s="15" t="s">
        <v>248</v>
      </c>
      <c r="F90" s="4">
        <v>2</v>
      </c>
      <c r="G90" s="41" t="s">
        <v>194</v>
      </c>
      <c r="H90" s="41"/>
      <c r="I90" s="41" t="s">
        <v>286</v>
      </c>
      <c r="J90" s="41"/>
      <c r="K90" s="41"/>
      <c r="L90" s="41"/>
    </row>
    <row r="91" spans="2:12" ht="46.5" customHeight="1">
      <c r="C91" s="62"/>
      <c r="D91" s="4" t="str">
        <f t="shared" si="4"/>
        <v>TCGCE-15</v>
      </c>
      <c r="E91" s="15" t="s">
        <v>249</v>
      </c>
      <c r="F91" s="4">
        <v>4</v>
      </c>
      <c r="G91" s="41" t="s">
        <v>267</v>
      </c>
      <c r="H91" s="41"/>
      <c r="I91" s="62" t="s">
        <v>288</v>
      </c>
      <c r="J91" s="41"/>
      <c r="K91" s="41"/>
      <c r="L91" s="41"/>
    </row>
    <row r="92" spans="2:12" ht="24.95" customHeight="1">
      <c r="C92" s="62"/>
      <c r="D92" s="4" t="str">
        <f t="shared" si="4"/>
        <v>TCGCE-16</v>
      </c>
      <c r="E92" s="15" t="s">
        <v>250</v>
      </c>
      <c r="F92" s="4">
        <v>8</v>
      </c>
      <c r="G92" s="41" t="s">
        <v>268</v>
      </c>
      <c r="H92" s="41"/>
      <c r="I92" s="41" t="s">
        <v>289</v>
      </c>
      <c r="J92" s="41"/>
      <c r="K92" s="41"/>
      <c r="L92" s="41"/>
    </row>
    <row r="93" spans="2:12" ht="24.95" customHeight="1">
      <c r="C93" s="62"/>
      <c r="D93" s="4" t="str">
        <f t="shared" si="4"/>
        <v>TCGCE-17</v>
      </c>
      <c r="E93" s="15" t="s">
        <v>269</v>
      </c>
      <c r="F93" s="4">
        <v>8</v>
      </c>
      <c r="G93" s="41" t="s">
        <v>275</v>
      </c>
      <c r="H93" s="41"/>
      <c r="I93" s="41" t="s">
        <v>281</v>
      </c>
      <c r="J93" s="41"/>
      <c r="K93" s="41"/>
      <c r="L93" s="41"/>
    </row>
    <row r="94" spans="2:12" ht="24.95" customHeight="1">
      <c r="C94" s="62"/>
      <c r="D94" s="4" t="str">
        <f t="shared" si="4"/>
        <v>TCGCE-18</v>
      </c>
      <c r="E94" s="15" t="s">
        <v>270</v>
      </c>
      <c r="F94" s="4">
        <v>2</v>
      </c>
      <c r="G94" s="41" t="s">
        <v>276</v>
      </c>
      <c r="H94" s="41"/>
      <c r="I94" s="41" t="s">
        <v>282</v>
      </c>
      <c r="J94" s="41"/>
      <c r="K94" s="41"/>
      <c r="L94" s="41"/>
    </row>
    <row r="95" spans="2:12" ht="24.95" customHeight="1">
      <c r="C95" s="62"/>
      <c r="D95" s="4" t="str">
        <f t="shared" si="4"/>
        <v>TCGCE-19</v>
      </c>
      <c r="E95" s="15" t="s">
        <v>271</v>
      </c>
      <c r="F95" s="4">
        <v>1</v>
      </c>
      <c r="G95" s="41" t="s">
        <v>277</v>
      </c>
      <c r="H95" s="41"/>
      <c r="I95" s="41" t="s">
        <v>283</v>
      </c>
      <c r="J95" s="41"/>
      <c r="K95" s="41"/>
      <c r="L95" s="41"/>
    </row>
    <row r="96" spans="2:12" ht="24.95" customHeight="1">
      <c r="C96" s="62"/>
      <c r="D96" s="4" t="str">
        <f t="shared" si="4"/>
        <v>TCGCE-20</v>
      </c>
      <c r="E96" s="15" t="s">
        <v>272</v>
      </c>
      <c r="F96" s="4">
        <v>1</v>
      </c>
      <c r="G96" s="41" t="s">
        <v>278</v>
      </c>
      <c r="H96" s="41"/>
      <c r="I96" s="41" t="s">
        <v>284</v>
      </c>
      <c r="J96" s="41"/>
      <c r="K96" s="41"/>
      <c r="L96" s="41"/>
    </row>
    <row r="97" spans="3:12" ht="24.95" customHeight="1">
      <c r="C97" s="62"/>
      <c r="D97" s="4" t="str">
        <f t="shared" si="4"/>
        <v>TCGCE-21</v>
      </c>
      <c r="E97" s="15" t="s">
        <v>273</v>
      </c>
      <c r="F97" s="4">
        <v>2</v>
      </c>
      <c r="G97" s="41" t="s">
        <v>279</v>
      </c>
      <c r="H97" s="41"/>
      <c r="I97" s="41" t="s">
        <v>290</v>
      </c>
      <c r="J97" s="41"/>
      <c r="K97" s="41"/>
      <c r="L97" s="41"/>
    </row>
    <row r="98" spans="3:12" ht="24.95" customHeight="1">
      <c r="C98" s="62"/>
      <c r="D98" s="4" t="str">
        <f t="shared" si="4"/>
        <v>TCGCE-22</v>
      </c>
      <c r="E98" s="15" t="s">
        <v>274</v>
      </c>
      <c r="F98" s="4">
        <v>10</v>
      </c>
      <c r="G98" s="41" t="s">
        <v>280</v>
      </c>
      <c r="H98" s="41"/>
      <c r="I98" s="41" t="s">
        <v>291</v>
      </c>
      <c r="J98" s="41"/>
      <c r="K98" s="41"/>
      <c r="L98" s="41"/>
    </row>
    <row r="99" spans="3:12" ht="24.95" customHeight="1">
      <c r="C99" s="57" t="s">
        <v>301</v>
      </c>
      <c r="D99" s="7" t="s">
        <v>222</v>
      </c>
      <c r="E99" s="7" t="s">
        <v>223</v>
      </c>
      <c r="F99" s="7" t="s">
        <v>225</v>
      </c>
      <c r="G99" s="59" t="s">
        <v>224</v>
      </c>
      <c r="H99" s="60"/>
      <c r="I99" s="61" t="s">
        <v>226</v>
      </c>
      <c r="J99" s="61"/>
      <c r="K99" s="61"/>
      <c r="L99" s="61"/>
    </row>
    <row r="100" spans="3:12" ht="24.95" customHeight="1">
      <c r="C100" s="36"/>
      <c r="D100" s="6" t="s">
        <v>293</v>
      </c>
      <c r="E100" s="6" t="s">
        <v>296</v>
      </c>
      <c r="F100" s="6">
        <v>8</v>
      </c>
      <c r="G100" s="36" t="s">
        <v>297</v>
      </c>
      <c r="H100" s="36"/>
      <c r="I100" s="58" t="s">
        <v>300</v>
      </c>
      <c r="J100" s="58"/>
      <c r="K100" s="58"/>
      <c r="L100" s="58"/>
    </row>
    <row r="101" spans="3:12" ht="24.95" customHeight="1">
      <c r="C101" s="36"/>
      <c r="D101" s="6" t="s">
        <v>294</v>
      </c>
      <c r="E101" s="6">
        <v>70</v>
      </c>
      <c r="F101" s="6">
        <v>1</v>
      </c>
      <c r="G101" s="36" t="s">
        <v>298</v>
      </c>
      <c r="H101" s="36"/>
      <c r="I101" s="58" t="s">
        <v>299</v>
      </c>
      <c r="J101" s="58"/>
      <c r="K101" s="58"/>
      <c r="L101" s="58"/>
    </row>
    <row r="102" spans="3:12" ht="24.95" customHeight="1">
      <c r="C102" s="36"/>
      <c r="D102" s="6" t="s">
        <v>295</v>
      </c>
      <c r="E102" s="6">
        <v>71</v>
      </c>
      <c r="F102" s="6">
        <v>1</v>
      </c>
      <c r="G102" s="36" t="s">
        <v>194</v>
      </c>
      <c r="H102" s="36"/>
      <c r="I102" s="36" t="s">
        <v>286</v>
      </c>
      <c r="J102" s="36"/>
      <c r="K102" s="36"/>
      <c r="L102" s="36"/>
    </row>
    <row r="103" spans="3:12" ht="24.95" customHeight="1">
      <c r="C103" s="57" t="s">
        <v>302</v>
      </c>
      <c r="D103" s="6" t="s">
        <v>303</v>
      </c>
      <c r="E103" s="6">
        <v>62</v>
      </c>
      <c r="F103" s="6">
        <v>1</v>
      </c>
      <c r="G103" s="36" t="s">
        <v>306</v>
      </c>
      <c r="H103" s="36"/>
      <c r="I103" s="36" t="s">
        <v>307</v>
      </c>
      <c r="J103" s="36"/>
      <c r="K103" s="36"/>
      <c r="L103" s="36"/>
    </row>
    <row r="104" spans="3:12" ht="24.95" customHeight="1">
      <c r="C104" s="36"/>
      <c r="D104" s="6" t="s">
        <v>304</v>
      </c>
      <c r="E104" s="6" t="s">
        <v>305</v>
      </c>
      <c r="F104" s="6">
        <v>9</v>
      </c>
      <c r="G104" s="36" t="s">
        <v>194</v>
      </c>
      <c r="H104" s="36"/>
      <c r="I104" s="36" t="s">
        <v>286</v>
      </c>
      <c r="J104" s="36"/>
      <c r="K104" s="36"/>
      <c r="L104" s="36"/>
    </row>
    <row r="105" spans="3:12" ht="24.95" customHeight="1">
      <c r="C105" s="57" t="s">
        <v>308</v>
      </c>
      <c r="D105" s="6" t="s">
        <v>309</v>
      </c>
      <c r="E105" s="6">
        <v>62</v>
      </c>
      <c r="F105" s="6">
        <v>1</v>
      </c>
      <c r="G105" s="36" t="s">
        <v>306</v>
      </c>
      <c r="H105" s="36"/>
      <c r="I105" s="36" t="s">
        <v>307</v>
      </c>
      <c r="J105" s="36"/>
      <c r="K105" s="36"/>
      <c r="L105" s="36"/>
    </row>
    <row r="106" spans="3:12" ht="24.95" customHeight="1">
      <c r="C106" s="36"/>
      <c r="D106" s="6" t="s">
        <v>310</v>
      </c>
      <c r="E106" s="6" t="s">
        <v>305</v>
      </c>
      <c r="F106" s="6">
        <v>9</v>
      </c>
      <c r="G106" s="36" t="s">
        <v>194</v>
      </c>
      <c r="H106" s="36"/>
      <c r="I106" s="36" t="s">
        <v>286</v>
      </c>
      <c r="J106" s="36"/>
      <c r="K106" s="36"/>
      <c r="L106" s="36"/>
    </row>
    <row r="107" spans="3:12" ht="24.95" customHeight="1">
      <c r="C107" s="57" t="s">
        <v>311</v>
      </c>
      <c r="D107" s="6" t="s">
        <v>312</v>
      </c>
      <c r="E107" s="6" t="s">
        <v>314</v>
      </c>
      <c r="F107" s="6">
        <v>4</v>
      </c>
      <c r="G107" s="36" t="s">
        <v>316</v>
      </c>
      <c r="H107" s="36"/>
      <c r="I107" s="36" t="s">
        <v>317</v>
      </c>
      <c r="J107" s="36"/>
      <c r="K107" s="36"/>
      <c r="L107" s="36"/>
    </row>
    <row r="108" spans="3:12" ht="24.95" customHeight="1">
      <c r="C108" s="36"/>
      <c r="D108" s="6" t="s">
        <v>313</v>
      </c>
      <c r="E108" s="6" t="s">
        <v>315</v>
      </c>
      <c r="F108" s="6">
        <v>6</v>
      </c>
      <c r="G108" s="36" t="s">
        <v>194</v>
      </c>
      <c r="H108" s="36"/>
      <c r="I108" s="36" t="s">
        <v>286</v>
      </c>
      <c r="J108" s="36"/>
      <c r="K108" s="36"/>
      <c r="L108" s="36"/>
    </row>
    <row r="109" spans="3:12" ht="24.95" customHeight="1">
      <c r="C109" s="57" t="s">
        <v>320</v>
      </c>
      <c r="D109" s="6" t="s">
        <v>318</v>
      </c>
      <c r="E109" s="6">
        <v>62</v>
      </c>
      <c r="F109" s="6">
        <v>4</v>
      </c>
      <c r="G109" s="36" t="s">
        <v>321</v>
      </c>
      <c r="H109" s="36"/>
      <c r="I109" s="36" t="s">
        <v>322</v>
      </c>
      <c r="J109" s="36"/>
      <c r="K109" s="36"/>
      <c r="L109" s="36"/>
    </row>
    <row r="110" spans="3:12" ht="24.95" customHeight="1">
      <c r="C110" s="36"/>
      <c r="D110" s="6" t="s">
        <v>319</v>
      </c>
      <c r="E110" s="6" t="s">
        <v>305</v>
      </c>
      <c r="F110" s="6">
        <v>9</v>
      </c>
      <c r="G110" s="36" t="s">
        <v>194</v>
      </c>
      <c r="H110" s="36"/>
      <c r="I110" s="36" t="s">
        <v>286</v>
      </c>
      <c r="J110" s="36"/>
      <c r="K110" s="36"/>
      <c r="L110" s="36"/>
    </row>
  </sheetData>
  <mergeCells count="179">
    <mergeCell ref="E8:L8"/>
    <mergeCell ref="E9:L9"/>
    <mergeCell ref="E10:L10"/>
    <mergeCell ref="E11:L11"/>
    <mergeCell ref="A2:A7"/>
    <mergeCell ref="E1:L1"/>
    <mergeCell ref="E2:L2"/>
    <mergeCell ref="E3:L3"/>
    <mergeCell ref="E4:L4"/>
    <mergeCell ref="E5:L5"/>
    <mergeCell ref="E6:L6"/>
    <mergeCell ref="E7:L7"/>
    <mergeCell ref="E18:L18"/>
    <mergeCell ref="E19:L19"/>
    <mergeCell ref="E20:L20"/>
    <mergeCell ref="C9:C20"/>
    <mergeCell ref="E21:L21"/>
    <mergeCell ref="E22:L22"/>
    <mergeCell ref="E12:L12"/>
    <mergeCell ref="E13:L13"/>
    <mergeCell ref="E14:L14"/>
    <mergeCell ref="E15:L15"/>
    <mergeCell ref="E16:L16"/>
    <mergeCell ref="E17:L17"/>
    <mergeCell ref="E29:L29"/>
    <mergeCell ref="E30:L30"/>
    <mergeCell ref="E31:L31"/>
    <mergeCell ref="E32:L32"/>
    <mergeCell ref="C21:C31"/>
    <mergeCell ref="E33:L33"/>
    <mergeCell ref="E34:L34"/>
    <mergeCell ref="E35:L35"/>
    <mergeCell ref="E23:L23"/>
    <mergeCell ref="E24:L24"/>
    <mergeCell ref="E25:L25"/>
    <mergeCell ref="E26:L26"/>
    <mergeCell ref="E27:L27"/>
    <mergeCell ref="E28:L28"/>
    <mergeCell ref="D41:D46"/>
    <mergeCell ref="K44:L46"/>
    <mergeCell ref="E47:L47"/>
    <mergeCell ref="E48:L48"/>
    <mergeCell ref="E49:F49"/>
    <mergeCell ref="G49:H49"/>
    <mergeCell ref="E36:L36"/>
    <mergeCell ref="E37:L37"/>
    <mergeCell ref="E38:L38"/>
    <mergeCell ref="E39:L39"/>
    <mergeCell ref="E40:L40"/>
    <mergeCell ref="E41:L41"/>
    <mergeCell ref="G51:H51"/>
    <mergeCell ref="G52:H52"/>
    <mergeCell ref="G53:H53"/>
    <mergeCell ref="I49:J49"/>
    <mergeCell ref="K49:L49"/>
    <mergeCell ref="E50:F50"/>
    <mergeCell ref="E51:F51"/>
    <mergeCell ref="E52:F52"/>
    <mergeCell ref="E53:F53"/>
    <mergeCell ref="K51:L51"/>
    <mergeCell ref="K52:L52"/>
    <mergeCell ref="K53:L53"/>
    <mergeCell ref="I51:J51"/>
    <mergeCell ref="I52:J52"/>
    <mergeCell ref="I53:J53"/>
    <mergeCell ref="C69:C73"/>
    <mergeCell ref="I74:L74"/>
    <mergeCell ref="C74:C98"/>
    <mergeCell ref="E69:L69"/>
    <mergeCell ref="E70:L70"/>
    <mergeCell ref="E71:L71"/>
    <mergeCell ref="E72:L72"/>
    <mergeCell ref="E64:L64"/>
    <mergeCell ref="E65:L65"/>
    <mergeCell ref="E66:L66"/>
    <mergeCell ref="E67:L67"/>
    <mergeCell ref="E68:L68"/>
    <mergeCell ref="C32:C68"/>
    <mergeCell ref="K54:L54"/>
    <mergeCell ref="K55:L55"/>
    <mergeCell ref="K56:L56"/>
    <mergeCell ref="E58:L58"/>
    <mergeCell ref="E59:L59"/>
    <mergeCell ref="E60:L60"/>
    <mergeCell ref="E61:L61"/>
    <mergeCell ref="E57:F57"/>
    <mergeCell ref="D48:D57"/>
    <mergeCell ref="G50:L50"/>
    <mergeCell ref="G57:L57"/>
    <mergeCell ref="E62:L62"/>
    <mergeCell ref="E63:L63"/>
    <mergeCell ref="G54:H54"/>
    <mergeCell ref="G74:H74"/>
    <mergeCell ref="G75:H75"/>
    <mergeCell ref="G76:H76"/>
    <mergeCell ref="G77:H77"/>
    <mergeCell ref="G78:H78"/>
    <mergeCell ref="G79:H79"/>
    <mergeCell ref="E54:F54"/>
    <mergeCell ref="E55:F55"/>
    <mergeCell ref="E56:F56"/>
    <mergeCell ref="E73:L73"/>
    <mergeCell ref="G55:H55"/>
    <mergeCell ref="G56:H56"/>
    <mergeCell ref="I54:J54"/>
    <mergeCell ref="I55:J55"/>
    <mergeCell ref="I56:J56"/>
    <mergeCell ref="G93:H93"/>
    <mergeCell ref="G94:H94"/>
    <mergeCell ref="G83:H83"/>
    <mergeCell ref="G84:H84"/>
    <mergeCell ref="G85:H85"/>
    <mergeCell ref="G86:H86"/>
    <mergeCell ref="G80:H80"/>
    <mergeCell ref="G81:H81"/>
    <mergeCell ref="G82:H82"/>
    <mergeCell ref="G98:H98"/>
    <mergeCell ref="I75:L75"/>
    <mergeCell ref="I76:L76"/>
    <mergeCell ref="I77:L77"/>
    <mergeCell ref="I78:L78"/>
    <mergeCell ref="I79:L79"/>
    <mergeCell ref="I80:L80"/>
    <mergeCell ref="G87:H87"/>
    <mergeCell ref="G88:H88"/>
    <mergeCell ref="G89:H89"/>
    <mergeCell ref="G90:H90"/>
    <mergeCell ref="G91:H91"/>
    <mergeCell ref="G92:H92"/>
    <mergeCell ref="I81:L81"/>
    <mergeCell ref="I82:L82"/>
    <mergeCell ref="I83:L83"/>
    <mergeCell ref="I84:L84"/>
    <mergeCell ref="I85:L85"/>
    <mergeCell ref="I86:L86"/>
    <mergeCell ref="G95:H95"/>
    <mergeCell ref="G96:H96"/>
    <mergeCell ref="G97:H97"/>
    <mergeCell ref="I93:L93"/>
    <mergeCell ref="I94:L94"/>
    <mergeCell ref="I95:L95"/>
    <mergeCell ref="I96:L96"/>
    <mergeCell ref="I97:L97"/>
    <mergeCell ref="I98:L98"/>
    <mergeCell ref="I87:L87"/>
    <mergeCell ref="I88:L88"/>
    <mergeCell ref="I89:L89"/>
    <mergeCell ref="I90:L90"/>
    <mergeCell ref="I91:L91"/>
    <mergeCell ref="I92:L92"/>
    <mergeCell ref="C99:C102"/>
    <mergeCell ref="I100:L100"/>
    <mergeCell ref="I101:L101"/>
    <mergeCell ref="I102:L102"/>
    <mergeCell ref="G102:H102"/>
    <mergeCell ref="G101:H101"/>
    <mergeCell ref="G100:H100"/>
    <mergeCell ref="G99:H99"/>
    <mergeCell ref="I99:L99"/>
    <mergeCell ref="C103:C104"/>
    <mergeCell ref="G104:H104"/>
    <mergeCell ref="G103:H103"/>
    <mergeCell ref="I104:L104"/>
    <mergeCell ref="I103:L103"/>
    <mergeCell ref="C105:C106"/>
    <mergeCell ref="G105:H105"/>
    <mergeCell ref="I105:L105"/>
    <mergeCell ref="G106:H106"/>
    <mergeCell ref="I106:L106"/>
    <mergeCell ref="C107:C108"/>
    <mergeCell ref="G107:H107"/>
    <mergeCell ref="G108:H108"/>
    <mergeCell ref="I108:L108"/>
    <mergeCell ref="I107:L107"/>
    <mergeCell ref="C109:C110"/>
    <mergeCell ref="G109:H109"/>
    <mergeCell ref="I109:L109"/>
    <mergeCell ref="G110:H110"/>
    <mergeCell ref="I110:L110"/>
  </mergeCells>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3B8CBB-A083-4989-863B-55DC3D782AC8}">
  <dimension ref="A1:L92"/>
  <sheetViews>
    <sheetView zoomScale="85" zoomScaleNormal="85" workbookViewId="0">
      <selection activeCell="B4" sqref="B4"/>
    </sheetView>
  </sheetViews>
  <sheetFormatPr defaultRowHeight="21.95" customHeight="1"/>
  <cols>
    <col min="1" max="1" width="10.625" style="19" customWidth="1"/>
    <col min="2" max="2" width="50.625" style="19" customWidth="1"/>
    <col min="3" max="3" width="28.125" style="14" customWidth="1"/>
    <col min="4" max="4" width="15.625" style="1" customWidth="1"/>
    <col min="5" max="8" width="15.875" style="14" customWidth="1"/>
    <col min="9" max="12" width="15.875" style="18" customWidth="1"/>
    <col min="13" max="16384" width="9" style="19"/>
  </cols>
  <sheetData>
    <row r="1" spans="1:12" ht="21.95" customHeight="1">
      <c r="A1" s="17" t="s">
        <v>0</v>
      </c>
      <c r="B1" s="17" t="s">
        <v>504</v>
      </c>
      <c r="E1" s="115"/>
      <c r="F1" s="115"/>
      <c r="G1" s="115"/>
      <c r="H1" s="115"/>
      <c r="I1" s="115"/>
      <c r="J1" s="115"/>
      <c r="K1" s="115"/>
      <c r="L1" s="115"/>
    </row>
    <row r="2" spans="1:12" ht="21.95" customHeight="1">
      <c r="A2" s="117" t="s">
        <v>1</v>
      </c>
      <c r="B2" s="22" t="str">
        <f>HYPERLINK("#C6","LogPage")</f>
        <v>LogPage</v>
      </c>
      <c r="E2" s="115"/>
      <c r="F2" s="115"/>
      <c r="G2" s="115"/>
      <c r="H2" s="115"/>
      <c r="I2" s="115"/>
      <c r="J2" s="115"/>
      <c r="K2" s="115"/>
      <c r="L2" s="115"/>
    </row>
    <row r="3" spans="1:12" ht="21.95" customHeight="1">
      <c r="A3" s="117"/>
      <c r="B3" s="22" t="str">
        <f>HYPERLINK("#C17", "SMART / Health Information")</f>
        <v>SMART / Health Information</v>
      </c>
      <c r="E3" s="115"/>
      <c r="F3" s="115"/>
      <c r="G3" s="115"/>
      <c r="H3" s="115"/>
      <c r="I3" s="115"/>
      <c r="J3" s="115"/>
      <c r="K3" s="115"/>
      <c r="L3" s="115"/>
    </row>
    <row r="4" spans="1:12" ht="21.95" customHeight="1">
      <c r="A4" s="117"/>
      <c r="B4" s="22" t="str">
        <f>HYPERLINK("#C29",  "Smart / Health Information Extended")</f>
        <v>Smart / Health Information Extended</v>
      </c>
      <c r="E4" s="115"/>
      <c r="F4" s="115"/>
      <c r="G4" s="115"/>
      <c r="H4" s="115"/>
      <c r="I4" s="115"/>
      <c r="J4" s="115"/>
      <c r="K4" s="115"/>
      <c r="L4" s="115"/>
    </row>
    <row r="5" spans="1:12" ht="21.95" customHeight="1">
      <c r="C5" s="20" t="s">
        <v>1</v>
      </c>
      <c r="D5" s="3" t="s">
        <v>2</v>
      </c>
      <c r="E5" s="118" t="s">
        <v>124</v>
      </c>
      <c r="F5" s="119"/>
      <c r="G5" s="119"/>
      <c r="H5" s="119"/>
      <c r="I5" s="119"/>
      <c r="J5" s="119"/>
      <c r="K5" s="119"/>
      <c r="L5" s="120"/>
    </row>
    <row r="6" spans="1:12" ht="21.95" customHeight="1">
      <c r="C6" s="99" t="s">
        <v>357</v>
      </c>
      <c r="D6" s="70" t="s">
        <v>222</v>
      </c>
      <c r="E6" s="21" t="s">
        <v>323</v>
      </c>
      <c r="F6" s="104" t="s">
        <v>324</v>
      </c>
      <c r="G6" s="105"/>
      <c r="H6" s="104" t="s">
        <v>325</v>
      </c>
      <c r="I6" s="116"/>
      <c r="J6" s="105"/>
      <c r="K6" s="104" t="s">
        <v>326</v>
      </c>
      <c r="L6" s="105"/>
    </row>
    <row r="7" spans="1:12" ht="21.95" customHeight="1">
      <c r="C7" s="100"/>
      <c r="D7" s="71"/>
      <c r="E7" s="15" t="s">
        <v>327</v>
      </c>
      <c r="F7" s="81" t="s">
        <v>337</v>
      </c>
      <c r="G7" s="88"/>
      <c r="H7" s="81" t="s">
        <v>339</v>
      </c>
      <c r="I7" s="111"/>
      <c r="J7" s="88"/>
      <c r="K7" s="81" t="s">
        <v>340</v>
      </c>
      <c r="L7" s="88"/>
    </row>
    <row r="8" spans="1:12" ht="21.95" customHeight="1">
      <c r="C8" s="100"/>
      <c r="D8" s="71"/>
      <c r="E8" s="15" t="s">
        <v>328</v>
      </c>
      <c r="F8" s="81" t="s">
        <v>338</v>
      </c>
      <c r="G8" s="88"/>
      <c r="H8" s="81" t="s">
        <v>342</v>
      </c>
      <c r="I8" s="111"/>
      <c r="J8" s="88"/>
      <c r="K8" s="81" t="s">
        <v>341</v>
      </c>
      <c r="L8" s="88"/>
    </row>
    <row r="9" spans="1:12" ht="21.95" customHeight="1">
      <c r="C9" s="100"/>
      <c r="D9" s="71"/>
      <c r="E9" s="15" t="s">
        <v>329</v>
      </c>
      <c r="F9" s="81" t="s">
        <v>222</v>
      </c>
      <c r="G9" s="88"/>
      <c r="H9" s="81" t="s">
        <v>343</v>
      </c>
      <c r="I9" s="111"/>
      <c r="J9" s="88"/>
      <c r="K9" s="81" t="s">
        <v>222</v>
      </c>
      <c r="L9" s="88"/>
    </row>
    <row r="10" spans="1:12" ht="21.95" customHeight="1">
      <c r="C10" s="100"/>
      <c r="D10" s="71"/>
      <c r="E10" s="15" t="s">
        <v>330</v>
      </c>
      <c r="F10" s="81" t="s">
        <v>337</v>
      </c>
      <c r="G10" s="88"/>
      <c r="H10" s="81" t="s">
        <v>344</v>
      </c>
      <c r="I10" s="111"/>
      <c r="J10" s="88"/>
      <c r="K10" s="81" t="s">
        <v>351</v>
      </c>
      <c r="L10" s="88"/>
    </row>
    <row r="11" spans="1:12" ht="21.95" customHeight="1">
      <c r="C11" s="100"/>
      <c r="D11" s="71"/>
      <c r="E11" s="15" t="s">
        <v>331</v>
      </c>
      <c r="F11" s="81" t="s">
        <v>338</v>
      </c>
      <c r="G11" s="88"/>
      <c r="H11" s="81" t="s">
        <v>345</v>
      </c>
      <c r="I11" s="111"/>
      <c r="J11" s="88"/>
      <c r="K11" s="81" t="s">
        <v>352</v>
      </c>
      <c r="L11" s="88"/>
    </row>
    <row r="12" spans="1:12" ht="21.95" customHeight="1">
      <c r="C12" s="100"/>
      <c r="D12" s="71"/>
      <c r="E12" s="15" t="s">
        <v>332</v>
      </c>
      <c r="F12" s="81" t="s">
        <v>338</v>
      </c>
      <c r="G12" s="88"/>
      <c r="H12" s="81" t="s">
        <v>346</v>
      </c>
      <c r="I12" s="111"/>
      <c r="J12" s="88"/>
      <c r="K12" s="81" t="s">
        <v>353</v>
      </c>
      <c r="L12" s="88"/>
    </row>
    <row r="13" spans="1:12" ht="21.95" customHeight="1">
      <c r="C13" s="100"/>
      <c r="D13" s="71"/>
      <c r="E13" s="15" t="s">
        <v>333</v>
      </c>
      <c r="F13" s="81" t="s">
        <v>338</v>
      </c>
      <c r="G13" s="88"/>
      <c r="H13" s="81" t="s">
        <v>347</v>
      </c>
      <c r="I13" s="111"/>
      <c r="J13" s="88"/>
      <c r="K13" s="81" t="s">
        <v>354</v>
      </c>
      <c r="L13" s="88"/>
    </row>
    <row r="14" spans="1:12" ht="21.95" customHeight="1">
      <c r="C14" s="100"/>
      <c r="D14" s="71"/>
      <c r="E14" s="15" t="s">
        <v>334</v>
      </c>
      <c r="F14" s="81" t="s">
        <v>338</v>
      </c>
      <c r="G14" s="88"/>
      <c r="H14" s="81" t="s">
        <v>348</v>
      </c>
      <c r="I14" s="111"/>
      <c r="J14" s="88"/>
      <c r="K14" s="81" t="s">
        <v>355</v>
      </c>
      <c r="L14" s="88"/>
    </row>
    <row r="15" spans="1:12" ht="21.95" customHeight="1">
      <c r="C15" s="100"/>
      <c r="D15" s="71"/>
      <c r="E15" s="15" t="s">
        <v>335</v>
      </c>
      <c r="F15" s="81" t="s">
        <v>222</v>
      </c>
      <c r="G15" s="88"/>
      <c r="H15" s="81" t="s">
        <v>349</v>
      </c>
      <c r="I15" s="111"/>
      <c r="J15" s="88"/>
      <c r="K15" s="81" t="s">
        <v>222</v>
      </c>
      <c r="L15" s="88"/>
    </row>
    <row r="16" spans="1:12" ht="21.95" customHeight="1">
      <c r="C16" s="101"/>
      <c r="D16" s="72"/>
      <c r="E16" s="15" t="s">
        <v>336</v>
      </c>
      <c r="F16" s="81" t="s">
        <v>338</v>
      </c>
      <c r="G16" s="88"/>
      <c r="H16" s="81" t="s">
        <v>350</v>
      </c>
      <c r="I16" s="111"/>
      <c r="J16" s="88"/>
      <c r="K16" s="81" t="s">
        <v>356</v>
      </c>
      <c r="L16" s="88"/>
    </row>
    <row r="17" spans="3:12" ht="21.95" customHeight="1">
      <c r="C17" s="110" t="s">
        <v>358</v>
      </c>
      <c r="D17" s="6" t="str">
        <f t="shared" ref="D17:D28" si="0">"SLOG-" &amp; ROW() - 16</f>
        <v>SLOG-1</v>
      </c>
      <c r="E17" s="112" t="s">
        <v>363</v>
      </c>
      <c r="F17" s="113"/>
      <c r="G17" s="113"/>
      <c r="H17" s="113"/>
      <c r="I17" s="113"/>
      <c r="J17" s="113"/>
      <c r="K17" s="113"/>
      <c r="L17" s="114"/>
    </row>
    <row r="18" spans="3:12" ht="21.95" customHeight="1">
      <c r="C18" s="110"/>
      <c r="D18" s="6" t="str">
        <f t="shared" si="0"/>
        <v>SLOG-2</v>
      </c>
      <c r="E18" s="112" t="s">
        <v>364</v>
      </c>
      <c r="F18" s="113"/>
      <c r="G18" s="113"/>
      <c r="H18" s="113"/>
      <c r="I18" s="113"/>
      <c r="J18" s="113"/>
      <c r="K18" s="113"/>
      <c r="L18" s="114"/>
    </row>
    <row r="19" spans="3:12" ht="21.95" customHeight="1">
      <c r="C19" s="110"/>
      <c r="D19" s="6" t="str">
        <f t="shared" si="0"/>
        <v>SLOG-3</v>
      </c>
      <c r="E19" s="112" t="s">
        <v>365</v>
      </c>
      <c r="F19" s="113"/>
      <c r="G19" s="113"/>
      <c r="H19" s="113"/>
      <c r="I19" s="113"/>
      <c r="J19" s="113"/>
      <c r="K19" s="113"/>
      <c r="L19" s="114"/>
    </row>
    <row r="20" spans="3:12" ht="21.95" customHeight="1">
      <c r="C20" s="110"/>
      <c r="D20" s="6" t="str">
        <f t="shared" si="0"/>
        <v>SLOG-4</v>
      </c>
      <c r="E20" s="112" t="s">
        <v>366</v>
      </c>
      <c r="F20" s="113"/>
      <c r="G20" s="113"/>
      <c r="H20" s="113"/>
      <c r="I20" s="113"/>
      <c r="J20" s="113"/>
      <c r="K20" s="113"/>
      <c r="L20" s="114"/>
    </row>
    <row r="21" spans="3:12" ht="21.95" customHeight="1">
      <c r="C21" s="110"/>
      <c r="D21" s="6" t="str">
        <f t="shared" si="0"/>
        <v>SLOG-5</v>
      </c>
      <c r="E21" s="112" t="s">
        <v>367</v>
      </c>
      <c r="F21" s="113"/>
      <c r="G21" s="113"/>
      <c r="H21" s="113"/>
      <c r="I21" s="113"/>
      <c r="J21" s="113"/>
      <c r="K21" s="113"/>
      <c r="L21" s="114"/>
    </row>
    <row r="22" spans="3:12" ht="21.95" customHeight="1">
      <c r="C22" s="110"/>
      <c r="D22" s="6" t="str">
        <f t="shared" si="0"/>
        <v>SLOG-6</v>
      </c>
      <c r="E22" s="112" t="s">
        <v>368</v>
      </c>
      <c r="F22" s="113"/>
      <c r="G22" s="113"/>
      <c r="H22" s="113"/>
      <c r="I22" s="113"/>
      <c r="J22" s="113"/>
      <c r="K22" s="113"/>
      <c r="L22" s="114"/>
    </row>
    <row r="23" spans="3:12" ht="21.95" customHeight="1">
      <c r="C23" s="110"/>
      <c r="D23" s="6" t="str">
        <f t="shared" si="0"/>
        <v>SLOG-7</v>
      </c>
      <c r="E23" s="112" t="s">
        <v>369</v>
      </c>
      <c r="F23" s="113"/>
      <c r="G23" s="113"/>
      <c r="H23" s="113"/>
      <c r="I23" s="113"/>
      <c r="J23" s="113"/>
      <c r="K23" s="113"/>
      <c r="L23" s="114"/>
    </row>
    <row r="24" spans="3:12" ht="21.95" customHeight="1">
      <c r="C24" s="110"/>
      <c r="D24" s="6" t="str">
        <f t="shared" si="0"/>
        <v>SLOG-8</v>
      </c>
      <c r="E24" s="112" t="s">
        <v>370</v>
      </c>
      <c r="F24" s="113"/>
      <c r="G24" s="113"/>
      <c r="H24" s="113"/>
      <c r="I24" s="113"/>
      <c r="J24" s="113"/>
      <c r="K24" s="113"/>
      <c r="L24" s="114"/>
    </row>
    <row r="25" spans="3:12" ht="21.95" customHeight="1">
      <c r="C25" s="110"/>
      <c r="D25" s="6" t="str">
        <f t="shared" si="0"/>
        <v>SLOG-9</v>
      </c>
      <c r="E25" s="112" t="s">
        <v>371</v>
      </c>
      <c r="F25" s="113"/>
      <c r="G25" s="113"/>
      <c r="H25" s="113"/>
      <c r="I25" s="113"/>
      <c r="J25" s="113"/>
      <c r="K25" s="113"/>
      <c r="L25" s="114"/>
    </row>
    <row r="26" spans="3:12" ht="21.95" customHeight="1">
      <c r="C26" s="110"/>
      <c r="D26" s="6" t="str">
        <f t="shared" si="0"/>
        <v>SLOG-10</v>
      </c>
      <c r="E26" s="112" t="s">
        <v>372</v>
      </c>
      <c r="F26" s="113"/>
      <c r="G26" s="113"/>
      <c r="H26" s="113"/>
      <c r="I26" s="113"/>
      <c r="J26" s="113"/>
      <c r="K26" s="113"/>
      <c r="L26" s="114"/>
    </row>
    <row r="27" spans="3:12" ht="21.95" customHeight="1">
      <c r="C27" s="110"/>
      <c r="D27" s="6" t="str">
        <f t="shared" si="0"/>
        <v>SLOG-11</v>
      </c>
      <c r="E27" s="112" t="s">
        <v>373</v>
      </c>
      <c r="F27" s="113"/>
      <c r="G27" s="113"/>
      <c r="H27" s="113"/>
      <c r="I27" s="113"/>
      <c r="J27" s="113"/>
      <c r="K27" s="113"/>
      <c r="L27" s="114"/>
    </row>
    <row r="28" spans="3:12" ht="21.95" customHeight="1">
      <c r="C28" s="110"/>
      <c r="D28" s="6" t="str">
        <f t="shared" si="0"/>
        <v>SLOG-12</v>
      </c>
      <c r="E28" s="112" t="s">
        <v>374</v>
      </c>
      <c r="F28" s="113"/>
      <c r="G28" s="113"/>
      <c r="H28" s="113"/>
      <c r="I28" s="113"/>
      <c r="J28" s="113"/>
      <c r="K28" s="113"/>
      <c r="L28" s="114"/>
    </row>
    <row r="29" spans="3:12" ht="21.95" customHeight="1">
      <c r="C29" s="80" t="s">
        <v>359</v>
      </c>
      <c r="D29" s="4" t="s">
        <v>222</v>
      </c>
      <c r="E29" s="21" t="s">
        <v>223</v>
      </c>
      <c r="F29" s="21" t="s">
        <v>225</v>
      </c>
      <c r="G29" s="104" t="s">
        <v>224</v>
      </c>
      <c r="H29" s="105"/>
      <c r="I29" s="104" t="s">
        <v>226</v>
      </c>
      <c r="J29" s="116"/>
      <c r="K29" s="116"/>
      <c r="L29" s="105"/>
    </row>
    <row r="30" spans="3:12" ht="52.5" customHeight="1">
      <c r="C30" s="80"/>
      <c r="D30" s="4" t="str">
        <f>"SMART-" &amp; ROW() - 29</f>
        <v>SMART-1</v>
      </c>
      <c r="E30" s="15" t="s">
        <v>360</v>
      </c>
      <c r="F30" s="15" t="s">
        <v>361</v>
      </c>
      <c r="G30" s="81" t="s">
        <v>362</v>
      </c>
      <c r="H30" s="88"/>
      <c r="I30" s="83" t="s">
        <v>380</v>
      </c>
      <c r="J30" s="97"/>
      <c r="K30" s="97"/>
      <c r="L30" s="98"/>
    </row>
    <row r="31" spans="3:12" ht="21.95" customHeight="1">
      <c r="C31" s="80"/>
      <c r="D31" s="4" t="str">
        <f>"SMART-" &amp; ROW() - 29</f>
        <v>SMART-2</v>
      </c>
      <c r="E31" s="15" t="s">
        <v>376</v>
      </c>
      <c r="F31" s="15" t="s">
        <v>361</v>
      </c>
      <c r="G31" s="81" t="s">
        <v>375</v>
      </c>
      <c r="H31" s="88"/>
      <c r="I31" s="92" t="s">
        <v>381</v>
      </c>
      <c r="J31" s="84"/>
      <c r="K31" s="84"/>
      <c r="L31" s="85"/>
    </row>
    <row r="32" spans="3:12" ht="98.25" customHeight="1">
      <c r="C32" s="80"/>
      <c r="D32" s="70" t="s">
        <v>505</v>
      </c>
      <c r="E32" s="99" t="s">
        <v>379</v>
      </c>
      <c r="F32" s="99" t="s">
        <v>378</v>
      </c>
      <c r="G32" s="106" t="s">
        <v>377</v>
      </c>
      <c r="H32" s="107"/>
      <c r="I32" s="83" t="s">
        <v>396</v>
      </c>
      <c r="J32" s="97"/>
      <c r="K32" s="97"/>
      <c r="L32" s="98"/>
    </row>
    <row r="33" spans="3:12" ht="19.5" customHeight="1">
      <c r="C33" s="80"/>
      <c r="D33" s="71"/>
      <c r="E33" s="100"/>
      <c r="F33" s="100"/>
      <c r="G33" s="108"/>
      <c r="H33" s="109"/>
      <c r="I33" s="102" t="s">
        <v>223</v>
      </c>
      <c r="J33" s="103"/>
      <c r="K33" s="104" t="s">
        <v>382</v>
      </c>
      <c r="L33" s="105"/>
    </row>
    <row r="34" spans="3:12" ht="19.5" customHeight="1">
      <c r="C34" s="80"/>
      <c r="D34" s="71"/>
      <c r="E34" s="100"/>
      <c r="F34" s="100"/>
      <c r="G34" s="108"/>
      <c r="H34" s="109"/>
      <c r="I34" s="89" t="s">
        <v>383</v>
      </c>
      <c r="J34" s="90"/>
      <c r="K34" s="81" t="s">
        <v>385</v>
      </c>
      <c r="L34" s="88"/>
    </row>
    <row r="35" spans="3:12" ht="19.5" customHeight="1">
      <c r="C35" s="80"/>
      <c r="D35" s="72"/>
      <c r="E35" s="101"/>
      <c r="F35" s="101"/>
      <c r="G35" s="94"/>
      <c r="H35" s="96"/>
      <c r="I35" s="89" t="s">
        <v>384</v>
      </c>
      <c r="J35" s="90"/>
      <c r="K35" s="81" t="s">
        <v>386</v>
      </c>
      <c r="L35" s="88"/>
    </row>
    <row r="36" spans="3:12" ht="98.25" customHeight="1">
      <c r="C36" s="80"/>
      <c r="D36" s="70" t="s">
        <v>506</v>
      </c>
      <c r="E36" s="99" t="s">
        <v>250</v>
      </c>
      <c r="F36" s="99" t="s">
        <v>378</v>
      </c>
      <c r="G36" s="106" t="s">
        <v>387</v>
      </c>
      <c r="H36" s="107"/>
      <c r="I36" s="83" t="s">
        <v>396</v>
      </c>
      <c r="J36" s="97"/>
      <c r="K36" s="97"/>
      <c r="L36" s="98"/>
    </row>
    <row r="37" spans="3:12" ht="19.5" customHeight="1">
      <c r="C37" s="80"/>
      <c r="D37" s="71"/>
      <c r="E37" s="100"/>
      <c r="F37" s="100"/>
      <c r="G37" s="108"/>
      <c r="H37" s="109"/>
      <c r="I37" s="102" t="s">
        <v>223</v>
      </c>
      <c r="J37" s="103"/>
      <c r="K37" s="104" t="s">
        <v>382</v>
      </c>
      <c r="L37" s="105"/>
    </row>
    <row r="38" spans="3:12" ht="19.5" customHeight="1">
      <c r="C38" s="80"/>
      <c r="D38" s="71"/>
      <c r="E38" s="100"/>
      <c r="F38" s="100"/>
      <c r="G38" s="108"/>
      <c r="H38" s="109"/>
      <c r="I38" s="89" t="s">
        <v>388</v>
      </c>
      <c r="J38" s="90"/>
      <c r="K38" s="81" t="s">
        <v>385</v>
      </c>
      <c r="L38" s="88"/>
    </row>
    <row r="39" spans="3:12" ht="19.5" customHeight="1">
      <c r="C39" s="80"/>
      <c r="D39" s="72"/>
      <c r="E39" s="101"/>
      <c r="F39" s="101"/>
      <c r="G39" s="94"/>
      <c r="H39" s="96"/>
      <c r="I39" s="89" t="s">
        <v>389</v>
      </c>
      <c r="J39" s="90"/>
      <c r="K39" s="81" t="s">
        <v>386</v>
      </c>
      <c r="L39" s="88"/>
    </row>
    <row r="40" spans="3:12" ht="57.75" customHeight="1">
      <c r="C40" s="80"/>
      <c r="D40" s="4" t="str">
        <f>"SMART-" &amp; ROW() - 35</f>
        <v>SMART-5</v>
      </c>
      <c r="E40" s="15" t="s">
        <v>269</v>
      </c>
      <c r="F40" s="15" t="s">
        <v>378</v>
      </c>
      <c r="G40" s="81" t="s">
        <v>393</v>
      </c>
      <c r="H40" s="88"/>
      <c r="I40" s="83" t="s">
        <v>395</v>
      </c>
      <c r="J40" s="97"/>
      <c r="K40" s="97"/>
      <c r="L40" s="98"/>
    </row>
    <row r="41" spans="3:12" ht="43.5" customHeight="1">
      <c r="C41" s="80"/>
      <c r="D41" s="4" t="str">
        <f>"SMART-" &amp; ROW() - 35</f>
        <v>SMART-6</v>
      </c>
      <c r="E41" s="15" t="s">
        <v>399</v>
      </c>
      <c r="F41" s="15" t="s">
        <v>378</v>
      </c>
      <c r="G41" s="81" t="s">
        <v>394</v>
      </c>
      <c r="H41" s="88"/>
      <c r="I41" s="83" t="s">
        <v>397</v>
      </c>
      <c r="J41" s="97"/>
      <c r="K41" s="97"/>
      <c r="L41" s="98"/>
    </row>
    <row r="42" spans="3:12" ht="56.25" customHeight="1">
      <c r="C42" s="80"/>
      <c r="D42" s="4" t="str">
        <f>"SMART-" &amp; ROW() - 35</f>
        <v>SMART-7</v>
      </c>
      <c r="E42" s="15" t="s">
        <v>390</v>
      </c>
      <c r="F42" s="15" t="s">
        <v>378</v>
      </c>
      <c r="G42" s="81" t="s">
        <v>392</v>
      </c>
      <c r="H42" s="88"/>
      <c r="I42" s="83" t="s">
        <v>398</v>
      </c>
      <c r="J42" s="97"/>
      <c r="K42" s="97"/>
      <c r="L42" s="98"/>
    </row>
    <row r="43" spans="3:12" ht="60" customHeight="1">
      <c r="C43" s="80"/>
      <c r="D43" s="70" t="s">
        <v>507</v>
      </c>
      <c r="E43" s="99" t="s">
        <v>391</v>
      </c>
      <c r="F43" s="99" t="s">
        <v>378</v>
      </c>
      <c r="G43" s="106" t="s">
        <v>400</v>
      </c>
      <c r="H43" s="107"/>
      <c r="I43" s="83" t="s">
        <v>405</v>
      </c>
      <c r="J43" s="97"/>
      <c r="K43" s="97"/>
      <c r="L43" s="98"/>
    </row>
    <row r="44" spans="3:12" ht="19.5" customHeight="1">
      <c r="C44" s="80"/>
      <c r="D44" s="71"/>
      <c r="E44" s="100"/>
      <c r="F44" s="100"/>
      <c r="G44" s="108"/>
      <c r="H44" s="109"/>
      <c r="I44" s="102" t="s">
        <v>223</v>
      </c>
      <c r="J44" s="103"/>
      <c r="K44" s="104" t="s">
        <v>382</v>
      </c>
      <c r="L44" s="105"/>
    </row>
    <row r="45" spans="3:12" ht="19.5" customHeight="1">
      <c r="C45" s="80"/>
      <c r="D45" s="71"/>
      <c r="E45" s="100"/>
      <c r="F45" s="100"/>
      <c r="G45" s="108"/>
      <c r="H45" s="109"/>
      <c r="I45" s="89" t="s">
        <v>401</v>
      </c>
      <c r="J45" s="90"/>
      <c r="K45" s="81" t="s">
        <v>403</v>
      </c>
      <c r="L45" s="88"/>
    </row>
    <row r="46" spans="3:12" ht="19.5" customHeight="1">
      <c r="C46" s="80"/>
      <c r="D46" s="72"/>
      <c r="E46" s="101"/>
      <c r="F46" s="101"/>
      <c r="G46" s="94"/>
      <c r="H46" s="96"/>
      <c r="I46" s="89" t="s">
        <v>402</v>
      </c>
      <c r="J46" s="90"/>
      <c r="K46" s="81" t="s">
        <v>404</v>
      </c>
      <c r="L46" s="88"/>
    </row>
    <row r="47" spans="3:12" ht="96" customHeight="1">
      <c r="C47" s="80"/>
      <c r="D47" s="4" t="str">
        <f>"SMART-" &amp; ROW() - 38</f>
        <v>SMART-9</v>
      </c>
      <c r="E47" s="15" t="s">
        <v>406</v>
      </c>
      <c r="F47" s="15" t="s">
        <v>408</v>
      </c>
      <c r="G47" s="81" t="s">
        <v>411</v>
      </c>
      <c r="H47" s="88"/>
      <c r="I47" s="83" t="s">
        <v>412</v>
      </c>
      <c r="J47" s="97"/>
      <c r="K47" s="97"/>
      <c r="L47" s="98"/>
    </row>
    <row r="48" spans="3:12" ht="48.75" customHeight="1">
      <c r="C48" s="80"/>
      <c r="D48" s="4" t="str">
        <f>"SMART-" &amp; ROW() - 38</f>
        <v>SMART-10</v>
      </c>
      <c r="E48" s="15" t="s">
        <v>407</v>
      </c>
      <c r="F48" s="15" t="s">
        <v>409</v>
      </c>
      <c r="G48" s="81" t="s">
        <v>410</v>
      </c>
      <c r="H48" s="88"/>
      <c r="I48" s="83" t="s">
        <v>413</v>
      </c>
      <c r="J48" s="97"/>
      <c r="K48" s="97"/>
      <c r="L48" s="98"/>
    </row>
    <row r="49" spans="3:12" ht="89.25" customHeight="1">
      <c r="C49" s="80"/>
      <c r="D49" s="70" t="s">
        <v>508</v>
      </c>
      <c r="E49" s="99" t="s">
        <v>414</v>
      </c>
      <c r="F49" s="99" t="s">
        <v>378</v>
      </c>
      <c r="G49" s="106" t="s">
        <v>415</v>
      </c>
      <c r="H49" s="107"/>
      <c r="I49" s="83" t="s">
        <v>427</v>
      </c>
      <c r="J49" s="97"/>
      <c r="K49" s="97"/>
      <c r="L49" s="98"/>
    </row>
    <row r="50" spans="3:12" ht="19.5" customHeight="1">
      <c r="C50" s="80"/>
      <c r="D50" s="71"/>
      <c r="E50" s="100"/>
      <c r="F50" s="100"/>
      <c r="G50" s="108"/>
      <c r="H50" s="109"/>
      <c r="I50" s="102" t="s">
        <v>223</v>
      </c>
      <c r="J50" s="103"/>
      <c r="K50" s="104" t="s">
        <v>382</v>
      </c>
      <c r="L50" s="105"/>
    </row>
    <row r="51" spans="3:12" ht="19.5" customHeight="1">
      <c r="C51" s="80"/>
      <c r="D51" s="71"/>
      <c r="E51" s="100"/>
      <c r="F51" s="100"/>
      <c r="G51" s="108"/>
      <c r="H51" s="109"/>
      <c r="I51" s="89" t="s">
        <v>416</v>
      </c>
      <c r="J51" s="90"/>
      <c r="K51" s="81" t="s">
        <v>418</v>
      </c>
      <c r="L51" s="88"/>
    </row>
    <row r="52" spans="3:12" ht="19.5" customHeight="1">
      <c r="C52" s="80"/>
      <c r="D52" s="72"/>
      <c r="E52" s="101"/>
      <c r="F52" s="101"/>
      <c r="G52" s="94"/>
      <c r="H52" s="96"/>
      <c r="I52" s="89" t="s">
        <v>417</v>
      </c>
      <c r="J52" s="90"/>
      <c r="K52" s="81" t="s">
        <v>419</v>
      </c>
      <c r="L52" s="88"/>
    </row>
    <row r="53" spans="3:12" ht="37.5" customHeight="1">
      <c r="C53" s="80"/>
      <c r="D53" s="70" t="s">
        <v>509</v>
      </c>
      <c r="E53" s="99" t="s">
        <v>420</v>
      </c>
      <c r="F53" s="99" t="s">
        <v>421</v>
      </c>
      <c r="G53" s="106" t="s">
        <v>422</v>
      </c>
      <c r="H53" s="107"/>
      <c r="I53" s="83" t="s">
        <v>428</v>
      </c>
      <c r="J53" s="97"/>
      <c r="K53" s="97"/>
      <c r="L53" s="98"/>
    </row>
    <row r="54" spans="3:12" ht="21.95" customHeight="1">
      <c r="C54" s="80"/>
      <c r="D54" s="71"/>
      <c r="E54" s="100"/>
      <c r="F54" s="100"/>
      <c r="G54" s="108"/>
      <c r="H54" s="109"/>
      <c r="I54" s="102" t="s">
        <v>223</v>
      </c>
      <c r="J54" s="103"/>
      <c r="K54" s="104" t="s">
        <v>382</v>
      </c>
      <c r="L54" s="105"/>
    </row>
    <row r="55" spans="3:12" ht="80.25" customHeight="1">
      <c r="C55" s="80"/>
      <c r="D55" s="71"/>
      <c r="E55" s="100"/>
      <c r="F55" s="100"/>
      <c r="G55" s="108"/>
      <c r="H55" s="109"/>
      <c r="I55" s="89" t="s">
        <v>423</v>
      </c>
      <c r="J55" s="90"/>
      <c r="K55" s="83" t="s">
        <v>426</v>
      </c>
      <c r="L55" s="98"/>
    </row>
    <row r="56" spans="3:12" ht="21.95" customHeight="1">
      <c r="C56" s="80"/>
      <c r="D56" s="72"/>
      <c r="E56" s="101"/>
      <c r="F56" s="101"/>
      <c r="G56" s="94"/>
      <c r="H56" s="96"/>
      <c r="I56" s="89" t="s">
        <v>424</v>
      </c>
      <c r="J56" s="90"/>
      <c r="K56" s="81" t="s">
        <v>425</v>
      </c>
      <c r="L56" s="88"/>
    </row>
    <row r="57" spans="3:12" ht="21.95" customHeight="1">
      <c r="C57" s="80"/>
      <c r="D57" s="41" t="s">
        <v>510</v>
      </c>
      <c r="E57" s="99" t="s">
        <v>433</v>
      </c>
      <c r="F57" s="99" t="s">
        <v>434</v>
      </c>
      <c r="G57" s="106" t="s">
        <v>435</v>
      </c>
      <c r="H57" s="107"/>
      <c r="I57" s="92" t="s">
        <v>436</v>
      </c>
      <c r="J57" s="84"/>
      <c r="K57" s="84"/>
      <c r="L57" s="85"/>
    </row>
    <row r="58" spans="3:12" ht="19.5" customHeight="1">
      <c r="C58" s="80"/>
      <c r="D58" s="41"/>
      <c r="E58" s="100"/>
      <c r="F58" s="100"/>
      <c r="G58" s="108"/>
      <c r="H58" s="109"/>
      <c r="I58" s="102" t="s">
        <v>223</v>
      </c>
      <c r="J58" s="103"/>
      <c r="K58" s="104" t="s">
        <v>382</v>
      </c>
      <c r="L58" s="105"/>
    </row>
    <row r="59" spans="3:12" ht="19.5" customHeight="1">
      <c r="C59" s="80"/>
      <c r="D59" s="41"/>
      <c r="E59" s="100"/>
      <c r="F59" s="100"/>
      <c r="G59" s="108"/>
      <c r="H59" s="109"/>
      <c r="I59" s="89" t="s">
        <v>429</v>
      </c>
      <c r="J59" s="90"/>
      <c r="K59" s="81" t="s">
        <v>437</v>
      </c>
      <c r="L59" s="88"/>
    </row>
    <row r="60" spans="3:12" ht="19.5" customHeight="1">
      <c r="C60" s="80"/>
      <c r="D60" s="41"/>
      <c r="E60" s="100"/>
      <c r="F60" s="100"/>
      <c r="G60" s="108"/>
      <c r="H60" s="109"/>
      <c r="I60" s="89" t="s">
        <v>430</v>
      </c>
      <c r="J60" s="90"/>
      <c r="K60" s="81" t="s">
        <v>438</v>
      </c>
      <c r="L60" s="88"/>
    </row>
    <row r="61" spans="3:12" ht="19.5" customHeight="1">
      <c r="C61" s="80"/>
      <c r="D61" s="41"/>
      <c r="E61" s="100"/>
      <c r="F61" s="100"/>
      <c r="G61" s="108"/>
      <c r="H61" s="109"/>
      <c r="I61" s="89" t="s">
        <v>431</v>
      </c>
      <c r="J61" s="90"/>
      <c r="K61" s="81" t="s">
        <v>439</v>
      </c>
      <c r="L61" s="88"/>
    </row>
    <row r="62" spans="3:12" ht="19.5" customHeight="1">
      <c r="C62" s="80"/>
      <c r="D62" s="41"/>
      <c r="E62" s="101"/>
      <c r="F62" s="101"/>
      <c r="G62" s="94"/>
      <c r="H62" s="96"/>
      <c r="I62" s="89" t="s">
        <v>432</v>
      </c>
      <c r="J62" s="90"/>
      <c r="K62" s="81" t="s">
        <v>440</v>
      </c>
      <c r="L62" s="88"/>
    </row>
    <row r="63" spans="3:12" ht="99" customHeight="1">
      <c r="C63" s="80"/>
      <c r="D63" s="4" t="str">
        <f>"SMART-" &amp; ROW() - 49</f>
        <v>SMART-14</v>
      </c>
      <c r="E63" s="15" t="s">
        <v>444</v>
      </c>
      <c r="F63" s="15" t="s">
        <v>442</v>
      </c>
      <c r="G63" s="81" t="s">
        <v>443</v>
      </c>
      <c r="H63" s="88"/>
      <c r="I63" s="83" t="s">
        <v>446</v>
      </c>
      <c r="J63" s="97"/>
      <c r="K63" s="97"/>
      <c r="L63" s="98"/>
    </row>
    <row r="64" spans="3:12" ht="45" customHeight="1">
      <c r="C64" s="80"/>
      <c r="D64" s="4" t="str">
        <f>"SMART-" &amp; ROW() - 49</f>
        <v>SMART-15</v>
      </c>
      <c r="E64" s="15" t="s">
        <v>441</v>
      </c>
      <c r="F64" s="15" t="s">
        <v>442</v>
      </c>
      <c r="G64" s="81" t="s">
        <v>445</v>
      </c>
      <c r="H64" s="88"/>
      <c r="I64" s="83" t="s">
        <v>448</v>
      </c>
      <c r="J64" s="97"/>
      <c r="K64" s="97"/>
      <c r="L64" s="98"/>
    </row>
    <row r="65" spans="3:12" ht="21.95" customHeight="1">
      <c r="C65" s="80"/>
      <c r="D65" s="4" t="str">
        <f>"SMART-" &amp; ROW() - 49</f>
        <v>SMART-16</v>
      </c>
      <c r="E65" s="15" t="s">
        <v>447</v>
      </c>
      <c r="F65" s="15" t="s">
        <v>442</v>
      </c>
      <c r="G65" s="81" t="s">
        <v>194</v>
      </c>
      <c r="H65" s="88"/>
      <c r="I65" s="92" t="s">
        <v>452</v>
      </c>
      <c r="J65" s="84"/>
      <c r="K65" s="84"/>
      <c r="L65" s="85"/>
    </row>
    <row r="66" spans="3:12" ht="87.75" customHeight="1">
      <c r="C66" s="80"/>
      <c r="D66" s="4" t="str">
        <f>"SMART-" &amp; ROW() - 49</f>
        <v>SMART-17</v>
      </c>
      <c r="E66" s="15" t="s">
        <v>450</v>
      </c>
      <c r="F66" s="15" t="s">
        <v>408</v>
      </c>
      <c r="G66" s="80" t="s">
        <v>449</v>
      </c>
      <c r="H66" s="80"/>
      <c r="I66" s="86" t="s">
        <v>465</v>
      </c>
      <c r="J66" s="87"/>
      <c r="K66" s="87"/>
      <c r="L66" s="87"/>
    </row>
    <row r="67" spans="3:12" ht="21.95" customHeight="1">
      <c r="C67" s="80"/>
      <c r="D67" s="4" t="str">
        <f>"SMART-" &amp; ROW() - 49</f>
        <v>SMART-18</v>
      </c>
      <c r="E67" s="15" t="s">
        <v>451</v>
      </c>
      <c r="F67" s="15" t="s">
        <v>409</v>
      </c>
      <c r="G67" s="81" t="s">
        <v>194</v>
      </c>
      <c r="H67" s="88"/>
      <c r="I67" s="92" t="s">
        <v>453</v>
      </c>
      <c r="J67" s="84"/>
      <c r="K67" s="84"/>
      <c r="L67" s="85"/>
    </row>
    <row r="68" spans="3:12" ht="110.25" customHeight="1">
      <c r="C68" s="80"/>
      <c r="D68" s="41" t="s">
        <v>511</v>
      </c>
      <c r="E68" s="80" t="s">
        <v>454</v>
      </c>
      <c r="F68" s="80" t="s">
        <v>421</v>
      </c>
      <c r="G68" s="80" t="s">
        <v>455</v>
      </c>
      <c r="H68" s="80"/>
      <c r="I68" s="93" t="s">
        <v>456</v>
      </c>
      <c r="J68" s="93"/>
      <c r="K68" s="93"/>
      <c r="L68" s="93"/>
    </row>
    <row r="69" spans="3:12" ht="143.25" customHeight="1">
      <c r="C69" s="80"/>
      <c r="D69" s="41"/>
      <c r="E69" s="80"/>
      <c r="F69" s="80"/>
      <c r="G69" s="80"/>
      <c r="H69" s="81"/>
      <c r="I69" s="94" t="e" vm="1">
        <v>#VALUE!</v>
      </c>
      <c r="J69" s="95"/>
      <c r="K69" s="95"/>
      <c r="L69" s="96"/>
    </row>
    <row r="70" spans="3:12" ht="45.75" customHeight="1">
      <c r="C70" s="80"/>
      <c r="D70" s="4" t="str">
        <f>"SMART-" &amp; ROW() - 50</f>
        <v>SMART-20</v>
      </c>
      <c r="E70" s="15" t="s">
        <v>457</v>
      </c>
      <c r="F70" s="15" t="s">
        <v>408</v>
      </c>
      <c r="G70" s="81" t="s">
        <v>461</v>
      </c>
      <c r="H70" s="88"/>
      <c r="I70" s="83" t="s">
        <v>463</v>
      </c>
      <c r="J70" s="84"/>
      <c r="K70" s="84"/>
      <c r="L70" s="85"/>
    </row>
    <row r="71" spans="3:12" ht="51" customHeight="1">
      <c r="C71" s="80"/>
      <c r="D71" s="4" t="s">
        <v>466</v>
      </c>
      <c r="E71" s="15" t="s">
        <v>458</v>
      </c>
      <c r="F71" s="15" t="s">
        <v>408</v>
      </c>
      <c r="G71" s="81" t="s">
        <v>462</v>
      </c>
      <c r="H71" s="88"/>
      <c r="I71" s="83" t="s">
        <v>464</v>
      </c>
      <c r="J71" s="84"/>
      <c r="K71" s="84"/>
      <c r="L71" s="85"/>
    </row>
    <row r="72" spans="3:12" ht="21.95" customHeight="1">
      <c r="C72" s="80"/>
      <c r="D72" s="4" t="s">
        <v>467</v>
      </c>
      <c r="E72" s="15" t="s">
        <v>459</v>
      </c>
      <c r="F72" s="15" t="s">
        <v>460</v>
      </c>
      <c r="G72" s="81" t="s">
        <v>194</v>
      </c>
      <c r="H72" s="88"/>
      <c r="I72" s="92" t="s">
        <v>453</v>
      </c>
      <c r="J72" s="84"/>
      <c r="K72" s="84"/>
      <c r="L72" s="85"/>
    </row>
    <row r="73" spans="3:12" ht="108" customHeight="1">
      <c r="C73" s="80"/>
      <c r="D73" s="4" t="str">
        <f>"SMART-" &amp; ROW() - 52</f>
        <v>SMART-21</v>
      </c>
      <c r="E73" s="15" t="s">
        <v>468</v>
      </c>
      <c r="F73" s="15" t="s">
        <v>378</v>
      </c>
      <c r="G73" s="81" t="s">
        <v>469</v>
      </c>
      <c r="H73" s="88"/>
      <c r="I73" s="83" t="s">
        <v>472</v>
      </c>
      <c r="J73" s="84"/>
      <c r="K73" s="84"/>
      <c r="L73" s="85"/>
    </row>
    <row r="74" spans="3:12" ht="45.75" customHeight="1">
      <c r="C74" s="80"/>
      <c r="D74" s="4" t="str">
        <f>"SMART-" &amp; ROW() - 52</f>
        <v>SMART-22</v>
      </c>
      <c r="E74" s="15" t="s">
        <v>470</v>
      </c>
      <c r="F74" s="15" t="s">
        <v>378</v>
      </c>
      <c r="G74" s="81" t="s">
        <v>471</v>
      </c>
      <c r="H74" s="88"/>
      <c r="I74" s="83" t="s">
        <v>473</v>
      </c>
      <c r="J74" s="84"/>
      <c r="K74" s="84"/>
      <c r="L74" s="85"/>
    </row>
    <row r="75" spans="3:12" ht="45.75" customHeight="1">
      <c r="C75" s="80"/>
      <c r="D75" s="4" t="str">
        <f>"SMART-" &amp; ROW() - 52</f>
        <v>SMART-23</v>
      </c>
      <c r="E75" s="15" t="s">
        <v>474</v>
      </c>
      <c r="F75" s="15" t="s">
        <v>378</v>
      </c>
      <c r="G75" s="81" t="s">
        <v>475</v>
      </c>
      <c r="H75" s="88"/>
      <c r="I75" s="83" t="s">
        <v>480</v>
      </c>
      <c r="J75" s="84"/>
      <c r="K75" s="84"/>
      <c r="L75" s="85"/>
    </row>
    <row r="76" spans="3:12" ht="47.25" customHeight="1">
      <c r="C76" s="80"/>
      <c r="D76" s="4" t="str">
        <f>"SMART-" &amp; ROW() - 52</f>
        <v>SMART-24</v>
      </c>
      <c r="E76" s="15" t="s">
        <v>478</v>
      </c>
      <c r="F76" s="15" t="s">
        <v>361</v>
      </c>
      <c r="G76" s="80" t="s">
        <v>476</v>
      </c>
      <c r="H76" s="80"/>
      <c r="I76" s="86" t="s">
        <v>481</v>
      </c>
      <c r="J76" s="87"/>
      <c r="K76" s="87"/>
      <c r="L76" s="87"/>
    </row>
    <row r="77" spans="3:12" ht="21.95" customHeight="1">
      <c r="C77" s="80"/>
      <c r="D77" s="4" t="str">
        <f>"SMART-" &amp; ROW() - 52</f>
        <v>SMART-25</v>
      </c>
      <c r="E77" s="15" t="s">
        <v>479</v>
      </c>
      <c r="F77" s="15" t="s">
        <v>361</v>
      </c>
      <c r="G77" s="80" t="s">
        <v>477</v>
      </c>
      <c r="H77" s="80"/>
      <c r="I77" s="86" t="s">
        <v>485</v>
      </c>
      <c r="J77" s="87"/>
      <c r="K77" s="87"/>
      <c r="L77" s="87"/>
    </row>
    <row r="78" spans="3:12" ht="61.5" customHeight="1">
      <c r="C78" s="80"/>
      <c r="D78" s="4" t="s">
        <v>482</v>
      </c>
      <c r="E78" s="15" t="s">
        <v>483</v>
      </c>
      <c r="F78" s="15" t="s">
        <v>378</v>
      </c>
      <c r="G78" s="80" t="s">
        <v>484</v>
      </c>
      <c r="H78" s="80"/>
      <c r="I78" s="86" t="s">
        <v>486</v>
      </c>
      <c r="J78" s="87"/>
      <c r="K78" s="87"/>
      <c r="L78" s="87"/>
    </row>
    <row r="79" spans="3:12" ht="71.25" customHeight="1">
      <c r="C79" s="80"/>
      <c r="D79" s="4" t="s">
        <v>487</v>
      </c>
      <c r="E79" s="15" t="s">
        <v>489</v>
      </c>
      <c r="F79" s="15" t="s">
        <v>378</v>
      </c>
      <c r="G79" s="80" t="s">
        <v>491</v>
      </c>
      <c r="H79" s="80"/>
      <c r="I79" s="82" t="s">
        <v>497</v>
      </c>
      <c r="J79" s="79"/>
      <c r="K79" s="79"/>
      <c r="L79" s="79"/>
    </row>
    <row r="80" spans="3:12" ht="73.5" customHeight="1">
      <c r="C80" s="80"/>
      <c r="D80" s="4" t="s">
        <v>488</v>
      </c>
      <c r="E80" s="15" t="s">
        <v>490</v>
      </c>
      <c r="F80" s="15" t="s">
        <v>378</v>
      </c>
      <c r="G80" s="80" t="s">
        <v>492</v>
      </c>
      <c r="H80" s="80"/>
      <c r="I80" s="82" t="s">
        <v>496</v>
      </c>
      <c r="J80" s="79"/>
      <c r="K80" s="79"/>
      <c r="L80" s="79"/>
    </row>
    <row r="81" spans="3:12" ht="21.95" customHeight="1">
      <c r="C81" s="80"/>
      <c r="D81" s="4" t="s">
        <v>493</v>
      </c>
      <c r="E81" s="15" t="s">
        <v>494</v>
      </c>
      <c r="F81" s="15" t="s">
        <v>495</v>
      </c>
      <c r="G81" s="80" t="s">
        <v>194</v>
      </c>
      <c r="H81" s="80"/>
      <c r="I81" s="79" t="s">
        <v>453</v>
      </c>
      <c r="J81" s="79"/>
      <c r="K81" s="79"/>
      <c r="L81" s="79"/>
    </row>
    <row r="82" spans="3:12" ht="21.95" customHeight="1">
      <c r="C82" s="80"/>
      <c r="D82" s="4" t="s">
        <v>498</v>
      </c>
      <c r="E82" s="15" t="s">
        <v>500</v>
      </c>
      <c r="F82" s="15" t="s">
        <v>421</v>
      </c>
      <c r="G82" s="80" t="s">
        <v>502</v>
      </c>
      <c r="H82" s="80"/>
      <c r="I82" s="79" t="s">
        <v>513</v>
      </c>
      <c r="J82" s="79"/>
      <c r="K82" s="79"/>
      <c r="L82" s="79"/>
    </row>
    <row r="83" spans="3:12" ht="21.95" customHeight="1">
      <c r="C83" s="80"/>
      <c r="D83" s="4" t="s">
        <v>499</v>
      </c>
      <c r="E83" s="15" t="s">
        <v>501</v>
      </c>
      <c r="F83" s="15" t="s">
        <v>361</v>
      </c>
      <c r="G83" s="80" t="s">
        <v>503</v>
      </c>
      <c r="H83" s="80"/>
      <c r="I83" s="79" t="s">
        <v>514</v>
      </c>
      <c r="J83" s="79"/>
      <c r="K83" s="79"/>
      <c r="L83" s="79"/>
    </row>
    <row r="84" spans="3:12" ht="21.95" customHeight="1">
      <c r="G84" s="91"/>
      <c r="H84" s="91"/>
    </row>
    <row r="85" spans="3:12" ht="21.95" customHeight="1">
      <c r="G85" s="91"/>
      <c r="H85" s="91"/>
    </row>
    <row r="86" spans="3:12" ht="21.95" customHeight="1">
      <c r="G86" s="91"/>
      <c r="H86" s="91"/>
      <c r="J86" s="19"/>
    </row>
    <row r="87" spans="3:12" ht="21.95" customHeight="1">
      <c r="G87" s="91"/>
      <c r="H87" s="91"/>
    </row>
    <row r="88" spans="3:12" ht="21.95" customHeight="1">
      <c r="G88" s="91"/>
      <c r="H88" s="91"/>
    </row>
    <row r="89" spans="3:12" ht="21.95" customHeight="1">
      <c r="G89" s="91"/>
      <c r="H89" s="91"/>
    </row>
    <row r="90" spans="3:12" ht="21.95" customHeight="1">
      <c r="G90" s="91"/>
      <c r="H90" s="91"/>
    </row>
    <row r="91" spans="3:12" ht="21.95" customHeight="1">
      <c r="G91" s="91"/>
      <c r="H91" s="91"/>
    </row>
    <row r="92" spans="3:12" ht="21.95" customHeight="1">
      <c r="G92" s="91"/>
      <c r="H92" s="91"/>
    </row>
  </sheetData>
  <mergeCells count="194">
    <mergeCell ref="A2:A4"/>
    <mergeCell ref="E5:L5"/>
    <mergeCell ref="C29:C83"/>
    <mergeCell ref="E20:L20"/>
    <mergeCell ref="E21:L21"/>
    <mergeCell ref="E22:L22"/>
    <mergeCell ref="F12:G12"/>
    <mergeCell ref="F13:G13"/>
    <mergeCell ref="F14:G14"/>
    <mergeCell ref="F15:G15"/>
    <mergeCell ref="K6:L6"/>
    <mergeCell ref="F10:G10"/>
    <mergeCell ref="F11:G11"/>
    <mergeCell ref="I54:J54"/>
    <mergeCell ref="K54:L54"/>
    <mergeCell ref="G47:H47"/>
    <mergeCell ref="G48:H48"/>
    <mergeCell ref="G29:H29"/>
    <mergeCell ref="I29:L29"/>
    <mergeCell ref="G30:H30"/>
    <mergeCell ref="I30:L30"/>
    <mergeCell ref="E23:L23"/>
    <mergeCell ref="E24:L24"/>
    <mergeCell ref="E25:L25"/>
    <mergeCell ref="E17:L17"/>
    <mergeCell ref="E18:L18"/>
    <mergeCell ref="E19:L19"/>
    <mergeCell ref="K14:L14"/>
    <mergeCell ref="K15:L15"/>
    <mergeCell ref="K16:L16"/>
    <mergeCell ref="E1:L1"/>
    <mergeCell ref="E2:L2"/>
    <mergeCell ref="E3:L3"/>
    <mergeCell ref="E4:L4"/>
    <mergeCell ref="F6:G6"/>
    <mergeCell ref="H6:J6"/>
    <mergeCell ref="F7:G7"/>
    <mergeCell ref="F8:G8"/>
    <mergeCell ref="F9:G9"/>
    <mergeCell ref="C17:C28"/>
    <mergeCell ref="C6:C16"/>
    <mergeCell ref="D6:D16"/>
    <mergeCell ref="H15:J15"/>
    <mergeCell ref="H16:J16"/>
    <mergeCell ref="K7:L7"/>
    <mergeCell ref="K8:L8"/>
    <mergeCell ref="K9:L9"/>
    <mergeCell ref="K10:L10"/>
    <mergeCell ref="K11:L11"/>
    <mergeCell ref="K12:L12"/>
    <mergeCell ref="K13:L13"/>
    <mergeCell ref="F16:G16"/>
    <mergeCell ref="H7:J7"/>
    <mergeCell ref="H8:J8"/>
    <mergeCell ref="H9:J9"/>
    <mergeCell ref="H10:J10"/>
    <mergeCell ref="H11:J11"/>
    <mergeCell ref="H12:J12"/>
    <mergeCell ref="H13:J13"/>
    <mergeCell ref="H14:J14"/>
    <mergeCell ref="E26:L26"/>
    <mergeCell ref="E27:L27"/>
    <mergeCell ref="E28:L28"/>
    <mergeCell ref="D32:D35"/>
    <mergeCell ref="G31:H31"/>
    <mergeCell ref="I31:L31"/>
    <mergeCell ref="G40:H40"/>
    <mergeCell ref="G41:H41"/>
    <mergeCell ref="G42:H42"/>
    <mergeCell ref="I32:L32"/>
    <mergeCell ref="I40:L40"/>
    <mergeCell ref="I41:L41"/>
    <mergeCell ref="I42:L42"/>
    <mergeCell ref="G36:H39"/>
    <mergeCell ref="I36:L36"/>
    <mergeCell ref="I37:J37"/>
    <mergeCell ref="K37:L37"/>
    <mergeCell ref="I38:J38"/>
    <mergeCell ref="K38:L38"/>
    <mergeCell ref="I39:J39"/>
    <mergeCell ref="E32:E35"/>
    <mergeCell ref="F32:F35"/>
    <mergeCell ref="G32:H35"/>
    <mergeCell ref="I33:J33"/>
    <mergeCell ref="K33:L33"/>
    <mergeCell ref="I34:J34"/>
    <mergeCell ref="I35:J35"/>
    <mergeCell ref="K34:L34"/>
    <mergeCell ref="K35:L35"/>
    <mergeCell ref="I50:J50"/>
    <mergeCell ref="K50:L50"/>
    <mergeCell ref="I51:J51"/>
    <mergeCell ref="K51:L51"/>
    <mergeCell ref="K39:L39"/>
    <mergeCell ref="I43:L43"/>
    <mergeCell ref="I47:L47"/>
    <mergeCell ref="I48:L48"/>
    <mergeCell ref="I49:L49"/>
    <mergeCell ref="I52:J52"/>
    <mergeCell ref="K52:L52"/>
    <mergeCell ref="D49:D52"/>
    <mergeCell ref="E49:E52"/>
    <mergeCell ref="F49:F52"/>
    <mergeCell ref="I46:J46"/>
    <mergeCell ref="K46:L46"/>
    <mergeCell ref="D43:D46"/>
    <mergeCell ref="E43:E46"/>
    <mergeCell ref="F43:F46"/>
    <mergeCell ref="G43:H46"/>
    <mergeCell ref="I44:J44"/>
    <mergeCell ref="K44:L44"/>
    <mergeCell ref="I45:J45"/>
    <mergeCell ref="K45:L45"/>
    <mergeCell ref="D36:D39"/>
    <mergeCell ref="E36:E39"/>
    <mergeCell ref="F36:F39"/>
    <mergeCell ref="I56:J56"/>
    <mergeCell ref="K56:L56"/>
    <mergeCell ref="I53:L53"/>
    <mergeCell ref="I58:J58"/>
    <mergeCell ref="K58:L58"/>
    <mergeCell ref="G49:H52"/>
    <mergeCell ref="D53:D56"/>
    <mergeCell ref="E53:E56"/>
    <mergeCell ref="F53:F56"/>
    <mergeCell ref="G53:H56"/>
    <mergeCell ref="I55:J55"/>
    <mergeCell ref="K55:L55"/>
    <mergeCell ref="D57:D62"/>
    <mergeCell ref="E57:E62"/>
    <mergeCell ref="F57:F62"/>
    <mergeCell ref="G57:H62"/>
    <mergeCell ref="I57:L57"/>
    <mergeCell ref="I59:J59"/>
    <mergeCell ref="K59:L59"/>
    <mergeCell ref="I60:J60"/>
    <mergeCell ref="K60:L60"/>
    <mergeCell ref="I61:J61"/>
    <mergeCell ref="K61:L61"/>
    <mergeCell ref="I63:L63"/>
    <mergeCell ref="G63:H63"/>
    <mergeCell ref="G64:H64"/>
    <mergeCell ref="G65:H65"/>
    <mergeCell ref="I65:L65"/>
    <mergeCell ref="I64:L64"/>
    <mergeCell ref="G66:H66"/>
    <mergeCell ref="G67:H67"/>
    <mergeCell ref="I62:J62"/>
    <mergeCell ref="K62:L62"/>
    <mergeCell ref="G87:H87"/>
    <mergeCell ref="G88:H88"/>
    <mergeCell ref="G89:H89"/>
    <mergeCell ref="G90:H90"/>
    <mergeCell ref="G91:H91"/>
    <mergeCell ref="G92:H92"/>
    <mergeCell ref="G81:H81"/>
    <mergeCell ref="G82:H82"/>
    <mergeCell ref="G83:H83"/>
    <mergeCell ref="G84:H84"/>
    <mergeCell ref="G85:H85"/>
    <mergeCell ref="G86:H86"/>
    <mergeCell ref="I66:L66"/>
    <mergeCell ref="I67:L67"/>
    <mergeCell ref="I68:L68"/>
    <mergeCell ref="I69:L69"/>
    <mergeCell ref="I70:L70"/>
    <mergeCell ref="I71:L71"/>
    <mergeCell ref="I72:L72"/>
    <mergeCell ref="I73:L73"/>
    <mergeCell ref="I74:L74"/>
    <mergeCell ref="I81:L81"/>
    <mergeCell ref="I82:L82"/>
    <mergeCell ref="I83:L83"/>
    <mergeCell ref="D68:D69"/>
    <mergeCell ref="E68:E69"/>
    <mergeCell ref="F68:F69"/>
    <mergeCell ref="G68:H69"/>
    <mergeCell ref="I79:L79"/>
    <mergeCell ref="I80:L80"/>
    <mergeCell ref="I75:L75"/>
    <mergeCell ref="I76:L76"/>
    <mergeCell ref="I77:L77"/>
    <mergeCell ref="I78:L78"/>
    <mergeCell ref="G75:H75"/>
    <mergeCell ref="G76:H76"/>
    <mergeCell ref="G77:H77"/>
    <mergeCell ref="G78:H78"/>
    <mergeCell ref="G79:H79"/>
    <mergeCell ref="G80:H80"/>
    <mergeCell ref="G70:H70"/>
    <mergeCell ref="G71:H71"/>
    <mergeCell ref="G72:H72"/>
    <mergeCell ref="G73:H73"/>
    <mergeCell ref="G74:H74"/>
  </mergeCells>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16AC22-BD97-4B49-AA96-963E3F40A57E}">
  <dimension ref="A1:L75"/>
  <sheetViews>
    <sheetView topLeftCell="A46" zoomScale="70" zoomScaleNormal="70" workbookViewId="0">
      <selection activeCell="B4" sqref="B4"/>
    </sheetView>
  </sheetViews>
  <sheetFormatPr defaultRowHeight="21.95" customHeight="1"/>
  <cols>
    <col min="1" max="1" width="10.625" style="11" customWidth="1"/>
    <col min="2" max="2" width="50.625" style="11" customWidth="1"/>
    <col min="3" max="3" width="28.125" style="1" customWidth="1"/>
    <col min="4" max="4" width="15.625" style="1" customWidth="1"/>
    <col min="5" max="12" width="15.875" style="11" customWidth="1"/>
    <col min="13" max="16384" width="9" style="11"/>
  </cols>
  <sheetData>
    <row r="1" spans="1:12" ht="21.95" customHeight="1">
      <c r="A1" s="17" t="s">
        <v>0</v>
      </c>
      <c r="B1" s="17" t="s">
        <v>827</v>
      </c>
      <c r="E1" s="78"/>
      <c r="F1" s="78"/>
      <c r="G1" s="78"/>
      <c r="H1" s="78"/>
      <c r="I1" s="78"/>
      <c r="J1" s="78"/>
      <c r="K1" s="78"/>
      <c r="L1" s="78"/>
    </row>
    <row r="2" spans="1:12" ht="21.95" customHeight="1">
      <c r="A2" s="149" t="s">
        <v>1</v>
      </c>
      <c r="B2" s="29" t="str">
        <f>HYPERLINK("#C4",  "Error Recovery")</f>
        <v>Error Recovery</v>
      </c>
      <c r="E2" s="78"/>
      <c r="F2" s="78"/>
      <c r="G2" s="78"/>
      <c r="H2" s="78"/>
      <c r="I2" s="78"/>
      <c r="J2" s="78"/>
      <c r="K2" s="78"/>
      <c r="L2" s="78"/>
    </row>
    <row r="3" spans="1:12" ht="21.95" customHeight="1">
      <c r="A3" s="150"/>
      <c r="B3" s="29" t="str">
        <f>HYPERLINK("#C6",  "Error Recovery Theory of Operations")</f>
        <v>Error Recovery Theory of Operations</v>
      </c>
      <c r="E3" s="78"/>
      <c r="F3" s="78"/>
      <c r="G3" s="78"/>
      <c r="H3" s="78"/>
      <c r="I3" s="78"/>
      <c r="J3" s="78"/>
      <c r="K3" s="78"/>
      <c r="L3" s="78"/>
    </row>
    <row r="4" spans="1:12" s="19" customFormat="1" ht="21.95" customHeight="1">
      <c r="C4" s="20" t="s">
        <v>1</v>
      </c>
      <c r="D4" s="3" t="s">
        <v>2</v>
      </c>
      <c r="E4" s="118" t="s">
        <v>124</v>
      </c>
      <c r="F4" s="119"/>
      <c r="G4" s="119"/>
      <c r="H4" s="119"/>
      <c r="I4" s="119"/>
      <c r="J4" s="119"/>
      <c r="K4" s="119"/>
      <c r="L4" s="120"/>
    </row>
    <row r="5" spans="1:12" ht="90.75" customHeight="1">
      <c r="C5" s="6" t="s">
        <v>342</v>
      </c>
      <c r="D5" s="6" t="s">
        <v>512</v>
      </c>
      <c r="E5" s="151" t="s">
        <v>584</v>
      </c>
      <c r="F5" s="152"/>
      <c r="G5" s="152"/>
      <c r="H5" s="152"/>
      <c r="I5" s="152"/>
      <c r="J5" s="152"/>
      <c r="K5" s="152"/>
      <c r="L5" s="153"/>
    </row>
    <row r="6" spans="1:12" ht="42.75" customHeight="1">
      <c r="C6" s="62" t="s">
        <v>629</v>
      </c>
      <c r="D6" s="4" t="s">
        <v>515</v>
      </c>
      <c r="E6" s="146" t="s">
        <v>585</v>
      </c>
      <c r="F6" s="147"/>
      <c r="G6" s="147"/>
      <c r="H6" s="147"/>
      <c r="I6" s="147"/>
      <c r="J6" s="147"/>
      <c r="K6" s="147"/>
      <c r="L6" s="148"/>
    </row>
    <row r="7" spans="1:12" ht="21.95" customHeight="1">
      <c r="C7" s="62"/>
      <c r="D7" s="59" t="s">
        <v>516</v>
      </c>
      <c r="E7" s="128"/>
      <c r="F7" s="128"/>
      <c r="G7" s="128"/>
      <c r="H7" s="128"/>
      <c r="I7" s="128"/>
      <c r="J7" s="128"/>
      <c r="K7" s="128"/>
      <c r="L7" s="60"/>
    </row>
    <row r="8" spans="1:12" ht="21.95" customHeight="1">
      <c r="C8" s="62"/>
      <c r="D8" s="7" t="s">
        <v>517</v>
      </c>
      <c r="E8" s="59" t="s">
        <v>518</v>
      </c>
      <c r="F8" s="128"/>
      <c r="G8" s="60"/>
      <c r="H8" s="59" t="s">
        <v>124</v>
      </c>
      <c r="I8" s="128"/>
      <c r="J8" s="128"/>
      <c r="K8" s="128"/>
      <c r="L8" s="60"/>
    </row>
    <row r="9" spans="1:12" ht="21.95" customHeight="1">
      <c r="C9" s="62"/>
      <c r="D9" s="129" t="s">
        <v>521</v>
      </c>
      <c r="E9" s="130"/>
      <c r="F9" s="130"/>
      <c r="G9" s="130"/>
      <c r="H9" s="130"/>
      <c r="I9" s="130"/>
      <c r="J9" s="130"/>
      <c r="K9" s="130"/>
      <c r="L9" s="131"/>
    </row>
    <row r="10" spans="1:12" ht="81.75" customHeight="1">
      <c r="C10" s="62"/>
      <c r="D10" s="23">
        <v>1</v>
      </c>
      <c r="E10" s="129" t="s">
        <v>519</v>
      </c>
      <c r="F10" s="130"/>
      <c r="G10" s="131"/>
      <c r="H10" s="138" t="s">
        <v>586</v>
      </c>
      <c r="I10" s="139"/>
      <c r="J10" s="139"/>
      <c r="K10" s="139"/>
      <c r="L10" s="140"/>
    </row>
    <row r="11" spans="1:12" ht="21.95" customHeight="1">
      <c r="C11" s="62"/>
      <c r="D11" s="129" t="s">
        <v>522</v>
      </c>
      <c r="E11" s="130"/>
      <c r="F11" s="130"/>
      <c r="G11" s="130"/>
      <c r="H11" s="130"/>
      <c r="I11" s="130"/>
      <c r="J11" s="130"/>
      <c r="K11" s="130"/>
      <c r="L11" s="131"/>
    </row>
    <row r="12" spans="1:12" ht="21.95" customHeight="1">
      <c r="C12" s="62"/>
      <c r="D12" s="23">
        <v>2</v>
      </c>
      <c r="E12" s="129" t="s">
        <v>520</v>
      </c>
      <c r="F12" s="130"/>
      <c r="G12" s="131"/>
      <c r="H12" s="129" t="s">
        <v>525</v>
      </c>
      <c r="I12" s="130"/>
      <c r="J12" s="130"/>
      <c r="K12" s="130"/>
      <c r="L12" s="131"/>
    </row>
    <row r="13" spans="1:12" ht="21.95" customHeight="1">
      <c r="C13" s="62"/>
      <c r="D13" s="23">
        <v>3</v>
      </c>
      <c r="E13" s="129" t="s">
        <v>523</v>
      </c>
      <c r="F13" s="130"/>
      <c r="G13" s="131"/>
      <c r="H13" s="129" t="s">
        <v>587</v>
      </c>
      <c r="I13" s="130"/>
      <c r="J13" s="130"/>
      <c r="K13" s="130"/>
      <c r="L13" s="131"/>
    </row>
    <row r="14" spans="1:12" ht="50.25" customHeight="1">
      <c r="C14" s="62"/>
      <c r="D14" s="23">
        <v>4</v>
      </c>
      <c r="E14" s="129" t="s">
        <v>524</v>
      </c>
      <c r="F14" s="130"/>
      <c r="G14" s="131"/>
      <c r="H14" s="138" t="s">
        <v>588</v>
      </c>
      <c r="I14" s="139"/>
      <c r="J14" s="139"/>
      <c r="K14" s="139"/>
      <c r="L14" s="140"/>
    </row>
    <row r="15" spans="1:12" ht="21.95" customHeight="1">
      <c r="C15" s="62"/>
      <c r="D15" s="23">
        <v>5</v>
      </c>
      <c r="E15" s="129" t="s">
        <v>526</v>
      </c>
      <c r="F15" s="130"/>
      <c r="G15" s="131"/>
      <c r="H15" s="129" t="s">
        <v>589</v>
      </c>
      <c r="I15" s="130"/>
      <c r="J15" s="130"/>
      <c r="K15" s="130"/>
      <c r="L15" s="131"/>
    </row>
    <row r="16" spans="1:12" ht="21.95" customHeight="1">
      <c r="C16" s="62"/>
      <c r="D16" s="23">
        <v>6</v>
      </c>
      <c r="E16" s="129" t="s">
        <v>527</v>
      </c>
      <c r="F16" s="130"/>
      <c r="G16" s="131"/>
      <c r="H16" s="129" t="s">
        <v>590</v>
      </c>
      <c r="I16" s="130"/>
      <c r="J16" s="130"/>
      <c r="K16" s="130"/>
      <c r="L16" s="131"/>
    </row>
    <row r="17" spans="3:12" ht="21.95" customHeight="1">
      <c r="C17" s="62"/>
      <c r="D17" s="129" t="s">
        <v>528</v>
      </c>
      <c r="E17" s="130"/>
      <c r="F17" s="130"/>
      <c r="G17" s="130"/>
      <c r="H17" s="130"/>
      <c r="I17" s="130"/>
      <c r="J17" s="130"/>
      <c r="K17" s="130"/>
      <c r="L17" s="131"/>
    </row>
    <row r="18" spans="3:12" ht="24.75" customHeight="1">
      <c r="C18" s="62"/>
      <c r="D18" s="23">
        <v>7</v>
      </c>
      <c r="E18" s="129" t="s">
        <v>529</v>
      </c>
      <c r="F18" s="130"/>
      <c r="G18" s="131"/>
      <c r="H18" s="143" t="s">
        <v>591</v>
      </c>
      <c r="I18" s="144"/>
      <c r="J18" s="144"/>
      <c r="K18" s="144"/>
      <c r="L18" s="145"/>
    </row>
    <row r="19" spans="3:12" ht="45" customHeight="1">
      <c r="C19" s="62"/>
      <c r="D19" s="23">
        <v>8</v>
      </c>
      <c r="E19" s="129" t="s">
        <v>530</v>
      </c>
      <c r="F19" s="130"/>
      <c r="G19" s="131"/>
      <c r="H19" s="143" t="s">
        <v>592</v>
      </c>
      <c r="I19" s="144"/>
      <c r="J19" s="144"/>
      <c r="K19" s="144"/>
      <c r="L19" s="145"/>
    </row>
    <row r="20" spans="3:12" ht="21.95" customHeight="1">
      <c r="C20" s="62"/>
      <c r="D20" s="23">
        <v>9</v>
      </c>
      <c r="E20" s="129" t="s">
        <v>531</v>
      </c>
      <c r="F20" s="130"/>
      <c r="G20" s="131"/>
      <c r="H20" s="129" t="s">
        <v>593</v>
      </c>
      <c r="I20" s="130"/>
      <c r="J20" s="130"/>
      <c r="K20" s="130"/>
      <c r="L20" s="131"/>
    </row>
    <row r="21" spans="3:12" ht="72" customHeight="1">
      <c r="C21" s="62"/>
      <c r="D21" s="23">
        <v>10</v>
      </c>
      <c r="E21" s="129" t="s">
        <v>532</v>
      </c>
      <c r="F21" s="130"/>
      <c r="G21" s="131"/>
      <c r="H21" s="138" t="s">
        <v>594</v>
      </c>
      <c r="I21" s="139"/>
      <c r="J21" s="139"/>
      <c r="K21" s="139"/>
      <c r="L21" s="140"/>
    </row>
    <row r="22" spans="3:12" ht="39.75" customHeight="1">
      <c r="C22" s="62"/>
      <c r="D22" s="23">
        <v>11</v>
      </c>
      <c r="E22" s="143" t="s">
        <v>533</v>
      </c>
      <c r="F22" s="144"/>
      <c r="G22" s="145"/>
      <c r="H22" s="129" t="s">
        <v>595</v>
      </c>
      <c r="I22" s="130"/>
      <c r="J22" s="130"/>
      <c r="K22" s="130"/>
      <c r="L22" s="131"/>
    </row>
    <row r="23" spans="3:12" ht="21.95" customHeight="1">
      <c r="C23" s="62"/>
      <c r="D23" s="23">
        <v>12</v>
      </c>
      <c r="E23" s="129" t="s">
        <v>534</v>
      </c>
      <c r="F23" s="130"/>
      <c r="G23" s="131"/>
      <c r="H23" s="129" t="s">
        <v>596</v>
      </c>
      <c r="I23" s="130"/>
      <c r="J23" s="130"/>
      <c r="K23" s="130"/>
      <c r="L23" s="131"/>
    </row>
    <row r="24" spans="3:12" s="19" customFormat="1" ht="21.95" customHeight="1">
      <c r="C24" s="62"/>
      <c r="D24" s="4" t="s">
        <v>222</v>
      </c>
      <c r="E24" s="21" t="s">
        <v>223</v>
      </c>
      <c r="F24" s="21" t="s">
        <v>225</v>
      </c>
      <c r="G24" s="104" t="s">
        <v>224</v>
      </c>
      <c r="H24" s="105"/>
      <c r="I24" s="104" t="s">
        <v>226</v>
      </c>
      <c r="J24" s="116"/>
      <c r="K24" s="116"/>
      <c r="L24" s="105"/>
    </row>
    <row r="25" spans="3:12" ht="21.95" customHeight="1">
      <c r="C25" s="62"/>
      <c r="D25" s="4" t="s">
        <v>535</v>
      </c>
      <c r="E25" s="15" t="s">
        <v>538</v>
      </c>
      <c r="F25" s="4">
        <v>2</v>
      </c>
      <c r="G25" s="65" t="s">
        <v>536</v>
      </c>
      <c r="H25" s="66"/>
      <c r="I25" s="65" t="s">
        <v>597</v>
      </c>
      <c r="J25" s="73"/>
      <c r="K25" s="73"/>
      <c r="L25" s="66"/>
    </row>
    <row r="26" spans="3:12" ht="203.25" customHeight="1">
      <c r="C26" s="62"/>
      <c r="D26" s="70" t="s">
        <v>537</v>
      </c>
      <c r="E26" s="99" t="s">
        <v>421</v>
      </c>
      <c r="F26" s="70">
        <v>1</v>
      </c>
      <c r="G26" s="132" t="s">
        <v>539</v>
      </c>
      <c r="H26" s="133"/>
      <c r="I26" s="127" t="s">
        <v>598</v>
      </c>
      <c r="J26" s="141"/>
      <c r="K26" s="141"/>
      <c r="L26" s="142"/>
    </row>
    <row r="27" spans="3:12" s="19" customFormat="1" ht="19.5" customHeight="1">
      <c r="C27" s="62"/>
      <c r="D27" s="71"/>
      <c r="E27" s="100"/>
      <c r="F27" s="71"/>
      <c r="G27" s="134"/>
      <c r="H27" s="135"/>
      <c r="I27" s="102" t="s">
        <v>540</v>
      </c>
      <c r="J27" s="103"/>
      <c r="K27" s="104" t="s">
        <v>541</v>
      </c>
      <c r="L27" s="105"/>
    </row>
    <row r="28" spans="3:12" s="19" customFormat="1" ht="19.5" customHeight="1">
      <c r="C28" s="62"/>
      <c r="D28" s="71"/>
      <c r="E28" s="100"/>
      <c r="F28" s="71"/>
      <c r="G28" s="134"/>
      <c r="H28" s="135"/>
      <c r="I28" s="89" t="s">
        <v>542</v>
      </c>
      <c r="J28" s="90"/>
      <c r="K28" s="81" t="s">
        <v>583</v>
      </c>
      <c r="L28" s="88"/>
    </row>
    <row r="29" spans="3:12" s="19" customFormat="1" ht="19.5" customHeight="1">
      <c r="C29" s="62"/>
      <c r="D29" s="71"/>
      <c r="E29" s="100"/>
      <c r="F29" s="71"/>
      <c r="G29" s="134"/>
      <c r="H29" s="135"/>
      <c r="I29" s="89" t="s">
        <v>460</v>
      </c>
      <c r="J29" s="90"/>
      <c r="K29" s="81" t="s">
        <v>548</v>
      </c>
      <c r="L29" s="88"/>
    </row>
    <row r="30" spans="3:12" s="19" customFormat="1" ht="19.5" customHeight="1">
      <c r="C30" s="62"/>
      <c r="D30" s="71"/>
      <c r="E30" s="100"/>
      <c r="F30" s="71"/>
      <c r="G30" s="134"/>
      <c r="H30" s="135"/>
      <c r="I30" s="89" t="s">
        <v>442</v>
      </c>
      <c r="J30" s="90"/>
      <c r="K30" s="81" t="s">
        <v>546</v>
      </c>
      <c r="L30" s="88"/>
    </row>
    <row r="31" spans="3:12" s="19" customFormat="1" ht="19.5" customHeight="1">
      <c r="C31" s="62"/>
      <c r="D31" s="71"/>
      <c r="E31" s="100"/>
      <c r="F31" s="71"/>
      <c r="G31" s="134"/>
      <c r="H31" s="135"/>
      <c r="I31" s="89" t="s">
        <v>543</v>
      </c>
      <c r="J31" s="90"/>
      <c r="K31" s="81" t="s">
        <v>545</v>
      </c>
      <c r="L31" s="88"/>
    </row>
    <row r="32" spans="3:12" s="19" customFormat="1" ht="19.5" customHeight="1">
      <c r="C32" s="62"/>
      <c r="D32" s="71"/>
      <c r="E32" s="100"/>
      <c r="F32" s="71"/>
      <c r="G32" s="134"/>
      <c r="H32" s="135"/>
      <c r="I32" s="89" t="s">
        <v>421</v>
      </c>
      <c r="J32" s="90"/>
      <c r="K32" s="81" t="s">
        <v>547</v>
      </c>
      <c r="L32" s="88"/>
    </row>
    <row r="33" spans="3:12" s="19" customFormat="1" ht="19.5" customHeight="1">
      <c r="C33" s="62"/>
      <c r="D33" s="71"/>
      <c r="E33" s="100"/>
      <c r="F33" s="71"/>
      <c r="G33" s="134"/>
      <c r="H33" s="135"/>
      <c r="I33" s="89" t="s">
        <v>408</v>
      </c>
      <c r="J33" s="90"/>
      <c r="K33" s="81" t="s">
        <v>549</v>
      </c>
      <c r="L33" s="88"/>
    </row>
    <row r="34" spans="3:12" s="19" customFormat="1" ht="19.5" customHeight="1">
      <c r="C34" s="62"/>
      <c r="D34" s="72"/>
      <c r="E34" s="101"/>
      <c r="F34" s="72"/>
      <c r="G34" s="136"/>
      <c r="H34" s="137"/>
      <c r="I34" s="89" t="s">
        <v>544</v>
      </c>
      <c r="J34" s="90"/>
      <c r="K34" s="81" t="s">
        <v>550</v>
      </c>
      <c r="L34" s="88"/>
    </row>
    <row r="35" spans="3:12" ht="136.5" customHeight="1">
      <c r="C35" s="62"/>
      <c r="D35" s="41" t="s">
        <v>551</v>
      </c>
      <c r="E35" s="80" t="s">
        <v>543</v>
      </c>
      <c r="F35" s="41">
        <v>1</v>
      </c>
      <c r="G35" s="41" t="s">
        <v>559</v>
      </c>
      <c r="H35" s="41"/>
      <c r="I35" s="45" t="s">
        <v>599</v>
      </c>
      <c r="J35" s="44"/>
      <c r="K35" s="44"/>
      <c r="L35" s="44"/>
    </row>
    <row r="36" spans="3:12" s="19" customFormat="1" ht="19.5" customHeight="1">
      <c r="C36" s="62"/>
      <c r="D36" s="41"/>
      <c r="E36" s="80"/>
      <c r="F36" s="41"/>
      <c r="G36" s="41"/>
      <c r="H36" s="41"/>
      <c r="I36" s="125" t="s">
        <v>540</v>
      </c>
      <c r="J36" s="125"/>
      <c r="K36" s="126" t="s">
        <v>541</v>
      </c>
      <c r="L36" s="126"/>
    </row>
    <row r="37" spans="3:12" s="19" customFormat="1" ht="19.5" customHeight="1">
      <c r="C37" s="62"/>
      <c r="D37" s="41"/>
      <c r="E37" s="80"/>
      <c r="F37" s="41"/>
      <c r="G37" s="41"/>
      <c r="H37" s="41"/>
      <c r="I37" s="124" t="s">
        <v>409</v>
      </c>
      <c r="J37" s="124"/>
      <c r="K37" s="80" t="s">
        <v>583</v>
      </c>
      <c r="L37" s="80"/>
    </row>
    <row r="38" spans="3:12" s="19" customFormat="1" ht="19.5" customHeight="1">
      <c r="C38" s="62"/>
      <c r="D38" s="41"/>
      <c r="E38" s="80"/>
      <c r="F38" s="41"/>
      <c r="G38" s="41"/>
      <c r="H38" s="41"/>
      <c r="I38" s="124" t="s">
        <v>434</v>
      </c>
      <c r="J38" s="124"/>
      <c r="K38" s="80" t="s">
        <v>552</v>
      </c>
      <c r="L38" s="80"/>
    </row>
    <row r="39" spans="3:12" s="19" customFormat="1" ht="19.5" customHeight="1">
      <c r="C39" s="62"/>
      <c r="D39" s="41"/>
      <c r="E39" s="80"/>
      <c r="F39" s="41"/>
      <c r="G39" s="41"/>
      <c r="H39" s="41"/>
      <c r="I39" s="124" t="s">
        <v>460</v>
      </c>
      <c r="J39" s="124"/>
      <c r="K39" s="80" t="s">
        <v>554</v>
      </c>
      <c r="L39" s="80"/>
    </row>
    <row r="40" spans="3:12" s="19" customFormat="1" ht="19.5" customHeight="1">
      <c r="C40" s="62"/>
      <c r="D40" s="41"/>
      <c r="E40" s="80"/>
      <c r="F40" s="41"/>
      <c r="G40" s="41"/>
      <c r="H40" s="41"/>
      <c r="I40" s="124" t="s">
        <v>442</v>
      </c>
      <c r="J40" s="124"/>
      <c r="K40" s="80" t="s">
        <v>555</v>
      </c>
      <c r="L40" s="80"/>
    </row>
    <row r="41" spans="3:12" s="19" customFormat="1" ht="19.5" customHeight="1">
      <c r="C41" s="62"/>
      <c r="D41" s="41"/>
      <c r="E41" s="80"/>
      <c r="F41" s="41"/>
      <c r="G41" s="41"/>
      <c r="H41" s="41"/>
      <c r="I41" s="124" t="s">
        <v>543</v>
      </c>
      <c r="J41" s="124"/>
      <c r="K41" s="80" t="s">
        <v>556</v>
      </c>
      <c r="L41" s="80"/>
    </row>
    <row r="42" spans="3:12" s="19" customFormat="1" ht="19.5" customHeight="1">
      <c r="C42" s="62"/>
      <c r="D42" s="41"/>
      <c r="E42" s="80"/>
      <c r="F42" s="41"/>
      <c r="G42" s="41"/>
      <c r="H42" s="41"/>
      <c r="I42" s="124" t="s">
        <v>421</v>
      </c>
      <c r="J42" s="124"/>
      <c r="K42" s="80" t="s">
        <v>557</v>
      </c>
      <c r="L42" s="80"/>
    </row>
    <row r="43" spans="3:12" s="19" customFormat="1" ht="19.5" customHeight="1">
      <c r="C43" s="62"/>
      <c r="D43" s="41"/>
      <c r="E43" s="80"/>
      <c r="F43" s="41"/>
      <c r="G43" s="41"/>
      <c r="H43" s="41"/>
      <c r="I43" s="124" t="s">
        <v>408</v>
      </c>
      <c r="J43" s="124"/>
      <c r="K43" s="80" t="s">
        <v>558</v>
      </c>
      <c r="L43" s="80"/>
    </row>
    <row r="44" spans="3:12" s="19" customFormat="1" ht="19.5" customHeight="1">
      <c r="C44" s="62"/>
      <c r="D44" s="41"/>
      <c r="E44" s="80"/>
      <c r="F44" s="41"/>
      <c r="G44" s="41"/>
      <c r="H44" s="41"/>
      <c r="I44" s="124" t="s">
        <v>544</v>
      </c>
      <c r="J44" s="124"/>
      <c r="K44" s="80" t="s">
        <v>553</v>
      </c>
      <c r="L44" s="80"/>
    </row>
    <row r="45" spans="3:12" ht="76.5" customHeight="1">
      <c r="C45" s="62"/>
      <c r="D45" s="4" t="s">
        <v>560</v>
      </c>
      <c r="E45" s="15" t="s">
        <v>561</v>
      </c>
      <c r="F45" s="4">
        <v>8</v>
      </c>
      <c r="G45" s="65" t="s">
        <v>562</v>
      </c>
      <c r="H45" s="66"/>
      <c r="I45" s="127" t="s">
        <v>600</v>
      </c>
      <c r="J45" s="122"/>
      <c r="K45" s="122"/>
      <c r="L45" s="123"/>
    </row>
    <row r="46" spans="3:12" ht="76.5" customHeight="1">
      <c r="C46" s="62"/>
      <c r="D46" s="41" t="s">
        <v>563</v>
      </c>
      <c r="E46" s="80" t="s">
        <v>564</v>
      </c>
      <c r="F46" s="41">
        <v>4</v>
      </c>
      <c r="G46" s="41" t="s">
        <v>345</v>
      </c>
      <c r="H46" s="41"/>
      <c r="I46" s="127" t="s">
        <v>600</v>
      </c>
      <c r="J46" s="122"/>
      <c r="K46" s="122"/>
      <c r="L46" s="123"/>
    </row>
    <row r="47" spans="3:12" ht="21.95" customHeight="1">
      <c r="C47" s="62"/>
      <c r="D47" s="41"/>
      <c r="E47" s="80"/>
      <c r="F47" s="41"/>
      <c r="G47" s="41"/>
      <c r="H47" s="41"/>
      <c r="I47" s="125" t="s">
        <v>540</v>
      </c>
      <c r="J47" s="125"/>
      <c r="K47" s="126" t="s">
        <v>541</v>
      </c>
      <c r="L47" s="126"/>
    </row>
    <row r="48" spans="3:12" ht="21.95" customHeight="1">
      <c r="C48" s="62"/>
      <c r="D48" s="41"/>
      <c r="E48" s="80"/>
      <c r="F48" s="41"/>
      <c r="G48" s="41"/>
      <c r="H48" s="41"/>
      <c r="I48" s="124" t="s">
        <v>565</v>
      </c>
      <c r="J48" s="124"/>
      <c r="K48" s="80" t="s">
        <v>583</v>
      </c>
      <c r="L48" s="80"/>
    </row>
    <row r="49" spans="3:12" ht="21.95" customHeight="1">
      <c r="C49" s="62"/>
      <c r="D49" s="41"/>
      <c r="E49" s="80"/>
      <c r="F49" s="41"/>
      <c r="G49" s="41"/>
      <c r="H49" s="41"/>
      <c r="I49" s="124" t="s">
        <v>408</v>
      </c>
      <c r="J49" s="124"/>
      <c r="K49" s="80" t="s">
        <v>566</v>
      </c>
      <c r="L49" s="80"/>
    </row>
    <row r="50" spans="3:12" ht="21.95" customHeight="1">
      <c r="C50" s="62"/>
      <c r="D50" s="41"/>
      <c r="E50" s="80"/>
      <c r="F50" s="41"/>
      <c r="G50" s="41"/>
      <c r="H50" s="41"/>
      <c r="I50" s="124" t="s">
        <v>544</v>
      </c>
      <c r="J50" s="124"/>
      <c r="K50" s="80" t="s">
        <v>567</v>
      </c>
      <c r="L50" s="80"/>
    </row>
    <row r="51" spans="3:12" ht="57.75" customHeight="1">
      <c r="C51" s="62"/>
      <c r="D51" s="4" t="s">
        <v>568</v>
      </c>
      <c r="E51" s="15" t="s">
        <v>361</v>
      </c>
      <c r="F51" s="4">
        <v>1</v>
      </c>
      <c r="G51" s="65" t="s">
        <v>573</v>
      </c>
      <c r="H51" s="66"/>
      <c r="I51" s="127" t="s">
        <v>601</v>
      </c>
      <c r="J51" s="122"/>
      <c r="K51" s="122"/>
      <c r="L51" s="123"/>
    </row>
    <row r="52" spans="3:12" ht="21.75" customHeight="1">
      <c r="C52" s="62"/>
      <c r="D52" s="4" t="s">
        <v>569</v>
      </c>
      <c r="E52" s="15" t="s">
        <v>570</v>
      </c>
      <c r="F52" s="4">
        <v>3</v>
      </c>
      <c r="G52" s="65" t="s">
        <v>194</v>
      </c>
      <c r="H52" s="66"/>
      <c r="I52" s="65" t="s">
        <v>583</v>
      </c>
      <c r="J52" s="73"/>
      <c r="K52" s="73"/>
      <c r="L52" s="66"/>
    </row>
    <row r="53" spans="3:12" ht="65.25" customHeight="1">
      <c r="C53" s="62"/>
      <c r="D53" s="4" t="s">
        <v>571</v>
      </c>
      <c r="E53" s="15" t="s">
        <v>572</v>
      </c>
      <c r="F53" s="4">
        <v>4</v>
      </c>
      <c r="G53" s="65" t="s">
        <v>574</v>
      </c>
      <c r="H53" s="66"/>
      <c r="I53" s="127" t="s">
        <v>602</v>
      </c>
      <c r="J53" s="122"/>
      <c r="K53" s="122"/>
      <c r="L53" s="123"/>
    </row>
    <row r="54" spans="3:12" ht="60" customHeight="1">
      <c r="C54" s="62"/>
      <c r="D54" s="4" t="s">
        <v>575</v>
      </c>
      <c r="E54" s="15" t="s">
        <v>233</v>
      </c>
      <c r="F54" s="4">
        <v>4</v>
      </c>
      <c r="G54" s="65" t="s">
        <v>578</v>
      </c>
      <c r="H54" s="66"/>
      <c r="I54" s="127" t="s">
        <v>603</v>
      </c>
      <c r="J54" s="122"/>
      <c r="K54" s="122"/>
      <c r="L54" s="123"/>
    </row>
    <row r="55" spans="3:12" ht="21.95" customHeight="1">
      <c r="C55" s="62"/>
      <c r="D55" s="4" t="s">
        <v>576</v>
      </c>
      <c r="E55" s="15" t="s">
        <v>577</v>
      </c>
      <c r="F55" s="4">
        <v>1</v>
      </c>
      <c r="G55" s="65" t="s">
        <v>579</v>
      </c>
      <c r="H55" s="66"/>
      <c r="I55" s="121" t="s">
        <v>604</v>
      </c>
      <c r="J55" s="122"/>
      <c r="K55" s="122"/>
      <c r="L55" s="123"/>
    </row>
    <row r="56" spans="3:12" ht="72" customHeight="1">
      <c r="C56" s="62"/>
      <c r="D56" s="41" t="s">
        <v>580</v>
      </c>
      <c r="E56" s="80" t="s">
        <v>581</v>
      </c>
      <c r="F56" s="41">
        <v>1</v>
      </c>
      <c r="G56" s="41" t="s">
        <v>582</v>
      </c>
      <c r="H56" s="41"/>
      <c r="I56" s="127" t="s">
        <v>605</v>
      </c>
      <c r="J56" s="122"/>
      <c r="K56" s="122"/>
      <c r="L56" s="123"/>
    </row>
    <row r="57" spans="3:12" s="19" customFormat="1" ht="19.5" customHeight="1">
      <c r="C57" s="62"/>
      <c r="D57" s="41"/>
      <c r="E57" s="80"/>
      <c r="F57" s="41"/>
      <c r="G57" s="41"/>
      <c r="H57" s="41"/>
      <c r="I57" s="102" t="s">
        <v>540</v>
      </c>
      <c r="J57" s="103"/>
      <c r="K57" s="104" t="s">
        <v>541</v>
      </c>
      <c r="L57" s="105"/>
    </row>
    <row r="58" spans="3:12" s="19" customFormat="1" ht="19.5" customHeight="1">
      <c r="C58" s="62"/>
      <c r="D58" s="41"/>
      <c r="E58" s="80"/>
      <c r="F58" s="41"/>
      <c r="G58" s="41"/>
      <c r="H58" s="41"/>
      <c r="I58" s="89" t="s">
        <v>542</v>
      </c>
      <c r="J58" s="90"/>
      <c r="K58" s="81" t="s">
        <v>583</v>
      </c>
      <c r="L58" s="88"/>
    </row>
    <row r="59" spans="3:12" s="19" customFormat="1" ht="19.5" customHeight="1">
      <c r="C59" s="62"/>
      <c r="D59" s="41"/>
      <c r="E59" s="80"/>
      <c r="F59" s="41"/>
      <c r="G59" s="41"/>
      <c r="H59" s="41"/>
      <c r="I59" s="89" t="s">
        <v>460</v>
      </c>
      <c r="J59" s="90"/>
      <c r="K59" s="81" t="s">
        <v>548</v>
      </c>
      <c r="L59" s="88"/>
    </row>
    <row r="60" spans="3:12" s="19" customFormat="1" ht="19.5" customHeight="1">
      <c r="C60" s="62"/>
      <c r="D60" s="41"/>
      <c r="E60" s="80"/>
      <c r="F60" s="41"/>
      <c r="G60" s="41"/>
      <c r="H60" s="41"/>
      <c r="I60" s="89" t="s">
        <v>442</v>
      </c>
      <c r="J60" s="90"/>
      <c r="K60" s="81" t="s">
        <v>546</v>
      </c>
      <c r="L60" s="88"/>
    </row>
    <row r="61" spans="3:12" s="19" customFormat="1" ht="19.5" customHeight="1">
      <c r="C61" s="62"/>
      <c r="D61" s="41"/>
      <c r="E61" s="80"/>
      <c r="F61" s="41"/>
      <c r="G61" s="41"/>
      <c r="H61" s="41"/>
      <c r="I61" s="89" t="s">
        <v>543</v>
      </c>
      <c r="J61" s="90"/>
      <c r="K61" s="81" t="s">
        <v>545</v>
      </c>
      <c r="L61" s="88"/>
    </row>
    <row r="62" spans="3:12" s="19" customFormat="1" ht="19.5" customHeight="1">
      <c r="C62" s="62"/>
      <c r="D62" s="41"/>
      <c r="E62" s="80"/>
      <c r="F62" s="41"/>
      <c r="G62" s="41"/>
      <c r="H62" s="41"/>
      <c r="I62" s="89" t="s">
        <v>421</v>
      </c>
      <c r="J62" s="90"/>
      <c r="K62" s="81" t="s">
        <v>547</v>
      </c>
      <c r="L62" s="88"/>
    </row>
    <row r="63" spans="3:12" s="19" customFormat="1" ht="19.5" customHeight="1">
      <c r="C63" s="62"/>
      <c r="D63" s="41"/>
      <c r="E63" s="80"/>
      <c r="F63" s="41"/>
      <c r="G63" s="41"/>
      <c r="H63" s="41"/>
      <c r="I63" s="89" t="s">
        <v>408</v>
      </c>
      <c r="J63" s="90"/>
      <c r="K63" s="81" t="s">
        <v>549</v>
      </c>
      <c r="L63" s="88"/>
    </row>
    <row r="64" spans="3:12" s="19" customFormat="1" ht="19.5" customHeight="1">
      <c r="C64" s="62"/>
      <c r="D64" s="41"/>
      <c r="E64" s="80"/>
      <c r="F64" s="41"/>
      <c r="G64" s="41"/>
      <c r="H64" s="41"/>
      <c r="I64" s="89" t="s">
        <v>544</v>
      </c>
      <c r="J64" s="90"/>
      <c r="K64" s="81" t="s">
        <v>550</v>
      </c>
      <c r="L64" s="88"/>
    </row>
    <row r="65" spans="3:12" ht="39.75" customHeight="1">
      <c r="C65" s="62"/>
      <c r="D65" s="4" t="s">
        <v>606</v>
      </c>
      <c r="E65" s="15" t="s">
        <v>235</v>
      </c>
      <c r="F65" s="4">
        <v>1</v>
      </c>
      <c r="G65" s="65" t="s">
        <v>607</v>
      </c>
      <c r="H65" s="66"/>
      <c r="I65" s="127" t="s">
        <v>608</v>
      </c>
      <c r="J65" s="122"/>
      <c r="K65" s="122"/>
      <c r="L65" s="123"/>
    </row>
    <row r="66" spans="3:12" ht="38.25" customHeight="1">
      <c r="C66" s="62"/>
      <c r="D66" s="4" t="s">
        <v>609</v>
      </c>
      <c r="E66" s="15" t="s">
        <v>246</v>
      </c>
      <c r="F66" s="4">
        <v>1</v>
      </c>
      <c r="G66" s="65" t="s">
        <v>610</v>
      </c>
      <c r="H66" s="66"/>
      <c r="I66" s="127" t="s">
        <v>611</v>
      </c>
      <c r="J66" s="122"/>
      <c r="K66" s="122"/>
      <c r="L66" s="123"/>
    </row>
    <row r="67" spans="3:12" ht="21.95" customHeight="1">
      <c r="C67" s="62"/>
      <c r="D67" s="41" t="s">
        <v>612</v>
      </c>
      <c r="E67" s="80" t="s">
        <v>613</v>
      </c>
      <c r="F67" s="41">
        <v>32</v>
      </c>
      <c r="G67" s="41" t="s">
        <v>614</v>
      </c>
      <c r="H67" s="41"/>
      <c r="I67" s="121" t="s">
        <v>620</v>
      </c>
      <c r="J67" s="122"/>
      <c r="K67" s="122"/>
      <c r="L67" s="123"/>
    </row>
    <row r="68" spans="3:12" ht="21.95" customHeight="1">
      <c r="C68" s="62"/>
      <c r="D68" s="41"/>
      <c r="E68" s="80"/>
      <c r="F68" s="41"/>
      <c r="G68" s="41"/>
      <c r="H68" s="41"/>
      <c r="I68" s="125" t="s">
        <v>615</v>
      </c>
      <c r="J68" s="125"/>
      <c r="K68" s="126" t="s">
        <v>382</v>
      </c>
      <c r="L68" s="126"/>
    </row>
    <row r="69" spans="3:12" ht="21.95" customHeight="1">
      <c r="C69" s="62"/>
      <c r="D69" s="41"/>
      <c r="E69" s="80"/>
      <c r="F69" s="41"/>
      <c r="G69" s="41"/>
      <c r="H69" s="41"/>
      <c r="I69" s="124" t="s">
        <v>379</v>
      </c>
      <c r="J69" s="124"/>
      <c r="K69" s="80" t="s">
        <v>616</v>
      </c>
      <c r="L69" s="80"/>
    </row>
    <row r="70" spans="3:12" ht="21.95" customHeight="1">
      <c r="C70" s="62"/>
      <c r="D70" s="41"/>
      <c r="E70" s="80"/>
      <c r="F70" s="41"/>
      <c r="G70" s="41"/>
      <c r="H70" s="41"/>
      <c r="I70" s="124" t="s">
        <v>250</v>
      </c>
      <c r="J70" s="124"/>
      <c r="K70" s="80" t="s">
        <v>619</v>
      </c>
      <c r="L70" s="80"/>
    </row>
    <row r="71" spans="3:12" ht="21.95" customHeight="1">
      <c r="C71" s="62"/>
      <c r="D71" s="41"/>
      <c r="E71" s="80"/>
      <c r="F71" s="41"/>
      <c r="G71" s="41"/>
      <c r="H71" s="41"/>
      <c r="I71" s="124" t="s">
        <v>269</v>
      </c>
      <c r="J71" s="124"/>
      <c r="K71" s="80" t="s">
        <v>618</v>
      </c>
      <c r="L71" s="80"/>
    </row>
    <row r="72" spans="3:12" ht="21.95" customHeight="1">
      <c r="C72" s="62"/>
      <c r="D72" s="41"/>
      <c r="E72" s="80"/>
      <c r="F72" s="41"/>
      <c r="G72" s="41"/>
      <c r="H72" s="41"/>
      <c r="I72" s="124" t="s">
        <v>399</v>
      </c>
      <c r="J72" s="124"/>
      <c r="K72" s="80" t="s">
        <v>617</v>
      </c>
      <c r="L72" s="80"/>
    </row>
    <row r="73" spans="3:12" ht="21.95" customHeight="1">
      <c r="C73" s="62"/>
      <c r="D73" s="4" t="s">
        <v>621</v>
      </c>
      <c r="E73" s="15" t="s">
        <v>627</v>
      </c>
      <c r="F73" s="4">
        <v>463</v>
      </c>
      <c r="G73" s="65" t="s">
        <v>194</v>
      </c>
      <c r="H73" s="66"/>
      <c r="I73" s="65" t="s">
        <v>624</v>
      </c>
      <c r="J73" s="73"/>
      <c r="K73" s="73"/>
      <c r="L73" s="66"/>
    </row>
    <row r="74" spans="3:12" ht="21.95" customHeight="1">
      <c r="C74" s="62"/>
      <c r="D74" s="4" t="s">
        <v>622</v>
      </c>
      <c r="E74" s="15" t="s">
        <v>500</v>
      </c>
      <c r="F74" s="4">
        <v>2</v>
      </c>
      <c r="G74" s="65" t="s">
        <v>502</v>
      </c>
      <c r="H74" s="66"/>
      <c r="I74" s="121" t="s">
        <v>625</v>
      </c>
      <c r="J74" s="122"/>
      <c r="K74" s="122"/>
      <c r="L74" s="123"/>
    </row>
    <row r="75" spans="3:12" ht="21.95" customHeight="1">
      <c r="C75" s="62"/>
      <c r="D75" s="4" t="s">
        <v>623</v>
      </c>
      <c r="E75" s="15" t="s">
        <v>501</v>
      </c>
      <c r="F75" s="4">
        <v>16</v>
      </c>
      <c r="G75" s="65" t="s">
        <v>628</v>
      </c>
      <c r="H75" s="66"/>
      <c r="I75" s="121" t="s">
        <v>626</v>
      </c>
      <c r="J75" s="122"/>
      <c r="K75" s="122"/>
      <c r="L75" s="123"/>
    </row>
  </sheetData>
  <mergeCells count="157">
    <mergeCell ref="E6:L6"/>
    <mergeCell ref="H12:L12"/>
    <mergeCell ref="E13:G13"/>
    <mergeCell ref="H13:L13"/>
    <mergeCell ref="A2:A3"/>
    <mergeCell ref="E4:L4"/>
    <mergeCell ref="E5:L5"/>
    <mergeCell ref="E1:L1"/>
    <mergeCell ref="E2:L2"/>
    <mergeCell ref="E3:L3"/>
    <mergeCell ref="C6:C75"/>
    <mergeCell ref="H10:L10"/>
    <mergeCell ref="E12:G12"/>
    <mergeCell ref="K47:L47"/>
    <mergeCell ref="I38:J38"/>
    <mergeCell ref="K38:L38"/>
    <mergeCell ref="I39:J39"/>
    <mergeCell ref="K39:L39"/>
    <mergeCell ref="I32:J32"/>
    <mergeCell ref="K32:L32"/>
    <mergeCell ref="K33:L33"/>
    <mergeCell ref="I27:J27"/>
    <mergeCell ref="K27:L27"/>
    <mergeCell ref="I28:J28"/>
    <mergeCell ref="H15:L15"/>
    <mergeCell ref="E16:G16"/>
    <mergeCell ref="H16:L16"/>
    <mergeCell ref="G25:H25"/>
    <mergeCell ref="I25:L25"/>
    <mergeCell ref="I26:L26"/>
    <mergeCell ref="D26:D34"/>
    <mergeCell ref="H18:L18"/>
    <mergeCell ref="E20:G20"/>
    <mergeCell ref="H20:L20"/>
    <mergeCell ref="E21:G21"/>
    <mergeCell ref="H21:L21"/>
    <mergeCell ref="E19:G19"/>
    <mergeCell ref="H19:L19"/>
    <mergeCell ref="I34:J34"/>
    <mergeCell ref="K34:L34"/>
    <mergeCell ref="E22:G22"/>
    <mergeCell ref="H22:L22"/>
    <mergeCell ref="E23:G23"/>
    <mergeCell ref="H23:L23"/>
    <mergeCell ref="D7:L7"/>
    <mergeCell ref="E8:G8"/>
    <mergeCell ref="H8:L8"/>
    <mergeCell ref="E10:G10"/>
    <mergeCell ref="I33:J33"/>
    <mergeCell ref="G26:H34"/>
    <mergeCell ref="E26:E34"/>
    <mergeCell ref="F26:F34"/>
    <mergeCell ref="I29:J29"/>
    <mergeCell ref="K29:L29"/>
    <mergeCell ref="I30:J30"/>
    <mergeCell ref="K30:L30"/>
    <mergeCell ref="I31:J31"/>
    <mergeCell ref="K31:L31"/>
    <mergeCell ref="K28:L28"/>
    <mergeCell ref="E14:G14"/>
    <mergeCell ref="H14:L14"/>
    <mergeCell ref="D17:L17"/>
    <mergeCell ref="E18:G18"/>
    <mergeCell ref="G24:H24"/>
    <mergeCell ref="I24:L24"/>
    <mergeCell ref="D9:L9"/>
    <mergeCell ref="D11:L11"/>
    <mergeCell ref="E15:G15"/>
    <mergeCell ref="D35:D44"/>
    <mergeCell ref="G45:H45"/>
    <mergeCell ref="I45:L45"/>
    <mergeCell ref="I46:L46"/>
    <mergeCell ref="I47:J47"/>
    <mergeCell ref="I43:J43"/>
    <mergeCell ref="K43:L43"/>
    <mergeCell ref="I44:J44"/>
    <mergeCell ref="K44:L44"/>
    <mergeCell ref="G35:H44"/>
    <mergeCell ref="E35:E44"/>
    <mergeCell ref="F35:F44"/>
    <mergeCell ref="I40:J40"/>
    <mergeCell ref="K40:L40"/>
    <mergeCell ref="I41:J41"/>
    <mergeCell ref="K41:L41"/>
    <mergeCell ref="I42:J42"/>
    <mergeCell ref="K42:L42"/>
    <mergeCell ref="I35:L35"/>
    <mergeCell ref="I36:J36"/>
    <mergeCell ref="K36:L36"/>
    <mergeCell ref="I37:J37"/>
    <mergeCell ref="K37:L37"/>
    <mergeCell ref="I50:J50"/>
    <mergeCell ref="K50:L50"/>
    <mergeCell ref="G46:H50"/>
    <mergeCell ref="F46:F50"/>
    <mergeCell ref="I49:J49"/>
    <mergeCell ref="K49:L49"/>
    <mergeCell ref="E46:E50"/>
    <mergeCell ref="D46:D50"/>
    <mergeCell ref="I48:J48"/>
    <mergeCell ref="K48:L48"/>
    <mergeCell ref="G54:H54"/>
    <mergeCell ref="I54:L54"/>
    <mergeCell ref="G55:H55"/>
    <mergeCell ref="I55:L55"/>
    <mergeCell ref="I56:L56"/>
    <mergeCell ref="G51:H51"/>
    <mergeCell ref="I51:L51"/>
    <mergeCell ref="G52:H52"/>
    <mergeCell ref="I52:L52"/>
    <mergeCell ref="G53:H53"/>
    <mergeCell ref="I53:L53"/>
    <mergeCell ref="I61:J61"/>
    <mergeCell ref="K61:L61"/>
    <mergeCell ref="I62:J62"/>
    <mergeCell ref="K62:L62"/>
    <mergeCell ref="I57:J57"/>
    <mergeCell ref="K57:L57"/>
    <mergeCell ref="I58:J58"/>
    <mergeCell ref="K58:L58"/>
    <mergeCell ref="I59:J59"/>
    <mergeCell ref="K59:L59"/>
    <mergeCell ref="F67:F72"/>
    <mergeCell ref="I68:J68"/>
    <mergeCell ref="K68:L68"/>
    <mergeCell ref="I69:J69"/>
    <mergeCell ref="K69:L69"/>
    <mergeCell ref="I70:J70"/>
    <mergeCell ref="K70:L70"/>
    <mergeCell ref="D56:D64"/>
    <mergeCell ref="G65:H65"/>
    <mergeCell ref="I65:L65"/>
    <mergeCell ref="G66:H66"/>
    <mergeCell ref="I66:L66"/>
    <mergeCell ref="I67:L67"/>
    <mergeCell ref="E67:E72"/>
    <mergeCell ref="D67:D72"/>
    <mergeCell ref="I63:J63"/>
    <mergeCell ref="K63:L63"/>
    <mergeCell ref="I64:J64"/>
    <mergeCell ref="K64:L64"/>
    <mergeCell ref="G56:H64"/>
    <mergeCell ref="E56:E64"/>
    <mergeCell ref="F56:F64"/>
    <mergeCell ref="I60:J60"/>
    <mergeCell ref="K60:L60"/>
    <mergeCell ref="G73:H73"/>
    <mergeCell ref="I73:L73"/>
    <mergeCell ref="G74:H74"/>
    <mergeCell ref="I74:L74"/>
    <mergeCell ref="G75:H75"/>
    <mergeCell ref="I75:L75"/>
    <mergeCell ref="I71:J71"/>
    <mergeCell ref="K71:L71"/>
    <mergeCell ref="I72:J72"/>
    <mergeCell ref="K72:L72"/>
    <mergeCell ref="G67:H72"/>
  </mergeCells>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3ECDB0-2FC2-4EBA-8C3F-375C0FD4754E}">
  <dimension ref="A1:L221"/>
  <sheetViews>
    <sheetView topLeftCell="A208" zoomScale="85" zoomScaleNormal="85" workbookViewId="0">
      <selection activeCell="L226" sqref="L226"/>
    </sheetView>
  </sheetViews>
  <sheetFormatPr defaultRowHeight="21.95" customHeight="1"/>
  <cols>
    <col min="1" max="1" width="10.625" style="11" customWidth="1"/>
    <col min="2" max="2" width="50.625" style="11" customWidth="1"/>
    <col min="3" max="3" width="28.125" style="11" customWidth="1"/>
    <col min="4" max="4" width="15.875" style="1" customWidth="1"/>
    <col min="5" max="12" width="15.875" style="11" customWidth="1"/>
    <col min="13" max="16384" width="9" style="11"/>
  </cols>
  <sheetData>
    <row r="1" spans="1:12" ht="21.95" customHeight="1">
      <c r="A1" s="17" t="s">
        <v>0</v>
      </c>
      <c r="B1" s="17" t="s">
        <v>826</v>
      </c>
    </row>
    <row r="2" spans="1:12" ht="21.95" customHeight="1">
      <c r="A2" s="149" t="s">
        <v>1</v>
      </c>
      <c r="B2" s="29" t="str">
        <f>HYPERLINK("#C4",  "Latency Monitor Log and Feature Set")</f>
        <v>Latency Monitor Log and Feature Set</v>
      </c>
    </row>
    <row r="3" spans="1:12" ht="21.95" customHeight="1">
      <c r="A3" s="150"/>
      <c r="B3" s="22" t="str">
        <f>HYPERLINK("#C19",  "Latency Monitor")</f>
        <v>Latency Monitor</v>
      </c>
    </row>
    <row r="4" spans="1:12" s="19" customFormat="1" ht="21.95" customHeight="1">
      <c r="C4" s="20" t="s">
        <v>1</v>
      </c>
      <c r="D4" s="3" t="s">
        <v>2</v>
      </c>
      <c r="E4" s="118" t="s">
        <v>124</v>
      </c>
      <c r="F4" s="119"/>
      <c r="G4" s="119"/>
      <c r="H4" s="119"/>
      <c r="I4" s="119"/>
      <c r="J4" s="119"/>
      <c r="K4" s="119"/>
      <c r="L4" s="120"/>
    </row>
    <row r="5" spans="1:12" ht="21.95" customHeight="1">
      <c r="C5" s="37" t="s">
        <v>630</v>
      </c>
      <c r="D5" s="6" t="str">
        <f t="shared" ref="D5:D18" si="0">"LMLOG-" &amp; ROW() - 4</f>
        <v>LMLOG-1</v>
      </c>
      <c r="E5" s="151" t="s">
        <v>644</v>
      </c>
      <c r="F5" s="152"/>
      <c r="G5" s="152"/>
      <c r="H5" s="152"/>
      <c r="I5" s="152"/>
      <c r="J5" s="152"/>
      <c r="K5" s="152"/>
      <c r="L5" s="153"/>
    </row>
    <row r="6" spans="1:12" ht="21.95" customHeight="1">
      <c r="C6" s="38"/>
      <c r="D6" s="6" t="str">
        <f t="shared" si="0"/>
        <v>LMLOG-2</v>
      </c>
      <c r="E6" s="151" t="s">
        <v>631</v>
      </c>
      <c r="F6" s="152"/>
      <c r="G6" s="152"/>
      <c r="H6" s="152"/>
      <c r="I6" s="152"/>
      <c r="J6" s="152"/>
      <c r="K6" s="152"/>
      <c r="L6" s="153"/>
    </row>
    <row r="7" spans="1:12" ht="21.95" customHeight="1">
      <c r="C7" s="38"/>
      <c r="D7" s="6" t="str">
        <f t="shared" si="0"/>
        <v>LMLOG-3</v>
      </c>
      <c r="E7" s="151" t="s">
        <v>632</v>
      </c>
      <c r="F7" s="152"/>
      <c r="G7" s="152"/>
      <c r="H7" s="152"/>
      <c r="I7" s="152"/>
      <c r="J7" s="152"/>
      <c r="K7" s="152"/>
      <c r="L7" s="153"/>
    </row>
    <row r="8" spans="1:12" ht="21.95" customHeight="1">
      <c r="C8" s="38"/>
      <c r="D8" s="6" t="str">
        <f t="shared" si="0"/>
        <v>LMLOG-4</v>
      </c>
      <c r="E8" s="151" t="s">
        <v>633</v>
      </c>
      <c r="F8" s="152"/>
      <c r="G8" s="152"/>
      <c r="H8" s="152"/>
      <c r="I8" s="152"/>
      <c r="J8" s="152"/>
      <c r="K8" s="152"/>
      <c r="L8" s="153"/>
    </row>
    <row r="9" spans="1:12" ht="21.95" customHeight="1">
      <c r="C9" s="38"/>
      <c r="D9" s="6" t="str">
        <f t="shared" si="0"/>
        <v>LMLOG-5</v>
      </c>
      <c r="E9" s="151" t="s">
        <v>634</v>
      </c>
      <c r="F9" s="152"/>
      <c r="G9" s="152"/>
      <c r="H9" s="152"/>
      <c r="I9" s="152"/>
      <c r="J9" s="152"/>
      <c r="K9" s="152"/>
      <c r="L9" s="153"/>
    </row>
    <row r="10" spans="1:12" ht="21.95" customHeight="1">
      <c r="C10" s="38"/>
      <c r="D10" s="6" t="str">
        <f t="shared" si="0"/>
        <v>LMLOG-6</v>
      </c>
      <c r="E10" s="151" t="s">
        <v>635</v>
      </c>
      <c r="F10" s="152"/>
      <c r="G10" s="152"/>
      <c r="H10" s="152"/>
      <c r="I10" s="152"/>
      <c r="J10" s="152"/>
      <c r="K10" s="152"/>
      <c r="L10" s="153"/>
    </row>
    <row r="11" spans="1:12" ht="21.95" customHeight="1">
      <c r="C11" s="38"/>
      <c r="D11" s="6" t="str">
        <f t="shared" si="0"/>
        <v>LMLOG-7</v>
      </c>
      <c r="E11" s="151" t="s">
        <v>636</v>
      </c>
      <c r="F11" s="152"/>
      <c r="G11" s="152"/>
      <c r="H11" s="152"/>
      <c r="I11" s="152"/>
      <c r="J11" s="152"/>
      <c r="K11" s="152"/>
      <c r="L11" s="153"/>
    </row>
    <row r="12" spans="1:12" ht="21.95" customHeight="1">
      <c r="C12" s="38"/>
      <c r="D12" s="6" t="str">
        <f t="shared" si="0"/>
        <v>LMLOG-8</v>
      </c>
      <c r="E12" s="151" t="s">
        <v>637</v>
      </c>
      <c r="F12" s="152"/>
      <c r="G12" s="152"/>
      <c r="H12" s="152"/>
      <c r="I12" s="152"/>
      <c r="J12" s="152"/>
      <c r="K12" s="152"/>
      <c r="L12" s="153"/>
    </row>
    <row r="13" spans="1:12" ht="21.95" customHeight="1">
      <c r="C13" s="38"/>
      <c r="D13" s="6" t="str">
        <f t="shared" si="0"/>
        <v>LMLOG-9</v>
      </c>
      <c r="E13" s="151" t="s">
        <v>638</v>
      </c>
      <c r="F13" s="152"/>
      <c r="G13" s="152"/>
      <c r="H13" s="152"/>
      <c r="I13" s="152"/>
      <c r="J13" s="152"/>
      <c r="K13" s="152"/>
      <c r="L13" s="153"/>
    </row>
    <row r="14" spans="1:12" ht="21.95" customHeight="1">
      <c r="C14" s="38"/>
      <c r="D14" s="6" t="str">
        <f t="shared" si="0"/>
        <v>LMLOG-10</v>
      </c>
      <c r="E14" s="151" t="s">
        <v>639</v>
      </c>
      <c r="F14" s="152"/>
      <c r="G14" s="152"/>
      <c r="H14" s="152"/>
      <c r="I14" s="152"/>
      <c r="J14" s="152"/>
      <c r="K14" s="152"/>
      <c r="L14" s="153"/>
    </row>
    <row r="15" spans="1:12" ht="36.75" customHeight="1">
      <c r="C15" s="38"/>
      <c r="D15" s="6" t="str">
        <f t="shared" si="0"/>
        <v>LMLOG-11</v>
      </c>
      <c r="E15" s="151" t="s">
        <v>640</v>
      </c>
      <c r="F15" s="152"/>
      <c r="G15" s="152"/>
      <c r="H15" s="152"/>
      <c r="I15" s="152"/>
      <c r="J15" s="152"/>
      <c r="K15" s="152"/>
      <c r="L15" s="153"/>
    </row>
    <row r="16" spans="1:12" ht="21.95" customHeight="1">
      <c r="C16" s="38"/>
      <c r="D16" s="6" t="str">
        <f t="shared" si="0"/>
        <v>LMLOG-12</v>
      </c>
      <c r="E16" s="151" t="s">
        <v>641</v>
      </c>
      <c r="F16" s="152"/>
      <c r="G16" s="152"/>
      <c r="H16" s="152"/>
      <c r="I16" s="152"/>
      <c r="J16" s="152"/>
      <c r="K16" s="152"/>
      <c r="L16" s="153"/>
    </row>
    <row r="17" spans="3:12" ht="21.95" customHeight="1">
      <c r="C17" s="38"/>
      <c r="D17" s="6" t="str">
        <f t="shared" si="0"/>
        <v>LMLOG-13</v>
      </c>
      <c r="E17" s="151" t="s">
        <v>642</v>
      </c>
      <c r="F17" s="152"/>
      <c r="G17" s="152"/>
      <c r="H17" s="152"/>
      <c r="I17" s="152"/>
      <c r="J17" s="152"/>
      <c r="K17" s="152"/>
      <c r="L17" s="153"/>
    </row>
    <row r="18" spans="3:12" ht="21.95" customHeight="1">
      <c r="C18" s="39"/>
      <c r="D18" s="6" t="str">
        <f t="shared" si="0"/>
        <v>LMLOG-14</v>
      </c>
      <c r="E18" s="151" t="s">
        <v>643</v>
      </c>
      <c r="F18" s="152"/>
      <c r="G18" s="152"/>
      <c r="H18" s="152"/>
      <c r="I18" s="152"/>
      <c r="J18" s="152"/>
      <c r="K18" s="152"/>
      <c r="L18" s="153"/>
    </row>
    <row r="19" spans="3:12" s="19" customFormat="1" ht="21.95" customHeight="1">
      <c r="C19" s="41" t="s">
        <v>344</v>
      </c>
      <c r="D19" s="4" t="s">
        <v>222</v>
      </c>
      <c r="E19" s="21" t="s">
        <v>223</v>
      </c>
      <c r="F19" s="21" t="s">
        <v>225</v>
      </c>
      <c r="G19" s="104" t="s">
        <v>224</v>
      </c>
      <c r="H19" s="105"/>
      <c r="I19" s="104" t="s">
        <v>226</v>
      </c>
      <c r="J19" s="116"/>
      <c r="K19" s="116"/>
      <c r="L19" s="105"/>
    </row>
    <row r="20" spans="3:12" ht="21.95" customHeight="1">
      <c r="C20" s="41"/>
      <c r="D20" s="41" t="s">
        <v>645</v>
      </c>
      <c r="E20" s="41">
        <v>0</v>
      </c>
      <c r="F20" s="41">
        <v>1</v>
      </c>
      <c r="G20" s="41" t="s">
        <v>646</v>
      </c>
      <c r="H20" s="41"/>
      <c r="I20" s="154" t="s">
        <v>652</v>
      </c>
      <c r="J20" s="154"/>
      <c r="K20" s="154"/>
      <c r="L20" s="154"/>
    </row>
    <row r="21" spans="3:12" ht="21.95" customHeight="1">
      <c r="C21" s="41"/>
      <c r="D21" s="41"/>
      <c r="E21" s="41"/>
      <c r="F21" s="41"/>
      <c r="G21" s="41"/>
      <c r="H21" s="41"/>
      <c r="I21" s="24" t="s">
        <v>540</v>
      </c>
      <c r="J21" s="126" t="s">
        <v>541</v>
      </c>
      <c r="K21" s="126"/>
      <c r="L21" s="126"/>
    </row>
    <row r="22" spans="3:12" ht="21.95" customHeight="1">
      <c r="C22" s="41"/>
      <c r="D22" s="41"/>
      <c r="E22" s="41"/>
      <c r="F22" s="41"/>
      <c r="G22" s="41"/>
      <c r="H22" s="41"/>
      <c r="I22" s="25" t="s">
        <v>647</v>
      </c>
      <c r="J22" s="154" t="s">
        <v>649</v>
      </c>
      <c r="K22" s="154"/>
      <c r="L22" s="154"/>
    </row>
    <row r="23" spans="3:12" ht="67.5" customHeight="1">
      <c r="C23" s="41"/>
      <c r="D23" s="41"/>
      <c r="E23" s="41"/>
      <c r="F23" s="41"/>
      <c r="G23" s="41"/>
      <c r="H23" s="41"/>
      <c r="I23" s="25" t="s">
        <v>421</v>
      </c>
      <c r="J23" s="155" t="s">
        <v>650</v>
      </c>
      <c r="K23" s="155"/>
      <c r="L23" s="155"/>
    </row>
    <row r="24" spans="3:12" ht="67.5" customHeight="1">
      <c r="C24" s="41"/>
      <c r="D24" s="41"/>
      <c r="E24" s="41"/>
      <c r="F24" s="41"/>
      <c r="G24" s="41"/>
      <c r="H24" s="41"/>
      <c r="I24" s="25" t="s">
        <v>408</v>
      </c>
      <c r="J24" s="155" t="s">
        <v>651</v>
      </c>
      <c r="K24" s="155"/>
      <c r="L24" s="155"/>
    </row>
    <row r="25" spans="3:12" ht="101.25" customHeight="1">
      <c r="C25" s="41"/>
      <c r="D25" s="41"/>
      <c r="E25" s="41"/>
      <c r="F25" s="41"/>
      <c r="G25" s="41"/>
      <c r="H25" s="41"/>
      <c r="I25" s="25" t="s">
        <v>544</v>
      </c>
      <c r="J25" s="155" t="s">
        <v>663</v>
      </c>
      <c r="K25" s="155"/>
      <c r="L25" s="155"/>
    </row>
    <row r="26" spans="3:12" ht="21.95" customHeight="1">
      <c r="C26" s="41"/>
      <c r="D26" s="9" t="s">
        <v>653</v>
      </c>
      <c r="E26" s="26">
        <v>1</v>
      </c>
      <c r="F26" s="9">
        <v>1</v>
      </c>
      <c r="G26" s="35" t="s">
        <v>194</v>
      </c>
      <c r="H26" s="35"/>
      <c r="I26" s="154" t="s">
        <v>648</v>
      </c>
      <c r="J26" s="154"/>
      <c r="K26" s="154"/>
      <c r="L26" s="154"/>
    </row>
    <row r="27" spans="3:12" ht="96" customHeight="1">
      <c r="C27" s="41"/>
      <c r="D27" s="9" t="s">
        <v>656</v>
      </c>
      <c r="E27" s="26" t="s">
        <v>658</v>
      </c>
      <c r="F27" s="9">
        <v>2</v>
      </c>
      <c r="G27" s="35" t="s">
        <v>654</v>
      </c>
      <c r="H27" s="35"/>
      <c r="I27" s="155" t="s">
        <v>655</v>
      </c>
      <c r="J27" s="155"/>
      <c r="K27" s="155"/>
      <c r="L27" s="155"/>
    </row>
    <row r="28" spans="3:12" ht="70.5" customHeight="1">
      <c r="C28" s="41"/>
      <c r="D28" s="9" t="s">
        <v>657</v>
      </c>
      <c r="E28" s="26" t="s">
        <v>227</v>
      </c>
      <c r="F28" s="9">
        <v>2</v>
      </c>
      <c r="G28" s="35" t="s">
        <v>659</v>
      </c>
      <c r="H28" s="35"/>
      <c r="I28" s="155" t="s">
        <v>664</v>
      </c>
      <c r="J28" s="155"/>
      <c r="K28" s="155"/>
      <c r="L28" s="155"/>
    </row>
    <row r="29" spans="3:12" ht="43.5" customHeight="1">
      <c r="C29" s="41"/>
      <c r="D29" s="9" t="s">
        <v>660</v>
      </c>
      <c r="E29" s="26" t="s">
        <v>434</v>
      </c>
      <c r="F29" s="9">
        <v>1</v>
      </c>
      <c r="G29" s="35" t="s">
        <v>662</v>
      </c>
      <c r="H29" s="35"/>
      <c r="I29" s="155" t="s">
        <v>665</v>
      </c>
      <c r="J29" s="155"/>
      <c r="K29" s="155"/>
      <c r="L29" s="155"/>
    </row>
    <row r="30" spans="3:12" ht="21.95" customHeight="1">
      <c r="C30" s="41"/>
      <c r="D30" s="9" t="s">
        <v>661</v>
      </c>
      <c r="E30" s="26" t="s">
        <v>409</v>
      </c>
      <c r="F30" s="9">
        <v>1</v>
      </c>
      <c r="G30" s="35" t="s">
        <v>667</v>
      </c>
      <c r="H30" s="35"/>
      <c r="I30" s="155" t="s">
        <v>666</v>
      </c>
      <c r="J30" s="155"/>
      <c r="K30" s="155"/>
      <c r="L30" s="155"/>
    </row>
    <row r="31" spans="3:12" ht="21.95" customHeight="1">
      <c r="C31" s="41"/>
      <c r="D31" s="9" t="s">
        <v>668</v>
      </c>
      <c r="E31" s="26" t="s">
        <v>378</v>
      </c>
      <c r="F31" s="9">
        <v>1</v>
      </c>
      <c r="G31" s="35" t="s">
        <v>671</v>
      </c>
      <c r="H31" s="35"/>
      <c r="I31" s="155" t="s">
        <v>666</v>
      </c>
      <c r="J31" s="155"/>
      <c r="K31" s="155"/>
      <c r="L31" s="155"/>
    </row>
    <row r="32" spans="3:12" ht="21.95" customHeight="1">
      <c r="C32" s="41"/>
      <c r="D32" s="9" t="s">
        <v>669</v>
      </c>
      <c r="E32" s="26" t="s">
        <v>670</v>
      </c>
      <c r="F32" s="9">
        <v>1</v>
      </c>
      <c r="G32" s="35" t="s">
        <v>672</v>
      </c>
      <c r="H32" s="35"/>
      <c r="I32" s="155" t="s">
        <v>666</v>
      </c>
      <c r="J32" s="155"/>
      <c r="K32" s="155"/>
      <c r="L32" s="155"/>
    </row>
    <row r="33" spans="3:12" ht="129.75" customHeight="1">
      <c r="C33" s="41"/>
      <c r="D33" s="70" t="s">
        <v>673</v>
      </c>
      <c r="E33" s="99" t="s">
        <v>674</v>
      </c>
      <c r="F33" s="70">
        <v>2</v>
      </c>
      <c r="G33" s="132" t="s">
        <v>675</v>
      </c>
      <c r="H33" s="133"/>
      <c r="I33" s="155" t="s">
        <v>700</v>
      </c>
      <c r="J33" s="155"/>
      <c r="K33" s="155"/>
      <c r="L33" s="155"/>
    </row>
    <row r="34" spans="3:12" ht="21.95" customHeight="1">
      <c r="C34" s="41"/>
      <c r="D34" s="71"/>
      <c r="E34" s="100"/>
      <c r="F34" s="71"/>
      <c r="G34" s="134"/>
      <c r="H34" s="135"/>
      <c r="I34" s="24" t="s">
        <v>540</v>
      </c>
      <c r="J34" s="21" t="s">
        <v>676</v>
      </c>
      <c r="K34" s="21" t="s">
        <v>677</v>
      </c>
      <c r="L34" s="21" t="s">
        <v>684</v>
      </c>
    </row>
    <row r="35" spans="3:12" ht="45" customHeight="1">
      <c r="C35" s="41"/>
      <c r="D35" s="71"/>
      <c r="E35" s="100"/>
      <c r="F35" s="71"/>
      <c r="G35" s="134"/>
      <c r="H35" s="135"/>
      <c r="I35" s="25" t="s">
        <v>564</v>
      </c>
      <c r="J35" s="25" t="s">
        <v>678</v>
      </c>
      <c r="K35" s="25" t="s">
        <v>678</v>
      </c>
      <c r="L35" s="25" t="s">
        <v>688</v>
      </c>
    </row>
    <row r="36" spans="3:12" ht="21.95" customHeight="1">
      <c r="C36" s="41"/>
      <c r="D36" s="71"/>
      <c r="E36" s="100"/>
      <c r="F36" s="71"/>
      <c r="G36" s="134"/>
      <c r="H36" s="135"/>
      <c r="I36" s="25" t="s">
        <v>679</v>
      </c>
      <c r="J36" s="25" t="s">
        <v>543</v>
      </c>
      <c r="K36" s="25" t="s">
        <v>682</v>
      </c>
      <c r="L36" s="25" t="s">
        <v>685</v>
      </c>
    </row>
    <row r="37" spans="3:12" ht="21.95" customHeight="1">
      <c r="C37" s="41"/>
      <c r="D37" s="71"/>
      <c r="E37" s="100"/>
      <c r="F37" s="71"/>
      <c r="G37" s="134"/>
      <c r="H37" s="135"/>
      <c r="I37" s="25" t="s">
        <v>680</v>
      </c>
      <c r="J37" s="25" t="s">
        <v>543</v>
      </c>
      <c r="K37" s="25" t="s">
        <v>683</v>
      </c>
      <c r="L37" s="25" t="s">
        <v>686</v>
      </c>
    </row>
    <row r="38" spans="3:12" ht="21.95" customHeight="1">
      <c r="C38" s="41"/>
      <c r="D38" s="71"/>
      <c r="E38" s="100"/>
      <c r="F38" s="71"/>
      <c r="G38" s="134"/>
      <c r="H38" s="135"/>
      <c r="I38" s="25" t="s">
        <v>670</v>
      </c>
      <c r="J38" s="25" t="s">
        <v>543</v>
      </c>
      <c r="K38" s="25" t="s">
        <v>681</v>
      </c>
      <c r="L38" s="25" t="s">
        <v>687</v>
      </c>
    </row>
    <row r="39" spans="3:12" ht="21.95" customHeight="1">
      <c r="C39" s="41"/>
      <c r="D39" s="71"/>
      <c r="E39" s="100"/>
      <c r="F39" s="71"/>
      <c r="G39" s="134"/>
      <c r="H39" s="135"/>
      <c r="I39" s="25" t="s">
        <v>378</v>
      </c>
      <c r="J39" s="25" t="s">
        <v>421</v>
      </c>
      <c r="K39" s="25" t="s">
        <v>682</v>
      </c>
      <c r="L39" s="25" t="s">
        <v>689</v>
      </c>
    </row>
    <row r="40" spans="3:12" ht="21.95" customHeight="1">
      <c r="C40" s="41"/>
      <c r="D40" s="71"/>
      <c r="E40" s="100"/>
      <c r="F40" s="71"/>
      <c r="G40" s="134"/>
      <c r="H40" s="135"/>
      <c r="I40" s="25" t="s">
        <v>409</v>
      </c>
      <c r="J40" s="25" t="s">
        <v>421</v>
      </c>
      <c r="K40" s="25" t="s">
        <v>683</v>
      </c>
      <c r="L40" s="25" t="s">
        <v>690</v>
      </c>
    </row>
    <row r="41" spans="3:12" ht="21.95" customHeight="1">
      <c r="C41" s="41"/>
      <c r="D41" s="71"/>
      <c r="E41" s="100"/>
      <c r="F41" s="71"/>
      <c r="G41" s="134"/>
      <c r="H41" s="135"/>
      <c r="I41" s="25" t="s">
        <v>434</v>
      </c>
      <c r="J41" s="25" t="s">
        <v>421</v>
      </c>
      <c r="K41" s="25" t="s">
        <v>681</v>
      </c>
      <c r="L41" s="25" t="s">
        <v>691</v>
      </c>
    </row>
    <row r="42" spans="3:12" ht="21.95" customHeight="1">
      <c r="C42" s="41"/>
      <c r="D42" s="71"/>
      <c r="E42" s="100"/>
      <c r="F42" s="71"/>
      <c r="G42" s="134"/>
      <c r="H42" s="135"/>
      <c r="I42" s="25" t="s">
        <v>460</v>
      </c>
      <c r="J42" s="25" t="s">
        <v>408</v>
      </c>
      <c r="K42" s="25" t="s">
        <v>682</v>
      </c>
      <c r="L42" s="25" t="s">
        <v>692</v>
      </c>
    </row>
    <row r="43" spans="3:12" ht="21.95" customHeight="1">
      <c r="C43" s="41"/>
      <c r="D43" s="71"/>
      <c r="E43" s="100"/>
      <c r="F43" s="71"/>
      <c r="G43" s="134"/>
      <c r="H43" s="135"/>
      <c r="I43" s="25" t="s">
        <v>442</v>
      </c>
      <c r="J43" s="25" t="s">
        <v>408</v>
      </c>
      <c r="K43" s="25" t="s">
        <v>683</v>
      </c>
      <c r="L43" s="25" t="s">
        <v>693</v>
      </c>
    </row>
    <row r="44" spans="3:12" ht="21.95" customHeight="1">
      <c r="C44" s="41"/>
      <c r="D44" s="71"/>
      <c r="E44" s="100"/>
      <c r="F44" s="71"/>
      <c r="G44" s="134"/>
      <c r="H44" s="135"/>
      <c r="I44" s="25" t="s">
        <v>543</v>
      </c>
      <c r="J44" s="25" t="s">
        <v>408</v>
      </c>
      <c r="K44" s="25" t="s">
        <v>681</v>
      </c>
      <c r="L44" s="25" t="s">
        <v>694</v>
      </c>
    </row>
    <row r="45" spans="3:12" ht="21.95" customHeight="1">
      <c r="C45" s="41"/>
      <c r="D45" s="71"/>
      <c r="E45" s="100"/>
      <c r="F45" s="71"/>
      <c r="G45" s="134"/>
      <c r="H45" s="135"/>
      <c r="I45" s="25" t="s">
        <v>421</v>
      </c>
      <c r="J45" s="25" t="s">
        <v>544</v>
      </c>
      <c r="K45" s="25" t="s">
        <v>682</v>
      </c>
      <c r="L45" s="25" t="s">
        <v>695</v>
      </c>
    </row>
    <row r="46" spans="3:12" ht="21.95" customHeight="1">
      <c r="C46" s="41"/>
      <c r="D46" s="71"/>
      <c r="E46" s="100"/>
      <c r="F46" s="71"/>
      <c r="G46" s="134"/>
      <c r="H46" s="135"/>
      <c r="I46" s="25" t="s">
        <v>408</v>
      </c>
      <c r="J46" s="25" t="s">
        <v>544</v>
      </c>
      <c r="K46" s="25" t="s">
        <v>683</v>
      </c>
      <c r="L46" s="25" t="s">
        <v>780</v>
      </c>
    </row>
    <row r="47" spans="3:12" ht="21.95" customHeight="1">
      <c r="C47" s="41"/>
      <c r="D47" s="72"/>
      <c r="E47" s="101"/>
      <c r="F47" s="72"/>
      <c r="G47" s="136"/>
      <c r="H47" s="137"/>
      <c r="I47" s="25" t="s">
        <v>544</v>
      </c>
      <c r="J47" s="25" t="s">
        <v>544</v>
      </c>
      <c r="K47" s="25" t="s">
        <v>681</v>
      </c>
      <c r="L47" s="25" t="s">
        <v>696</v>
      </c>
    </row>
    <row r="48" spans="3:12" ht="113.25" customHeight="1">
      <c r="C48" s="41"/>
      <c r="D48" s="9" t="s">
        <v>697</v>
      </c>
      <c r="E48" s="26" t="s">
        <v>698</v>
      </c>
      <c r="F48" s="9">
        <v>1</v>
      </c>
      <c r="G48" s="35" t="s">
        <v>699</v>
      </c>
      <c r="H48" s="35"/>
      <c r="I48" s="155" t="s">
        <v>701</v>
      </c>
      <c r="J48" s="155"/>
      <c r="K48" s="155"/>
      <c r="L48" s="155"/>
    </row>
    <row r="49" spans="3:12" ht="21.95" customHeight="1">
      <c r="C49" s="41"/>
      <c r="D49" s="4" t="s">
        <v>702</v>
      </c>
      <c r="E49" s="15" t="s">
        <v>703</v>
      </c>
      <c r="F49" s="4">
        <v>19</v>
      </c>
      <c r="G49" s="41" t="s">
        <v>194</v>
      </c>
      <c r="H49" s="41"/>
      <c r="I49" s="154" t="s">
        <v>648</v>
      </c>
      <c r="J49" s="154"/>
      <c r="K49" s="154"/>
      <c r="L49" s="154"/>
    </row>
    <row r="50" spans="3:12" s="19" customFormat="1" ht="19.5" customHeight="1">
      <c r="C50" s="41"/>
      <c r="D50" s="35" t="s">
        <v>704</v>
      </c>
      <c r="E50" s="156" t="s">
        <v>705</v>
      </c>
      <c r="F50" s="35">
        <v>16</v>
      </c>
      <c r="G50" s="35" t="s">
        <v>706</v>
      </c>
      <c r="H50" s="35"/>
      <c r="I50" s="102" t="s">
        <v>223</v>
      </c>
      <c r="J50" s="103"/>
      <c r="K50" s="104" t="s">
        <v>382</v>
      </c>
      <c r="L50" s="105"/>
    </row>
    <row r="51" spans="3:12" ht="21.95" customHeight="1">
      <c r="C51" s="41"/>
      <c r="D51" s="35"/>
      <c r="E51" s="156"/>
      <c r="F51" s="35"/>
      <c r="G51" s="35"/>
      <c r="H51" s="35"/>
      <c r="I51" s="154" t="s">
        <v>707</v>
      </c>
      <c r="J51" s="154"/>
      <c r="K51" s="156" t="s">
        <v>708</v>
      </c>
      <c r="L51" s="156"/>
    </row>
    <row r="52" spans="3:12" ht="21.95" customHeight="1">
      <c r="C52" s="41"/>
      <c r="D52" s="35"/>
      <c r="E52" s="156"/>
      <c r="F52" s="35"/>
      <c r="G52" s="35"/>
      <c r="H52" s="35"/>
      <c r="I52" s="154" t="s">
        <v>709</v>
      </c>
      <c r="J52" s="154"/>
      <c r="K52" s="156" t="s">
        <v>710</v>
      </c>
      <c r="L52" s="156"/>
    </row>
    <row r="53" spans="3:12" ht="21.95" customHeight="1">
      <c r="C53" s="41"/>
      <c r="D53" s="35"/>
      <c r="E53" s="156"/>
      <c r="F53" s="35"/>
      <c r="G53" s="35"/>
      <c r="H53" s="35"/>
      <c r="I53" s="154" t="s">
        <v>249</v>
      </c>
      <c r="J53" s="154"/>
      <c r="K53" s="156" t="s">
        <v>711</v>
      </c>
      <c r="L53" s="156"/>
    </row>
    <row r="54" spans="3:12" ht="21.95" customHeight="1">
      <c r="C54" s="41"/>
      <c r="D54" s="35"/>
      <c r="E54" s="156"/>
      <c r="F54" s="35"/>
      <c r="G54" s="35"/>
      <c r="H54" s="35"/>
      <c r="I54" s="154" t="s">
        <v>712</v>
      </c>
      <c r="J54" s="154"/>
      <c r="K54" s="156" t="s">
        <v>648</v>
      </c>
      <c r="L54" s="156"/>
    </row>
    <row r="55" spans="3:12" s="19" customFormat="1" ht="19.5" customHeight="1">
      <c r="C55" s="41"/>
      <c r="D55" s="70" t="s">
        <v>713</v>
      </c>
      <c r="E55" s="99" t="s">
        <v>714</v>
      </c>
      <c r="F55" s="70">
        <v>16</v>
      </c>
      <c r="G55" s="132" t="s">
        <v>715</v>
      </c>
      <c r="H55" s="133"/>
      <c r="I55" s="102" t="s">
        <v>223</v>
      </c>
      <c r="J55" s="103"/>
      <c r="K55" s="104" t="s">
        <v>382</v>
      </c>
      <c r="L55" s="105"/>
    </row>
    <row r="56" spans="3:12" ht="21.95" customHeight="1">
      <c r="C56" s="41"/>
      <c r="D56" s="71"/>
      <c r="E56" s="100"/>
      <c r="F56" s="71"/>
      <c r="G56" s="134"/>
      <c r="H56" s="135"/>
      <c r="I56" s="124" t="s">
        <v>716</v>
      </c>
      <c r="J56" s="124"/>
      <c r="K56" s="80" t="s">
        <v>708</v>
      </c>
      <c r="L56" s="80"/>
    </row>
    <row r="57" spans="3:12" ht="21.95" customHeight="1">
      <c r="C57" s="41"/>
      <c r="D57" s="71"/>
      <c r="E57" s="100"/>
      <c r="F57" s="71"/>
      <c r="G57" s="134"/>
      <c r="H57" s="135"/>
      <c r="I57" s="124" t="s">
        <v>717</v>
      </c>
      <c r="J57" s="124"/>
      <c r="K57" s="80" t="s">
        <v>710</v>
      </c>
      <c r="L57" s="80"/>
    </row>
    <row r="58" spans="3:12" ht="21.95" customHeight="1">
      <c r="C58" s="41"/>
      <c r="D58" s="71"/>
      <c r="E58" s="100"/>
      <c r="F58" s="71"/>
      <c r="G58" s="134"/>
      <c r="H58" s="135"/>
      <c r="I58" s="124" t="s">
        <v>718</v>
      </c>
      <c r="J58" s="124"/>
      <c r="K58" s="80" t="s">
        <v>711</v>
      </c>
      <c r="L58" s="80"/>
    </row>
    <row r="59" spans="3:12" ht="21.95" customHeight="1">
      <c r="C59" s="41"/>
      <c r="D59" s="72"/>
      <c r="E59" s="101"/>
      <c r="F59" s="72"/>
      <c r="G59" s="136"/>
      <c r="H59" s="137"/>
      <c r="I59" s="124" t="s">
        <v>719</v>
      </c>
      <c r="J59" s="124"/>
      <c r="K59" s="80" t="s">
        <v>648</v>
      </c>
      <c r="L59" s="80"/>
    </row>
    <row r="60" spans="3:12" s="19" customFormat="1" ht="19.5" customHeight="1">
      <c r="C60" s="41"/>
      <c r="D60" s="157" t="s">
        <v>720</v>
      </c>
      <c r="E60" s="158" t="s">
        <v>722</v>
      </c>
      <c r="F60" s="157">
        <v>16</v>
      </c>
      <c r="G60" s="161" t="s">
        <v>721</v>
      </c>
      <c r="H60" s="162"/>
      <c r="I60" s="102" t="s">
        <v>223</v>
      </c>
      <c r="J60" s="103"/>
      <c r="K60" s="104" t="s">
        <v>382</v>
      </c>
      <c r="L60" s="105"/>
    </row>
    <row r="61" spans="3:12" ht="21.95" customHeight="1">
      <c r="C61" s="41"/>
      <c r="D61" s="46"/>
      <c r="E61" s="159"/>
      <c r="F61" s="46"/>
      <c r="G61" s="163"/>
      <c r="H61" s="164"/>
      <c r="I61" s="154" t="s">
        <v>401</v>
      </c>
      <c r="J61" s="154"/>
      <c r="K61" s="156" t="s">
        <v>708</v>
      </c>
      <c r="L61" s="156"/>
    </row>
    <row r="62" spans="3:12" ht="21.95" customHeight="1">
      <c r="C62" s="41"/>
      <c r="D62" s="46"/>
      <c r="E62" s="159"/>
      <c r="F62" s="46"/>
      <c r="G62" s="163"/>
      <c r="H62" s="164"/>
      <c r="I62" s="154" t="s">
        <v>402</v>
      </c>
      <c r="J62" s="154"/>
      <c r="K62" s="156" t="s">
        <v>710</v>
      </c>
      <c r="L62" s="156"/>
    </row>
    <row r="63" spans="3:12" ht="21.95" customHeight="1">
      <c r="C63" s="41"/>
      <c r="D63" s="46"/>
      <c r="E63" s="159"/>
      <c r="F63" s="46"/>
      <c r="G63" s="163"/>
      <c r="H63" s="164"/>
      <c r="I63" s="154" t="s">
        <v>723</v>
      </c>
      <c r="J63" s="154"/>
      <c r="K63" s="156" t="s">
        <v>711</v>
      </c>
      <c r="L63" s="156"/>
    </row>
    <row r="64" spans="3:12" ht="21.95" customHeight="1">
      <c r="C64" s="41"/>
      <c r="D64" s="47"/>
      <c r="E64" s="160"/>
      <c r="F64" s="47"/>
      <c r="G64" s="165"/>
      <c r="H64" s="166"/>
      <c r="I64" s="154" t="s">
        <v>724</v>
      </c>
      <c r="J64" s="154"/>
      <c r="K64" s="156" t="s">
        <v>648</v>
      </c>
      <c r="L64" s="156"/>
    </row>
    <row r="65" spans="3:12" s="19" customFormat="1" ht="19.5" customHeight="1">
      <c r="C65" s="41"/>
      <c r="D65" s="70" t="s">
        <v>725</v>
      </c>
      <c r="E65" s="99" t="s">
        <v>726</v>
      </c>
      <c r="F65" s="70">
        <v>16</v>
      </c>
      <c r="G65" s="132" t="s">
        <v>727</v>
      </c>
      <c r="H65" s="133"/>
      <c r="I65" s="102" t="s">
        <v>223</v>
      </c>
      <c r="J65" s="103"/>
      <c r="K65" s="104" t="s">
        <v>382</v>
      </c>
      <c r="L65" s="105"/>
    </row>
    <row r="66" spans="3:12" ht="21.95" customHeight="1">
      <c r="C66" s="41"/>
      <c r="D66" s="71"/>
      <c r="E66" s="100"/>
      <c r="F66" s="71"/>
      <c r="G66" s="134"/>
      <c r="H66" s="135"/>
      <c r="I66" s="124" t="s">
        <v>416</v>
      </c>
      <c r="J66" s="124"/>
      <c r="K66" s="80" t="s">
        <v>708</v>
      </c>
      <c r="L66" s="80"/>
    </row>
    <row r="67" spans="3:12" ht="21.95" customHeight="1">
      <c r="C67" s="41"/>
      <c r="D67" s="71"/>
      <c r="E67" s="100"/>
      <c r="F67" s="71"/>
      <c r="G67" s="134"/>
      <c r="H67" s="135"/>
      <c r="I67" s="124" t="s">
        <v>417</v>
      </c>
      <c r="J67" s="124"/>
      <c r="K67" s="80" t="s">
        <v>710</v>
      </c>
      <c r="L67" s="80"/>
    </row>
    <row r="68" spans="3:12" ht="21.95" customHeight="1">
      <c r="C68" s="41"/>
      <c r="D68" s="71"/>
      <c r="E68" s="100"/>
      <c r="F68" s="71"/>
      <c r="G68" s="134"/>
      <c r="H68" s="135"/>
      <c r="I68" s="124" t="s">
        <v>728</v>
      </c>
      <c r="J68" s="124"/>
      <c r="K68" s="80" t="s">
        <v>711</v>
      </c>
      <c r="L68" s="80"/>
    </row>
    <row r="69" spans="3:12" ht="21.95" customHeight="1">
      <c r="C69" s="41"/>
      <c r="D69" s="72"/>
      <c r="E69" s="101"/>
      <c r="F69" s="72"/>
      <c r="G69" s="136"/>
      <c r="H69" s="137"/>
      <c r="I69" s="124" t="s">
        <v>729</v>
      </c>
      <c r="J69" s="124"/>
      <c r="K69" s="80" t="s">
        <v>648</v>
      </c>
      <c r="L69" s="80"/>
    </row>
    <row r="70" spans="3:12" ht="60" customHeight="1">
      <c r="C70" s="41"/>
      <c r="D70" s="35" t="s">
        <v>730</v>
      </c>
      <c r="E70" s="156" t="s">
        <v>731</v>
      </c>
      <c r="F70" s="35">
        <v>96</v>
      </c>
      <c r="G70" s="35" t="s">
        <v>732</v>
      </c>
      <c r="H70" s="35"/>
      <c r="I70" s="155" t="s">
        <v>734</v>
      </c>
      <c r="J70" s="155"/>
      <c r="K70" s="155"/>
      <c r="L70" s="155"/>
    </row>
    <row r="71" spans="3:12" ht="38.25" customHeight="1">
      <c r="C71" s="41"/>
      <c r="D71" s="35"/>
      <c r="E71" s="156"/>
      <c r="F71" s="35"/>
      <c r="G71" s="35"/>
      <c r="H71" s="35"/>
      <c r="I71" s="24" t="s">
        <v>223</v>
      </c>
      <c r="J71" s="21" t="s">
        <v>676</v>
      </c>
      <c r="K71" s="21" t="s">
        <v>677</v>
      </c>
      <c r="L71" s="24" t="s">
        <v>733</v>
      </c>
    </row>
    <row r="72" spans="3:12" ht="21.95" customHeight="1">
      <c r="C72" s="41"/>
      <c r="D72" s="35"/>
      <c r="E72" s="156"/>
      <c r="F72" s="35"/>
      <c r="G72" s="35"/>
      <c r="H72" s="35"/>
      <c r="I72" s="27" t="s">
        <v>735</v>
      </c>
      <c r="J72" s="4">
        <v>0</v>
      </c>
      <c r="K72" s="25" t="s">
        <v>681</v>
      </c>
      <c r="L72" s="4">
        <v>0</v>
      </c>
    </row>
    <row r="73" spans="3:12" ht="21.95" customHeight="1">
      <c r="C73" s="41"/>
      <c r="D73" s="35"/>
      <c r="E73" s="156"/>
      <c r="F73" s="35"/>
      <c r="G73" s="35"/>
      <c r="H73" s="35"/>
      <c r="I73" s="27" t="s">
        <v>740</v>
      </c>
      <c r="J73" s="4">
        <v>0</v>
      </c>
      <c r="K73" s="25" t="s">
        <v>683</v>
      </c>
      <c r="L73" s="4">
        <v>1</v>
      </c>
    </row>
    <row r="74" spans="3:12" ht="21.95" customHeight="1">
      <c r="C74" s="41"/>
      <c r="D74" s="35"/>
      <c r="E74" s="156"/>
      <c r="F74" s="35"/>
      <c r="G74" s="35"/>
      <c r="H74" s="35"/>
      <c r="I74" s="27" t="s">
        <v>741</v>
      </c>
      <c r="J74" s="4">
        <v>0</v>
      </c>
      <c r="K74" s="25" t="s">
        <v>682</v>
      </c>
      <c r="L74" s="4">
        <v>2</v>
      </c>
    </row>
    <row r="75" spans="3:12" ht="21.95" customHeight="1">
      <c r="C75" s="41"/>
      <c r="D75" s="35"/>
      <c r="E75" s="156"/>
      <c r="F75" s="35"/>
      <c r="G75" s="35"/>
      <c r="H75" s="35"/>
      <c r="I75" s="27" t="s">
        <v>736</v>
      </c>
      <c r="J75" s="4">
        <v>1</v>
      </c>
      <c r="K75" s="25" t="s">
        <v>681</v>
      </c>
      <c r="L75" s="4">
        <v>3</v>
      </c>
    </row>
    <row r="76" spans="3:12" ht="21.95" customHeight="1">
      <c r="C76" s="41"/>
      <c r="D76" s="35"/>
      <c r="E76" s="156"/>
      <c r="F76" s="35"/>
      <c r="G76" s="35"/>
      <c r="H76" s="35"/>
      <c r="I76" s="27" t="s">
        <v>742</v>
      </c>
      <c r="J76" s="4">
        <v>1</v>
      </c>
      <c r="K76" s="25" t="s">
        <v>683</v>
      </c>
      <c r="L76" s="4">
        <v>4</v>
      </c>
    </row>
    <row r="77" spans="3:12" ht="21.95" customHeight="1">
      <c r="C77" s="41"/>
      <c r="D77" s="35"/>
      <c r="E77" s="156"/>
      <c r="F77" s="35"/>
      <c r="G77" s="35"/>
      <c r="H77" s="35"/>
      <c r="I77" s="27" t="s">
        <v>743</v>
      </c>
      <c r="J77" s="4">
        <v>1</v>
      </c>
      <c r="K77" s="25" t="s">
        <v>682</v>
      </c>
      <c r="L77" s="4">
        <v>5</v>
      </c>
    </row>
    <row r="78" spans="3:12" ht="21.95" customHeight="1">
      <c r="C78" s="41"/>
      <c r="D78" s="35"/>
      <c r="E78" s="156"/>
      <c r="F78" s="35"/>
      <c r="G78" s="35"/>
      <c r="H78" s="35"/>
      <c r="I78" s="27" t="s">
        <v>737</v>
      </c>
      <c r="J78" s="4">
        <v>2</v>
      </c>
      <c r="K78" s="25" t="s">
        <v>681</v>
      </c>
      <c r="L78" s="4">
        <v>6</v>
      </c>
    </row>
    <row r="79" spans="3:12" ht="21.95" customHeight="1">
      <c r="C79" s="41"/>
      <c r="D79" s="35"/>
      <c r="E79" s="156"/>
      <c r="F79" s="35"/>
      <c r="G79" s="35"/>
      <c r="H79" s="35"/>
      <c r="I79" s="27" t="s">
        <v>744</v>
      </c>
      <c r="J79" s="4">
        <v>2</v>
      </c>
      <c r="K79" s="25" t="s">
        <v>683</v>
      </c>
      <c r="L79" s="4">
        <v>7</v>
      </c>
    </row>
    <row r="80" spans="3:12" ht="21.95" customHeight="1">
      <c r="C80" s="41"/>
      <c r="D80" s="35"/>
      <c r="E80" s="156"/>
      <c r="F80" s="35"/>
      <c r="G80" s="35"/>
      <c r="H80" s="35"/>
      <c r="I80" s="27" t="s">
        <v>745</v>
      </c>
      <c r="J80" s="4">
        <v>2</v>
      </c>
      <c r="K80" s="25" t="s">
        <v>682</v>
      </c>
      <c r="L80" s="4">
        <v>8</v>
      </c>
    </row>
    <row r="81" spans="3:12" ht="21.95" customHeight="1">
      <c r="C81" s="41"/>
      <c r="D81" s="35"/>
      <c r="E81" s="156"/>
      <c r="F81" s="35"/>
      <c r="G81" s="35"/>
      <c r="H81" s="35"/>
      <c r="I81" s="27" t="s">
        <v>738</v>
      </c>
      <c r="J81" s="4">
        <v>3</v>
      </c>
      <c r="K81" s="25" t="s">
        <v>681</v>
      </c>
      <c r="L81" s="4">
        <v>9</v>
      </c>
    </row>
    <row r="82" spans="3:12" ht="21.95" customHeight="1">
      <c r="C82" s="41"/>
      <c r="D82" s="35"/>
      <c r="E82" s="156"/>
      <c r="F82" s="35"/>
      <c r="G82" s="35"/>
      <c r="H82" s="35"/>
      <c r="I82" s="27" t="s">
        <v>746</v>
      </c>
      <c r="J82" s="4">
        <v>3</v>
      </c>
      <c r="K82" s="25" t="s">
        <v>683</v>
      </c>
      <c r="L82" s="4">
        <v>10</v>
      </c>
    </row>
    <row r="83" spans="3:12" ht="21.95" customHeight="1">
      <c r="C83" s="41"/>
      <c r="D83" s="35"/>
      <c r="E83" s="156"/>
      <c r="F83" s="35"/>
      <c r="G83" s="35"/>
      <c r="H83" s="35"/>
      <c r="I83" s="27" t="s">
        <v>739</v>
      </c>
      <c r="J83" s="4">
        <v>3</v>
      </c>
      <c r="K83" s="25" t="s">
        <v>682</v>
      </c>
      <c r="L83" s="4">
        <v>11</v>
      </c>
    </row>
    <row r="84" spans="3:12" ht="42.75" customHeight="1">
      <c r="C84" s="41"/>
      <c r="D84" s="35" t="s">
        <v>747</v>
      </c>
      <c r="E84" s="156" t="s">
        <v>748</v>
      </c>
      <c r="F84" s="35">
        <v>24</v>
      </c>
      <c r="G84" s="35" t="s">
        <v>749</v>
      </c>
      <c r="H84" s="35"/>
      <c r="I84" s="155" t="s">
        <v>762</v>
      </c>
      <c r="J84" s="155"/>
      <c r="K84" s="155"/>
      <c r="L84" s="155"/>
    </row>
    <row r="85" spans="3:12" ht="38.25" customHeight="1">
      <c r="C85" s="41"/>
      <c r="D85" s="35"/>
      <c r="E85" s="156"/>
      <c r="F85" s="35"/>
      <c r="G85" s="35"/>
      <c r="H85" s="35"/>
      <c r="I85" s="24" t="s">
        <v>223</v>
      </c>
      <c r="J85" s="21" t="s">
        <v>676</v>
      </c>
      <c r="K85" s="21" t="s">
        <v>677</v>
      </c>
      <c r="L85" s="24" t="s">
        <v>749</v>
      </c>
    </row>
    <row r="86" spans="3:12" ht="21.95" customHeight="1" thickBot="1">
      <c r="C86" s="41"/>
      <c r="D86" s="35"/>
      <c r="E86" s="156"/>
      <c r="F86" s="35"/>
      <c r="G86" s="35"/>
      <c r="H86" s="35"/>
      <c r="I86" s="28" t="s">
        <v>750</v>
      </c>
      <c r="J86" s="4">
        <v>0</v>
      </c>
      <c r="K86" s="25" t="s">
        <v>681</v>
      </c>
      <c r="L86" s="4">
        <v>0</v>
      </c>
    </row>
    <row r="87" spans="3:12" ht="21.95" customHeight="1" thickBot="1">
      <c r="C87" s="41"/>
      <c r="D87" s="35"/>
      <c r="E87" s="156"/>
      <c r="F87" s="35"/>
      <c r="G87" s="35"/>
      <c r="H87" s="35"/>
      <c r="I87" s="28" t="s">
        <v>751</v>
      </c>
      <c r="J87" s="4">
        <v>0</v>
      </c>
      <c r="K87" s="25" t="s">
        <v>683</v>
      </c>
      <c r="L87" s="4">
        <v>1</v>
      </c>
    </row>
    <row r="88" spans="3:12" ht="21.95" customHeight="1" thickBot="1">
      <c r="C88" s="41"/>
      <c r="D88" s="35"/>
      <c r="E88" s="156"/>
      <c r="F88" s="35"/>
      <c r="G88" s="35"/>
      <c r="H88" s="35"/>
      <c r="I88" s="28" t="s">
        <v>752</v>
      </c>
      <c r="J88" s="4">
        <v>0</v>
      </c>
      <c r="K88" s="25" t="s">
        <v>682</v>
      </c>
      <c r="L88" s="4">
        <v>2</v>
      </c>
    </row>
    <row r="89" spans="3:12" ht="21.95" customHeight="1" thickBot="1">
      <c r="C89" s="41"/>
      <c r="D89" s="35"/>
      <c r="E89" s="156"/>
      <c r="F89" s="35"/>
      <c r="G89" s="35"/>
      <c r="H89" s="35"/>
      <c r="I89" s="28" t="s">
        <v>753</v>
      </c>
      <c r="J89" s="4">
        <v>1</v>
      </c>
      <c r="K89" s="25" t="s">
        <v>681</v>
      </c>
      <c r="L89" s="4">
        <v>3</v>
      </c>
    </row>
    <row r="90" spans="3:12" ht="21.95" customHeight="1" thickBot="1">
      <c r="C90" s="41"/>
      <c r="D90" s="35"/>
      <c r="E90" s="156"/>
      <c r="F90" s="35"/>
      <c r="G90" s="35"/>
      <c r="H90" s="35"/>
      <c r="I90" s="28" t="s">
        <v>754</v>
      </c>
      <c r="J90" s="4">
        <v>1</v>
      </c>
      <c r="K90" s="25" t="s">
        <v>683</v>
      </c>
      <c r="L90" s="4">
        <v>4</v>
      </c>
    </row>
    <row r="91" spans="3:12" ht="21.95" customHeight="1" thickBot="1">
      <c r="C91" s="41"/>
      <c r="D91" s="35"/>
      <c r="E91" s="156"/>
      <c r="F91" s="35"/>
      <c r="G91" s="35"/>
      <c r="H91" s="35"/>
      <c r="I91" s="28" t="s">
        <v>755</v>
      </c>
      <c r="J91" s="4">
        <v>1</v>
      </c>
      <c r="K91" s="25" t="s">
        <v>682</v>
      </c>
      <c r="L91" s="4">
        <v>5</v>
      </c>
    </row>
    <row r="92" spans="3:12" ht="21.95" customHeight="1" thickBot="1">
      <c r="C92" s="41"/>
      <c r="D92" s="35"/>
      <c r="E92" s="156"/>
      <c r="F92" s="35"/>
      <c r="G92" s="35"/>
      <c r="H92" s="35"/>
      <c r="I92" s="28" t="s">
        <v>756</v>
      </c>
      <c r="J92" s="4">
        <v>2</v>
      </c>
      <c r="K92" s="25" t="s">
        <v>681</v>
      </c>
      <c r="L92" s="4">
        <v>6</v>
      </c>
    </row>
    <row r="93" spans="3:12" ht="21.95" customHeight="1" thickBot="1">
      <c r="C93" s="41"/>
      <c r="D93" s="35"/>
      <c r="E93" s="156"/>
      <c r="F93" s="35"/>
      <c r="G93" s="35"/>
      <c r="H93" s="35"/>
      <c r="I93" s="28" t="s">
        <v>757</v>
      </c>
      <c r="J93" s="4">
        <v>2</v>
      </c>
      <c r="K93" s="25" t="s">
        <v>683</v>
      </c>
      <c r="L93" s="4">
        <v>7</v>
      </c>
    </row>
    <row r="94" spans="3:12" ht="21.95" customHeight="1" thickBot="1">
      <c r="C94" s="41"/>
      <c r="D94" s="35"/>
      <c r="E94" s="156"/>
      <c r="F94" s="35"/>
      <c r="G94" s="35"/>
      <c r="H94" s="35"/>
      <c r="I94" s="28" t="s">
        <v>758</v>
      </c>
      <c r="J94" s="4">
        <v>2</v>
      </c>
      <c r="K94" s="25" t="s">
        <v>682</v>
      </c>
      <c r="L94" s="4">
        <v>8</v>
      </c>
    </row>
    <row r="95" spans="3:12" ht="21.95" customHeight="1" thickBot="1">
      <c r="C95" s="41"/>
      <c r="D95" s="35"/>
      <c r="E95" s="156"/>
      <c r="F95" s="35"/>
      <c r="G95" s="35"/>
      <c r="H95" s="35"/>
      <c r="I95" s="28" t="s">
        <v>759</v>
      </c>
      <c r="J95" s="4">
        <v>3</v>
      </c>
      <c r="K95" s="25" t="s">
        <v>681</v>
      </c>
      <c r="L95" s="4">
        <v>9</v>
      </c>
    </row>
    <row r="96" spans="3:12" ht="21.95" customHeight="1" thickBot="1">
      <c r="C96" s="41"/>
      <c r="D96" s="35"/>
      <c r="E96" s="156"/>
      <c r="F96" s="35"/>
      <c r="G96" s="35"/>
      <c r="H96" s="35"/>
      <c r="I96" s="28" t="s">
        <v>760</v>
      </c>
      <c r="J96" s="4">
        <v>3</v>
      </c>
      <c r="K96" s="25" t="s">
        <v>683</v>
      </c>
      <c r="L96" s="4">
        <v>10</v>
      </c>
    </row>
    <row r="97" spans="3:12" ht="21.95" customHeight="1" thickBot="1">
      <c r="C97" s="41"/>
      <c r="D97" s="35"/>
      <c r="E97" s="156"/>
      <c r="F97" s="35"/>
      <c r="G97" s="35"/>
      <c r="H97" s="35"/>
      <c r="I97" s="28" t="s">
        <v>761</v>
      </c>
      <c r="J97" s="4">
        <v>3</v>
      </c>
      <c r="K97" s="25" t="s">
        <v>682</v>
      </c>
      <c r="L97" s="4">
        <v>11</v>
      </c>
    </row>
    <row r="98" spans="3:12" ht="95.25" customHeight="1">
      <c r="C98" s="41"/>
      <c r="D98" s="70" t="s">
        <v>763</v>
      </c>
      <c r="E98" s="99" t="s">
        <v>764</v>
      </c>
      <c r="F98" s="70">
        <v>2</v>
      </c>
      <c r="G98" s="132" t="s">
        <v>765</v>
      </c>
      <c r="H98" s="133"/>
      <c r="I98" s="155" t="s">
        <v>847</v>
      </c>
      <c r="J98" s="155"/>
      <c r="K98" s="155"/>
      <c r="L98" s="155"/>
    </row>
    <row r="99" spans="3:12" ht="42" customHeight="1">
      <c r="C99" s="41"/>
      <c r="D99" s="71"/>
      <c r="E99" s="100"/>
      <c r="F99" s="71"/>
      <c r="G99" s="134"/>
      <c r="H99" s="135"/>
      <c r="I99" s="24" t="s">
        <v>540</v>
      </c>
      <c r="J99" s="21" t="s">
        <v>676</v>
      </c>
      <c r="K99" s="21" t="s">
        <v>677</v>
      </c>
      <c r="L99" s="24" t="s">
        <v>766</v>
      </c>
    </row>
    <row r="100" spans="3:12" ht="38.25">
      <c r="C100" s="41"/>
      <c r="D100" s="71"/>
      <c r="E100" s="100"/>
      <c r="F100" s="71"/>
      <c r="G100" s="134"/>
      <c r="H100" s="135"/>
      <c r="I100" s="25" t="s">
        <v>564</v>
      </c>
      <c r="J100" s="25" t="s">
        <v>678</v>
      </c>
      <c r="K100" s="25" t="s">
        <v>678</v>
      </c>
      <c r="L100" s="25" t="s">
        <v>688</v>
      </c>
    </row>
    <row r="101" spans="3:12" ht="21.95" customHeight="1">
      <c r="C101" s="41"/>
      <c r="D101" s="71"/>
      <c r="E101" s="100"/>
      <c r="F101" s="71"/>
      <c r="G101" s="134"/>
      <c r="H101" s="135"/>
      <c r="I101" s="25" t="s">
        <v>679</v>
      </c>
      <c r="J101" s="25" t="s">
        <v>543</v>
      </c>
      <c r="K101" s="25" t="s">
        <v>682</v>
      </c>
      <c r="L101" s="25" t="s">
        <v>767</v>
      </c>
    </row>
    <row r="102" spans="3:12" ht="21.95" customHeight="1">
      <c r="C102" s="41"/>
      <c r="D102" s="71"/>
      <c r="E102" s="100"/>
      <c r="F102" s="71"/>
      <c r="G102" s="134"/>
      <c r="H102" s="135"/>
      <c r="I102" s="25" t="s">
        <v>680</v>
      </c>
      <c r="J102" s="25" t="s">
        <v>543</v>
      </c>
      <c r="K102" s="25" t="s">
        <v>683</v>
      </c>
      <c r="L102" s="25" t="s">
        <v>768</v>
      </c>
    </row>
    <row r="103" spans="3:12" ht="21.95" customHeight="1">
      <c r="C103" s="41"/>
      <c r="D103" s="71"/>
      <c r="E103" s="100"/>
      <c r="F103" s="71"/>
      <c r="G103" s="134"/>
      <c r="H103" s="135"/>
      <c r="I103" s="25" t="s">
        <v>670</v>
      </c>
      <c r="J103" s="25" t="s">
        <v>543</v>
      </c>
      <c r="K103" s="25" t="s">
        <v>681</v>
      </c>
      <c r="L103" s="25" t="s">
        <v>769</v>
      </c>
    </row>
    <row r="104" spans="3:12" ht="21.95" customHeight="1">
      <c r="C104" s="41"/>
      <c r="D104" s="71"/>
      <c r="E104" s="100"/>
      <c r="F104" s="71"/>
      <c r="G104" s="134"/>
      <c r="H104" s="135"/>
      <c r="I104" s="25" t="s">
        <v>378</v>
      </c>
      <c r="J104" s="25" t="s">
        <v>421</v>
      </c>
      <c r="K104" s="25" t="s">
        <v>682</v>
      </c>
      <c r="L104" s="25" t="s">
        <v>770</v>
      </c>
    </row>
    <row r="105" spans="3:12" ht="21.95" customHeight="1">
      <c r="C105" s="41"/>
      <c r="D105" s="71"/>
      <c r="E105" s="100"/>
      <c r="F105" s="71"/>
      <c r="G105" s="134"/>
      <c r="H105" s="135"/>
      <c r="I105" s="25" t="s">
        <v>409</v>
      </c>
      <c r="J105" s="25" t="s">
        <v>421</v>
      </c>
      <c r="K105" s="25" t="s">
        <v>683</v>
      </c>
      <c r="L105" s="25" t="s">
        <v>771</v>
      </c>
    </row>
    <row r="106" spans="3:12" ht="21.95" customHeight="1">
      <c r="C106" s="41"/>
      <c r="D106" s="71"/>
      <c r="E106" s="100"/>
      <c r="F106" s="71"/>
      <c r="G106" s="134"/>
      <c r="H106" s="135"/>
      <c r="I106" s="25" t="s">
        <v>434</v>
      </c>
      <c r="J106" s="25" t="s">
        <v>421</v>
      </c>
      <c r="K106" s="25" t="s">
        <v>681</v>
      </c>
      <c r="L106" s="25" t="s">
        <v>772</v>
      </c>
    </row>
    <row r="107" spans="3:12" ht="21.95" customHeight="1">
      <c r="C107" s="41"/>
      <c r="D107" s="71"/>
      <c r="E107" s="100"/>
      <c r="F107" s="71"/>
      <c r="G107" s="134"/>
      <c r="H107" s="135"/>
      <c r="I107" s="25" t="s">
        <v>460</v>
      </c>
      <c r="J107" s="25" t="s">
        <v>408</v>
      </c>
      <c r="K107" s="25" t="s">
        <v>682</v>
      </c>
      <c r="L107" s="25" t="s">
        <v>773</v>
      </c>
    </row>
    <row r="108" spans="3:12" ht="21.95" customHeight="1">
      <c r="C108" s="41"/>
      <c r="D108" s="71"/>
      <c r="E108" s="100"/>
      <c r="F108" s="71"/>
      <c r="G108" s="134"/>
      <c r="H108" s="135"/>
      <c r="I108" s="25" t="s">
        <v>442</v>
      </c>
      <c r="J108" s="25" t="s">
        <v>408</v>
      </c>
      <c r="K108" s="25" t="s">
        <v>683</v>
      </c>
      <c r="L108" s="25" t="s">
        <v>774</v>
      </c>
    </row>
    <row r="109" spans="3:12" ht="21.95" customHeight="1">
      <c r="C109" s="41"/>
      <c r="D109" s="71"/>
      <c r="E109" s="100"/>
      <c r="F109" s="71"/>
      <c r="G109" s="134"/>
      <c r="H109" s="135"/>
      <c r="I109" s="25" t="s">
        <v>543</v>
      </c>
      <c r="J109" s="25" t="s">
        <v>408</v>
      </c>
      <c r="K109" s="25" t="s">
        <v>681</v>
      </c>
      <c r="L109" s="25" t="s">
        <v>775</v>
      </c>
    </row>
    <row r="110" spans="3:12" ht="21.95" customHeight="1">
      <c r="C110" s="41"/>
      <c r="D110" s="71"/>
      <c r="E110" s="100"/>
      <c r="F110" s="71"/>
      <c r="G110" s="134"/>
      <c r="H110" s="135"/>
      <c r="I110" s="25" t="s">
        <v>421</v>
      </c>
      <c r="J110" s="25" t="s">
        <v>544</v>
      </c>
      <c r="K110" s="25" t="s">
        <v>682</v>
      </c>
      <c r="L110" s="25" t="s">
        <v>776</v>
      </c>
    </row>
    <row r="111" spans="3:12" ht="21.95" customHeight="1">
      <c r="C111" s="41"/>
      <c r="D111" s="71"/>
      <c r="E111" s="100"/>
      <c r="F111" s="71"/>
      <c r="G111" s="134"/>
      <c r="H111" s="135"/>
      <c r="I111" s="25" t="s">
        <v>408</v>
      </c>
      <c r="J111" s="25" t="s">
        <v>544</v>
      </c>
      <c r="K111" s="25" t="s">
        <v>683</v>
      </c>
      <c r="L111" s="25" t="s">
        <v>779</v>
      </c>
    </row>
    <row r="112" spans="3:12" ht="21.95" customHeight="1">
      <c r="C112" s="41"/>
      <c r="D112" s="72"/>
      <c r="E112" s="101"/>
      <c r="F112" s="72"/>
      <c r="G112" s="136"/>
      <c r="H112" s="137"/>
      <c r="I112" s="25" t="s">
        <v>544</v>
      </c>
      <c r="J112" s="25" t="s">
        <v>544</v>
      </c>
      <c r="K112" s="25" t="s">
        <v>681</v>
      </c>
      <c r="L112" s="25" t="s">
        <v>777</v>
      </c>
    </row>
    <row r="113" spans="3:12" ht="21.95" customHeight="1">
      <c r="C113" s="41"/>
      <c r="D113" s="4" t="s">
        <v>778</v>
      </c>
      <c r="E113" s="15" t="s">
        <v>782</v>
      </c>
      <c r="F113" s="4">
        <v>22</v>
      </c>
      <c r="G113" s="41" t="s">
        <v>194</v>
      </c>
      <c r="H113" s="41"/>
      <c r="I113" s="154" t="s">
        <v>648</v>
      </c>
      <c r="J113" s="154"/>
      <c r="K113" s="154"/>
      <c r="L113" s="154"/>
    </row>
    <row r="114" spans="3:12" ht="67.5" customHeight="1">
      <c r="C114" s="41"/>
      <c r="D114" s="41" t="s">
        <v>781</v>
      </c>
      <c r="E114" s="80" t="s">
        <v>783</v>
      </c>
      <c r="F114" s="41">
        <v>16</v>
      </c>
      <c r="G114" s="41" t="s">
        <v>784</v>
      </c>
      <c r="H114" s="41"/>
      <c r="I114" s="155" t="s">
        <v>860</v>
      </c>
      <c r="J114" s="155"/>
      <c r="K114" s="155"/>
      <c r="L114" s="155"/>
    </row>
    <row r="115" spans="3:12" s="19" customFormat="1" ht="19.5" customHeight="1">
      <c r="C115" s="41"/>
      <c r="D115" s="41"/>
      <c r="E115" s="80"/>
      <c r="F115" s="41"/>
      <c r="G115" s="41"/>
      <c r="H115" s="41"/>
      <c r="I115" s="102" t="s">
        <v>223</v>
      </c>
      <c r="J115" s="103"/>
      <c r="K115" s="104" t="s">
        <v>382</v>
      </c>
      <c r="L115" s="105"/>
    </row>
    <row r="116" spans="3:12" ht="21.95" customHeight="1">
      <c r="C116" s="41"/>
      <c r="D116" s="41"/>
      <c r="E116" s="80"/>
      <c r="F116" s="41"/>
      <c r="G116" s="41"/>
      <c r="H116" s="41"/>
      <c r="I116" s="124" t="s">
        <v>785</v>
      </c>
      <c r="J116" s="124"/>
      <c r="K116" s="80" t="s">
        <v>708</v>
      </c>
      <c r="L116" s="80"/>
    </row>
    <row r="117" spans="3:12" ht="21.95" customHeight="1">
      <c r="C117" s="41"/>
      <c r="D117" s="41"/>
      <c r="E117" s="80"/>
      <c r="F117" s="41"/>
      <c r="G117" s="41"/>
      <c r="H117" s="41"/>
      <c r="I117" s="124" t="s">
        <v>786</v>
      </c>
      <c r="J117" s="124"/>
      <c r="K117" s="80" t="s">
        <v>710</v>
      </c>
      <c r="L117" s="80"/>
    </row>
    <row r="118" spans="3:12" ht="21.95" customHeight="1">
      <c r="C118" s="41"/>
      <c r="D118" s="41"/>
      <c r="E118" s="80"/>
      <c r="F118" s="41"/>
      <c r="G118" s="41"/>
      <c r="H118" s="41"/>
      <c r="I118" s="124" t="s">
        <v>788</v>
      </c>
      <c r="J118" s="124"/>
      <c r="K118" s="80" t="s">
        <v>711</v>
      </c>
      <c r="L118" s="80"/>
    </row>
    <row r="119" spans="3:12" ht="21.95" customHeight="1">
      <c r="C119" s="41"/>
      <c r="D119" s="41"/>
      <c r="E119" s="80"/>
      <c r="F119" s="41"/>
      <c r="G119" s="41"/>
      <c r="H119" s="41"/>
      <c r="I119" s="124" t="s">
        <v>787</v>
      </c>
      <c r="J119" s="124"/>
      <c r="K119" s="80" t="s">
        <v>648</v>
      </c>
      <c r="L119" s="80"/>
    </row>
    <row r="120" spans="3:12" ht="67.5" customHeight="1">
      <c r="C120" s="41"/>
      <c r="D120" s="41" t="s">
        <v>795</v>
      </c>
      <c r="E120" s="80" t="s">
        <v>789</v>
      </c>
      <c r="F120" s="41">
        <v>16</v>
      </c>
      <c r="G120" s="41" t="s">
        <v>790</v>
      </c>
      <c r="H120" s="41"/>
      <c r="I120" s="155" t="s">
        <v>861</v>
      </c>
      <c r="J120" s="155"/>
      <c r="K120" s="155"/>
      <c r="L120" s="155"/>
    </row>
    <row r="121" spans="3:12" s="19" customFormat="1" ht="19.5" customHeight="1">
      <c r="C121" s="41"/>
      <c r="D121" s="41"/>
      <c r="E121" s="80"/>
      <c r="F121" s="41"/>
      <c r="G121" s="41"/>
      <c r="H121" s="41"/>
      <c r="I121" s="102" t="s">
        <v>223</v>
      </c>
      <c r="J121" s="103"/>
      <c r="K121" s="104" t="s">
        <v>382</v>
      </c>
      <c r="L121" s="105"/>
    </row>
    <row r="122" spans="3:12" ht="21.95" customHeight="1">
      <c r="C122" s="41"/>
      <c r="D122" s="41"/>
      <c r="E122" s="80"/>
      <c r="F122" s="41"/>
      <c r="G122" s="41"/>
      <c r="H122" s="41"/>
      <c r="I122" s="124" t="s">
        <v>791</v>
      </c>
      <c r="J122" s="124"/>
      <c r="K122" s="80" t="s">
        <v>708</v>
      </c>
      <c r="L122" s="80"/>
    </row>
    <row r="123" spans="3:12" ht="21.95" customHeight="1">
      <c r="C123" s="41"/>
      <c r="D123" s="41"/>
      <c r="E123" s="80"/>
      <c r="F123" s="41"/>
      <c r="G123" s="41"/>
      <c r="H123" s="41"/>
      <c r="I123" s="124" t="s">
        <v>792</v>
      </c>
      <c r="J123" s="124"/>
      <c r="K123" s="80" t="s">
        <v>710</v>
      </c>
      <c r="L123" s="80"/>
    </row>
    <row r="124" spans="3:12" ht="21.95" customHeight="1">
      <c r="C124" s="41"/>
      <c r="D124" s="41"/>
      <c r="E124" s="80"/>
      <c r="F124" s="41"/>
      <c r="G124" s="41"/>
      <c r="H124" s="41"/>
      <c r="I124" s="124" t="s">
        <v>793</v>
      </c>
      <c r="J124" s="124"/>
      <c r="K124" s="80" t="s">
        <v>711</v>
      </c>
      <c r="L124" s="80"/>
    </row>
    <row r="125" spans="3:12" ht="21.95" customHeight="1">
      <c r="C125" s="41"/>
      <c r="D125" s="41"/>
      <c r="E125" s="80"/>
      <c r="F125" s="41"/>
      <c r="G125" s="41"/>
      <c r="H125" s="41"/>
      <c r="I125" s="124" t="s">
        <v>794</v>
      </c>
      <c r="J125" s="124"/>
      <c r="K125" s="80" t="s">
        <v>648</v>
      </c>
      <c r="L125" s="80"/>
    </row>
    <row r="126" spans="3:12" ht="67.5" customHeight="1">
      <c r="C126" s="41"/>
      <c r="D126" s="41" t="s">
        <v>796</v>
      </c>
      <c r="E126" s="80" t="s">
        <v>800</v>
      </c>
      <c r="F126" s="41">
        <v>16</v>
      </c>
      <c r="G126" s="41" t="s">
        <v>798</v>
      </c>
      <c r="H126" s="41"/>
      <c r="I126" s="155" t="s">
        <v>862</v>
      </c>
      <c r="J126" s="155"/>
      <c r="K126" s="155"/>
      <c r="L126" s="155"/>
    </row>
    <row r="127" spans="3:12" s="19" customFormat="1" ht="19.5" customHeight="1">
      <c r="C127" s="41"/>
      <c r="D127" s="41"/>
      <c r="E127" s="80"/>
      <c r="F127" s="41"/>
      <c r="G127" s="41"/>
      <c r="H127" s="41"/>
      <c r="I127" s="102" t="s">
        <v>223</v>
      </c>
      <c r="J127" s="103"/>
      <c r="K127" s="104" t="s">
        <v>382</v>
      </c>
      <c r="L127" s="105"/>
    </row>
    <row r="128" spans="3:12" ht="21.95" customHeight="1">
      <c r="C128" s="41"/>
      <c r="D128" s="41"/>
      <c r="E128" s="80"/>
      <c r="F128" s="41"/>
      <c r="G128" s="41"/>
      <c r="H128" s="41"/>
      <c r="I128" s="124" t="s">
        <v>803</v>
      </c>
      <c r="J128" s="124"/>
      <c r="K128" s="80" t="s">
        <v>708</v>
      </c>
      <c r="L128" s="80"/>
    </row>
    <row r="129" spans="3:12" ht="21.95" customHeight="1">
      <c r="C129" s="41"/>
      <c r="D129" s="41"/>
      <c r="E129" s="80"/>
      <c r="F129" s="41"/>
      <c r="G129" s="41"/>
      <c r="H129" s="41"/>
      <c r="I129" s="124" t="s">
        <v>802</v>
      </c>
      <c r="J129" s="124"/>
      <c r="K129" s="80" t="s">
        <v>710</v>
      </c>
      <c r="L129" s="80"/>
    </row>
    <row r="130" spans="3:12" ht="21.95" customHeight="1">
      <c r="C130" s="41"/>
      <c r="D130" s="41"/>
      <c r="E130" s="80"/>
      <c r="F130" s="41"/>
      <c r="G130" s="41"/>
      <c r="H130" s="41"/>
      <c r="I130" s="124" t="s">
        <v>804</v>
      </c>
      <c r="J130" s="124"/>
      <c r="K130" s="80" t="s">
        <v>711</v>
      </c>
      <c r="L130" s="80"/>
    </row>
    <row r="131" spans="3:12" ht="21.95" customHeight="1">
      <c r="C131" s="41"/>
      <c r="D131" s="41"/>
      <c r="E131" s="80"/>
      <c r="F131" s="41"/>
      <c r="G131" s="41"/>
      <c r="H131" s="41"/>
      <c r="I131" s="124" t="s">
        <v>805</v>
      </c>
      <c r="J131" s="124"/>
      <c r="K131" s="80" t="s">
        <v>648</v>
      </c>
      <c r="L131" s="80"/>
    </row>
    <row r="132" spans="3:12" ht="67.5" customHeight="1">
      <c r="C132" s="41"/>
      <c r="D132" s="41" t="s">
        <v>797</v>
      </c>
      <c r="E132" s="80" t="s">
        <v>801</v>
      </c>
      <c r="F132" s="41">
        <v>16</v>
      </c>
      <c r="G132" s="41" t="s">
        <v>799</v>
      </c>
      <c r="H132" s="41"/>
      <c r="I132" s="155" t="s">
        <v>863</v>
      </c>
      <c r="J132" s="155"/>
      <c r="K132" s="155"/>
      <c r="L132" s="155"/>
    </row>
    <row r="133" spans="3:12" s="19" customFormat="1" ht="19.5" customHeight="1">
      <c r="C133" s="41"/>
      <c r="D133" s="41"/>
      <c r="E133" s="80"/>
      <c r="F133" s="41"/>
      <c r="G133" s="41"/>
      <c r="H133" s="41"/>
      <c r="I133" s="102" t="s">
        <v>223</v>
      </c>
      <c r="J133" s="103"/>
      <c r="K133" s="104" t="s">
        <v>382</v>
      </c>
      <c r="L133" s="105"/>
    </row>
    <row r="134" spans="3:12" ht="21.95" customHeight="1">
      <c r="C134" s="41"/>
      <c r="D134" s="41"/>
      <c r="E134" s="80"/>
      <c r="F134" s="41"/>
      <c r="G134" s="41"/>
      <c r="H134" s="41"/>
      <c r="I134" s="124" t="s">
        <v>806</v>
      </c>
      <c r="J134" s="124"/>
      <c r="K134" s="80" t="s">
        <v>708</v>
      </c>
      <c r="L134" s="80"/>
    </row>
    <row r="135" spans="3:12" ht="21.95" customHeight="1">
      <c r="C135" s="41"/>
      <c r="D135" s="41"/>
      <c r="E135" s="80"/>
      <c r="F135" s="41"/>
      <c r="G135" s="41"/>
      <c r="H135" s="41"/>
      <c r="I135" s="124" t="s">
        <v>807</v>
      </c>
      <c r="J135" s="124"/>
      <c r="K135" s="80" t="s">
        <v>710</v>
      </c>
      <c r="L135" s="80"/>
    </row>
    <row r="136" spans="3:12" ht="21.95" customHeight="1">
      <c r="C136" s="41"/>
      <c r="D136" s="41"/>
      <c r="E136" s="80"/>
      <c r="F136" s="41"/>
      <c r="G136" s="41"/>
      <c r="H136" s="41"/>
      <c r="I136" s="124" t="s">
        <v>808</v>
      </c>
      <c r="J136" s="124"/>
      <c r="K136" s="80" t="s">
        <v>711</v>
      </c>
      <c r="L136" s="80"/>
    </row>
    <row r="137" spans="3:12" ht="21.95" customHeight="1">
      <c r="C137" s="41"/>
      <c r="D137" s="41"/>
      <c r="E137" s="80"/>
      <c r="F137" s="41"/>
      <c r="G137" s="41"/>
      <c r="H137" s="41"/>
      <c r="I137" s="124" t="s">
        <v>809</v>
      </c>
      <c r="J137" s="124"/>
      <c r="K137" s="80" t="s">
        <v>648</v>
      </c>
      <c r="L137" s="80"/>
    </row>
    <row r="138" spans="3:12" ht="85.5" customHeight="1">
      <c r="C138" s="41"/>
      <c r="D138" s="35" t="s">
        <v>811</v>
      </c>
      <c r="E138" s="156" t="s">
        <v>812</v>
      </c>
      <c r="F138" s="35">
        <v>96</v>
      </c>
      <c r="G138" s="35" t="s">
        <v>810</v>
      </c>
      <c r="H138" s="35"/>
      <c r="I138" s="155" t="s">
        <v>813</v>
      </c>
      <c r="J138" s="155"/>
      <c r="K138" s="155"/>
      <c r="L138" s="155"/>
    </row>
    <row r="139" spans="3:12" ht="38.25" customHeight="1">
      <c r="C139" s="41"/>
      <c r="D139" s="35"/>
      <c r="E139" s="156"/>
      <c r="F139" s="35"/>
      <c r="G139" s="35"/>
      <c r="H139" s="35"/>
      <c r="I139" s="24" t="s">
        <v>223</v>
      </c>
      <c r="J139" s="21" t="s">
        <v>676</v>
      </c>
      <c r="K139" s="21" t="s">
        <v>677</v>
      </c>
      <c r="L139" s="24" t="s">
        <v>832</v>
      </c>
    </row>
    <row r="140" spans="3:12" ht="21.95" customHeight="1" thickBot="1">
      <c r="C140" s="41"/>
      <c r="D140" s="35"/>
      <c r="E140" s="156"/>
      <c r="F140" s="35"/>
      <c r="G140" s="35"/>
      <c r="H140" s="35"/>
      <c r="I140" s="28" t="s">
        <v>814</v>
      </c>
      <c r="J140" s="4">
        <v>0</v>
      </c>
      <c r="K140" s="25" t="s">
        <v>681</v>
      </c>
      <c r="L140" s="4">
        <v>0</v>
      </c>
    </row>
    <row r="141" spans="3:12" ht="21.95" customHeight="1" thickBot="1">
      <c r="C141" s="41"/>
      <c r="D141" s="35"/>
      <c r="E141" s="156"/>
      <c r="F141" s="35"/>
      <c r="G141" s="35"/>
      <c r="H141" s="35"/>
      <c r="I141" s="28" t="s">
        <v>815</v>
      </c>
      <c r="J141" s="4">
        <v>0</v>
      </c>
      <c r="K141" s="25" t="s">
        <v>683</v>
      </c>
      <c r="L141" s="4">
        <v>1</v>
      </c>
    </row>
    <row r="142" spans="3:12" ht="21.95" customHeight="1" thickBot="1">
      <c r="C142" s="41"/>
      <c r="D142" s="35"/>
      <c r="E142" s="156"/>
      <c r="F142" s="35"/>
      <c r="G142" s="35"/>
      <c r="H142" s="35"/>
      <c r="I142" s="28" t="s">
        <v>816</v>
      </c>
      <c r="J142" s="4">
        <v>0</v>
      </c>
      <c r="K142" s="25" t="s">
        <v>682</v>
      </c>
      <c r="L142" s="4">
        <v>2</v>
      </c>
    </row>
    <row r="143" spans="3:12" ht="21.95" customHeight="1" thickBot="1">
      <c r="C143" s="41"/>
      <c r="D143" s="35"/>
      <c r="E143" s="156"/>
      <c r="F143" s="35"/>
      <c r="G143" s="35"/>
      <c r="H143" s="35"/>
      <c r="I143" s="28" t="s">
        <v>817</v>
      </c>
      <c r="J143" s="4">
        <v>1</v>
      </c>
      <c r="K143" s="25" t="s">
        <v>681</v>
      </c>
      <c r="L143" s="4">
        <v>3</v>
      </c>
    </row>
    <row r="144" spans="3:12" ht="21.95" customHeight="1" thickBot="1">
      <c r="C144" s="41"/>
      <c r="D144" s="35"/>
      <c r="E144" s="156"/>
      <c r="F144" s="35"/>
      <c r="G144" s="35"/>
      <c r="H144" s="35"/>
      <c r="I144" s="28" t="s">
        <v>818</v>
      </c>
      <c r="J144" s="4">
        <v>1</v>
      </c>
      <c r="K144" s="25" t="s">
        <v>683</v>
      </c>
      <c r="L144" s="4">
        <v>4</v>
      </c>
    </row>
    <row r="145" spans="3:12" ht="21.95" customHeight="1" thickBot="1">
      <c r="C145" s="41"/>
      <c r="D145" s="35"/>
      <c r="E145" s="156"/>
      <c r="F145" s="35"/>
      <c r="G145" s="35"/>
      <c r="H145" s="35"/>
      <c r="I145" s="28" t="s">
        <v>819</v>
      </c>
      <c r="J145" s="4">
        <v>1</v>
      </c>
      <c r="K145" s="25" t="s">
        <v>682</v>
      </c>
      <c r="L145" s="4">
        <v>5</v>
      </c>
    </row>
    <row r="146" spans="3:12" ht="21.95" customHeight="1" thickBot="1">
      <c r="C146" s="41"/>
      <c r="D146" s="35"/>
      <c r="E146" s="156"/>
      <c r="F146" s="35"/>
      <c r="G146" s="35"/>
      <c r="H146" s="35"/>
      <c r="I146" s="28" t="s">
        <v>820</v>
      </c>
      <c r="J146" s="4">
        <v>2</v>
      </c>
      <c r="K146" s="25" t="s">
        <v>681</v>
      </c>
      <c r="L146" s="4">
        <v>6</v>
      </c>
    </row>
    <row r="147" spans="3:12" ht="21.95" customHeight="1" thickBot="1">
      <c r="C147" s="41"/>
      <c r="D147" s="35"/>
      <c r="E147" s="156"/>
      <c r="F147" s="35"/>
      <c r="G147" s="35"/>
      <c r="H147" s="35"/>
      <c r="I147" s="28" t="s">
        <v>821</v>
      </c>
      <c r="J147" s="4">
        <v>2</v>
      </c>
      <c r="K147" s="25" t="s">
        <v>683</v>
      </c>
      <c r="L147" s="4">
        <v>7</v>
      </c>
    </row>
    <row r="148" spans="3:12" ht="21.95" customHeight="1" thickBot="1">
      <c r="C148" s="41"/>
      <c r="D148" s="35"/>
      <c r="E148" s="156"/>
      <c r="F148" s="35"/>
      <c r="G148" s="35"/>
      <c r="H148" s="35"/>
      <c r="I148" s="28" t="s">
        <v>822</v>
      </c>
      <c r="J148" s="4">
        <v>2</v>
      </c>
      <c r="K148" s="25" t="s">
        <v>682</v>
      </c>
      <c r="L148" s="4">
        <v>8</v>
      </c>
    </row>
    <row r="149" spans="3:12" ht="21.95" customHeight="1" thickBot="1">
      <c r="C149" s="41"/>
      <c r="D149" s="35"/>
      <c r="E149" s="156"/>
      <c r="F149" s="35"/>
      <c r="G149" s="35"/>
      <c r="H149" s="35"/>
      <c r="I149" s="28" t="s">
        <v>823</v>
      </c>
      <c r="J149" s="4">
        <v>3</v>
      </c>
      <c r="K149" s="25" t="s">
        <v>681</v>
      </c>
      <c r="L149" s="4">
        <v>9</v>
      </c>
    </row>
    <row r="150" spans="3:12" ht="21.95" customHeight="1" thickBot="1">
      <c r="C150" s="41"/>
      <c r="D150" s="35"/>
      <c r="E150" s="156"/>
      <c r="F150" s="35"/>
      <c r="G150" s="35"/>
      <c r="H150" s="35"/>
      <c r="I150" s="28" t="s">
        <v>824</v>
      </c>
      <c r="J150" s="4">
        <v>3</v>
      </c>
      <c r="K150" s="25" t="s">
        <v>683</v>
      </c>
      <c r="L150" s="4">
        <v>10</v>
      </c>
    </row>
    <row r="151" spans="3:12" ht="21.95" customHeight="1" thickBot="1">
      <c r="C151" s="41"/>
      <c r="D151" s="35"/>
      <c r="E151" s="156"/>
      <c r="F151" s="35"/>
      <c r="G151" s="35"/>
      <c r="H151" s="35"/>
      <c r="I151" s="28" t="s">
        <v>825</v>
      </c>
      <c r="J151" s="4">
        <v>3</v>
      </c>
      <c r="K151" s="25" t="s">
        <v>682</v>
      </c>
      <c r="L151" s="4">
        <v>11</v>
      </c>
    </row>
    <row r="152" spans="3:12" ht="102" customHeight="1">
      <c r="C152" s="41"/>
      <c r="D152" s="35" t="s">
        <v>828</v>
      </c>
      <c r="E152" s="156" t="s">
        <v>848</v>
      </c>
      <c r="F152" s="35">
        <v>24</v>
      </c>
      <c r="G152" s="35" t="s">
        <v>830</v>
      </c>
      <c r="H152" s="35"/>
      <c r="I152" s="155" t="s">
        <v>846</v>
      </c>
      <c r="J152" s="155"/>
      <c r="K152" s="155"/>
      <c r="L152" s="155"/>
    </row>
    <row r="153" spans="3:12" ht="38.25" customHeight="1">
      <c r="C153" s="41"/>
      <c r="D153" s="35"/>
      <c r="E153" s="156"/>
      <c r="F153" s="35"/>
      <c r="G153" s="35"/>
      <c r="H153" s="35"/>
      <c r="I153" s="24" t="s">
        <v>223</v>
      </c>
      <c r="J153" s="21" t="s">
        <v>676</v>
      </c>
      <c r="K153" s="21" t="s">
        <v>677</v>
      </c>
      <c r="L153" s="24" t="s">
        <v>830</v>
      </c>
    </row>
    <row r="154" spans="3:12" ht="21.95" customHeight="1" thickBot="1">
      <c r="C154" s="41"/>
      <c r="D154" s="35"/>
      <c r="E154" s="156"/>
      <c r="F154" s="35"/>
      <c r="G154" s="35"/>
      <c r="H154" s="35"/>
      <c r="I154" s="28" t="s">
        <v>834</v>
      </c>
      <c r="J154" s="4">
        <v>0</v>
      </c>
      <c r="K154" s="25" t="s">
        <v>681</v>
      </c>
      <c r="L154" s="4">
        <v>0</v>
      </c>
    </row>
    <row r="155" spans="3:12" ht="21.95" customHeight="1" thickBot="1">
      <c r="C155" s="41"/>
      <c r="D155" s="35"/>
      <c r="E155" s="156"/>
      <c r="F155" s="35"/>
      <c r="G155" s="35"/>
      <c r="H155" s="35"/>
      <c r="I155" s="28" t="s">
        <v>835</v>
      </c>
      <c r="J155" s="4">
        <v>0</v>
      </c>
      <c r="K155" s="25" t="s">
        <v>683</v>
      </c>
      <c r="L155" s="4">
        <v>1</v>
      </c>
    </row>
    <row r="156" spans="3:12" ht="21.95" customHeight="1" thickBot="1">
      <c r="C156" s="41"/>
      <c r="D156" s="35"/>
      <c r="E156" s="156"/>
      <c r="F156" s="35"/>
      <c r="G156" s="35"/>
      <c r="H156" s="35"/>
      <c r="I156" s="28" t="s">
        <v>836</v>
      </c>
      <c r="J156" s="4">
        <v>0</v>
      </c>
      <c r="K156" s="25" t="s">
        <v>682</v>
      </c>
      <c r="L156" s="4">
        <v>2</v>
      </c>
    </row>
    <row r="157" spans="3:12" ht="21.95" customHeight="1" thickBot="1">
      <c r="C157" s="41"/>
      <c r="D157" s="35"/>
      <c r="E157" s="156"/>
      <c r="F157" s="35"/>
      <c r="G157" s="35"/>
      <c r="H157" s="35"/>
      <c r="I157" s="28" t="s">
        <v>837</v>
      </c>
      <c r="J157" s="4">
        <v>1</v>
      </c>
      <c r="K157" s="25" t="s">
        <v>681</v>
      </c>
      <c r="L157" s="4">
        <v>3</v>
      </c>
    </row>
    <row r="158" spans="3:12" ht="21.95" customHeight="1" thickBot="1">
      <c r="C158" s="41"/>
      <c r="D158" s="35"/>
      <c r="E158" s="156"/>
      <c r="F158" s="35"/>
      <c r="G158" s="35"/>
      <c r="H158" s="35"/>
      <c r="I158" s="28" t="s">
        <v>838</v>
      </c>
      <c r="J158" s="4">
        <v>1</v>
      </c>
      <c r="K158" s="25" t="s">
        <v>683</v>
      </c>
      <c r="L158" s="4">
        <v>4</v>
      </c>
    </row>
    <row r="159" spans="3:12" ht="21.95" customHeight="1" thickBot="1">
      <c r="C159" s="41"/>
      <c r="D159" s="35"/>
      <c r="E159" s="156"/>
      <c r="F159" s="35"/>
      <c r="G159" s="35"/>
      <c r="H159" s="35"/>
      <c r="I159" s="28" t="s">
        <v>839</v>
      </c>
      <c r="J159" s="4">
        <v>1</v>
      </c>
      <c r="K159" s="25" t="s">
        <v>682</v>
      </c>
      <c r="L159" s="4">
        <v>5</v>
      </c>
    </row>
    <row r="160" spans="3:12" ht="21.95" customHeight="1" thickBot="1">
      <c r="C160" s="41"/>
      <c r="D160" s="35"/>
      <c r="E160" s="156"/>
      <c r="F160" s="35"/>
      <c r="G160" s="35"/>
      <c r="H160" s="35"/>
      <c r="I160" s="28" t="s">
        <v>840</v>
      </c>
      <c r="J160" s="4">
        <v>2</v>
      </c>
      <c r="K160" s="25" t="s">
        <v>681</v>
      </c>
      <c r="L160" s="4">
        <v>6</v>
      </c>
    </row>
    <row r="161" spans="3:12" ht="21.95" customHeight="1" thickBot="1">
      <c r="C161" s="41"/>
      <c r="D161" s="35"/>
      <c r="E161" s="156"/>
      <c r="F161" s="35"/>
      <c r="G161" s="35"/>
      <c r="H161" s="35"/>
      <c r="I161" s="28" t="s">
        <v>841</v>
      </c>
      <c r="J161" s="4">
        <v>2</v>
      </c>
      <c r="K161" s="25" t="s">
        <v>683</v>
      </c>
      <c r="L161" s="4">
        <v>7</v>
      </c>
    </row>
    <row r="162" spans="3:12" ht="21.95" customHeight="1" thickBot="1">
      <c r="C162" s="41"/>
      <c r="D162" s="35"/>
      <c r="E162" s="156"/>
      <c r="F162" s="35"/>
      <c r="G162" s="35"/>
      <c r="H162" s="35"/>
      <c r="I162" s="28" t="s">
        <v>842</v>
      </c>
      <c r="J162" s="4">
        <v>2</v>
      </c>
      <c r="K162" s="25" t="s">
        <v>682</v>
      </c>
      <c r="L162" s="4">
        <v>8</v>
      </c>
    </row>
    <row r="163" spans="3:12" ht="21.95" customHeight="1" thickBot="1">
      <c r="C163" s="41"/>
      <c r="D163" s="35"/>
      <c r="E163" s="156"/>
      <c r="F163" s="35"/>
      <c r="G163" s="35"/>
      <c r="H163" s="35"/>
      <c r="I163" s="28" t="s">
        <v>843</v>
      </c>
      <c r="J163" s="4">
        <v>3</v>
      </c>
      <c r="K163" s="25" t="s">
        <v>681</v>
      </c>
      <c r="L163" s="4">
        <v>9</v>
      </c>
    </row>
    <row r="164" spans="3:12" ht="21.95" customHeight="1" thickBot="1">
      <c r="C164" s="41"/>
      <c r="D164" s="35"/>
      <c r="E164" s="156"/>
      <c r="F164" s="35"/>
      <c r="G164" s="35"/>
      <c r="H164" s="35"/>
      <c r="I164" s="28" t="s">
        <v>844</v>
      </c>
      <c r="J164" s="4">
        <v>3</v>
      </c>
      <c r="K164" s="25" t="s">
        <v>683</v>
      </c>
      <c r="L164" s="4">
        <v>10</v>
      </c>
    </row>
    <row r="165" spans="3:12" ht="21.95" customHeight="1" thickBot="1">
      <c r="C165" s="41"/>
      <c r="D165" s="35"/>
      <c r="E165" s="156"/>
      <c r="F165" s="35"/>
      <c r="G165" s="35"/>
      <c r="H165" s="35"/>
      <c r="I165" s="28" t="s">
        <v>845</v>
      </c>
      <c r="J165" s="4">
        <v>3</v>
      </c>
      <c r="K165" s="25" t="s">
        <v>682</v>
      </c>
      <c r="L165" s="4">
        <v>11</v>
      </c>
    </row>
    <row r="166" spans="3:12" ht="95.25" customHeight="1">
      <c r="C166" s="41"/>
      <c r="D166" s="70" t="s">
        <v>829</v>
      </c>
      <c r="E166" s="99" t="s">
        <v>849</v>
      </c>
      <c r="F166" s="70">
        <v>2</v>
      </c>
      <c r="G166" s="132" t="s">
        <v>831</v>
      </c>
      <c r="H166" s="133"/>
      <c r="I166" s="155" t="s">
        <v>850</v>
      </c>
      <c r="J166" s="155"/>
      <c r="K166" s="155"/>
      <c r="L166" s="155"/>
    </row>
    <row r="167" spans="3:12" ht="42" customHeight="1">
      <c r="C167" s="41"/>
      <c r="D167" s="71"/>
      <c r="E167" s="100"/>
      <c r="F167" s="71"/>
      <c r="G167" s="134"/>
      <c r="H167" s="135"/>
      <c r="I167" s="24" t="s">
        <v>540</v>
      </c>
      <c r="J167" s="21" t="s">
        <v>676</v>
      </c>
      <c r="K167" s="21" t="s">
        <v>677</v>
      </c>
      <c r="L167" s="24" t="s">
        <v>833</v>
      </c>
    </row>
    <row r="168" spans="3:12" ht="38.25">
      <c r="C168" s="41"/>
      <c r="D168" s="71"/>
      <c r="E168" s="100"/>
      <c r="F168" s="71"/>
      <c r="G168" s="134"/>
      <c r="H168" s="135"/>
      <c r="I168" s="25" t="s">
        <v>564</v>
      </c>
      <c r="J168" s="25" t="s">
        <v>678</v>
      </c>
      <c r="K168" s="25" t="s">
        <v>678</v>
      </c>
      <c r="L168" s="25" t="s">
        <v>688</v>
      </c>
    </row>
    <row r="169" spans="3:12" ht="21.95" customHeight="1">
      <c r="C169" s="41"/>
      <c r="D169" s="71"/>
      <c r="E169" s="100"/>
      <c r="F169" s="71"/>
      <c r="G169" s="134"/>
      <c r="H169" s="135"/>
      <c r="I169" s="25" t="s">
        <v>679</v>
      </c>
      <c r="J169" s="25" t="s">
        <v>543</v>
      </c>
      <c r="K169" s="25" t="s">
        <v>682</v>
      </c>
      <c r="L169" s="25" t="s">
        <v>767</v>
      </c>
    </row>
    <row r="170" spans="3:12" ht="21.95" customHeight="1">
      <c r="C170" s="41"/>
      <c r="D170" s="71"/>
      <c r="E170" s="100"/>
      <c r="F170" s="71"/>
      <c r="G170" s="134"/>
      <c r="H170" s="135"/>
      <c r="I170" s="25" t="s">
        <v>680</v>
      </c>
      <c r="J170" s="25" t="s">
        <v>543</v>
      </c>
      <c r="K170" s="25" t="s">
        <v>683</v>
      </c>
      <c r="L170" s="25" t="s">
        <v>768</v>
      </c>
    </row>
    <row r="171" spans="3:12" ht="21.95" customHeight="1">
      <c r="C171" s="41"/>
      <c r="D171" s="71"/>
      <c r="E171" s="100"/>
      <c r="F171" s="71"/>
      <c r="G171" s="134"/>
      <c r="H171" s="135"/>
      <c r="I171" s="25" t="s">
        <v>670</v>
      </c>
      <c r="J171" s="25" t="s">
        <v>543</v>
      </c>
      <c r="K171" s="25" t="s">
        <v>681</v>
      </c>
      <c r="L171" s="25" t="s">
        <v>769</v>
      </c>
    </row>
    <row r="172" spans="3:12" ht="21.95" customHeight="1">
      <c r="C172" s="41"/>
      <c r="D172" s="71"/>
      <c r="E172" s="100"/>
      <c r="F172" s="71"/>
      <c r="G172" s="134"/>
      <c r="H172" s="135"/>
      <c r="I172" s="25" t="s">
        <v>378</v>
      </c>
      <c r="J172" s="25" t="s">
        <v>421</v>
      </c>
      <c r="K172" s="25" t="s">
        <v>682</v>
      </c>
      <c r="L172" s="25" t="s">
        <v>770</v>
      </c>
    </row>
    <row r="173" spans="3:12" ht="21.95" customHeight="1">
      <c r="C173" s="41"/>
      <c r="D173" s="71"/>
      <c r="E173" s="100"/>
      <c r="F173" s="71"/>
      <c r="G173" s="134"/>
      <c r="H173" s="135"/>
      <c r="I173" s="25" t="s">
        <v>409</v>
      </c>
      <c r="J173" s="25" t="s">
        <v>421</v>
      </c>
      <c r="K173" s="25" t="s">
        <v>683</v>
      </c>
      <c r="L173" s="25" t="s">
        <v>771</v>
      </c>
    </row>
    <row r="174" spans="3:12" ht="21.95" customHeight="1">
      <c r="C174" s="41"/>
      <c r="D174" s="71"/>
      <c r="E174" s="100"/>
      <c r="F174" s="71"/>
      <c r="G174" s="134"/>
      <c r="H174" s="135"/>
      <c r="I174" s="25" t="s">
        <v>434</v>
      </c>
      <c r="J174" s="25" t="s">
        <v>421</v>
      </c>
      <c r="K174" s="25" t="s">
        <v>681</v>
      </c>
      <c r="L174" s="25" t="s">
        <v>772</v>
      </c>
    </row>
    <row r="175" spans="3:12" ht="21.95" customHeight="1">
      <c r="C175" s="41"/>
      <c r="D175" s="71"/>
      <c r="E175" s="100"/>
      <c r="F175" s="71"/>
      <c r="G175" s="134"/>
      <c r="H175" s="135"/>
      <c r="I175" s="25" t="s">
        <v>460</v>
      </c>
      <c r="J175" s="25" t="s">
        <v>408</v>
      </c>
      <c r="K175" s="25" t="s">
        <v>682</v>
      </c>
      <c r="L175" s="25" t="s">
        <v>773</v>
      </c>
    </row>
    <row r="176" spans="3:12" ht="21.95" customHeight="1">
      <c r="C176" s="41"/>
      <c r="D176" s="71"/>
      <c r="E176" s="100"/>
      <c r="F176" s="71"/>
      <c r="G176" s="134"/>
      <c r="H176" s="135"/>
      <c r="I176" s="25" t="s">
        <v>442</v>
      </c>
      <c r="J176" s="25" t="s">
        <v>408</v>
      </c>
      <c r="K176" s="25" t="s">
        <v>683</v>
      </c>
      <c r="L176" s="25" t="s">
        <v>774</v>
      </c>
    </row>
    <row r="177" spans="3:12" ht="21.95" customHeight="1">
      <c r="C177" s="41"/>
      <c r="D177" s="71"/>
      <c r="E177" s="100"/>
      <c r="F177" s="71"/>
      <c r="G177" s="134"/>
      <c r="H177" s="135"/>
      <c r="I177" s="25" t="s">
        <v>543</v>
      </c>
      <c r="J177" s="25" t="s">
        <v>408</v>
      </c>
      <c r="K177" s="25" t="s">
        <v>681</v>
      </c>
      <c r="L177" s="25" t="s">
        <v>775</v>
      </c>
    </row>
    <row r="178" spans="3:12" ht="21.95" customHeight="1">
      <c r="C178" s="41"/>
      <c r="D178" s="71"/>
      <c r="E178" s="100"/>
      <c r="F178" s="71"/>
      <c r="G178" s="134"/>
      <c r="H178" s="135"/>
      <c r="I178" s="25" t="s">
        <v>421</v>
      </c>
      <c r="J178" s="25" t="s">
        <v>544</v>
      </c>
      <c r="K178" s="25" t="s">
        <v>682</v>
      </c>
      <c r="L178" s="25" t="s">
        <v>776</v>
      </c>
    </row>
    <row r="179" spans="3:12" ht="21.95" customHeight="1">
      <c r="C179" s="41"/>
      <c r="D179" s="71"/>
      <c r="E179" s="100"/>
      <c r="F179" s="71"/>
      <c r="G179" s="134"/>
      <c r="H179" s="135"/>
      <c r="I179" s="25" t="s">
        <v>408</v>
      </c>
      <c r="J179" s="25" t="s">
        <v>544</v>
      </c>
      <c r="K179" s="25" t="s">
        <v>683</v>
      </c>
      <c r="L179" s="25" t="s">
        <v>779</v>
      </c>
    </row>
    <row r="180" spans="3:12" ht="21.95" customHeight="1">
      <c r="C180" s="41"/>
      <c r="D180" s="72"/>
      <c r="E180" s="101"/>
      <c r="F180" s="72"/>
      <c r="G180" s="136"/>
      <c r="H180" s="137"/>
      <c r="I180" s="25" t="s">
        <v>544</v>
      </c>
      <c r="J180" s="25" t="s">
        <v>544</v>
      </c>
      <c r="K180" s="25" t="s">
        <v>681</v>
      </c>
      <c r="L180" s="25" t="s">
        <v>777</v>
      </c>
    </row>
    <row r="181" spans="3:12" ht="21.95" customHeight="1">
      <c r="C181" s="41"/>
      <c r="D181" s="4" t="s">
        <v>851</v>
      </c>
      <c r="E181" s="15" t="s">
        <v>852</v>
      </c>
      <c r="F181" s="4">
        <v>10</v>
      </c>
      <c r="G181" s="41" t="s">
        <v>194</v>
      </c>
      <c r="H181" s="41"/>
      <c r="I181" s="154" t="s">
        <v>648</v>
      </c>
      <c r="J181" s="154"/>
      <c r="K181" s="154"/>
      <c r="L181" s="154"/>
    </row>
    <row r="182" spans="3:12" ht="39.75" customHeight="1">
      <c r="C182" s="41"/>
      <c r="D182" s="4" t="s">
        <v>853</v>
      </c>
      <c r="E182" s="15" t="s">
        <v>854</v>
      </c>
      <c r="F182" s="4">
        <v>12</v>
      </c>
      <c r="G182" s="41" t="s">
        <v>855</v>
      </c>
      <c r="H182" s="41"/>
      <c r="I182" s="155" t="s">
        <v>856</v>
      </c>
      <c r="J182" s="155"/>
      <c r="K182" s="155"/>
      <c r="L182" s="155"/>
    </row>
    <row r="183" spans="3:12" ht="66.75" customHeight="1">
      <c r="C183" s="41"/>
      <c r="D183" s="41" t="s">
        <v>857</v>
      </c>
      <c r="E183" s="80" t="s">
        <v>858</v>
      </c>
      <c r="F183" s="41">
        <v>2</v>
      </c>
      <c r="G183" s="41" t="s">
        <v>859</v>
      </c>
      <c r="H183" s="41"/>
      <c r="I183" s="155" t="s">
        <v>864</v>
      </c>
      <c r="J183" s="155"/>
      <c r="K183" s="155"/>
      <c r="L183" s="155"/>
    </row>
    <row r="184" spans="3:12" ht="21.95" customHeight="1">
      <c r="C184" s="41"/>
      <c r="D184" s="41"/>
      <c r="E184" s="80"/>
      <c r="F184" s="41"/>
      <c r="G184" s="41"/>
      <c r="H184" s="41"/>
      <c r="I184" s="24" t="s">
        <v>540</v>
      </c>
      <c r="J184" s="21" t="s">
        <v>676</v>
      </c>
      <c r="K184" s="21" t="s">
        <v>677</v>
      </c>
      <c r="L184" s="24" t="s">
        <v>865</v>
      </c>
    </row>
    <row r="185" spans="3:12" ht="38.25">
      <c r="C185" s="41"/>
      <c r="D185" s="41"/>
      <c r="E185" s="80"/>
      <c r="F185" s="41"/>
      <c r="G185" s="41"/>
      <c r="H185" s="41"/>
      <c r="I185" s="25" t="s">
        <v>564</v>
      </c>
      <c r="J185" s="25" t="s">
        <v>678</v>
      </c>
      <c r="K185" s="25" t="s">
        <v>678</v>
      </c>
      <c r="L185" s="25" t="s">
        <v>688</v>
      </c>
    </row>
    <row r="186" spans="3:12" ht="21.95" customHeight="1">
      <c r="C186" s="41"/>
      <c r="D186" s="41"/>
      <c r="E186" s="80"/>
      <c r="F186" s="41"/>
      <c r="G186" s="41"/>
      <c r="H186" s="41"/>
      <c r="I186" s="25" t="s">
        <v>679</v>
      </c>
      <c r="J186" s="25" t="s">
        <v>543</v>
      </c>
      <c r="K186" s="25" t="s">
        <v>682</v>
      </c>
      <c r="L186" s="25" t="s">
        <v>866</v>
      </c>
    </row>
    <row r="187" spans="3:12" ht="21.95" customHeight="1">
      <c r="C187" s="41"/>
      <c r="D187" s="41"/>
      <c r="E187" s="80"/>
      <c r="F187" s="41"/>
      <c r="G187" s="41"/>
      <c r="H187" s="41"/>
      <c r="I187" s="25" t="s">
        <v>680</v>
      </c>
      <c r="J187" s="25" t="s">
        <v>543</v>
      </c>
      <c r="K187" s="25" t="s">
        <v>683</v>
      </c>
      <c r="L187" s="25" t="s">
        <v>877</v>
      </c>
    </row>
    <row r="188" spans="3:12" ht="21.95" customHeight="1">
      <c r="C188" s="41"/>
      <c r="D188" s="41"/>
      <c r="E188" s="80"/>
      <c r="F188" s="41"/>
      <c r="G188" s="41"/>
      <c r="H188" s="41"/>
      <c r="I188" s="25" t="s">
        <v>670</v>
      </c>
      <c r="J188" s="25" t="s">
        <v>543</v>
      </c>
      <c r="K188" s="25" t="s">
        <v>681</v>
      </c>
      <c r="L188" s="25" t="s">
        <v>867</v>
      </c>
    </row>
    <row r="189" spans="3:12" ht="21.95" customHeight="1">
      <c r="C189" s="41"/>
      <c r="D189" s="41"/>
      <c r="E189" s="80"/>
      <c r="F189" s="41"/>
      <c r="G189" s="41"/>
      <c r="H189" s="41"/>
      <c r="I189" s="25" t="s">
        <v>378</v>
      </c>
      <c r="J189" s="25" t="s">
        <v>421</v>
      </c>
      <c r="K189" s="25" t="s">
        <v>682</v>
      </c>
      <c r="L189" s="25" t="s">
        <v>868</v>
      </c>
    </row>
    <row r="190" spans="3:12" ht="21.95" customHeight="1">
      <c r="C190" s="41"/>
      <c r="D190" s="41"/>
      <c r="E190" s="80"/>
      <c r="F190" s="41"/>
      <c r="G190" s="41"/>
      <c r="H190" s="41"/>
      <c r="I190" s="25" t="s">
        <v>409</v>
      </c>
      <c r="J190" s="25" t="s">
        <v>421</v>
      </c>
      <c r="K190" s="25" t="s">
        <v>683</v>
      </c>
      <c r="L190" s="25" t="s">
        <v>869</v>
      </c>
    </row>
    <row r="191" spans="3:12" ht="21.95" customHeight="1">
      <c r="C191" s="41"/>
      <c r="D191" s="41"/>
      <c r="E191" s="80"/>
      <c r="F191" s="41"/>
      <c r="G191" s="41"/>
      <c r="H191" s="41"/>
      <c r="I191" s="25" t="s">
        <v>434</v>
      </c>
      <c r="J191" s="25" t="s">
        <v>421</v>
      </c>
      <c r="K191" s="25" t="s">
        <v>681</v>
      </c>
      <c r="L191" s="25" t="s">
        <v>870</v>
      </c>
    </row>
    <row r="192" spans="3:12" ht="21.95" customHeight="1">
      <c r="C192" s="41"/>
      <c r="D192" s="41"/>
      <c r="E192" s="80"/>
      <c r="F192" s="41"/>
      <c r="G192" s="41"/>
      <c r="H192" s="41"/>
      <c r="I192" s="25" t="s">
        <v>460</v>
      </c>
      <c r="J192" s="25" t="s">
        <v>408</v>
      </c>
      <c r="K192" s="25" t="s">
        <v>682</v>
      </c>
      <c r="L192" s="25" t="s">
        <v>871</v>
      </c>
    </row>
    <row r="193" spans="3:12" ht="21.95" customHeight="1">
      <c r="C193" s="41"/>
      <c r="D193" s="41"/>
      <c r="E193" s="80"/>
      <c r="F193" s="41"/>
      <c r="G193" s="41"/>
      <c r="H193" s="41"/>
      <c r="I193" s="25" t="s">
        <v>442</v>
      </c>
      <c r="J193" s="25" t="s">
        <v>408</v>
      </c>
      <c r="K193" s="25" t="s">
        <v>683</v>
      </c>
      <c r="L193" s="25" t="s">
        <v>872</v>
      </c>
    </row>
    <row r="194" spans="3:12" ht="21.95" customHeight="1">
      <c r="C194" s="41"/>
      <c r="D194" s="41"/>
      <c r="E194" s="80"/>
      <c r="F194" s="41"/>
      <c r="G194" s="41"/>
      <c r="H194" s="41"/>
      <c r="I194" s="25" t="s">
        <v>543</v>
      </c>
      <c r="J194" s="25" t="s">
        <v>408</v>
      </c>
      <c r="K194" s="25" t="s">
        <v>681</v>
      </c>
      <c r="L194" s="25" t="s">
        <v>873</v>
      </c>
    </row>
    <row r="195" spans="3:12" ht="21.95" customHeight="1">
      <c r="C195" s="41"/>
      <c r="D195" s="41"/>
      <c r="E195" s="80"/>
      <c r="F195" s="41"/>
      <c r="G195" s="41"/>
      <c r="H195" s="41"/>
      <c r="I195" s="25" t="s">
        <v>421</v>
      </c>
      <c r="J195" s="25" t="s">
        <v>544</v>
      </c>
      <c r="K195" s="25" t="s">
        <v>682</v>
      </c>
      <c r="L195" s="25" t="s">
        <v>874</v>
      </c>
    </row>
    <row r="196" spans="3:12" ht="21.95" customHeight="1">
      <c r="C196" s="41"/>
      <c r="D196" s="41"/>
      <c r="E196" s="80"/>
      <c r="F196" s="41"/>
      <c r="G196" s="41"/>
      <c r="H196" s="41"/>
      <c r="I196" s="25" t="s">
        <v>408</v>
      </c>
      <c r="J196" s="25" t="s">
        <v>544</v>
      </c>
      <c r="K196" s="25" t="s">
        <v>683</v>
      </c>
      <c r="L196" s="25" t="s">
        <v>875</v>
      </c>
    </row>
    <row r="197" spans="3:12" ht="21.95" customHeight="1">
      <c r="C197" s="41"/>
      <c r="D197" s="41"/>
      <c r="E197" s="80"/>
      <c r="F197" s="41"/>
      <c r="G197" s="41"/>
      <c r="H197" s="41"/>
      <c r="I197" s="25" t="s">
        <v>544</v>
      </c>
      <c r="J197" s="25" t="s">
        <v>544</v>
      </c>
      <c r="K197" s="25" t="s">
        <v>681</v>
      </c>
      <c r="L197" s="25" t="s">
        <v>876</v>
      </c>
    </row>
    <row r="198" spans="3:12" ht="82.5" customHeight="1">
      <c r="C198" s="41"/>
      <c r="D198" s="4" t="s">
        <v>878</v>
      </c>
      <c r="E198" s="15" t="s">
        <v>879</v>
      </c>
      <c r="F198" s="4">
        <v>2</v>
      </c>
      <c r="G198" s="41" t="s">
        <v>880</v>
      </c>
      <c r="H198" s="41"/>
      <c r="I198" s="155" t="s">
        <v>892</v>
      </c>
      <c r="J198" s="155"/>
      <c r="K198" s="155"/>
      <c r="L198" s="155"/>
    </row>
    <row r="199" spans="3:12" ht="21.95" customHeight="1">
      <c r="C199" s="41"/>
      <c r="D199" s="4" t="s">
        <v>881</v>
      </c>
      <c r="E199" s="15" t="s">
        <v>883</v>
      </c>
      <c r="F199" s="4">
        <v>8</v>
      </c>
      <c r="G199" s="41" t="s">
        <v>884</v>
      </c>
      <c r="H199" s="41"/>
      <c r="I199" s="155" t="s">
        <v>885</v>
      </c>
      <c r="J199" s="155"/>
      <c r="K199" s="155"/>
      <c r="L199" s="155"/>
    </row>
    <row r="200" spans="3:12" ht="21.95" customHeight="1">
      <c r="C200" s="41"/>
      <c r="D200" s="4" t="s">
        <v>886</v>
      </c>
      <c r="E200" s="15" t="s">
        <v>882</v>
      </c>
      <c r="F200" s="4">
        <v>2</v>
      </c>
      <c r="G200" s="41" t="s">
        <v>887</v>
      </c>
      <c r="H200" s="41"/>
      <c r="I200" s="155" t="s">
        <v>888</v>
      </c>
      <c r="J200" s="155"/>
      <c r="K200" s="155"/>
      <c r="L200" s="155"/>
    </row>
    <row r="201" spans="3:12" ht="95.25" customHeight="1">
      <c r="C201" s="41"/>
      <c r="D201" s="41" t="s">
        <v>889</v>
      </c>
      <c r="E201" s="80" t="s">
        <v>890</v>
      </c>
      <c r="F201" s="41">
        <v>2</v>
      </c>
      <c r="G201" s="41" t="s">
        <v>891</v>
      </c>
      <c r="H201" s="41"/>
      <c r="I201" s="155" t="s">
        <v>893</v>
      </c>
      <c r="J201" s="155"/>
      <c r="K201" s="155"/>
      <c r="L201" s="155"/>
    </row>
    <row r="202" spans="3:12" ht="41.25" customHeight="1">
      <c r="C202" s="41"/>
      <c r="D202" s="41"/>
      <c r="E202" s="80"/>
      <c r="F202" s="41"/>
      <c r="G202" s="41"/>
      <c r="H202" s="41"/>
      <c r="I202" s="24" t="s">
        <v>540</v>
      </c>
      <c r="J202" s="21" t="s">
        <v>676</v>
      </c>
      <c r="K202" s="21" t="s">
        <v>677</v>
      </c>
      <c r="L202" s="24" t="s">
        <v>894</v>
      </c>
    </row>
    <row r="203" spans="3:12" ht="38.25">
      <c r="C203" s="41"/>
      <c r="D203" s="41"/>
      <c r="E203" s="80"/>
      <c r="F203" s="41"/>
      <c r="G203" s="41"/>
      <c r="H203" s="41"/>
      <c r="I203" s="25" t="s">
        <v>564</v>
      </c>
      <c r="J203" s="25" t="s">
        <v>678</v>
      </c>
      <c r="K203" s="25" t="s">
        <v>678</v>
      </c>
      <c r="L203" s="25" t="s">
        <v>688</v>
      </c>
    </row>
    <row r="204" spans="3:12" ht="21.95" customHeight="1">
      <c r="C204" s="41"/>
      <c r="D204" s="41"/>
      <c r="E204" s="80"/>
      <c r="F204" s="41"/>
      <c r="G204" s="41"/>
      <c r="H204" s="41"/>
      <c r="I204" s="25" t="s">
        <v>679</v>
      </c>
      <c r="J204" s="25" t="s">
        <v>543</v>
      </c>
      <c r="K204" s="25" t="s">
        <v>682</v>
      </c>
      <c r="L204" s="25" t="s">
        <v>895</v>
      </c>
    </row>
    <row r="205" spans="3:12" ht="21.95" customHeight="1">
      <c r="C205" s="41"/>
      <c r="D205" s="41"/>
      <c r="E205" s="80"/>
      <c r="F205" s="41"/>
      <c r="G205" s="41"/>
      <c r="H205" s="41"/>
      <c r="I205" s="25" t="s">
        <v>680</v>
      </c>
      <c r="J205" s="25" t="s">
        <v>543</v>
      </c>
      <c r="K205" s="25" t="s">
        <v>683</v>
      </c>
      <c r="L205" s="25" t="s">
        <v>896</v>
      </c>
    </row>
    <row r="206" spans="3:12" ht="21.95" customHeight="1">
      <c r="C206" s="41"/>
      <c r="D206" s="41"/>
      <c r="E206" s="80"/>
      <c r="F206" s="41"/>
      <c r="G206" s="41"/>
      <c r="H206" s="41"/>
      <c r="I206" s="25" t="s">
        <v>670</v>
      </c>
      <c r="J206" s="25" t="s">
        <v>543</v>
      </c>
      <c r="K206" s="25" t="s">
        <v>681</v>
      </c>
      <c r="L206" s="25" t="s">
        <v>897</v>
      </c>
    </row>
    <row r="207" spans="3:12" ht="21.95" customHeight="1">
      <c r="C207" s="41"/>
      <c r="D207" s="41"/>
      <c r="E207" s="80"/>
      <c r="F207" s="41"/>
      <c r="G207" s="41"/>
      <c r="H207" s="41"/>
      <c r="I207" s="25" t="s">
        <v>378</v>
      </c>
      <c r="J207" s="25" t="s">
        <v>421</v>
      </c>
      <c r="K207" s="25" t="s">
        <v>682</v>
      </c>
      <c r="L207" s="25" t="s">
        <v>898</v>
      </c>
    </row>
    <row r="208" spans="3:12" ht="21.95" customHeight="1">
      <c r="C208" s="41"/>
      <c r="D208" s="41"/>
      <c r="E208" s="80"/>
      <c r="F208" s="41"/>
      <c r="G208" s="41"/>
      <c r="H208" s="41"/>
      <c r="I208" s="25" t="s">
        <v>409</v>
      </c>
      <c r="J208" s="25" t="s">
        <v>421</v>
      </c>
      <c r="K208" s="25" t="s">
        <v>683</v>
      </c>
      <c r="L208" s="25" t="s">
        <v>899</v>
      </c>
    </row>
    <row r="209" spans="3:12" ht="21.95" customHeight="1">
      <c r="C209" s="41"/>
      <c r="D209" s="41"/>
      <c r="E209" s="80"/>
      <c r="F209" s="41"/>
      <c r="G209" s="41"/>
      <c r="H209" s="41"/>
      <c r="I209" s="25" t="s">
        <v>434</v>
      </c>
      <c r="J209" s="25" t="s">
        <v>421</v>
      </c>
      <c r="K209" s="25" t="s">
        <v>681</v>
      </c>
      <c r="L209" s="25" t="s">
        <v>900</v>
      </c>
    </row>
    <row r="210" spans="3:12" ht="21.95" customHeight="1">
      <c r="C210" s="41"/>
      <c r="D210" s="41"/>
      <c r="E210" s="80"/>
      <c r="F210" s="41"/>
      <c r="G210" s="41"/>
      <c r="H210" s="41"/>
      <c r="I210" s="25" t="s">
        <v>460</v>
      </c>
      <c r="J210" s="25" t="s">
        <v>408</v>
      </c>
      <c r="K210" s="25" t="s">
        <v>682</v>
      </c>
      <c r="L210" s="25" t="s">
        <v>901</v>
      </c>
    </row>
    <row r="211" spans="3:12" ht="21.95" customHeight="1">
      <c r="C211" s="41"/>
      <c r="D211" s="41"/>
      <c r="E211" s="80"/>
      <c r="F211" s="41"/>
      <c r="G211" s="41"/>
      <c r="H211" s="41"/>
      <c r="I211" s="25" t="s">
        <v>442</v>
      </c>
      <c r="J211" s="25" t="s">
        <v>408</v>
      </c>
      <c r="K211" s="25" t="s">
        <v>683</v>
      </c>
      <c r="L211" s="25" t="s">
        <v>902</v>
      </c>
    </row>
    <row r="212" spans="3:12" ht="21.95" customHeight="1">
      <c r="C212" s="41"/>
      <c r="D212" s="41"/>
      <c r="E212" s="80"/>
      <c r="F212" s="41"/>
      <c r="G212" s="41"/>
      <c r="H212" s="41"/>
      <c r="I212" s="25" t="s">
        <v>543</v>
      </c>
      <c r="J212" s="25" t="s">
        <v>408</v>
      </c>
      <c r="K212" s="25" t="s">
        <v>681</v>
      </c>
      <c r="L212" s="25" t="s">
        <v>903</v>
      </c>
    </row>
    <row r="213" spans="3:12" ht="21.95" customHeight="1">
      <c r="C213" s="41"/>
      <c r="D213" s="41"/>
      <c r="E213" s="80"/>
      <c r="F213" s="41"/>
      <c r="G213" s="41"/>
      <c r="H213" s="41"/>
      <c r="I213" s="25" t="s">
        <v>421</v>
      </c>
      <c r="J213" s="25" t="s">
        <v>544</v>
      </c>
      <c r="K213" s="25" t="s">
        <v>682</v>
      </c>
      <c r="L213" s="25" t="s">
        <v>904</v>
      </c>
    </row>
    <row r="214" spans="3:12" ht="21.95" customHeight="1">
      <c r="C214" s="41"/>
      <c r="D214" s="41"/>
      <c r="E214" s="80"/>
      <c r="F214" s="41"/>
      <c r="G214" s="41"/>
      <c r="H214" s="41"/>
      <c r="I214" s="25" t="s">
        <v>408</v>
      </c>
      <c r="J214" s="25" t="s">
        <v>544</v>
      </c>
      <c r="K214" s="25" t="s">
        <v>683</v>
      </c>
      <c r="L214" s="25" t="s">
        <v>905</v>
      </c>
    </row>
    <row r="215" spans="3:12" ht="21.95" customHeight="1">
      <c r="C215" s="41"/>
      <c r="D215" s="41"/>
      <c r="E215" s="80"/>
      <c r="F215" s="41"/>
      <c r="G215" s="41"/>
      <c r="H215" s="41"/>
      <c r="I215" s="25" t="s">
        <v>544</v>
      </c>
      <c r="J215" s="25" t="s">
        <v>544</v>
      </c>
      <c r="K215" s="25" t="s">
        <v>681</v>
      </c>
      <c r="L215" s="25" t="s">
        <v>906</v>
      </c>
    </row>
    <row r="216" spans="3:12" ht="21.95" customHeight="1">
      <c r="C216" s="41"/>
      <c r="D216" s="41" t="s">
        <v>907</v>
      </c>
      <c r="E216" s="41">
        <v>464</v>
      </c>
      <c r="F216" s="41">
        <v>1</v>
      </c>
      <c r="G216" s="41" t="s">
        <v>908</v>
      </c>
      <c r="H216" s="41"/>
      <c r="I216" s="24" t="s">
        <v>540</v>
      </c>
      <c r="J216" s="126" t="s">
        <v>541</v>
      </c>
      <c r="K216" s="126"/>
      <c r="L216" s="126"/>
    </row>
    <row r="217" spans="3:12" ht="21.95" customHeight="1">
      <c r="C217" s="41"/>
      <c r="D217" s="41"/>
      <c r="E217" s="41"/>
      <c r="F217" s="41"/>
      <c r="G217" s="41"/>
      <c r="H217" s="41"/>
      <c r="I217" s="25" t="s">
        <v>909</v>
      </c>
      <c r="J217" s="154" t="s">
        <v>649</v>
      </c>
      <c r="K217" s="154"/>
      <c r="L217" s="154"/>
    </row>
    <row r="218" spans="3:12" ht="74.25" customHeight="1">
      <c r="C218" s="41"/>
      <c r="D218" s="41"/>
      <c r="E218" s="41"/>
      <c r="F218" s="41"/>
      <c r="G218" s="41"/>
      <c r="H218" s="41"/>
      <c r="I218" s="4">
        <v>0</v>
      </c>
      <c r="J218" s="141" t="s">
        <v>910</v>
      </c>
      <c r="K218" s="122"/>
      <c r="L218" s="122"/>
    </row>
    <row r="219" spans="3:12" ht="21.95" customHeight="1">
      <c r="C219" s="41"/>
      <c r="D219" s="4" t="s">
        <v>911</v>
      </c>
      <c r="E219" s="15" t="s">
        <v>912</v>
      </c>
      <c r="F219" s="4">
        <v>29</v>
      </c>
      <c r="G219" s="41" t="s">
        <v>194</v>
      </c>
      <c r="H219" s="41"/>
      <c r="I219" s="154" t="s">
        <v>648</v>
      </c>
      <c r="J219" s="154"/>
      <c r="K219" s="154"/>
      <c r="L219" s="154"/>
    </row>
    <row r="220" spans="3:12" ht="21.95" customHeight="1">
      <c r="C220" s="41"/>
      <c r="D220" s="4" t="s">
        <v>913</v>
      </c>
      <c r="E220" s="15" t="s">
        <v>500</v>
      </c>
      <c r="F220" s="4">
        <v>2</v>
      </c>
      <c r="G220" s="41" t="s">
        <v>502</v>
      </c>
      <c r="H220" s="41"/>
      <c r="I220" s="155" t="s">
        <v>914</v>
      </c>
      <c r="J220" s="155"/>
      <c r="K220" s="155"/>
      <c r="L220" s="155"/>
    </row>
    <row r="221" spans="3:12" ht="21.95" customHeight="1">
      <c r="C221" s="41"/>
      <c r="D221" s="4" t="s">
        <v>913</v>
      </c>
      <c r="E221" s="15" t="s">
        <v>501</v>
      </c>
      <c r="F221" s="4">
        <v>16</v>
      </c>
      <c r="G221" s="41" t="s">
        <v>628</v>
      </c>
      <c r="H221" s="41"/>
      <c r="I221" s="155" t="s">
        <v>985</v>
      </c>
      <c r="J221" s="155"/>
      <c r="K221" s="155"/>
      <c r="L221" s="155"/>
    </row>
  </sheetData>
  <mergeCells count="234">
    <mergeCell ref="G113:H113"/>
    <mergeCell ref="I113:L113"/>
    <mergeCell ref="D98:D112"/>
    <mergeCell ref="E98:E112"/>
    <mergeCell ref="F98:F112"/>
    <mergeCell ref="G98:H112"/>
    <mergeCell ref="I98:L98"/>
    <mergeCell ref="D84:D97"/>
    <mergeCell ref="E84:E97"/>
    <mergeCell ref="F84:F97"/>
    <mergeCell ref="G84:H97"/>
    <mergeCell ref="I84:L84"/>
    <mergeCell ref="K69:L69"/>
    <mergeCell ref="I70:L70"/>
    <mergeCell ref="G70:H83"/>
    <mergeCell ref="F70:F83"/>
    <mergeCell ref="E70:E83"/>
    <mergeCell ref="D70:D83"/>
    <mergeCell ref="K63:L63"/>
    <mergeCell ref="I64:J64"/>
    <mergeCell ref="K64:L64"/>
    <mergeCell ref="D65:D69"/>
    <mergeCell ref="E65:E69"/>
    <mergeCell ref="F65:F69"/>
    <mergeCell ref="G65:H69"/>
    <mergeCell ref="I65:J65"/>
    <mergeCell ref="K65:L65"/>
    <mergeCell ref="I66:J66"/>
    <mergeCell ref="K66:L66"/>
    <mergeCell ref="I67:J67"/>
    <mergeCell ref="K67:L67"/>
    <mergeCell ref="I68:J68"/>
    <mergeCell ref="K68:L68"/>
    <mergeCell ref="I69:J69"/>
    <mergeCell ref="I58:J58"/>
    <mergeCell ref="K58:L58"/>
    <mergeCell ref="I59:J59"/>
    <mergeCell ref="K59:L59"/>
    <mergeCell ref="I61:J61"/>
    <mergeCell ref="K61:L61"/>
    <mergeCell ref="I62:J62"/>
    <mergeCell ref="K62:L62"/>
    <mergeCell ref="D60:D64"/>
    <mergeCell ref="E60:E64"/>
    <mergeCell ref="F60:F64"/>
    <mergeCell ref="G60:H64"/>
    <mergeCell ref="I60:J60"/>
    <mergeCell ref="I63:J63"/>
    <mergeCell ref="K60:L60"/>
    <mergeCell ref="E50:E54"/>
    <mergeCell ref="D50:D54"/>
    <mergeCell ref="D55:D59"/>
    <mergeCell ref="E55:E59"/>
    <mergeCell ref="F55:F59"/>
    <mergeCell ref="I54:J54"/>
    <mergeCell ref="K54:L54"/>
    <mergeCell ref="G50:H54"/>
    <mergeCell ref="F50:F54"/>
    <mergeCell ref="I52:J52"/>
    <mergeCell ref="K52:L52"/>
    <mergeCell ref="I53:J53"/>
    <mergeCell ref="K53:L53"/>
    <mergeCell ref="I50:J50"/>
    <mergeCell ref="K50:L50"/>
    <mergeCell ref="I51:J51"/>
    <mergeCell ref="K51:L51"/>
    <mergeCell ref="G55:H59"/>
    <mergeCell ref="I55:J55"/>
    <mergeCell ref="K55:L55"/>
    <mergeCell ref="I56:J56"/>
    <mergeCell ref="K56:L56"/>
    <mergeCell ref="I57:J57"/>
    <mergeCell ref="K57:L57"/>
    <mergeCell ref="G48:H48"/>
    <mergeCell ref="I48:L48"/>
    <mergeCell ref="I49:L49"/>
    <mergeCell ref="G49:H49"/>
    <mergeCell ref="G33:H47"/>
    <mergeCell ref="F33:F47"/>
    <mergeCell ref="E33:E47"/>
    <mergeCell ref="D33:D47"/>
    <mergeCell ref="G32:H32"/>
    <mergeCell ref="I32:L32"/>
    <mergeCell ref="I33:L33"/>
    <mergeCell ref="G29:H29"/>
    <mergeCell ref="I29:L29"/>
    <mergeCell ref="G30:H30"/>
    <mergeCell ref="I30:L30"/>
    <mergeCell ref="G31:H31"/>
    <mergeCell ref="I31:L31"/>
    <mergeCell ref="I26:L26"/>
    <mergeCell ref="G26:H26"/>
    <mergeCell ref="G27:H27"/>
    <mergeCell ref="I27:L27"/>
    <mergeCell ref="G28:H28"/>
    <mergeCell ref="I28:L28"/>
    <mergeCell ref="D20:D25"/>
    <mergeCell ref="E13:L13"/>
    <mergeCell ref="E14:L14"/>
    <mergeCell ref="E15:L15"/>
    <mergeCell ref="E16:L16"/>
    <mergeCell ref="E17:L17"/>
    <mergeCell ref="E8:L8"/>
    <mergeCell ref="E9:L9"/>
    <mergeCell ref="E10:L10"/>
    <mergeCell ref="E11:L11"/>
    <mergeCell ref="E12:L12"/>
    <mergeCell ref="A2:A3"/>
    <mergeCell ref="E4:L4"/>
    <mergeCell ref="E5:L5"/>
    <mergeCell ref="E6:L6"/>
    <mergeCell ref="E7:L7"/>
    <mergeCell ref="I114:L114"/>
    <mergeCell ref="I115:J115"/>
    <mergeCell ref="K115:L115"/>
    <mergeCell ref="F114:F119"/>
    <mergeCell ref="E114:E119"/>
    <mergeCell ref="D114:D119"/>
    <mergeCell ref="J23:L23"/>
    <mergeCell ref="J24:L24"/>
    <mergeCell ref="J25:L25"/>
    <mergeCell ref="I20:L20"/>
    <mergeCell ref="G20:H25"/>
    <mergeCell ref="J22:L22"/>
    <mergeCell ref="J21:L21"/>
    <mergeCell ref="E18:L18"/>
    <mergeCell ref="C5:C18"/>
    <mergeCell ref="G19:H19"/>
    <mergeCell ref="I19:L19"/>
    <mergeCell ref="E20:E25"/>
    <mergeCell ref="F20:F25"/>
    <mergeCell ref="I116:J116"/>
    <mergeCell ref="K116:L116"/>
    <mergeCell ref="I117:J117"/>
    <mergeCell ref="K117:L117"/>
    <mergeCell ref="I118:J118"/>
    <mergeCell ref="K118:L118"/>
    <mergeCell ref="I119:J119"/>
    <mergeCell ref="K119:L119"/>
    <mergeCell ref="G114:H119"/>
    <mergeCell ref="D120:D125"/>
    <mergeCell ref="E120:E125"/>
    <mergeCell ref="F120:F125"/>
    <mergeCell ref="G120:H125"/>
    <mergeCell ref="I120:L120"/>
    <mergeCell ref="I121:J121"/>
    <mergeCell ref="K121:L121"/>
    <mergeCell ref="I122:J122"/>
    <mergeCell ref="K122:L122"/>
    <mergeCell ref="I123:J123"/>
    <mergeCell ref="K123:L123"/>
    <mergeCell ref="I124:J124"/>
    <mergeCell ref="K124:L124"/>
    <mergeCell ref="I125:J125"/>
    <mergeCell ref="K125:L125"/>
    <mergeCell ref="D126:D131"/>
    <mergeCell ref="E126:E131"/>
    <mergeCell ref="F126:F131"/>
    <mergeCell ref="G126:H131"/>
    <mergeCell ref="I126:L126"/>
    <mergeCell ref="I127:J127"/>
    <mergeCell ref="K127:L127"/>
    <mergeCell ref="I128:J128"/>
    <mergeCell ref="K128:L128"/>
    <mergeCell ref="I129:J129"/>
    <mergeCell ref="K129:L129"/>
    <mergeCell ref="I130:J130"/>
    <mergeCell ref="K130:L130"/>
    <mergeCell ref="I131:J131"/>
    <mergeCell ref="K131:L131"/>
    <mergeCell ref="D132:D137"/>
    <mergeCell ref="E132:E137"/>
    <mergeCell ref="F132:F137"/>
    <mergeCell ref="G132:H137"/>
    <mergeCell ref="I132:L132"/>
    <mergeCell ref="I133:J133"/>
    <mergeCell ref="K133:L133"/>
    <mergeCell ref="I134:J134"/>
    <mergeCell ref="K134:L134"/>
    <mergeCell ref="I135:J135"/>
    <mergeCell ref="K135:L135"/>
    <mergeCell ref="I136:J136"/>
    <mergeCell ref="K136:L136"/>
    <mergeCell ref="I137:J137"/>
    <mergeCell ref="K137:L137"/>
    <mergeCell ref="D138:D151"/>
    <mergeCell ref="E138:E151"/>
    <mergeCell ref="F138:F151"/>
    <mergeCell ref="G138:H151"/>
    <mergeCell ref="I138:L138"/>
    <mergeCell ref="D152:D165"/>
    <mergeCell ref="E152:E165"/>
    <mergeCell ref="F152:F165"/>
    <mergeCell ref="G152:H165"/>
    <mergeCell ref="I152:L152"/>
    <mergeCell ref="E183:E197"/>
    <mergeCell ref="D183:D197"/>
    <mergeCell ref="G198:H198"/>
    <mergeCell ref="I198:L198"/>
    <mergeCell ref="G199:H199"/>
    <mergeCell ref="I199:L199"/>
    <mergeCell ref="D166:D180"/>
    <mergeCell ref="E166:E180"/>
    <mergeCell ref="F166:F180"/>
    <mergeCell ref="G166:H180"/>
    <mergeCell ref="I166:L166"/>
    <mergeCell ref="G181:H181"/>
    <mergeCell ref="I181:L181"/>
    <mergeCell ref="G182:H182"/>
    <mergeCell ref="I182:L182"/>
    <mergeCell ref="C19:C221"/>
    <mergeCell ref="J217:L217"/>
    <mergeCell ref="J216:L216"/>
    <mergeCell ref="I219:L219"/>
    <mergeCell ref="J218:L218"/>
    <mergeCell ref="G216:H218"/>
    <mergeCell ref="F216:F218"/>
    <mergeCell ref="E216:E218"/>
    <mergeCell ref="D216:D218"/>
    <mergeCell ref="G219:H219"/>
    <mergeCell ref="G220:H220"/>
    <mergeCell ref="I220:L220"/>
    <mergeCell ref="G221:H221"/>
    <mergeCell ref="I221:L221"/>
    <mergeCell ref="G200:H200"/>
    <mergeCell ref="I200:L200"/>
    <mergeCell ref="I201:L201"/>
    <mergeCell ref="G201:H215"/>
    <mergeCell ref="F201:F215"/>
    <mergeCell ref="E201:E215"/>
    <mergeCell ref="D201:D215"/>
    <mergeCell ref="I183:L183"/>
    <mergeCell ref="G183:H197"/>
    <mergeCell ref="F183:F197"/>
  </mergeCells>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55C143-CB36-492B-BB08-0E23B130FD61}">
  <dimension ref="A1:L116"/>
  <sheetViews>
    <sheetView tabSelected="1" topLeftCell="A101" zoomScale="85" zoomScaleNormal="85" workbookViewId="0">
      <selection activeCell="C110" sqref="C110:C116"/>
    </sheetView>
  </sheetViews>
  <sheetFormatPr defaultRowHeight="21.95" customHeight="1"/>
  <cols>
    <col min="1" max="1" width="10.625" style="11" customWidth="1"/>
    <col min="2" max="2" width="50.625" style="11" customWidth="1"/>
    <col min="3" max="3" width="28.125" style="11" customWidth="1"/>
    <col min="4" max="12" width="15.875" style="11" customWidth="1"/>
    <col min="13" max="16384" width="9" style="11"/>
  </cols>
  <sheetData>
    <row r="1" spans="1:12" ht="21.95" customHeight="1">
      <c r="A1" s="17" t="s">
        <v>0</v>
      </c>
      <c r="B1" s="17" t="s">
        <v>826</v>
      </c>
      <c r="D1" s="1"/>
    </row>
    <row r="2" spans="1:12" ht="21.95" customHeight="1">
      <c r="A2" s="149" t="s">
        <v>1</v>
      </c>
      <c r="B2" s="22" t="str">
        <f>HYPERLINK("#C10",  "Device Capabilities")</f>
        <v>Device Capabilities</v>
      </c>
      <c r="D2" s="1"/>
    </row>
    <row r="3" spans="1:12" ht="21.95" customHeight="1">
      <c r="A3" s="176"/>
      <c r="B3" s="22" t="str">
        <f>HYPERLINK("#C61",  "DSSD Power State Descriptor")</f>
        <v>DSSD Power State Descriptor</v>
      </c>
      <c r="D3" s="1"/>
    </row>
    <row r="4" spans="1:12" ht="21.95" customHeight="1">
      <c r="A4" s="176"/>
      <c r="B4" s="22" t="str">
        <f>HYPERLINK("#C62",  "Unsupported Requirements")</f>
        <v>Unsupported Requirements</v>
      </c>
      <c r="D4" s="1"/>
    </row>
    <row r="5" spans="1:12" ht="21.95" customHeight="1">
      <c r="A5" s="176"/>
      <c r="B5" s="22" t="str">
        <f>HYPERLINK("#C74",  "Hardware Component")</f>
        <v>Hardware Component</v>
      </c>
      <c r="D5" s="1"/>
    </row>
    <row r="6" spans="1:12" ht="21.95" customHeight="1">
      <c r="A6" s="176"/>
      <c r="B6" s="22" t="str">
        <f>HYPERLINK("#C87",  "Component Descriptor")</f>
        <v>Component Descriptor</v>
      </c>
      <c r="D6" s="1"/>
    </row>
    <row r="7" spans="1:12" ht="21.95" customHeight="1">
      <c r="A7" s="176"/>
      <c r="B7" s="22" t="str">
        <f>HYPERLINK("#C95",  "Component Identifier Table")</f>
        <v>Component Identifier Table</v>
      </c>
      <c r="D7" s="1"/>
    </row>
    <row r="8" spans="1:12" ht="21.95" customHeight="1">
      <c r="A8" s="150"/>
      <c r="B8" s="22" t="str">
        <f>HYPERLINK("#C110",  "Hardware Component Log")</f>
        <v>Hardware Component Log</v>
      </c>
      <c r="D8" s="1"/>
    </row>
    <row r="9" spans="1:12" s="19" customFormat="1" ht="21.95" customHeight="1">
      <c r="C9" s="20" t="s">
        <v>1</v>
      </c>
      <c r="D9" s="3" t="s">
        <v>2</v>
      </c>
      <c r="E9" s="118" t="s">
        <v>124</v>
      </c>
      <c r="F9" s="119"/>
      <c r="G9" s="119"/>
      <c r="H9" s="119"/>
      <c r="I9" s="119"/>
      <c r="J9" s="119"/>
      <c r="K9" s="119"/>
      <c r="L9" s="120"/>
    </row>
    <row r="10" spans="1:12" s="19" customFormat="1" ht="21.95" customHeight="1">
      <c r="C10" s="175" t="str">
        <f>HYPERLINK("#C5",  "Device Capabilities")</f>
        <v>Device Capabilities</v>
      </c>
      <c r="D10" s="4" t="s">
        <v>222</v>
      </c>
      <c r="E10" s="21" t="s">
        <v>223</v>
      </c>
      <c r="F10" s="21" t="s">
        <v>225</v>
      </c>
      <c r="G10" s="104" t="s">
        <v>224</v>
      </c>
      <c r="H10" s="105"/>
      <c r="I10" s="104" t="s">
        <v>226</v>
      </c>
      <c r="J10" s="116"/>
      <c r="K10" s="116"/>
      <c r="L10" s="105"/>
    </row>
    <row r="11" spans="1:12" ht="21.95" customHeight="1">
      <c r="C11" s="175"/>
      <c r="D11" s="9" t="s">
        <v>915</v>
      </c>
      <c r="E11" s="25" t="s">
        <v>538</v>
      </c>
      <c r="F11" s="8">
        <v>2</v>
      </c>
      <c r="G11" s="170" t="s">
        <v>916</v>
      </c>
      <c r="H11" s="171"/>
      <c r="I11" s="155" t="s">
        <v>917</v>
      </c>
      <c r="J11" s="155"/>
      <c r="K11" s="155"/>
      <c r="L11" s="155"/>
    </row>
    <row r="12" spans="1:12" ht="21.95" customHeight="1">
      <c r="C12" s="175"/>
      <c r="D12" s="35" t="s">
        <v>920</v>
      </c>
      <c r="E12" s="154" t="s">
        <v>658</v>
      </c>
      <c r="F12" s="34">
        <v>2</v>
      </c>
      <c r="G12" s="34" t="s">
        <v>918</v>
      </c>
      <c r="H12" s="34"/>
      <c r="I12" s="155" t="s">
        <v>919</v>
      </c>
      <c r="J12" s="155"/>
      <c r="K12" s="155"/>
      <c r="L12" s="155"/>
    </row>
    <row r="13" spans="1:12" ht="21.95" customHeight="1">
      <c r="C13" s="175"/>
      <c r="D13" s="35"/>
      <c r="E13" s="154"/>
      <c r="F13" s="34"/>
      <c r="G13" s="34"/>
      <c r="H13" s="34"/>
      <c r="I13" s="24" t="s">
        <v>540</v>
      </c>
      <c r="J13" s="126" t="s">
        <v>541</v>
      </c>
      <c r="K13" s="126"/>
      <c r="L13" s="126"/>
    </row>
    <row r="14" spans="1:12" ht="35.1" customHeight="1">
      <c r="C14" s="175"/>
      <c r="D14" s="35"/>
      <c r="E14" s="154"/>
      <c r="F14" s="34"/>
      <c r="G14" s="34"/>
      <c r="H14" s="34"/>
      <c r="I14" s="25" t="s">
        <v>921</v>
      </c>
      <c r="J14" s="155" t="s">
        <v>923</v>
      </c>
      <c r="K14" s="155"/>
      <c r="L14" s="155"/>
    </row>
    <row r="15" spans="1:12" ht="21.95" customHeight="1">
      <c r="C15" s="175"/>
      <c r="D15" s="35"/>
      <c r="E15" s="154"/>
      <c r="F15" s="34"/>
      <c r="G15" s="34"/>
      <c r="H15" s="34"/>
      <c r="I15" s="25" t="s">
        <v>922</v>
      </c>
      <c r="J15" s="154" t="s">
        <v>649</v>
      </c>
      <c r="K15" s="154"/>
      <c r="L15" s="154"/>
    </row>
    <row r="16" spans="1:12" ht="21.95" customHeight="1">
      <c r="C16" s="175"/>
      <c r="D16" s="35"/>
      <c r="E16" s="154"/>
      <c r="F16" s="34"/>
      <c r="G16" s="34"/>
      <c r="H16" s="34"/>
      <c r="I16" s="25" t="s">
        <v>421</v>
      </c>
      <c r="J16" s="155" t="s">
        <v>924</v>
      </c>
      <c r="K16" s="155"/>
      <c r="L16" s="155"/>
    </row>
    <row r="17" spans="3:12" ht="21.95" customHeight="1">
      <c r="C17" s="175"/>
      <c r="D17" s="35"/>
      <c r="E17" s="154"/>
      <c r="F17" s="34"/>
      <c r="G17" s="34"/>
      <c r="H17" s="34"/>
      <c r="I17" s="25" t="s">
        <v>408</v>
      </c>
      <c r="J17" s="155" t="s">
        <v>925</v>
      </c>
      <c r="K17" s="155"/>
      <c r="L17" s="155"/>
    </row>
    <row r="18" spans="3:12" ht="21.95" customHeight="1">
      <c r="C18" s="175"/>
      <c r="D18" s="35"/>
      <c r="E18" s="154"/>
      <c r="F18" s="34"/>
      <c r="G18" s="34"/>
      <c r="H18" s="34"/>
      <c r="I18" s="25" t="s">
        <v>544</v>
      </c>
      <c r="J18" s="155" t="s">
        <v>926</v>
      </c>
      <c r="K18" s="155"/>
      <c r="L18" s="155"/>
    </row>
    <row r="19" spans="3:12" ht="21.95" customHeight="1">
      <c r="C19" s="175"/>
      <c r="D19" s="35" t="s">
        <v>927</v>
      </c>
      <c r="E19" s="154" t="s">
        <v>227</v>
      </c>
      <c r="F19" s="34">
        <v>2</v>
      </c>
      <c r="G19" s="34" t="s">
        <v>928</v>
      </c>
      <c r="H19" s="34"/>
      <c r="I19" s="155" t="s">
        <v>929</v>
      </c>
      <c r="J19" s="155"/>
      <c r="K19" s="155"/>
      <c r="L19" s="155"/>
    </row>
    <row r="20" spans="3:12" ht="21.95" customHeight="1">
      <c r="C20" s="175"/>
      <c r="D20" s="35"/>
      <c r="E20" s="154"/>
      <c r="F20" s="34"/>
      <c r="G20" s="34"/>
      <c r="H20" s="34"/>
      <c r="I20" s="24" t="s">
        <v>540</v>
      </c>
      <c r="J20" s="126" t="s">
        <v>541</v>
      </c>
      <c r="K20" s="126"/>
      <c r="L20" s="126"/>
    </row>
    <row r="21" spans="3:12" ht="35.1" customHeight="1">
      <c r="C21" s="175"/>
      <c r="D21" s="35"/>
      <c r="E21" s="154"/>
      <c r="F21" s="34"/>
      <c r="G21" s="34"/>
      <c r="H21" s="34"/>
      <c r="I21" s="25" t="s">
        <v>921</v>
      </c>
      <c r="J21" s="155" t="s">
        <v>931</v>
      </c>
      <c r="K21" s="155"/>
      <c r="L21" s="155"/>
    </row>
    <row r="22" spans="3:12" ht="21.95" customHeight="1">
      <c r="C22" s="175"/>
      <c r="D22" s="35"/>
      <c r="E22" s="154"/>
      <c r="F22" s="34"/>
      <c r="G22" s="34"/>
      <c r="H22" s="34"/>
      <c r="I22" s="25" t="s">
        <v>930</v>
      </c>
      <c r="J22" s="154" t="s">
        <v>649</v>
      </c>
      <c r="K22" s="154"/>
      <c r="L22" s="154"/>
    </row>
    <row r="23" spans="3:12" ht="21.95" customHeight="1">
      <c r="C23" s="175"/>
      <c r="D23" s="35"/>
      <c r="E23" s="154"/>
      <c r="F23" s="34"/>
      <c r="G23" s="34"/>
      <c r="H23" s="34"/>
      <c r="I23" s="25" t="s">
        <v>442</v>
      </c>
      <c r="J23" s="155" t="s">
        <v>932</v>
      </c>
      <c r="K23" s="155"/>
      <c r="L23" s="155"/>
    </row>
    <row r="24" spans="3:12" ht="21.95" customHeight="1">
      <c r="C24" s="175"/>
      <c r="D24" s="35"/>
      <c r="E24" s="154"/>
      <c r="F24" s="34"/>
      <c r="G24" s="34"/>
      <c r="H24" s="34"/>
      <c r="I24" s="25" t="s">
        <v>543</v>
      </c>
      <c r="J24" s="155" t="s">
        <v>933</v>
      </c>
      <c r="K24" s="155"/>
      <c r="L24" s="155"/>
    </row>
    <row r="25" spans="3:12" ht="21.95" customHeight="1">
      <c r="C25" s="175"/>
      <c r="D25" s="35"/>
      <c r="E25" s="154"/>
      <c r="F25" s="34"/>
      <c r="G25" s="34"/>
      <c r="H25" s="34"/>
      <c r="I25" s="25" t="s">
        <v>421</v>
      </c>
      <c r="J25" s="155" t="s">
        <v>934</v>
      </c>
      <c r="K25" s="155"/>
      <c r="L25" s="155"/>
    </row>
    <row r="26" spans="3:12" ht="21.95" customHeight="1">
      <c r="C26" s="175"/>
      <c r="D26" s="35"/>
      <c r="E26" s="154"/>
      <c r="F26" s="34"/>
      <c r="G26" s="34"/>
      <c r="H26" s="34"/>
      <c r="I26" s="25" t="s">
        <v>408</v>
      </c>
      <c r="J26" s="155" t="s">
        <v>936</v>
      </c>
      <c r="K26" s="155"/>
      <c r="L26" s="155"/>
    </row>
    <row r="27" spans="3:12" ht="21.95" customHeight="1">
      <c r="C27" s="175"/>
      <c r="D27" s="35"/>
      <c r="E27" s="154"/>
      <c r="F27" s="34"/>
      <c r="G27" s="34"/>
      <c r="H27" s="34"/>
      <c r="I27" s="25" t="s">
        <v>544</v>
      </c>
      <c r="J27" s="155" t="s">
        <v>935</v>
      </c>
      <c r="K27" s="155"/>
      <c r="L27" s="155"/>
    </row>
    <row r="28" spans="3:12" ht="21.95" customHeight="1">
      <c r="C28" s="175"/>
      <c r="D28" s="35" t="s">
        <v>937</v>
      </c>
      <c r="E28" s="154" t="s">
        <v>542</v>
      </c>
      <c r="F28" s="34">
        <v>2</v>
      </c>
      <c r="G28" s="34" t="s">
        <v>938</v>
      </c>
      <c r="H28" s="34"/>
      <c r="I28" s="155" t="s">
        <v>939</v>
      </c>
      <c r="J28" s="155"/>
      <c r="K28" s="155"/>
      <c r="L28" s="155"/>
    </row>
    <row r="29" spans="3:12" ht="21.95" customHeight="1">
      <c r="C29" s="175"/>
      <c r="D29" s="35"/>
      <c r="E29" s="154"/>
      <c r="F29" s="34"/>
      <c r="G29" s="34"/>
      <c r="H29" s="34"/>
      <c r="I29" s="24" t="s">
        <v>540</v>
      </c>
      <c r="J29" s="126" t="s">
        <v>541</v>
      </c>
      <c r="K29" s="126"/>
      <c r="L29" s="126"/>
    </row>
    <row r="30" spans="3:12" ht="35.1" customHeight="1">
      <c r="C30" s="175"/>
      <c r="D30" s="35"/>
      <c r="E30" s="154"/>
      <c r="F30" s="34"/>
      <c r="G30" s="34"/>
      <c r="H30" s="34"/>
      <c r="I30" s="25" t="s">
        <v>921</v>
      </c>
      <c r="J30" s="155" t="s">
        <v>940</v>
      </c>
      <c r="K30" s="155"/>
      <c r="L30" s="155"/>
    </row>
    <row r="31" spans="3:12" ht="21.95" customHeight="1">
      <c r="C31" s="175"/>
      <c r="D31" s="35"/>
      <c r="E31" s="154"/>
      <c r="F31" s="34"/>
      <c r="G31" s="34"/>
      <c r="H31" s="34"/>
      <c r="I31" s="25" t="s">
        <v>930</v>
      </c>
      <c r="J31" s="154" t="s">
        <v>649</v>
      </c>
      <c r="K31" s="154"/>
      <c r="L31" s="154"/>
    </row>
    <row r="32" spans="3:12" ht="21.95" customHeight="1">
      <c r="C32" s="175"/>
      <c r="D32" s="35"/>
      <c r="E32" s="154"/>
      <c r="F32" s="34"/>
      <c r="G32" s="34"/>
      <c r="H32" s="34"/>
      <c r="I32" s="25" t="s">
        <v>442</v>
      </c>
      <c r="J32" s="155" t="s">
        <v>941</v>
      </c>
      <c r="K32" s="155"/>
      <c r="L32" s="155"/>
    </row>
    <row r="33" spans="3:12" ht="21.95" customHeight="1">
      <c r="C33" s="175"/>
      <c r="D33" s="35"/>
      <c r="E33" s="154"/>
      <c r="F33" s="34"/>
      <c r="G33" s="34"/>
      <c r="H33" s="34"/>
      <c r="I33" s="25" t="s">
        <v>543</v>
      </c>
      <c r="J33" s="155" t="s">
        <v>943</v>
      </c>
      <c r="K33" s="155"/>
      <c r="L33" s="155"/>
    </row>
    <row r="34" spans="3:12" ht="21.95" customHeight="1">
      <c r="C34" s="175"/>
      <c r="D34" s="35"/>
      <c r="E34" s="154"/>
      <c r="F34" s="34"/>
      <c r="G34" s="34"/>
      <c r="H34" s="34"/>
      <c r="I34" s="25" t="s">
        <v>421</v>
      </c>
      <c r="J34" s="155" t="s">
        <v>942</v>
      </c>
      <c r="K34" s="155"/>
      <c r="L34" s="155"/>
    </row>
    <row r="35" spans="3:12" ht="21.95" customHeight="1">
      <c r="C35" s="175"/>
      <c r="D35" s="35"/>
      <c r="E35" s="154"/>
      <c r="F35" s="34"/>
      <c r="G35" s="34"/>
      <c r="H35" s="34"/>
      <c r="I35" s="25" t="s">
        <v>408</v>
      </c>
      <c r="J35" s="155" t="s">
        <v>944</v>
      </c>
      <c r="K35" s="155"/>
      <c r="L35" s="155"/>
    </row>
    <row r="36" spans="3:12" ht="21.95" customHeight="1">
      <c r="C36" s="175"/>
      <c r="D36" s="35"/>
      <c r="E36" s="154"/>
      <c r="F36" s="34"/>
      <c r="G36" s="34"/>
      <c r="H36" s="34"/>
      <c r="I36" s="25" t="s">
        <v>544</v>
      </c>
      <c r="J36" s="155" t="s">
        <v>945</v>
      </c>
      <c r="K36" s="155"/>
      <c r="L36" s="155"/>
    </row>
    <row r="37" spans="3:12" ht="21.95" customHeight="1">
      <c r="C37" s="175"/>
      <c r="D37" s="35" t="s">
        <v>949</v>
      </c>
      <c r="E37" s="154" t="s">
        <v>948</v>
      </c>
      <c r="F37" s="34">
        <v>2</v>
      </c>
      <c r="G37" s="34" t="s">
        <v>947</v>
      </c>
      <c r="H37" s="34"/>
      <c r="I37" s="155" t="s">
        <v>951</v>
      </c>
      <c r="J37" s="155"/>
      <c r="K37" s="155"/>
      <c r="L37" s="155"/>
    </row>
    <row r="38" spans="3:12" ht="21.95" customHeight="1">
      <c r="C38" s="175"/>
      <c r="D38" s="35"/>
      <c r="E38" s="154"/>
      <c r="F38" s="34"/>
      <c r="G38" s="34"/>
      <c r="H38" s="34"/>
      <c r="I38" s="24" t="s">
        <v>540</v>
      </c>
      <c r="J38" s="126" t="s">
        <v>541</v>
      </c>
      <c r="K38" s="126"/>
      <c r="L38" s="126"/>
    </row>
    <row r="39" spans="3:12" ht="35.1" customHeight="1">
      <c r="C39" s="175"/>
      <c r="D39" s="35"/>
      <c r="E39" s="154"/>
      <c r="F39" s="34"/>
      <c r="G39" s="34"/>
      <c r="H39" s="34"/>
      <c r="I39" s="25" t="s">
        <v>921</v>
      </c>
      <c r="J39" s="155" t="s">
        <v>952</v>
      </c>
      <c r="K39" s="155"/>
      <c r="L39" s="155"/>
    </row>
    <row r="40" spans="3:12" ht="21.95" customHeight="1">
      <c r="C40" s="175"/>
      <c r="D40" s="35"/>
      <c r="E40" s="154"/>
      <c r="F40" s="34"/>
      <c r="G40" s="34"/>
      <c r="H40" s="34"/>
      <c r="I40" s="25" t="s">
        <v>953</v>
      </c>
      <c r="J40" s="154" t="s">
        <v>649</v>
      </c>
      <c r="K40" s="154"/>
      <c r="L40" s="154"/>
    </row>
    <row r="41" spans="3:12" ht="21.95" customHeight="1">
      <c r="C41" s="175"/>
      <c r="D41" s="35"/>
      <c r="E41" s="154"/>
      <c r="F41" s="34"/>
      <c r="G41" s="34"/>
      <c r="H41" s="34"/>
      <c r="I41" s="25" t="s">
        <v>408</v>
      </c>
      <c r="J41" s="155" t="s">
        <v>954</v>
      </c>
      <c r="K41" s="155"/>
      <c r="L41" s="155"/>
    </row>
    <row r="42" spans="3:12" ht="21.95" customHeight="1">
      <c r="C42" s="175"/>
      <c r="D42" s="35"/>
      <c r="E42" s="154"/>
      <c r="F42" s="34"/>
      <c r="G42" s="34"/>
      <c r="H42" s="34"/>
      <c r="I42" s="25" t="s">
        <v>544</v>
      </c>
      <c r="J42" s="155" t="s">
        <v>955</v>
      </c>
      <c r="K42" s="155"/>
      <c r="L42" s="155"/>
    </row>
    <row r="43" spans="3:12" ht="21.95" customHeight="1">
      <c r="C43" s="175"/>
      <c r="D43" s="35" t="s">
        <v>950</v>
      </c>
      <c r="E43" s="154" t="s">
        <v>674</v>
      </c>
      <c r="F43" s="34">
        <v>2</v>
      </c>
      <c r="G43" s="34" t="s">
        <v>946</v>
      </c>
      <c r="H43" s="34"/>
      <c r="I43" s="167" t="s">
        <v>963</v>
      </c>
      <c r="J43" s="168"/>
      <c r="K43" s="168"/>
      <c r="L43" s="169"/>
    </row>
    <row r="44" spans="3:12" ht="21.95" customHeight="1">
      <c r="C44" s="175"/>
      <c r="D44" s="35"/>
      <c r="E44" s="154"/>
      <c r="F44" s="34"/>
      <c r="G44" s="34"/>
      <c r="H44" s="34"/>
      <c r="I44" s="24" t="s">
        <v>540</v>
      </c>
      <c r="J44" s="126" t="s">
        <v>541</v>
      </c>
      <c r="K44" s="126"/>
      <c r="L44" s="126"/>
    </row>
    <row r="45" spans="3:12" ht="35.1" customHeight="1">
      <c r="C45" s="175"/>
      <c r="D45" s="35"/>
      <c r="E45" s="154"/>
      <c r="F45" s="34"/>
      <c r="G45" s="34"/>
      <c r="H45" s="34"/>
      <c r="I45" s="25" t="s">
        <v>921</v>
      </c>
      <c r="J45" s="155" t="s">
        <v>968</v>
      </c>
      <c r="K45" s="155"/>
      <c r="L45" s="155"/>
    </row>
    <row r="46" spans="3:12" ht="21.95" customHeight="1">
      <c r="C46" s="175"/>
      <c r="D46" s="35"/>
      <c r="E46" s="154"/>
      <c r="F46" s="34"/>
      <c r="G46" s="34"/>
      <c r="H46" s="34"/>
      <c r="I46" s="25" t="s">
        <v>956</v>
      </c>
      <c r="J46" s="154" t="s">
        <v>649</v>
      </c>
      <c r="K46" s="154"/>
      <c r="L46" s="154"/>
    </row>
    <row r="47" spans="3:12" ht="35.1" customHeight="1">
      <c r="C47" s="175"/>
      <c r="D47" s="35"/>
      <c r="E47" s="154"/>
      <c r="F47" s="34"/>
      <c r="G47" s="34"/>
      <c r="H47" s="34"/>
      <c r="I47" s="25" t="s">
        <v>543</v>
      </c>
      <c r="J47" s="155" t="s">
        <v>969</v>
      </c>
      <c r="K47" s="155"/>
      <c r="L47" s="155"/>
    </row>
    <row r="48" spans="3:12" ht="35.1" customHeight="1">
      <c r="C48" s="175"/>
      <c r="D48" s="35"/>
      <c r="E48" s="154"/>
      <c r="F48" s="34"/>
      <c r="G48" s="34"/>
      <c r="H48" s="34"/>
      <c r="I48" s="25" t="s">
        <v>421</v>
      </c>
      <c r="J48" s="155" t="s">
        <v>958</v>
      </c>
      <c r="K48" s="155"/>
      <c r="L48" s="155"/>
    </row>
    <row r="49" spans="3:12" ht="21.95" customHeight="1">
      <c r="C49" s="175"/>
      <c r="D49" s="35"/>
      <c r="E49" s="154"/>
      <c r="F49" s="34"/>
      <c r="G49" s="34"/>
      <c r="H49" s="34"/>
      <c r="I49" s="25" t="s">
        <v>408</v>
      </c>
      <c r="J49" s="155" t="s">
        <v>957</v>
      </c>
      <c r="K49" s="155"/>
      <c r="L49" s="155"/>
    </row>
    <row r="50" spans="3:12" ht="21.95" customHeight="1">
      <c r="C50" s="175"/>
      <c r="D50" s="35"/>
      <c r="E50" s="154"/>
      <c r="F50" s="34"/>
      <c r="G50" s="34"/>
      <c r="H50" s="34"/>
      <c r="I50" s="25" t="s">
        <v>544</v>
      </c>
      <c r="J50" s="155" t="s">
        <v>959</v>
      </c>
      <c r="K50" s="155"/>
      <c r="L50" s="155"/>
    </row>
    <row r="51" spans="3:12" ht="21.95" customHeight="1">
      <c r="C51" s="175"/>
      <c r="D51" s="35" t="s">
        <v>962</v>
      </c>
      <c r="E51" s="154" t="s">
        <v>961</v>
      </c>
      <c r="F51" s="34">
        <v>2</v>
      </c>
      <c r="G51" s="34" t="s">
        <v>965</v>
      </c>
      <c r="H51" s="34"/>
      <c r="I51" s="167" t="s">
        <v>964</v>
      </c>
      <c r="J51" s="168"/>
      <c r="K51" s="168"/>
      <c r="L51" s="169"/>
    </row>
    <row r="52" spans="3:12" ht="21.95" customHeight="1">
      <c r="C52" s="175"/>
      <c r="D52" s="35"/>
      <c r="E52" s="154"/>
      <c r="F52" s="34"/>
      <c r="G52" s="34"/>
      <c r="H52" s="34"/>
      <c r="I52" s="24" t="s">
        <v>540</v>
      </c>
      <c r="J52" s="126" t="s">
        <v>541</v>
      </c>
      <c r="K52" s="126"/>
      <c r="L52" s="126"/>
    </row>
    <row r="53" spans="3:12" ht="35.1" customHeight="1">
      <c r="C53" s="175"/>
      <c r="D53" s="35"/>
      <c r="E53" s="154"/>
      <c r="F53" s="34"/>
      <c r="G53" s="34"/>
      <c r="H53" s="34"/>
      <c r="I53" s="25" t="s">
        <v>921</v>
      </c>
      <c r="J53" s="155" t="s">
        <v>970</v>
      </c>
      <c r="K53" s="155"/>
      <c r="L53" s="155"/>
    </row>
    <row r="54" spans="3:12" ht="21.95" customHeight="1">
      <c r="C54" s="175"/>
      <c r="D54" s="35"/>
      <c r="E54" s="154"/>
      <c r="F54" s="34"/>
      <c r="G54" s="34"/>
      <c r="H54" s="34"/>
      <c r="I54" s="25" t="s">
        <v>960</v>
      </c>
      <c r="J54" s="154" t="s">
        <v>649</v>
      </c>
      <c r="K54" s="154"/>
      <c r="L54" s="154"/>
    </row>
    <row r="55" spans="3:12" ht="21.95" customHeight="1">
      <c r="C55" s="175"/>
      <c r="D55" s="35"/>
      <c r="E55" s="154"/>
      <c r="F55" s="34"/>
      <c r="G55" s="34"/>
      <c r="H55" s="34"/>
      <c r="I55" s="25" t="s">
        <v>544</v>
      </c>
      <c r="J55" s="155" t="s">
        <v>971</v>
      </c>
      <c r="K55" s="155"/>
      <c r="L55" s="155"/>
    </row>
    <row r="56" spans="3:12" ht="35.1" customHeight="1">
      <c r="C56" s="175"/>
      <c r="D56" s="9" t="s">
        <v>966</v>
      </c>
      <c r="E56" s="25" t="s">
        <v>229</v>
      </c>
      <c r="F56" s="8">
        <v>2</v>
      </c>
      <c r="G56" s="170" t="s">
        <v>967</v>
      </c>
      <c r="H56" s="171"/>
      <c r="I56" s="155" t="s">
        <v>972</v>
      </c>
      <c r="J56" s="155"/>
      <c r="K56" s="155"/>
      <c r="L56" s="155"/>
    </row>
    <row r="57" spans="3:12" ht="86.25" customHeight="1">
      <c r="C57" s="175"/>
      <c r="D57" s="9" t="s">
        <v>973</v>
      </c>
      <c r="E57" s="25" t="s">
        <v>974</v>
      </c>
      <c r="F57" s="8">
        <v>128</v>
      </c>
      <c r="G57" s="170" t="s">
        <v>975</v>
      </c>
      <c r="H57" s="171"/>
      <c r="I57" s="155" t="s">
        <v>976</v>
      </c>
      <c r="J57" s="155"/>
      <c r="K57" s="155"/>
      <c r="L57" s="155"/>
    </row>
    <row r="58" spans="3:12" ht="21.95" customHeight="1">
      <c r="C58" s="175"/>
      <c r="D58" s="9" t="s">
        <v>977</v>
      </c>
      <c r="E58" s="25" t="s">
        <v>978</v>
      </c>
      <c r="F58" s="8">
        <v>3934</v>
      </c>
      <c r="G58" s="170" t="s">
        <v>194</v>
      </c>
      <c r="H58" s="171"/>
      <c r="I58" s="172" t="s">
        <v>648</v>
      </c>
      <c r="J58" s="173"/>
      <c r="K58" s="173"/>
      <c r="L58" s="174"/>
    </row>
    <row r="59" spans="3:12" ht="21.95" customHeight="1">
      <c r="C59" s="175"/>
      <c r="D59" s="9" t="s">
        <v>979</v>
      </c>
      <c r="E59" s="15" t="s">
        <v>981</v>
      </c>
      <c r="F59" s="4">
        <v>2</v>
      </c>
      <c r="G59" s="41" t="s">
        <v>502</v>
      </c>
      <c r="H59" s="41"/>
      <c r="I59" s="155" t="s">
        <v>983</v>
      </c>
      <c r="J59" s="155"/>
      <c r="K59" s="155"/>
      <c r="L59" s="155"/>
    </row>
    <row r="60" spans="3:12" ht="21.95" customHeight="1">
      <c r="C60" s="175"/>
      <c r="D60" s="9" t="s">
        <v>980</v>
      </c>
      <c r="E60" s="15" t="s">
        <v>982</v>
      </c>
      <c r="F60" s="4">
        <v>16</v>
      </c>
      <c r="G60" s="41" t="s">
        <v>628</v>
      </c>
      <c r="H60" s="41"/>
      <c r="I60" s="155" t="s">
        <v>984</v>
      </c>
      <c r="J60" s="155"/>
      <c r="K60" s="155"/>
      <c r="L60" s="155"/>
    </row>
    <row r="61" spans="3:12" s="19" customFormat="1" ht="21.95" customHeight="1">
      <c r="C61" s="41" t="s">
        <v>975</v>
      </c>
      <c r="D61" s="4" t="s">
        <v>222</v>
      </c>
      <c r="E61" s="21" t="s">
        <v>540</v>
      </c>
      <c r="F61" s="21" t="s">
        <v>987</v>
      </c>
      <c r="G61" s="104" t="s">
        <v>224</v>
      </c>
      <c r="H61" s="105"/>
      <c r="I61" s="104" t="s">
        <v>226</v>
      </c>
      <c r="J61" s="116"/>
      <c r="K61" s="116"/>
      <c r="L61" s="105"/>
    </row>
    <row r="62" spans="3:12" s="19" customFormat="1" ht="35.1" customHeight="1">
      <c r="C62" s="41"/>
      <c r="D62" s="4" t="s">
        <v>986</v>
      </c>
      <c r="E62" s="25" t="s">
        <v>409</v>
      </c>
      <c r="F62" s="8">
        <v>1</v>
      </c>
      <c r="G62" s="170" t="s">
        <v>989</v>
      </c>
      <c r="H62" s="171"/>
      <c r="I62" s="167" t="s">
        <v>994</v>
      </c>
      <c r="J62" s="168"/>
      <c r="K62" s="168"/>
      <c r="L62" s="169"/>
    </row>
    <row r="63" spans="3:12" ht="21.95" customHeight="1">
      <c r="C63" s="41"/>
      <c r="D63" s="4" t="s">
        <v>992</v>
      </c>
      <c r="E63" s="25" t="s">
        <v>988</v>
      </c>
      <c r="F63" s="8">
        <v>2</v>
      </c>
      <c r="G63" s="170" t="s">
        <v>194</v>
      </c>
      <c r="H63" s="171"/>
      <c r="I63" s="172" t="s">
        <v>648</v>
      </c>
      <c r="J63" s="173"/>
      <c r="K63" s="173"/>
      <c r="L63" s="174"/>
    </row>
    <row r="64" spans="3:12" ht="35.1" customHeight="1">
      <c r="C64" s="41"/>
      <c r="D64" s="4" t="s">
        <v>991</v>
      </c>
      <c r="E64" s="25" t="s">
        <v>990</v>
      </c>
      <c r="F64" s="8">
        <v>5</v>
      </c>
      <c r="G64" s="170" t="s">
        <v>993</v>
      </c>
      <c r="H64" s="171"/>
      <c r="I64" s="167" t="s">
        <v>995</v>
      </c>
      <c r="J64" s="168"/>
      <c r="K64" s="168"/>
      <c r="L64" s="169"/>
    </row>
    <row r="65" spans="3:12" ht="35.1" customHeight="1">
      <c r="C65" s="41" t="s">
        <v>996</v>
      </c>
      <c r="D65" s="4" t="s">
        <v>222</v>
      </c>
      <c r="E65" s="21" t="s">
        <v>223</v>
      </c>
      <c r="F65" s="21" t="s">
        <v>225</v>
      </c>
      <c r="G65" s="126" t="s">
        <v>224</v>
      </c>
      <c r="H65" s="126"/>
      <c r="I65" s="126" t="s">
        <v>226</v>
      </c>
      <c r="J65" s="126"/>
      <c r="K65" s="126"/>
      <c r="L65" s="126"/>
    </row>
    <row r="66" spans="3:12" ht="21.95" customHeight="1">
      <c r="C66" s="41"/>
      <c r="D66" s="4" t="s">
        <v>997</v>
      </c>
      <c r="E66" s="25" t="s">
        <v>538</v>
      </c>
      <c r="F66" s="8">
        <v>2</v>
      </c>
      <c r="G66" s="34" t="s">
        <v>998</v>
      </c>
      <c r="H66" s="34"/>
      <c r="I66" s="155" t="s">
        <v>999</v>
      </c>
      <c r="J66" s="155"/>
      <c r="K66" s="155"/>
      <c r="L66" s="155"/>
    </row>
    <row r="67" spans="3:12" ht="21.95" customHeight="1">
      <c r="C67" s="41"/>
      <c r="D67" s="4" t="s">
        <v>1000</v>
      </c>
      <c r="E67" s="25" t="s">
        <v>1001</v>
      </c>
      <c r="F67" s="8">
        <v>14</v>
      </c>
      <c r="G67" s="34" t="s">
        <v>194</v>
      </c>
      <c r="H67" s="34"/>
      <c r="I67" s="154" t="s">
        <v>648</v>
      </c>
      <c r="J67" s="154"/>
      <c r="K67" s="154"/>
      <c r="L67" s="154"/>
    </row>
    <row r="68" spans="3:12" ht="66.75" customHeight="1">
      <c r="C68" s="41"/>
      <c r="D68" s="41" t="s">
        <v>1002</v>
      </c>
      <c r="E68" s="154" t="s">
        <v>1003</v>
      </c>
      <c r="F68" s="34">
        <v>4048</v>
      </c>
      <c r="G68" s="34" t="s">
        <v>1004</v>
      </c>
      <c r="H68" s="34"/>
      <c r="I68" s="155" t="s">
        <v>1005</v>
      </c>
      <c r="J68" s="155"/>
      <c r="K68" s="155"/>
      <c r="L68" s="155"/>
    </row>
    <row r="69" spans="3:12" ht="21.95" customHeight="1">
      <c r="C69" s="41"/>
      <c r="D69" s="41"/>
      <c r="E69" s="154"/>
      <c r="F69" s="34"/>
      <c r="G69" s="34"/>
      <c r="H69" s="34"/>
      <c r="I69" s="24" t="s">
        <v>223</v>
      </c>
      <c r="J69" s="126" t="s">
        <v>382</v>
      </c>
      <c r="K69" s="126"/>
      <c r="L69" s="126"/>
    </row>
    <row r="70" spans="3:12" ht="35.1" customHeight="1">
      <c r="C70" s="41"/>
      <c r="D70" s="41"/>
      <c r="E70" s="154"/>
      <c r="F70" s="34"/>
      <c r="G70" s="34"/>
      <c r="H70" s="34"/>
      <c r="I70" s="25" t="s">
        <v>376</v>
      </c>
      <c r="J70" s="154" t="s">
        <v>1007</v>
      </c>
      <c r="K70" s="154"/>
      <c r="L70" s="154"/>
    </row>
    <row r="71" spans="3:12" ht="21.95" customHeight="1">
      <c r="C71" s="41"/>
      <c r="D71" s="41"/>
      <c r="E71" s="154"/>
      <c r="F71" s="34"/>
      <c r="G71" s="34"/>
      <c r="H71" s="34"/>
      <c r="I71" s="25" t="s">
        <v>705</v>
      </c>
      <c r="J71" s="154"/>
      <c r="K71" s="154"/>
      <c r="L71" s="154"/>
    </row>
    <row r="72" spans="3:12" ht="21.95" customHeight="1">
      <c r="C72" s="41"/>
      <c r="D72" s="41"/>
      <c r="E72" s="154"/>
      <c r="F72" s="34"/>
      <c r="G72" s="34"/>
      <c r="H72" s="34"/>
      <c r="I72" s="25" t="s">
        <v>79</v>
      </c>
      <c r="J72" s="154"/>
      <c r="K72" s="154"/>
      <c r="L72" s="154"/>
    </row>
    <row r="73" spans="3:12" ht="21.95" customHeight="1">
      <c r="C73" s="41"/>
      <c r="D73" s="41"/>
      <c r="E73" s="154"/>
      <c r="F73" s="34"/>
      <c r="G73" s="34"/>
      <c r="H73" s="34"/>
      <c r="I73" s="25" t="s">
        <v>1006</v>
      </c>
      <c r="J73" s="154"/>
      <c r="K73" s="154"/>
      <c r="L73" s="154"/>
    </row>
    <row r="74" spans="3:12" ht="21.95" customHeight="1">
      <c r="C74" s="41"/>
      <c r="D74" s="4" t="s">
        <v>1008</v>
      </c>
      <c r="E74" s="25" t="s">
        <v>1009</v>
      </c>
      <c r="F74" s="8">
        <v>14</v>
      </c>
      <c r="G74" s="34" t="s">
        <v>194</v>
      </c>
      <c r="H74" s="34"/>
      <c r="I74" s="154" t="s">
        <v>648</v>
      </c>
      <c r="J74" s="154"/>
      <c r="K74" s="154"/>
      <c r="L74" s="154"/>
    </row>
    <row r="75" spans="3:12" ht="21.95" customHeight="1">
      <c r="C75" s="41"/>
      <c r="D75" s="4" t="s">
        <v>1010</v>
      </c>
      <c r="E75" s="25" t="s">
        <v>981</v>
      </c>
      <c r="F75" s="4">
        <v>2</v>
      </c>
      <c r="G75" s="41" t="s">
        <v>502</v>
      </c>
      <c r="H75" s="41"/>
      <c r="I75" s="155" t="s">
        <v>983</v>
      </c>
      <c r="J75" s="155"/>
      <c r="K75" s="155"/>
      <c r="L75" s="155"/>
    </row>
    <row r="76" spans="3:12" ht="21.95" customHeight="1">
      <c r="C76" s="41"/>
      <c r="D76" s="4" t="s">
        <v>1011</v>
      </c>
      <c r="E76" s="25" t="s">
        <v>982</v>
      </c>
      <c r="F76" s="4">
        <v>16</v>
      </c>
      <c r="G76" s="41" t="s">
        <v>628</v>
      </c>
      <c r="H76" s="41"/>
      <c r="I76" s="155" t="s">
        <v>1012</v>
      </c>
      <c r="J76" s="155"/>
      <c r="K76" s="155"/>
      <c r="L76" s="155"/>
    </row>
    <row r="77" spans="3:12" ht="21.95" customHeight="1">
      <c r="C77" s="70" t="s">
        <v>347</v>
      </c>
      <c r="D77" s="4" t="s">
        <v>1013</v>
      </c>
      <c r="E77" s="167" t="s">
        <v>1022</v>
      </c>
      <c r="F77" s="168"/>
      <c r="G77" s="168"/>
      <c r="H77" s="168"/>
      <c r="I77" s="168"/>
      <c r="J77" s="168"/>
      <c r="K77" s="168"/>
      <c r="L77" s="169"/>
    </row>
    <row r="78" spans="3:12" ht="21.95" customHeight="1">
      <c r="C78" s="71"/>
      <c r="D78" s="4" t="s">
        <v>1014</v>
      </c>
      <c r="E78" s="167" t="s">
        <v>1023</v>
      </c>
      <c r="F78" s="168"/>
      <c r="G78" s="168"/>
      <c r="H78" s="168"/>
      <c r="I78" s="168"/>
      <c r="J78" s="168"/>
      <c r="K78" s="168"/>
      <c r="L78" s="169"/>
    </row>
    <row r="79" spans="3:12" ht="21.95" customHeight="1">
      <c r="C79" s="71"/>
      <c r="D79" s="4" t="s">
        <v>1015</v>
      </c>
      <c r="E79" s="167" t="s">
        <v>1024</v>
      </c>
      <c r="F79" s="168"/>
      <c r="G79" s="168"/>
      <c r="H79" s="168"/>
      <c r="I79" s="168"/>
      <c r="J79" s="168"/>
      <c r="K79" s="168"/>
      <c r="L79" s="169"/>
    </row>
    <row r="80" spans="3:12" ht="21.95" customHeight="1">
      <c r="C80" s="71"/>
      <c r="D80" s="4" t="s">
        <v>1016</v>
      </c>
      <c r="E80" s="167" t="s">
        <v>1025</v>
      </c>
      <c r="F80" s="168"/>
      <c r="G80" s="168"/>
      <c r="H80" s="168"/>
      <c r="I80" s="168"/>
      <c r="J80" s="168"/>
      <c r="K80" s="168"/>
      <c r="L80" s="169"/>
    </row>
    <row r="81" spans="3:12" ht="21.95" customHeight="1">
      <c r="C81" s="71"/>
      <c r="D81" s="4" t="s">
        <v>1017</v>
      </c>
      <c r="E81" s="167" t="s">
        <v>1026</v>
      </c>
      <c r="F81" s="168"/>
      <c r="G81" s="168"/>
      <c r="H81" s="168"/>
      <c r="I81" s="168"/>
      <c r="J81" s="168"/>
      <c r="K81" s="168"/>
      <c r="L81" s="169"/>
    </row>
    <row r="82" spans="3:12" ht="21.95" customHeight="1">
      <c r="C82" s="71"/>
      <c r="D82" s="4" t="s">
        <v>1018</v>
      </c>
      <c r="E82" s="167" t="s">
        <v>1027</v>
      </c>
      <c r="F82" s="168"/>
      <c r="G82" s="168"/>
      <c r="H82" s="168"/>
      <c r="I82" s="168"/>
      <c r="J82" s="168"/>
      <c r="K82" s="168"/>
      <c r="L82" s="169"/>
    </row>
    <row r="83" spans="3:12" ht="21.95" customHeight="1">
      <c r="C83" s="71"/>
      <c r="D83" s="4" t="s">
        <v>1019</v>
      </c>
      <c r="E83" s="167" t="s">
        <v>1028</v>
      </c>
      <c r="F83" s="168"/>
      <c r="G83" s="168"/>
      <c r="H83" s="168"/>
      <c r="I83" s="168"/>
      <c r="J83" s="168"/>
      <c r="K83" s="168"/>
      <c r="L83" s="169"/>
    </row>
    <row r="84" spans="3:12" ht="21.95" customHeight="1">
      <c r="C84" s="71"/>
      <c r="D84" s="4" t="s">
        <v>1020</v>
      </c>
      <c r="E84" s="167" t="s">
        <v>1029</v>
      </c>
      <c r="F84" s="168"/>
      <c r="G84" s="168"/>
      <c r="H84" s="168"/>
      <c r="I84" s="168"/>
      <c r="J84" s="168"/>
      <c r="K84" s="168"/>
      <c r="L84" s="169"/>
    </row>
    <row r="85" spans="3:12" ht="21.95" customHeight="1">
      <c r="C85" s="72"/>
      <c r="D85" s="4" t="s">
        <v>1021</v>
      </c>
      <c r="E85" s="167" t="s">
        <v>1030</v>
      </c>
      <c r="F85" s="168"/>
      <c r="G85" s="168"/>
      <c r="H85" s="168"/>
      <c r="I85" s="168"/>
      <c r="J85" s="168"/>
      <c r="K85" s="168"/>
      <c r="L85" s="169"/>
    </row>
    <row r="86" spans="3:12" ht="21.95" customHeight="1">
      <c r="C86" s="70" t="s">
        <v>1031</v>
      </c>
      <c r="D86" s="4" t="s">
        <v>222</v>
      </c>
      <c r="E86" s="21" t="s">
        <v>223</v>
      </c>
      <c r="F86" s="21" t="s">
        <v>225</v>
      </c>
      <c r="G86" s="126" t="s">
        <v>224</v>
      </c>
      <c r="H86" s="126"/>
      <c r="I86" s="126" t="s">
        <v>226</v>
      </c>
      <c r="J86" s="126"/>
      <c r="K86" s="126"/>
      <c r="L86" s="126"/>
    </row>
    <row r="87" spans="3:12" ht="50.1" customHeight="1">
      <c r="C87" s="71"/>
      <c r="D87" s="4" t="s">
        <v>1034</v>
      </c>
      <c r="E87" s="25" t="s">
        <v>1032</v>
      </c>
      <c r="F87" s="8">
        <v>8</v>
      </c>
      <c r="G87" s="34" t="s">
        <v>1033</v>
      </c>
      <c r="H87" s="34"/>
      <c r="I87" s="155" t="s">
        <v>1039</v>
      </c>
      <c r="J87" s="155"/>
      <c r="K87" s="155"/>
      <c r="L87" s="155"/>
    </row>
    <row r="88" spans="3:12" ht="50.1" customHeight="1">
      <c r="C88" s="71"/>
      <c r="D88" s="4" t="s">
        <v>1035</v>
      </c>
      <c r="E88" s="25" t="s">
        <v>1037</v>
      </c>
      <c r="F88" s="8">
        <v>8</v>
      </c>
      <c r="G88" s="34" t="s">
        <v>1038</v>
      </c>
      <c r="H88" s="34"/>
      <c r="I88" s="155" t="s">
        <v>1040</v>
      </c>
      <c r="J88" s="155"/>
      <c r="K88" s="155"/>
      <c r="L88" s="155"/>
    </row>
    <row r="89" spans="3:12" ht="21.95" customHeight="1">
      <c r="C89" s="71"/>
      <c r="D89" s="4" t="s">
        <v>1036</v>
      </c>
      <c r="E89" s="25" t="s">
        <v>1042</v>
      </c>
      <c r="F89" s="8">
        <v>4</v>
      </c>
      <c r="G89" s="34" t="s">
        <v>1041</v>
      </c>
      <c r="H89" s="34"/>
      <c r="I89" s="155" t="s">
        <v>1043</v>
      </c>
      <c r="J89" s="155"/>
      <c r="K89" s="155"/>
      <c r="L89" s="155"/>
    </row>
    <row r="90" spans="3:12" ht="35.1" customHeight="1">
      <c r="C90" s="71"/>
      <c r="D90" s="4" t="s">
        <v>1044</v>
      </c>
      <c r="E90" s="25" t="s">
        <v>1048</v>
      </c>
      <c r="F90" s="8">
        <v>8</v>
      </c>
      <c r="G90" s="34" t="s">
        <v>1052</v>
      </c>
      <c r="H90" s="34"/>
      <c r="I90" s="155" t="s">
        <v>1061</v>
      </c>
      <c r="J90" s="155"/>
      <c r="K90" s="155"/>
      <c r="L90" s="155"/>
    </row>
    <row r="91" spans="3:12" ht="35.1" customHeight="1">
      <c r="C91" s="71"/>
      <c r="D91" s="4" t="s">
        <v>1045</v>
      </c>
      <c r="E91" s="25" t="s">
        <v>1049</v>
      </c>
      <c r="F91" s="8">
        <v>8</v>
      </c>
      <c r="G91" s="34" t="s">
        <v>1053</v>
      </c>
      <c r="H91" s="34"/>
      <c r="I91" s="155" t="s">
        <v>1064</v>
      </c>
      <c r="J91" s="155"/>
      <c r="K91" s="155"/>
      <c r="L91" s="155"/>
    </row>
    <row r="92" spans="3:12" ht="35.1" customHeight="1">
      <c r="C92" s="71"/>
      <c r="D92" s="4" t="s">
        <v>1046</v>
      </c>
      <c r="E92" s="25" t="s">
        <v>1050</v>
      </c>
      <c r="F92" s="8">
        <v>8</v>
      </c>
      <c r="G92" s="34" t="s">
        <v>1054</v>
      </c>
      <c r="H92" s="34"/>
      <c r="I92" s="155" t="s">
        <v>1062</v>
      </c>
      <c r="J92" s="155"/>
      <c r="K92" s="155"/>
      <c r="L92" s="155"/>
    </row>
    <row r="93" spans="3:12" ht="35.1" customHeight="1">
      <c r="C93" s="71"/>
      <c r="D93" s="4" t="s">
        <v>1047</v>
      </c>
      <c r="E93" s="25" t="s">
        <v>1059</v>
      </c>
      <c r="F93" s="8" t="s">
        <v>1057</v>
      </c>
      <c r="G93" s="34" t="s">
        <v>1055</v>
      </c>
      <c r="H93" s="34"/>
      <c r="I93" s="155" t="s">
        <v>1063</v>
      </c>
      <c r="J93" s="155"/>
      <c r="K93" s="155"/>
      <c r="L93" s="155"/>
    </row>
    <row r="94" spans="3:12" ht="147.75" customHeight="1">
      <c r="C94" s="72"/>
      <c r="D94" s="4" t="s">
        <v>1051</v>
      </c>
      <c r="E94" s="25" t="s">
        <v>1060</v>
      </c>
      <c r="F94" s="8" t="s">
        <v>1058</v>
      </c>
      <c r="G94" s="34" t="s">
        <v>1056</v>
      </c>
      <c r="H94" s="34"/>
      <c r="I94" s="155" t="s">
        <v>1100</v>
      </c>
      <c r="J94" s="155"/>
      <c r="K94" s="155"/>
      <c r="L94" s="155"/>
    </row>
    <row r="95" spans="3:12" ht="21.95" customHeight="1">
      <c r="C95" s="70" t="s">
        <v>1065</v>
      </c>
      <c r="D95" s="4" t="s">
        <v>222</v>
      </c>
      <c r="E95" s="104" t="s">
        <v>1041</v>
      </c>
      <c r="F95" s="105"/>
      <c r="G95" s="104" t="s">
        <v>124</v>
      </c>
      <c r="H95" s="116"/>
      <c r="I95" s="116"/>
      <c r="J95" s="116"/>
      <c r="K95" s="116"/>
      <c r="L95" s="105"/>
    </row>
    <row r="96" spans="3:12" ht="21.95" customHeight="1">
      <c r="C96" s="71"/>
      <c r="D96" s="4" t="s">
        <v>1066</v>
      </c>
      <c r="E96" s="41" t="s">
        <v>1080</v>
      </c>
      <c r="F96" s="41"/>
      <c r="G96" s="41" t="s">
        <v>194</v>
      </c>
      <c r="H96" s="41"/>
      <c r="I96" s="41"/>
      <c r="J96" s="41"/>
      <c r="K96" s="41"/>
      <c r="L96" s="41"/>
    </row>
    <row r="97" spans="3:12" ht="21.95" customHeight="1">
      <c r="C97" s="71"/>
      <c r="D97" s="4" t="s">
        <v>1067</v>
      </c>
      <c r="E97" s="41" t="s">
        <v>1089</v>
      </c>
      <c r="F97" s="41"/>
      <c r="G97" s="41" t="s">
        <v>1081</v>
      </c>
      <c r="H97" s="41"/>
      <c r="I97" s="41"/>
      <c r="J97" s="41"/>
      <c r="K97" s="41"/>
      <c r="L97" s="41"/>
    </row>
    <row r="98" spans="3:12" ht="21.95" customHeight="1">
      <c r="C98" s="71"/>
      <c r="D98" s="4" t="s">
        <v>1068</v>
      </c>
      <c r="E98" s="41" t="s">
        <v>1090</v>
      </c>
      <c r="F98" s="41"/>
      <c r="G98" s="41" t="s">
        <v>1082</v>
      </c>
      <c r="H98" s="41"/>
      <c r="I98" s="41"/>
      <c r="J98" s="41"/>
      <c r="K98" s="41"/>
      <c r="L98" s="41"/>
    </row>
    <row r="99" spans="3:12" ht="21.95" customHeight="1">
      <c r="C99" s="71"/>
      <c r="D99" s="4" t="s">
        <v>1069</v>
      </c>
      <c r="E99" s="41" t="s">
        <v>1091</v>
      </c>
      <c r="F99" s="41"/>
      <c r="G99" s="41" t="s">
        <v>1083</v>
      </c>
      <c r="H99" s="41"/>
      <c r="I99" s="41"/>
      <c r="J99" s="41"/>
      <c r="K99" s="41"/>
      <c r="L99" s="41"/>
    </row>
    <row r="100" spans="3:12" ht="21.95" customHeight="1">
      <c r="C100" s="71"/>
      <c r="D100" s="4" t="s">
        <v>1070</v>
      </c>
      <c r="E100" s="41" t="s">
        <v>1092</v>
      </c>
      <c r="F100" s="41"/>
      <c r="G100" s="41" t="s">
        <v>1084</v>
      </c>
      <c r="H100" s="41"/>
      <c r="I100" s="41"/>
      <c r="J100" s="41"/>
      <c r="K100" s="41"/>
      <c r="L100" s="41"/>
    </row>
    <row r="101" spans="3:12" ht="21.95" customHeight="1">
      <c r="C101" s="71"/>
      <c r="D101" s="4" t="s">
        <v>1071</v>
      </c>
      <c r="E101" s="41" t="s">
        <v>1093</v>
      </c>
      <c r="F101" s="41"/>
      <c r="G101" s="41" t="s">
        <v>1085</v>
      </c>
      <c r="H101" s="41"/>
      <c r="I101" s="41"/>
      <c r="J101" s="41"/>
      <c r="K101" s="41"/>
      <c r="L101" s="41"/>
    </row>
    <row r="102" spans="3:12" ht="21.95" customHeight="1">
      <c r="C102" s="71"/>
      <c r="D102" s="4" t="s">
        <v>1072</v>
      </c>
      <c r="E102" s="41" t="s">
        <v>1094</v>
      </c>
      <c r="F102" s="41"/>
      <c r="G102" s="41" t="s">
        <v>1086</v>
      </c>
      <c r="H102" s="41"/>
      <c r="I102" s="41"/>
      <c r="J102" s="41"/>
      <c r="K102" s="41"/>
      <c r="L102" s="41"/>
    </row>
    <row r="103" spans="3:12" ht="21.95" customHeight="1">
      <c r="C103" s="71"/>
      <c r="D103" s="4" t="s">
        <v>1073</v>
      </c>
      <c r="E103" s="41" t="s">
        <v>1095</v>
      </c>
      <c r="F103" s="41"/>
      <c r="G103" s="41" t="s">
        <v>1087</v>
      </c>
      <c r="H103" s="41"/>
      <c r="I103" s="41"/>
      <c r="J103" s="41"/>
      <c r="K103" s="41"/>
      <c r="L103" s="41"/>
    </row>
    <row r="104" spans="3:12" ht="21.95" customHeight="1">
      <c r="C104" s="71"/>
      <c r="D104" s="4" t="s">
        <v>1074</v>
      </c>
      <c r="E104" s="41" t="s">
        <v>1096</v>
      </c>
      <c r="F104" s="41"/>
      <c r="G104" s="41" t="s">
        <v>1088</v>
      </c>
      <c r="H104" s="41"/>
      <c r="I104" s="41"/>
      <c r="J104" s="41"/>
      <c r="K104" s="41"/>
      <c r="L104" s="41"/>
    </row>
    <row r="105" spans="3:12" ht="35.1" customHeight="1">
      <c r="C105" s="71"/>
      <c r="D105" s="4" t="s">
        <v>1075</v>
      </c>
      <c r="E105" s="41" t="s">
        <v>1097</v>
      </c>
      <c r="F105" s="41"/>
      <c r="G105" s="45" t="s">
        <v>1101</v>
      </c>
      <c r="H105" s="44"/>
      <c r="I105" s="44"/>
      <c r="J105" s="44"/>
      <c r="K105" s="44"/>
      <c r="L105" s="44"/>
    </row>
    <row r="106" spans="3:12" ht="35.1" customHeight="1">
      <c r="C106" s="71"/>
      <c r="D106" s="4" t="s">
        <v>1076</v>
      </c>
      <c r="E106" s="41" t="s">
        <v>1098</v>
      </c>
      <c r="F106" s="41"/>
      <c r="G106" s="45" t="s">
        <v>1102</v>
      </c>
      <c r="H106" s="44"/>
      <c r="I106" s="44"/>
      <c r="J106" s="44"/>
      <c r="K106" s="44"/>
      <c r="L106" s="44"/>
    </row>
    <row r="107" spans="3:12" ht="35.1" customHeight="1">
      <c r="C107" s="71"/>
      <c r="D107" s="4" t="s">
        <v>1077</v>
      </c>
      <c r="E107" s="41" t="s">
        <v>1099</v>
      </c>
      <c r="F107" s="41"/>
      <c r="G107" s="45" t="s">
        <v>1106</v>
      </c>
      <c r="H107" s="44"/>
      <c r="I107" s="44"/>
      <c r="J107" s="44"/>
      <c r="K107" s="44"/>
      <c r="L107" s="44"/>
    </row>
    <row r="108" spans="3:12" ht="21.95" customHeight="1">
      <c r="C108" s="71"/>
      <c r="D108" s="4" t="s">
        <v>1078</v>
      </c>
      <c r="E108" s="41" t="s">
        <v>1103</v>
      </c>
      <c r="F108" s="41"/>
      <c r="G108" s="41" t="s">
        <v>194</v>
      </c>
      <c r="H108" s="41"/>
      <c r="I108" s="41"/>
      <c r="J108" s="41"/>
      <c r="K108" s="41"/>
      <c r="L108" s="41"/>
    </row>
    <row r="109" spans="3:12" ht="21.95" customHeight="1">
      <c r="C109" s="72"/>
      <c r="D109" s="4" t="s">
        <v>1079</v>
      </c>
      <c r="E109" s="41" t="s">
        <v>1104</v>
      </c>
      <c r="F109" s="41"/>
      <c r="G109" s="41" t="s">
        <v>1105</v>
      </c>
      <c r="H109" s="41"/>
      <c r="I109" s="41"/>
      <c r="J109" s="41"/>
      <c r="K109" s="41"/>
      <c r="L109" s="41"/>
    </row>
    <row r="110" spans="3:12" ht="21.95" customHeight="1">
      <c r="C110" s="41" t="s">
        <v>1107</v>
      </c>
      <c r="D110" s="4" t="s">
        <v>222</v>
      </c>
      <c r="E110" s="21" t="s">
        <v>223</v>
      </c>
      <c r="F110" s="21" t="s">
        <v>225</v>
      </c>
      <c r="G110" s="126" t="s">
        <v>224</v>
      </c>
      <c r="H110" s="126"/>
      <c r="I110" s="126" t="s">
        <v>226</v>
      </c>
      <c r="J110" s="126"/>
      <c r="K110" s="126"/>
      <c r="L110" s="126"/>
    </row>
    <row r="111" spans="3:12" ht="21.95" customHeight="1">
      <c r="C111" s="41"/>
      <c r="D111" s="4" t="s">
        <v>1108</v>
      </c>
      <c r="E111" s="25" t="s">
        <v>538</v>
      </c>
      <c r="F111" s="4">
        <v>2</v>
      </c>
      <c r="G111" s="41" t="s">
        <v>502</v>
      </c>
      <c r="H111" s="41"/>
      <c r="I111" s="155" t="s">
        <v>983</v>
      </c>
      <c r="J111" s="155"/>
      <c r="K111" s="155"/>
      <c r="L111" s="155"/>
    </row>
    <row r="112" spans="3:12" ht="21.95" customHeight="1">
      <c r="C112" s="41"/>
      <c r="D112" s="4" t="s">
        <v>1109</v>
      </c>
      <c r="E112" s="25" t="s">
        <v>1001</v>
      </c>
      <c r="F112" s="4">
        <v>14</v>
      </c>
      <c r="G112" s="41" t="s">
        <v>194</v>
      </c>
      <c r="H112" s="41"/>
      <c r="I112" s="154" t="s">
        <v>1110</v>
      </c>
      <c r="J112" s="154"/>
      <c r="K112" s="154"/>
      <c r="L112" s="154"/>
    </row>
    <row r="113" spans="3:12" ht="21.95" customHeight="1">
      <c r="C113" s="41"/>
      <c r="D113" s="4" t="s">
        <v>1114</v>
      </c>
      <c r="E113" s="25" t="s">
        <v>376</v>
      </c>
      <c r="F113" s="4">
        <v>16</v>
      </c>
      <c r="G113" s="41" t="s">
        <v>628</v>
      </c>
      <c r="H113" s="41"/>
      <c r="I113" s="155" t="s">
        <v>1112</v>
      </c>
      <c r="J113" s="155"/>
      <c r="K113" s="155"/>
      <c r="L113" s="155"/>
    </row>
    <row r="114" spans="3:12" ht="21.95" customHeight="1">
      <c r="C114" s="41"/>
      <c r="D114" s="4" t="s">
        <v>1115</v>
      </c>
      <c r="E114" s="25" t="s">
        <v>705</v>
      </c>
      <c r="F114" s="4">
        <v>16</v>
      </c>
      <c r="G114" s="41" t="s">
        <v>1111</v>
      </c>
      <c r="H114" s="41"/>
      <c r="I114" s="155" t="s">
        <v>1113</v>
      </c>
      <c r="J114" s="155"/>
      <c r="K114" s="155"/>
      <c r="L114" s="155"/>
    </row>
    <row r="115" spans="3:12" ht="21.95" customHeight="1">
      <c r="C115" s="41"/>
      <c r="D115" s="4" t="s">
        <v>1116</v>
      </c>
      <c r="E115" s="25" t="s">
        <v>714</v>
      </c>
      <c r="F115" s="4">
        <v>16</v>
      </c>
      <c r="G115" s="41" t="s">
        <v>194</v>
      </c>
      <c r="H115" s="41"/>
      <c r="I115" s="154" t="s">
        <v>1110</v>
      </c>
      <c r="J115" s="154"/>
      <c r="K115" s="154"/>
      <c r="L115" s="154"/>
    </row>
    <row r="116" spans="3:12" ht="49.5" customHeight="1">
      <c r="C116" s="41"/>
      <c r="D116" s="4" t="s">
        <v>1116</v>
      </c>
      <c r="E116" s="25" t="s">
        <v>1117</v>
      </c>
      <c r="F116" s="5" t="s">
        <v>1118</v>
      </c>
      <c r="G116" s="41" t="s">
        <v>1119</v>
      </c>
      <c r="H116" s="41"/>
      <c r="I116" s="155" t="s">
        <v>1120</v>
      </c>
      <c r="J116" s="155"/>
      <c r="K116" s="155"/>
      <c r="L116" s="155"/>
    </row>
  </sheetData>
  <mergeCells count="189">
    <mergeCell ref="G115:H115"/>
    <mergeCell ref="I115:L115"/>
    <mergeCell ref="G116:H116"/>
    <mergeCell ref="I116:L116"/>
    <mergeCell ref="C110:C116"/>
    <mergeCell ref="G110:H110"/>
    <mergeCell ref="I110:L110"/>
    <mergeCell ref="G111:H111"/>
    <mergeCell ref="I111:L111"/>
    <mergeCell ref="G112:H112"/>
    <mergeCell ref="I112:L112"/>
    <mergeCell ref="G113:H113"/>
    <mergeCell ref="I113:L113"/>
    <mergeCell ref="G114:H114"/>
    <mergeCell ref="I114:L114"/>
    <mergeCell ref="E106:F106"/>
    <mergeCell ref="G106:L106"/>
    <mergeCell ref="E107:F107"/>
    <mergeCell ref="G107:L107"/>
    <mergeCell ref="E108:F108"/>
    <mergeCell ref="G108:L108"/>
    <mergeCell ref="E109:F109"/>
    <mergeCell ref="G109:L109"/>
    <mergeCell ref="C95:C109"/>
    <mergeCell ref="E101:F101"/>
    <mergeCell ref="G101:L101"/>
    <mergeCell ref="E102:F102"/>
    <mergeCell ref="G102:L102"/>
    <mergeCell ref="E103:F103"/>
    <mergeCell ref="G103:L103"/>
    <mergeCell ref="E104:F104"/>
    <mergeCell ref="G104:L104"/>
    <mergeCell ref="E105:F105"/>
    <mergeCell ref="G105:L105"/>
    <mergeCell ref="E96:F96"/>
    <mergeCell ref="G96:L96"/>
    <mergeCell ref="E97:F97"/>
    <mergeCell ref="G97:L97"/>
    <mergeCell ref="E98:F98"/>
    <mergeCell ref="G98:L98"/>
    <mergeCell ref="E99:F99"/>
    <mergeCell ref="G99:L99"/>
    <mergeCell ref="E100:F100"/>
    <mergeCell ref="G100:L100"/>
    <mergeCell ref="A2:A8"/>
    <mergeCell ref="E9:L9"/>
    <mergeCell ref="G10:H10"/>
    <mergeCell ref="I10:L10"/>
    <mergeCell ref="I11:L11"/>
    <mergeCell ref="G11:H11"/>
    <mergeCell ref="E95:F95"/>
    <mergeCell ref="G95:L95"/>
    <mergeCell ref="J16:L16"/>
    <mergeCell ref="J17:L17"/>
    <mergeCell ref="J18:L18"/>
    <mergeCell ref="G12:H18"/>
    <mergeCell ref="J15:L15"/>
    <mergeCell ref="F12:F18"/>
    <mergeCell ref="E12:E18"/>
    <mergeCell ref="D12:D18"/>
    <mergeCell ref="I12:L12"/>
    <mergeCell ref="J13:L13"/>
    <mergeCell ref="J14:L14"/>
    <mergeCell ref="I28:L28"/>
    <mergeCell ref="J29:L29"/>
    <mergeCell ref="J30:L30"/>
    <mergeCell ref="J31:L31"/>
    <mergeCell ref="J32:L32"/>
    <mergeCell ref="J33:L33"/>
    <mergeCell ref="E19:E27"/>
    <mergeCell ref="D19:D27"/>
    <mergeCell ref="D28:D36"/>
    <mergeCell ref="E28:E36"/>
    <mergeCell ref="F28:F36"/>
    <mergeCell ref="G28:H36"/>
    <mergeCell ref="J24:L24"/>
    <mergeCell ref="J25:L25"/>
    <mergeCell ref="J26:L26"/>
    <mergeCell ref="J27:L27"/>
    <mergeCell ref="G19:H27"/>
    <mergeCell ref="F19:F27"/>
    <mergeCell ref="I19:L19"/>
    <mergeCell ref="J20:L20"/>
    <mergeCell ref="J21:L21"/>
    <mergeCell ref="J22:L22"/>
    <mergeCell ref="J23:L23"/>
    <mergeCell ref="J50:L50"/>
    <mergeCell ref="J34:L34"/>
    <mergeCell ref="J35:L35"/>
    <mergeCell ref="J36:L36"/>
    <mergeCell ref="D43:D50"/>
    <mergeCell ref="E43:E50"/>
    <mergeCell ref="F43:F50"/>
    <mergeCell ref="G43:H50"/>
    <mergeCell ref="I43:L43"/>
    <mergeCell ref="J44:L44"/>
    <mergeCell ref="J45:L45"/>
    <mergeCell ref="G37:H42"/>
    <mergeCell ref="I37:L37"/>
    <mergeCell ref="J38:L38"/>
    <mergeCell ref="J39:L39"/>
    <mergeCell ref="J40:L40"/>
    <mergeCell ref="J46:L46"/>
    <mergeCell ref="J47:L47"/>
    <mergeCell ref="J48:L48"/>
    <mergeCell ref="J49:L49"/>
    <mergeCell ref="C10:C60"/>
    <mergeCell ref="G61:H61"/>
    <mergeCell ref="I61:L61"/>
    <mergeCell ref="C61:C64"/>
    <mergeCell ref="I56:L56"/>
    <mergeCell ref="G56:H56"/>
    <mergeCell ref="G57:H57"/>
    <mergeCell ref="I57:L57"/>
    <mergeCell ref="G58:H58"/>
    <mergeCell ref="I58:L58"/>
    <mergeCell ref="J53:L53"/>
    <mergeCell ref="J54:L54"/>
    <mergeCell ref="J55:L55"/>
    <mergeCell ref="J41:L41"/>
    <mergeCell ref="J42:L42"/>
    <mergeCell ref="D51:D55"/>
    <mergeCell ref="E51:E55"/>
    <mergeCell ref="F51:F55"/>
    <mergeCell ref="G51:H55"/>
    <mergeCell ref="I51:L51"/>
    <mergeCell ref="J52:L52"/>
    <mergeCell ref="D37:D42"/>
    <mergeCell ref="E37:E42"/>
    <mergeCell ref="F37:F42"/>
    <mergeCell ref="G62:H62"/>
    <mergeCell ref="I62:L62"/>
    <mergeCell ref="G63:H63"/>
    <mergeCell ref="I63:L63"/>
    <mergeCell ref="G64:H64"/>
    <mergeCell ref="I64:L64"/>
    <mergeCell ref="G59:H59"/>
    <mergeCell ref="I59:L59"/>
    <mergeCell ref="G60:H60"/>
    <mergeCell ref="I60:L60"/>
    <mergeCell ref="G75:H75"/>
    <mergeCell ref="I75:L75"/>
    <mergeCell ref="G76:H76"/>
    <mergeCell ref="I76:L76"/>
    <mergeCell ref="C65:C76"/>
    <mergeCell ref="E77:L77"/>
    <mergeCell ref="E78:L78"/>
    <mergeCell ref="F68:F73"/>
    <mergeCell ref="E68:E73"/>
    <mergeCell ref="D68:D73"/>
    <mergeCell ref="G74:H74"/>
    <mergeCell ref="I74:L74"/>
    <mergeCell ref="J70:L73"/>
    <mergeCell ref="G68:H73"/>
    <mergeCell ref="I68:L68"/>
    <mergeCell ref="J69:L69"/>
    <mergeCell ref="G65:H65"/>
    <mergeCell ref="I65:L65"/>
    <mergeCell ref="G66:H66"/>
    <mergeCell ref="I66:L66"/>
    <mergeCell ref="G67:H67"/>
    <mergeCell ref="I67:L67"/>
    <mergeCell ref="E85:L85"/>
    <mergeCell ref="C77:C85"/>
    <mergeCell ref="G86:H86"/>
    <mergeCell ref="I86:L86"/>
    <mergeCell ref="G87:H87"/>
    <mergeCell ref="I87:L87"/>
    <mergeCell ref="E79:L79"/>
    <mergeCell ref="E80:L80"/>
    <mergeCell ref="E81:L81"/>
    <mergeCell ref="E82:L82"/>
    <mergeCell ref="E83:L83"/>
    <mergeCell ref="E84:L84"/>
    <mergeCell ref="G94:H94"/>
    <mergeCell ref="I94:L94"/>
    <mergeCell ref="C86:C94"/>
    <mergeCell ref="G91:H91"/>
    <mergeCell ref="I91:L91"/>
    <mergeCell ref="G92:H92"/>
    <mergeCell ref="I92:L92"/>
    <mergeCell ref="G93:H93"/>
    <mergeCell ref="I93:L93"/>
    <mergeCell ref="G88:H88"/>
    <mergeCell ref="I88:L88"/>
    <mergeCell ref="G89:H89"/>
    <mergeCell ref="I89:L89"/>
    <mergeCell ref="G90:H90"/>
    <mergeCell ref="I90:L90"/>
  </mergeCells>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6</vt:i4>
      </vt:variant>
    </vt:vector>
  </HeadingPairs>
  <TitlesOfParts>
    <vt:vector size="6" baseType="lpstr">
      <vt:lpstr>NVMe Pt.1</vt:lpstr>
      <vt:lpstr>NVMe Pt.2</vt:lpstr>
      <vt:lpstr>NVMe Pt.3</vt:lpstr>
      <vt:lpstr>NVMe Pt.4</vt:lpstr>
      <vt:lpstr>NVMe Pt.5</vt:lpstr>
      <vt:lpstr>NVMe Pt.6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戴长昕</dc:creator>
  <cp:lastModifiedBy>Henry Dai</cp:lastModifiedBy>
  <dcterms:created xsi:type="dcterms:W3CDTF">2025-06-03T07:36:08Z</dcterms:created>
  <dcterms:modified xsi:type="dcterms:W3CDTF">2025-06-17T03:35:22Z</dcterms:modified>
</cp:coreProperties>
</file>