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xm_core\pers\roles and responsibilities\5e\Settings\Innistrad\Campaign\"/>
    </mc:Choice>
  </mc:AlternateContent>
  <bookViews>
    <workbookView xWindow="930" yWindow="0" windowWidth="13410" windowHeight="4560" activeTab="4"/>
  </bookViews>
  <sheets>
    <sheet name="Sheet1" sheetId="1" r:id="rId1"/>
    <sheet name="Name" sheetId="4" r:id="rId2"/>
    <sheet name="locations" sheetId="2" r:id="rId3"/>
    <sheet name="First Location" sheetId="3" r:id="rId4"/>
    <sheet name="1st town - bellmaker" sheetId="9" r:id="rId5"/>
    <sheet name="Sheet2" sheetId="5" r:id="rId6"/>
    <sheet name="Sheet3" sheetId="6" r:id="rId7"/>
    <sheet name="Sheet4"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9" l="1"/>
  <c r="C27" i="9"/>
  <c r="A2" i="8"/>
  <c r="A3" i="8"/>
  <c r="A4" i="8"/>
  <c r="A5" i="8"/>
  <c r="A6" i="8"/>
  <c r="A7" i="8"/>
  <c r="A8" i="8"/>
  <c r="A9" i="8"/>
  <c r="A10" i="8"/>
  <c r="A11" i="8"/>
  <c r="A12" i="8"/>
  <c r="A13" i="8"/>
  <c r="A14" i="8"/>
  <c r="A15" i="8"/>
  <c r="A16" i="8"/>
  <c r="A17" i="8"/>
  <c r="A18" i="8"/>
  <c r="A19" i="8"/>
  <c r="A20" i="8"/>
  <c r="A21" i="8"/>
  <c r="A22" i="8"/>
  <c r="A23" i="8"/>
  <c r="A24" i="8"/>
  <c r="A25" i="8"/>
  <c r="A26" i="8"/>
  <c r="A27" i="8"/>
  <c r="A28" i="8"/>
  <c r="A1" i="8"/>
  <c r="E27" i="9" l="1"/>
  <c r="D28" i="3"/>
  <c r="C28" i="3"/>
  <c r="E28" i="3" l="1"/>
  <c r="G42" i="3"/>
</calcChain>
</file>

<file path=xl/sharedStrings.xml><?xml version="1.0" encoding="utf-8"?>
<sst xmlns="http://schemas.openxmlformats.org/spreadsheetml/2006/main" count="838" uniqueCount="767">
  <si>
    <t>Shops in town</t>
  </si>
  <si>
    <t>Names of NPCs</t>
  </si>
  <si>
    <t>Map</t>
  </si>
  <si>
    <t>Professions</t>
  </si>
  <si>
    <t>Points of Interest</t>
  </si>
  <si>
    <t>Inn</t>
  </si>
  <si>
    <t>What is town known for?</t>
  </si>
  <si>
    <t>Somewhat mundane.</t>
  </si>
  <si>
    <t>Town boardering Nephalia</t>
  </si>
  <si>
    <t>boonies</t>
  </si>
  <si>
    <t>Small iron mine</t>
  </si>
  <si>
    <t>Blacksmith</t>
  </si>
  <si>
    <t>tools etc.</t>
  </si>
  <si>
    <t>farms are miles away</t>
  </si>
  <si>
    <t>Smelter?</t>
  </si>
  <si>
    <t>Church</t>
  </si>
  <si>
    <t>windmill</t>
  </si>
  <si>
    <t>general store</t>
  </si>
  <si>
    <t>trading post</t>
  </si>
  <si>
    <t>baker</t>
  </si>
  <si>
    <t>carter's shop</t>
  </si>
  <si>
    <t>healer/herbalist/fortuneteller</t>
  </si>
  <si>
    <t>Not moonchanter</t>
  </si>
  <si>
    <t>graf (graveyard)</t>
  </si>
  <si>
    <t>20 shops</t>
  </si>
  <si>
    <t>cathar house</t>
  </si>
  <si>
    <t>tailer/cobbler</t>
  </si>
  <si>
    <t>mine owner/foreman's house</t>
  </si>
  <si>
    <t>Village</t>
  </si>
  <si>
    <t>&lt;100 ppl</t>
  </si>
  <si>
    <t>Location</t>
  </si>
  <si>
    <t>Size</t>
  </si>
  <si>
    <t>Prosperity</t>
  </si>
  <si>
    <t>Population</t>
  </si>
  <si>
    <t>Defenses</t>
  </si>
  <si>
    <t>Citizens</t>
  </si>
  <si>
    <t>First Town</t>
  </si>
  <si>
    <t>Steady</t>
  </si>
  <si>
    <t>Resource</t>
  </si>
  <si>
    <t>Ore</t>
  </si>
  <si>
    <t>Poor</t>
  </si>
  <si>
    <t>Militia</t>
  </si>
  <si>
    <t>Oath</t>
  </si>
  <si>
    <t>Support/loyal to nearby town</t>
  </si>
  <si>
    <t>Owner</t>
  </si>
  <si>
    <t>Operators</t>
  </si>
  <si>
    <t>Inn/general store</t>
  </si>
  <si>
    <t>family/kids</t>
  </si>
  <si>
    <t>Desc</t>
  </si>
  <si>
    <t>Man/wife</t>
  </si>
  <si>
    <t>1 priest</t>
  </si>
  <si>
    <t>Young man/wife 2 small kids</t>
  </si>
  <si>
    <t>Man/5 sons - Oldest bachelor - 2 Wife &amp; 3 teens - 3 wife - 4 wife 5 kids - 5 Wife 9 mo. Preg</t>
  </si>
  <si>
    <t>wife 3</t>
  </si>
  <si>
    <t>wife 2</t>
  </si>
  <si>
    <t>hunter/butcher</t>
  </si>
  <si>
    <t>woman 30s</t>
  </si>
  <si>
    <t>tanner</t>
  </si>
  <si>
    <t>Sister of hunter</t>
  </si>
  <si>
    <t>Mine owner's friend</t>
  </si>
  <si>
    <t>eastern european</t>
  </si>
  <si>
    <t>Stensia</t>
  </si>
  <si>
    <t>British/Irish/Welch/American</t>
  </si>
  <si>
    <t>Nephalia</t>
  </si>
  <si>
    <t>german/dutch/austrian</t>
  </si>
  <si>
    <t>Kessig</t>
  </si>
  <si>
    <t>finnish/swedish</t>
  </si>
  <si>
    <t>Moorlands</t>
  </si>
  <si>
    <t>Indian/Tibetan/South Pacific</t>
  </si>
  <si>
    <t>Effalen</t>
  </si>
  <si>
    <t>French/Spanish/Portugese</t>
  </si>
  <si>
    <t>Videns</t>
  </si>
  <si>
    <t>Middle Eastern</t>
  </si>
  <si>
    <t>Witten</t>
  </si>
  <si>
    <t>Roman</t>
  </si>
  <si>
    <t>Thraben</t>
  </si>
  <si>
    <t>Name Influence</t>
  </si>
  <si>
    <t>Gavony</t>
  </si>
  <si>
    <t>Alena, trapper of Kessig</t>
  </si>
  <si>
    <t>Bishop Cawle of Elgaud</t>
  </si>
  <si>
    <t>Britta, midwife of Gatstaf</t>
  </si>
  <si>
    <t>Captain Eberhart</t>
  </si>
  <si>
    <t>Constable Visil</t>
  </si>
  <si>
    <t>Ekatrin, elder of Hanweir</t>
  </si>
  <si>
    <t>Ekka, shopkeeper of Hanweir</t>
  </si>
  <si>
    <t>Elder Rimheit</t>
  </si>
  <si>
    <t>Elmut, crossway watcher</t>
  </si>
  <si>
    <t>Enslow, ghoulcaller of Nephalia</t>
  </si>
  <si>
    <t>Eruth of Lambholt</t>
  </si>
  <si>
    <t>Gisa the Mad</t>
  </si>
  <si>
    <t>Gisa</t>
  </si>
  <si>
    <t>Grafdigger Wulmer</t>
  </si>
  <si>
    <t>Gregel, township militia</t>
  </si>
  <si>
    <t>Halana of Ulvenwald</t>
  </si>
  <si>
    <t>Hildin, priest of Avacyn</t>
  </si>
  <si>
    <t>Hinrik of House Cecani</t>
  </si>
  <si>
    <t>Jadar, ghoulcaller of Nephalia</t>
  </si>
  <si>
    <t>Kolman, elder of Gatstaf</t>
  </si>
  <si>
    <t>Laboratory notes, final entry</t>
  </si>
  <si>
    <t>Liliana Vess</t>
  </si>
  <si>
    <t>Ludevic, necro-alchemist</t>
  </si>
  <si>
    <t>Manfried Ulmach, Elgaud Master-at-Arms</t>
  </si>
  <si>
    <t>Mikaeus, the Lunarch</t>
  </si>
  <si>
    <t>Old Rutstein</t>
  </si>
  <si>
    <t>Olgard of the Skiltfolk</t>
  </si>
  <si>
    <t>Olivia Voldaren</t>
  </si>
  <si>
    <t>Paulin, Somberwald trapper</t>
  </si>
  <si>
    <t>Radwick, farmer of Gatstaf</t>
  </si>
  <si>
    <t>Rem Karolus, Blade of the Inquisitors</t>
  </si>
  <si>
    <t>Runo Stromkirk</t>
  </si>
  <si>
    <t>Saint Trogen, the Slayer</t>
  </si>
  <si>
    <t>Sorin Markov</t>
  </si>
  <si>
    <t>Stitcher Geralf</t>
  </si>
  <si>
    <t>Sved, fisherman of Nephalia</t>
  </si>
  <si>
    <t>Tales of Ikarov the Voyager</t>
  </si>
  <si>
    <t>Tamiyo, the Moon Sage</t>
  </si>
  <si>
    <t>Terhold, archmage of Drunau</t>
  </si>
  <si>
    <t>Thalia, Knight-Cathar</t>
  </si>
  <si>
    <t>Tristen, Cathar Marshal</t>
  </si>
  <si>
    <t>Uta Falkenrath</t>
  </si>
  <si>
    <t>Vonn, geist-trapper</t>
  </si>
  <si>
    <t>BIGGER!!!!</t>
  </si>
  <si>
    <t>small man with huge undead servents</t>
  </si>
  <si>
    <t>Count</t>
  </si>
  <si>
    <t>Building Type</t>
  </si>
  <si>
    <t>General Store</t>
  </si>
  <si>
    <t>Stables</t>
  </si>
  <si>
    <t>Windmill</t>
  </si>
  <si>
    <t>Baker</t>
  </si>
  <si>
    <t>Healer/herbalist</t>
  </si>
  <si>
    <t>graveyard</t>
  </si>
  <si>
    <t>cobbler</t>
  </si>
  <si>
    <t>butcher</t>
  </si>
  <si>
    <t>hunters</t>
  </si>
  <si>
    <t>Farm</t>
  </si>
  <si>
    <t>Mine</t>
  </si>
  <si>
    <t>additional bld</t>
  </si>
  <si>
    <t>adl type</t>
  </si>
  <si>
    <t>home</t>
  </si>
  <si>
    <t>home/store</t>
  </si>
  <si>
    <t>home/workshop</t>
  </si>
  <si>
    <t>home/warehouse</t>
  </si>
  <si>
    <t>Miller</t>
  </si>
  <si>
    <t>StoneMason</t>
  </si>
  <si>
    <t>BlackSmith</t>
  </si>
  <si>
    <t>Armorer</t>
  </si>
  <si>
    <t>Falconer</t>
  </si>
  <si>
    <t>Tailor</t>
  </si>
  <si>
    <t>Carpenter</t>
  </si>
  <si>
    <t>Plowman</t>
  </si>
  <si>
    <t>Butcher</t>
  </si>
  <si>
    <t>GoldSmith</t>
  </si>
  <si>
    <t>MetalSmith</t>
  </si>
  <si>
    <t>Groom</t>
  </si>
  <si>
    <t>Squire</t>
  </si>
  <si>
    <t>Page</t>
  </si>
  <si>
    <t>SilverSmith</t>
  </si>
  <si>
    <t>Grocer</t>
  </si>
  <si>
    <t>Draper</t>
  </si>
  <si>
    <t>Furrier</t>
  </si>
  <si>
    <t>FishMonger</t>
  </si>
  <si>
    <t>Weaver</t>
  </si>
  <si>
    <t>Cooper - This is the profession of Barrel Maker</t>
  </si>
  <si>
    <t>Cobbler - repaired shoes</t>
  </si>
  <si>
    <t>Cordwainer - Made new shoes. Cobbler and Cordwainer were very distinct job differences.</t>
  </si>
  <si>
    <t>Cartwright - Cart Maker</t>
  </si>
  <si>
    <t>Chandler - A candlemaker. But often times in castles a chandler was also in charge of all the candles making sure they were lit and put out at appropriate times.</t>
  </si>
  <si>
    <t>Hayward or HedgeWarder - HIs duty was to inspect the fences and hedges around the meadows or gardens. And, A blast from teh Haywards horn signals the beginning of mowing or reaping.</t>
  </si>
  <si>
    <t>Bailiff - Was hired by the lord to be his general overseer</t>
  </si>
  <si>
    <t>Reeve - Was elected by the Peasants to be their representative</t>
  </si>
  <si>
    <t>Brewer - Would make various alcoholic beverages, He would hang a green branch over his door which would signify that the brew was ready. I read an interesting anecdote about a brewer who made a bad batch of brew and was punished for it. They made him drink some of his brew and they poured the rest over his head. This is an official case. I wonder if the bailiff was involved in that.</t>
  </si>
  <si>
    <t>knight</t>
  </si>
  <si>
    <t>lady</t>
  </si>
  <si>
    <t>nobleman</t>
  </si>
  <si>
    <t>prince</t>
  </si>
  <si>
    <t>sherrif</t>
  </si>
  <si>
    <t>summoner - officer of the court who serves subpoenas (see also religious version)</t>
  </si>
  <si>
    <t>watchman</t>
  </si>
  <si>
    <t>bailiff - the man who makes arrests and executions. Bailiff was not primarily used for the office of policeman. Etymologically, bailiffs were those in charge of the bailey - in effect, manager of the craftsmen and servants in a castle or manor house.</t>
  </si>
  <si>
    <t>catchpole - literally 'chicken catcher', one who finds and brings in debtors.</t>
  </si>
  <si>
    <t>chancellor - a secretary to a noble or royal</t>
  </si>
  <si>
    <t>constable - the warden of a town or castle</t>
  </si>
  <si>
    <t>diplomat - the person who negotiates with foreign nations</t>
  </si>
  <si>
    <t>emperor - the ruler of an empire</t>
  </si>
  <si>
    <t>exchequer - the man responsible for the king's revenue</t>
  </si>
  <si>
    <t>hayward - an officer in charge of fences and hedges</t>
  </si>
  <si>
    <t>herald - had two responsibilities: a man in charge of making pronouncements and proclamations, and one who is an expert in the field of heraldry (the various insignias used by the rich to identify themselves.) These two responsibilities were one in the same. Medieval Europeans wouldn't have thought it possible to separate them; much less would they have considered them separate roles.</t>
  </si>
  <si>
    <t>jailer - the man responsible for a jail: he keeps the criminals from getting out</t>
  </si>
  <si>
    <t>judge - a man who is responsible for deciding questions brought to court</t>
  </si>
  <si>
    <t>king - ruler of a kingdom</t>
  </si>
  <si>
    <t>liner - an officer in charge of tracing property boundaries in the city</t>
  </si>
  <si>
    <t>master of the revels - official in charge of court entertainment, and later of the theaters [note: the first Master of the Revels was not appointed until Henry VII in the 15th century]</t>
  </si>
  <si>
    <t>pursuivant - officer of arms, ranks below herald, similar duties</t>
  </si>
  <si>
    <t>reeve - church warden. Note that the word 'reeve' applies to much more than the Church. Reeves usually came out to be combination administrators and business managers of estates, towns and small territories (i.e. shires) - something like a chief bailiff.</t>
  </si>
  <si>
    <t>woodward - the keeper of a forest</t>
  </si>
  <si>
    <t>bowman</t>
  </si>
  <si>
    <t>cannoneer</t>
  </si>
  <si>
    <t>crossbowman</t>
  </si>
  <si>
    <t>drummer</t>
  </si>
  <si>
    <t>engineer</t>
  </si>
  <si>
    <t>guardsman</t>
  </si>
  <si>
    <t>halberdier</t>
  </si>
  <si>
    <t>mercenary</t>
  </si>
  <si>
    <t>pikeman</t>
  </si>
  <si>
    <t>scout</t>
  </si>
  <si>
    <t>siege engineer</t>
  </si>
  <si>
    <t>sergeant</t>
  </si>
  <si>
    <t>sergeant-at-arms</t>
  </si>
  <si>
    <t>spearman</t>
  </si>
  <si>
    <t>spy</t>
  </si>
  <si>
    <t>Arbalestier - one who fires an arbalest (a type of metal crossbow)</t>
  </si>
  <si>
    <t>archer - one who shoots arrows</t>
  </si>
  <si>
    <t>camp follower - people following an army, making money off of the soldiers</t>
  </si>
  <si>
    <t>Knifeman - one skilled with a knife; specifically, a soldier trained to disembowel horses</t>
  </si>
  <si>
    <t>pioneer - an early term for military engineer</t>
  </si>
  <si>
    <t>sapper - specialist in field fortifications</t>
  </si>
  <si>
    <t>boothaler - marauder, plunderer</t>
  </si>
  <si>
    <t>burglar - one who breaks into, and steals things from, other people's houses. (If you break into and steal stuff from your own house, you're just a nut.)</t>
  </si>
  <si>
    <t>diver - fig. a pickpocket</t>
  </si>
  <si>
    <t>fence - one who trades in stolen goods</t>
  </si>
  <si>
    <t>footpad - one who robs pedestrians</t>
  </si>
  <si>
    <t>outlaw - a man wanted by the law</t>
  </si>
  <si>
    <t>pickpocket - one who picks pockets</t>
  </si>
  <si>
    <t>poacher - one who illegally kills animals, usually on somebody else's land</t>
  </si>
  <si>
    <t>silk-snatcher - one who steals bonnets</t>
  </si>
  <si>
    <t>stewsman - probably a brothel keeper - "since the words stew and stewholder both mean a bawd, I'm guessing that a stewsman would be a brothel-keeper as well. Whether bawdry counts as a criminal activity varies at different times and places."</t>
  </si>
  <si>
    <t>thimblerigger - a professional sharper who runs a thimblerig (a game in which a pea is ostensibly hidden under a thimble and players guess which thimble it is under)</t>
  </si>
  <si>
    <t>archbishop</t>
  </si>
  <si>
    <t>bishop</t>
  </si>
  <si>
    <t>cardinal</t>
  </si>
  <si>
    <t>chaplain</t>
  </si>
  <si>
    <t>monk</t>
  </si>
  <si>
    <t>nun</t>
  </si>
  <si>
    <t>parish priest</t>
  </si>
  <si>
    <t>pope</t>
  </si>
  <si>
    <t>priest</t>
  </si>
  <si>
    <t>summoner - officer who brings people to episcopal courts (see also government version)</t>
  </si>
  <si>
    <t>abbess - superior of a convent</t>
  </si>
  <si>
    <t>abbot - superior of a monastery</t>
  </si>
  <si>
    <t>almoner - a distributer of money and food to the poor</t>
  </si>
  <si>
    <t>beadle - church official -- ushers preserves order at sermons</t>
  </si>
  <si>
    <t>beguine - member of certain Netherland lay sisterhoods</t>
  </si>
  <si>
    <t>canon - a prebend attached to a cathedral (the definition is somewhat wider, but that's the most common usage)</t>
  </si>
  <si>
    <t>cantor - a choir leader in churches, the man who sings hymns and leads the congregation in prayer in a synagogue</t>
  </si>
  <si>
    <t>chantry priest - a priest employed to say prayers for the dead; often taught on the side (thus so-called chantry schools)</t>
  </si>
  <si>
    <t>clark - see clerk</t>
  </si>
  <si>
    <t>clerk - a priest</t>
  </si>
  <si>
    <t>curate - priest in charge of a church</t>
  </si>
  <si>
    <t>friar - a wandering monk, especially a Franciscan</t>
  </si>
  <si>
    <t>metropolitan - a bishop in charge of other bishops; an archbishop</t>
  </si>
  <si>
    <t>ostiary - a church's doorkeeper</t>
  </si>
  <si>
    <t>palmer - a pilgrim who's been to the Holy Land</t>
  </si>
  <si>
    <t>pardoner - seller of indulgences</t>
  </si>
  <si>
    <t>pilgrim -</t>
  </si>
  <si>
    <t>primate - head of the Church in a country or region (i.e. the Archbishop of Canterbury was Primate of England)</t>
  </si>
  <si>
    <t>sacristan - a person in charge of the relics and religious items of a church</t>
  </si>
  <si>
    <t>sexton - minor church officer - rings bells, digs graves</t>
  </si>
  <si>
    <t>banker</t>
  </si>
  <si>
    <t>beer seller</t>
  </si>
  <si>
    <t>fishmonger</t>
  </si>
  <si>
    <t>glass seller</t>
  </si>
  <si>
    <t>grocer</t>
  </si>
  <si>
    <t>hay merchant</t>
  </si>
  <si>
    <t>innkeeper</t>
  </si>
  <si>
    <t>merchant</t>
  </si>
  <si>
    <t>oil merchant</t>
  </si>
  <si>
    <t>old-clothes dealer</t>
  </si>
  <si>
    <t>peddler</t>
  </si>
  <si>
    <t>pie seller</t>
  </si>
  <si>
    <t>spice merchant</t>
  </si>
  <si>
    <t>waterseller</t>
  </si>
  <si>
    <t>wine seller</t>
  </si>
  <si>
    <t>wood seller</t>
  </si>
  <si>
    <t>acater - a provisioner (food)</t>
  </si>
  <si>
    <t>alewife - a female alehouse keeper</t>
  </si>
  <si>
    <t>apothecary - a preparer and merchant for drugs and medicines</t>
  </si>
  <si>
    <t>boothman - one who sells grains</t>
  </si>
  <si>
    <t>chapman - travelling merchant</t>
  </si>
  <si>
    <t>collier - one who makes or sells charcoal (later coal) [can also fit under craftsmen]</t>
  </si>
  <si>
    <t>colporteur - seller of religious books</t>
  </si>
  <si>
    <t>costermonger - fruit seller</t>
  </si>
  <si>
    <t>drover - one who drives sheep or cattle to market</t>
  </si>
  <si>
    <t>eggler - an egg-merchant</t>
  </si>
  <si>
    <t>fruiterer - a seller of fresh fruit</t>
  </si>
  <si>
    <t>fruitier - fruitseller</t>
  </si>
  <si>
    <t>fueller - one who sells charcoal, wood, or other fuels</t>
  </si>
  <si>
    <t>greengrocer - seller of vegetables and fruits</t>
  </si>
  <si>
    <t>harberdasher - seller of men's clothing</t>
  </si>
  <si>
    <t>hetheleder - one who sells heather as fuel</t>
  </si>
  <si>
    <t>ironmonger - one who sells things made of iron</t>
  </si>
  <si>
    <t>lighterman - one who ferries goods from ship to shore on a small boat</t>
  </si>
  <si>
    <t>linen-draper - one who deals in linens, calicos, etc.</t>
  </si>
  <si>
    <t>mercer - a dealer in expensive clothing (silk, etc.)</t>
  </si>
  <si>
    <t>milkmaid - a female servant who milks cows</t>
  </si>
  <si>
    <t>oynter - an oil-merchant</t>
  </si>
  <si>
    <t>plumer - a dealer in feathers</t>
  </si>
  <si>
    <t>poulter - seller of poultry</t>
  </si>
  <si>
    <t>shrimper - one who catches shrimp</t>
  </si>
  <si>
    <t>skinner - a dealer in furs and skins (essentially, the same thing as a furrier)</t>
  </si>
  <si>
    <t>spicer - grocer or dealer in spices</t>
  </si>
  <si>
    <t>stationer - seller of books, etc.; also, a copyist</t>
  </si>
  <si>
    <t>taverner - innkeeper</t>
  </si>
  <si>
    <t>thresher - one who thrashes grain, separating it from straw</t>
  </si>
  <si>
    <t>unguentary - one who sells unguents</t>
  </si>
  <si>
    <t>waferer - confectioner (a dealer in 'wafers', a kind of cake)</t>
  </si>
  <si>
    <t>weirkeeper - a keeper of fish traps</t>
  </si>
  <si>
    <t>woodmonger - a seller of fuel wood</t>
  </si>
  <si>
    <t>wool stapler - one who buys and sells wool wholesale</t>
  </si>
  <si>
    <t>fool</t>
  </si>
  <si>
    <t>fresco painter</t>
  </si>
  <si>
    <t>glasspainter</t>
  </si>
  <si>
    <t>harper</t>
  </si>
  <si>
    <t>illuminator</t>
  </si>
  <si>
    <t>jester</t>
  </si>
  <si>
    <t>musician</t>
  </si>
  <si>
    <t>organist</t>
  </si>
  <si>
    <t>piper</t>
  </si>
  <si>
    <t>player</t>
  </si>
  <si>
    <t>playwright</t>
  </si>
  <si>
    <t>poet</t>
  </si>
  <si>
    <t>sculptor</t>
  </si>
  <si>
    <t>singer</t>
  </si>
  <si>
    <t>tumbler</t>
  </si>
  <si>
    <t>writer</t>
  </si>
  <si>
    <t>bard - a Welsh minstrel</t>
  </si>
  <si>
    <t>barker - one who advertises at the entrance to a show</t>
  </si>
  <si>
    <t>bear-ward - the owner of a performing bear</t>
  </si>
  <si>
    <t>fiddler - this is an unfair translation, "geiger" is applied to any player of bowed and stringed instruments</t>
  </si>
  <si>
    <t>limner - illuminator of books</t>
  </si>
  <si>
    <t>lutenist - a lute player</t>
  </si>
  <si>
    <t>minnesinger - a German minstrel who specialized in love songs</t>
  </si>
  <si>
    <t>mummer - actor, specifically the predecessors to mimes</t>
  </si>
  <si>
    <t>nakerer - a player of the naker a small kettle drum</t>
  </si>
  <si>
    <t>painter - portraits and landscapes</t>
  </si>
  <si>
    <t>troubadour - most properly a minstrel from the southern part of France (though it can be used of any minstrel who specializes in romances).</t>
  </si>
  <si>
    <t>farmer</t>
  </si>
  <si>
    <t>fisherman</t>
  </si>
  <si>
    <t>gamekeeper</t>
  </si>
  <si>
    <t>horse trainer</t>
  </si>
  <si>
    <t>hunter</t>
  </si>
  <si>
    <t>huntsman</t>
  </si>
  <si>
    <t>master of hounds</t>
  </si>
  <si>
    <t>molecatcher</t>
  </si>
  <si>
    <t>plowman</t>
  </si>
  <si>
    <t>rat catcher</t>
  </si>
  <si>
    <t>reaper</t>
  </si>
  <si>
    <t>sheepshearer</t>
  </si>
  <si>
    <t>thresher</t>
  </si>
  <si>
    <t>tillerman</t>
  </si>
  <si>
    <t>trapper</t>
  </si>
  <si>
    <t>woolcomber</t>
  </si>
  <si>
    <t>ackerman(acreman) - an oxherder</t>
  </si>
  <si>
    <t>falconer - breeds, trains, hunts with falcons</t>
  </si>
  <si>
    <t>fewterer - one who keeps the hunting dogs [put it in whatever category you put falconers and hawkers]</t>
  </si>
  <si>
    <t>forester - game warden or forest ranger</t>
  </si>
  <si>
    <t>fowler - one who hunts for wildfowl</t>
  </si>
  <si>
    <t>goatherd - one who looks after a herd of goats</t>
  </si>
  <si>
    <t>hawker - breeds, trains, hunts with hawks</t>
  </si>
  <si>
    <t>hayward - a tender of hedges</t>
  </si>
  <si>
    <t>ostler - cares for horses</t>
  </si>
  <si>
    <t>oyster raker - worker on an oyster fishing boat</t>
  </si>
  <si>
    <t>oysterer - one who catches oysters</t>
  </si>
  <si>
    <t>parker - caretaker of a park</t>
  </si>
  <si>
    <t>shepherd - one who looks after a herd of sheep</t>
  </si>
  <si>
    <t>swineherd - one who looks after a herd of swine (sometimes pigherd)</t>
  </si>
  <si>
    <t>woolman - sorts wool into differing grades</t>
  </si>
  <si>
    <t>astrologer</t>
  </si>
  <si>
    <t>astronomer</t>
  </si>
  <si>
    <t>dean</t>
  </si>
  <si>
    <t>librarian</t>
  </si>
  <si>
    <t>mathematician</t>
  </si>
  <si>
    <t>philosopher</t>
  </si>
  <si>
    <t>professor</t>
  </si>
  <si>
    <t>scholar</t>
  </si>
  <si>
    <t>tutor</t>
  </si>
  <si>
    <t>alchemist - a medieval chemist</t>
  </si>
  <si>
    <t>bearleader - a travelling tutor (a silly name) - related to the figurative use of the word bear to describe a boor.</t>
  </si>
  <si>
    <t>scrivener - scribe</t>
  </si>
  <si>
    <t>theologian - a scholar specializing in the study of God and doctorine</t>
  </si>
  <si>
    <t>begger</t>
  </si>
  <si>
    <t>dwarf</t>
  </si>
  <si>
    <t>hermit</t>
  </si>
  <si>
    <t>housewife</t>
  </si>
  <si>
    <t>landlord</t>
  </si>
  <si>
    <t>peasant</t>
  </si>
  <si>
    <t>pilgrim</t>
  </si>
  <si>
    <t>spinster</t>
  </si>
  <si>
    <t>buffoon - publically amusing person</t>
  </si>
  <si>
    <t>clown - a peasant</t>
  </si>
  <si>
    <t>crofter - tenant of a small piece of land</t>
  </si>
  <si>
    <t>franklin - a freeholder</t>
  </si>
  <si>
    <t>gardner - one who gardens</t>
  </si>
  <si>
    <t>jew - a class of their own in the Medieval Period</t>
  </si>
  <si>
    <t>palmer - one who had been, or pretended to have been, to the Holy Land</t>
  </si>
  <si>
    <t>tenter - an unskilled workman's assistant</t>
  </si>
  <si>
    <t>366 - shoemaker - one who makes and repairs shoes</t>
  </si>
  <si>
    <t>214 - furrier - one who makes and repairs goods made of furs - esp. clothes</t>
  </si>
  <si>
    <t>197 - tailor - one who makes and repairs clothing</t>
  </si>
  <si>
    <t>131 - jeweler - maker of jewelry</t>
  </si>
  <si>
    <t>106 - pastrycook - baker specializing in pastries</t>
  </si>
  <si>
    <t>104 - mason - bricklayer</t>
  </si>
  <si>
    <t>95 - carpenter - one who constructs things from wood</t>
  </si>
  <si>
    <t>86 - weaver - weaver of cloth</t>
  </si>
  <si>
    <t>71 - chandler - one who makes candles, also grocer. Often associated with ships (see shipchandler)</t>
  </si>
  <si>
    <t>70 - cooper - one who makes and repairs barrels and tubs</t>
  </si>
  <si>
    <t>62 - baker - one who makes bread and other baked goods</t>
  </si>
  <si>
    <t>58 - scabbard maker - maker of scabbards</t>
  </si>
  <si>
    <t>54 - hatmaker - maker of hats</t>
  </si>
  <si>
    <t>51 - saddler - maker of saddles</t>
  </si>
  <si>
    <t>51 - chicken butcher - butcher of chickens</t>
  </si>
  <si>
    <t>45 - purse maker - maker of purses</t>
  </si>
  <si>
    <t>42 - meat butcher - butcher of all sorts of meats, esp beef</t>
  </si>
  <si>
    <t>36 - buckle maker - maker of buckles</t>
  </si>
  <si>
    <t>34 - blacksmith - one who works with iron to form metal implements: esp farm tools.</t>
  </si>
  <si>
    <t>28 - roofer - one who makes and repairs roofs</t>
  </si>
  <si>
    <t>27 - locksmith - one who makes and repairs locks</t>
  </si>
  <si>
    <t>26 - ropemaker - maker of rope</t>
  </si>
  <si>
    <t>24 - tanner - preparer of leather</t>
  </si>
  <si>
    <t>24 - rugmaker - maker of rugs</t>
  </si>
  <si>
    <t>24 - harness maker - maker of harnesses</t>
  </si>
  <si>
    <t>23 - bleacher</t>
  </si>
  <si>
    <t>22 - cutler - one who makes and repairs cutlery</t>
  </si>
  <si>
    <t>21 - glover - a glovemaker</t>
  </si>
  <si>
    <t>armorer</t>
  </si>
  <si>
    <t>balancemaker</t>
  </si>
  <si>
    <t>basketmaker</t>
  </si>
  <si>
    <t>beerbrewer</t>
  </si>
  <si>
    <t>bellfounder</t>
  </si>
  <si>
    <t>bodger - itinerant wood turners (read more)</t>
  </si>
  <si>
    <t>bonecarver</t>
  </si>
  <si>
    <t>bookbinder</t>
  </si>
  <si>
    <t>bookprinter</t>
  </si>
  <si>
    <t>brewer</t>
  </si>
  <si>
    <t>bricklayer</t>
  </si>
  <si>
    <t>bronzefounder</t>
  </si>
  <si>
    <t>brushbinder</t>
  </si>
  <si>
    <t>builder</t>
  </si>
  <si>
    <t>buttonmaker</t>
  </si>
  <si>
    <t>cabinetmaker</t>
  </si>
  <si>
    <t>cardmaker</t>
  </si>
  <si>
    <t>cartwright</t>
  </si>
  <si>
    <t>chainmaker</t>
  </si>
  <si>
    <t>charcoalburner</t>
  </si>
  <si>
    <t>cheesemaker</t>
  </si>
  <si>
    <t>clockmaker</t>
  </si>
  <si>
    <t>clothier</t>
  </si>
  <si>
    <t>coiner</t>
  </si>
  <si>
    <t>combmaker</t>
  </si>
  <si>
    <t>compasssmith</t>
  </si>
  <si>
    <t>confectioner</t>
  </si>
  <si>
    <t>drycooper</t>
  </si>
  <si>
    <t>drywaller</t>
  </si>
  <si>
    <t>feltmaker</t>
  </si>
  <si>
    <t>furniture maker</t>
  </si>
  <si>
    <t>gemcutter</t>
  </si>
  <si>
    <t>gravedigger</t>
  </si>
  <si>
    <t>gunsmith</t>
  </si>
  <si>
    <t>gunstocker</t>
  </si>
  <si>
    <t>knifesmith</t>
  </si>
  <si>
    <t>lacemaker</t>
  </si>
  <si>
    <t>lanternmaker</t>
  </si>
  <si>
    <t>leadworker</t>
  </si>
  <si>
    <t>lensgrinder</t>
  </si>
  <si>
    <t>linenspinner</t>
  </si>
  <si>
    <t>lutemaker</t>
  </si>
  <si>
    <t>mailmaker</t>
  </si>
  <si>
    <t>miner</t>
  </si>
  <si>
    <t>nailmaker</t>
  </si>
  <si>
    <t>netmaker</t>
  </si>
  <si>
    <t>oilmaker</t>
  </si>
  <si>
    <t>papermaker</t>
  </si>
  <si>
    <t>parchmenter</t>
  </si>
  <si>
    <t>pattenmaker</t>
  </si>
  <si>
    <t>pewterer</t>
  </si>
  <si>
    <t>physician</t>
  </si>
  <si>
    <t>pinmaker</t>
  </si>
  <si>
    <t>plasterer</t>
  </si>
  <si>
    <t>pot mender</t>
  </si>
  <si>
    <t>potter</t>
  </si>
  <si>
    <t>printer</t>
  </si>
  <si>
    <t>quarryman</t>
  </si>
  <si>
    <t>sailmaker</t>
  </si>
  <si>
    <t>scythesmith</t>
  </si>
  <si>
    <t>seamstress</t>
  </si>
  <si>
    <t>siever - a maker of sieves (a picture)</t>
  </si>
  <si>
    <t>silversmith</t>
  </si>
  <si>
    <t>spectaclesmaker</t>
  </si>
  <si>
    <t>stonecarver</t>
  </si>
  <si>
    <t>stonecutter</t>
  </si>
  <si>
    <t>swordsmith</t>
  </si>
  <si>
    <t>tallowchandler</t>
  </si>
  <si>
    <t>tapestrymaker</t>
  </si>
  <si>
    <t>threadmaker</t>
  </si>
  <si>
    <t>tinker</t>
  </si>
  <si>
    <t>tinsmith</t>
  </si>
  <si>
    <t>typefounder</t>
  </si>
  <si>
    <t>waxchandler</t>
  </si>
  <si>
    <t>woodcarver</t>
  </si>
  <si>
    <t>woodcutter</t>
  </si>
  <si>
    <t>woodturner</t>
  </si>
  <si>
    <t>accoutrement maker - makes military accessories</t>
  </si>
  <si>
    <t>alabasterer - worker in alabaster</t>
  </si>
  <si>
    <t>architect - a designer of buildings and other constructions</t>
  </si>
  <si>
    <t>arkwright - a maker of "arks" -- wooden chests or coffers</t>
  </si>
  <si>
    <t>beekeeper - also known as apiarist</t>
  </si>
  <si>
    <t>bellmaker - these are the little bells that go on sleighs and clothing, as opposed to the large civic bells cast by the bellfounder</t>
  </si>
  <si>
    <t>besom maker - one who makes brooms (known as besoms in the middle ages: 'broom' was the name of the plant use to make them)</t>
  </si>
  <si>
    <t>billier - axe-maker</t>
  </si>
  <si>
    <t>blockcutter - for block printing</t>
  </si>
  <si>
    <t>bottelier - maker of leather bottles</t>
  </si>
  <si>
    <t>bowyer - maker of bows</t>
  </si>
  <si>
    <t>brazier - makes brassware</t>
  </si>
  <si>
    <t>bricker - brick baker, not mason</t>
  </si>
  <si>
    <t>bricker - brick-maker</t>
  </si>
  <si>
    <t>broderer - embroiderer</t>
  </si>
  <si>
    <t>broom-dasher - maker of brooms</t>
  </si>
  <si>
    <t>campaner - maker of large bells (church-bells, for example)</t>
  </si>
  <si>
    <t>canvasser - canvas-maker</t>
  </si>
  <si>
    <t>carder - one who cards wool (combs out wool in preparation for spinning it)</t>
  </si>
  <si>
    <t>cobbler - shoe maker</t>
  </si>
  <si>
    <t>coppersmith, redsmith - a worker in copper and brass</t>
  </si>
  <si>
    <t>cordwainer - worker in fine leather</t>
  </si>
  <si>
    <t>corsetier - maker of corsets and other undergarments</t>
  </si>
  <si>
    <t>currier - one who cures leather</t>
  </si>
  <si>
    <t>delver - ditchdigger</t>
  </si>
  <si>
    <t>diamantaire - diamond-cutter (actually, diamond-cutting wasn't discovered until after the Middle Ages, but once it was diamantaires usually had their own guilds)</t>
  </si>
  <si>
    <t>disher - a potter who makes dishes</t>
  </si>
  <si>
    <t>draper - Originally, drapers were clothiers, though today the British use the word for a dry goods merchant.</t>
  </si>
  <si>
    <t>dyer - one who dyes cloth</t>
  </si>
  <si>
    <t>embroiderer - one who decorates fabric with stitched designs</t>
  </si>
  <si>
    <t>engraver - for printing, not to decorate items</t>
  </si>
  <si>
    <t>fabricshearer - trims the nap and makes pleats for customers</t>
  </si>
  <si>
    <t>fewtrer - felt-maker</t>
  </si>
  <si>
    <t>fletcher - maker of arrows</t>
  </si>
  <si>
    <t>founder - foundryman</t>
  </si>
  <si>
    <t>fuller - cloth worker who shrinks, beats, presses cloth</t>
  </si>
  <si>
    <t>fuller - someone who cleans and thickens cloth by beating it</t>
  </si>
  <si>
    <t>gilder - one who gilds (applies gold leaf to something)</t>
  </si>
  <si>
    <t>girdler - leather worker who made girdles and belts, chiefly for the Army</t>
  </si>
  <si>
    <t>girdler - belt-maker</t>
  </si>
  <si>
    <t>glassblower - one who makes glass objects by blowing</t>
  </si>
  <si>
    <t>glazier - maker of stained glass</t>
  </si>
  <si>
    <t>goldbeater - one who makes gold foil</t>
  </si>
  <si>
    <t>goldsmith - a worker in precious metals. In the Middle Ages, all people who worked in precious metals were called goldsmiths; the term silversmith is a much later word.</t>
  </si>
  <si>
    <t>grinder - knife sharpener</t>
  </si>
  <si>
    <t>hacker - hoe-maker</t>
  </si>
  <si>
    <t>hatter - one who makes and repairs hats</t>
  </si>
  <si>
    <t>horner - craftsman who works in horn -- spoons, combs, musical instruments</t>
  </si>
  <si>
    <t>ivorist - an ivory-carver</t>
  </si>
  <si>
    <t>joiner - skilled carpenter</t>
  </si>
  <si>
    <t>knacker - harness-maker</t>
  </si>
  <si>
    <t>knapper - a worker in flint</t>
  </si>
  <si>
    <t>lampwright - maker of lamps and lanterns</t>
  </si>
  <si>
    <t>lancier - a maker of lances</t>
  </si>
  <si>
    <t>lapidary - worker with precious stones -- usu. other than diamonds</t>
  </si>
  <si>
    <t>latoner - worker in brass and latten (a brass-like alloy)</t>
  </si>
  <si>
    <t>limner - someone who illuminates manuscripts</t>
  </si>
  <si>
    <t>linen-armorer - one who makes cloth armor [same as a merchant taylor]</t>
  </si>
  <si>
    <t>linener - a shirt maker [also, a linen-draper]</t>
  </si>
  <si>
    <t>lorimer - maker of horse gear</t>
  </si>
  <si>
    <t>luthier - a maker of stringed instruments (lutes, guitars, etc.)</t>
  </si>
  <si>
    <t>mailer - enameller -- not a maker of armor</t>
  </si>
  <si>
    <t>malemaker - a maker of leather trunks</t>
  </si>
  <si>
    <t>mapmaker - also known as cartographer</t>
  </si>
  <si>
    <t>marler - one who digs 'marl', a type of soil used as fertilizer.</t>
  </si>
  <si>
    <t>marleywoman - a maker of marli, a type of fabric (gauze used for embroidery). Note that embroidery on this material is also known as marli.</t>
  </si>
  <si>
    <t>master builder - chief architect</t>
  </si>
  <si>
    <t>merchant taylor - tailors and "linen armourers"; they made the padded tunics soldiers would wear under metal armor</t>
  </si>
  <si>
    <t>milliner - maker of womens' hats and clothing</t>
  </si>
  <si>
    <t>miniaturist - painter of miniatures (small paintings usually found on icons or in books)</t>
  </si>
  <si>
    <t>minter, mintmaster, moneyer - one who mints coins</t>
  </si>
  <si>
    <t>mirrorer - one who makes mirrors?</t>
  </si>
  <si>
    <t>nedeller - maker of needles</t>
  </si>
  <si>
    <t>parchmenter - a parchment-maker</t>
  </si>
  <si>
    <t>pasteler - a pastry-maker</t>
  </si>
  <si>
    <t>perukier - a wig-maker [I don't know if the word was used in the Middle Ages; the oldest use of the word peruke I can find is 1548]</t>
  </si>
  <si>
    <t>plattner - beat out sheets of metal</t>
  </si>
  <si>
    <t>plumber - worker in lead</t>
  </si>
  <si>
    <t>pointer - lace-maker</t>
  </si>
  <si>
    <t>poleturner - maker of polearms (spears, pikes, halberds, etc.)</t>
  </si>
  <si>
    <t>purser - a purse-maker</t>
  </si>
  <si>
    <t>quilter - a quilt-maker</t>
  </si>
  <si>
    <t>rectifier - one who distilled alcohol</t>
  </si>
  <si>
    <t>reedmaker - a maker of flutes and other wind instruments</t>
  </si>
  <si>
    <t>roper - maker of ropes, nets</t>
  </si>
  <si>
    <t>rugweaver - one who makes rugs</t>
  </si>
  <si>
    <t>saltboiler - makes salt by boiling water</t>
  </si>
  <si>
    <t>salter - makes or deals in salt</t>
  </si>
  <si>
    <t>sawyer - saws timbers to boards</t>
  </si>
  <si>
    <t>shingler - wooden roof tiler</t>
  </si>
  <si>
    <t>shipwright - a ship builder</t>
  </si>
  <si>
    <t>silkmaid, silkwoman - a woman who makes items out of silk.</t>
  </si>
  <si>
    <t>silk-dresser, silk-maker, silk-mercer, silk-dyer, silk-carder - various individuals making silk articles.</t>
  </si>
  <si>
    <t>smelter - refines raw ore into pure metals</t>
  </si>
  <si>
    <t>smith - blacksmith</t>
  </si>
  <si>
    <t>spooner - a spoon-maker</t>
  </si>
  <si>
    <t>spurrer - maker of spurs</t>
  </si>
  <si>
    <t>tapicer - tapestry maker</t>
  </si>
  <si>
    <t>tasseler - one who makes tassels</t>
  </si>
  <si>
    <t>thacker, thatcher - one who covers roofs with thatch</t>
  </si>
  <si>
    <t>thonger - maker of leather straps or laces</t>
  </si>
  <si>
    <t>tile-burner - one who forms clay into tiles and bricks</t>
  </si>
  <si>
    <t>tiler, tile-theeker, tyler - one who roofs with tile</t>
  </si>
  <si>
    <t>tile maker - tile-maker</t>
  </si>
  <si>
    <t>treen maker - one who makes various small wood items</t>
  </si>
  <si>
    <t>turner - lathe worker (makes turned wooden objects, like chair legs)</t>
  </si>
  <si>
    <t>upholder - an upholsterer</t>
  </si>
  <si>
    <t>vaginarius - scabbard-maker (pl. vaginarii)</t>
  </si>
  <si>
    <t>vintner - a winemaker</t>
  </si>
  <si>
    <t>webber - weaver</t>
  </si>
  <si>
    <t>wheeler - maker of spinning wheels</t>
  </si>
  <si>
    <t>wheelwright - a maker of wheels</t>
  </si>
  <si>
    <t>wiredrawer - maker of gold and silver wire</t>
  </si>
  <si>
    <t>199 - maidservant</t>
  </si>
  <si>
    <t>151 - barber - one who cuts hair, also performed surgery and pulled teeth.</t>
  </si>
  <si>
    <t>130 - restaurateur - one who owns or runs a restaurant</t>
  </si>
  <si>
    <t>58 - water carrier</t>
  </si>
  <si>
    <t>43 - laundress - also known as lavendar</t>
  </si>
  <si>
    <t>42 - porter - one who carries burdens, or one who waits at doors. Probably the former</t>
  </si>
  <si>
    <t>29 - doctor</t>
  </si>
  <si>
    <t>26 - bather - owner of a bath</t>
  </si>
  <si>
    <t>24 - copyist - one who copies books and documents -- not all of them can read</t>
  </si>
  <si>
    <t>attendent</t>
  </si>
  <si>
    <t>bagger</t>
  </si>
  <si>
    <t>bath attendent</t>
  </si>
  <si>
    <t>bodyservant</t>
  </si>
  <si>
    <t>cartier</t>
  </si>
  <si>
    <t>dairymaid</t>
  </si>
  <si>
    <t>dentist</t>
  </si>
  <si>
    <t>dog trainer</t>
  </si>
  <si>
    <t>dung carter</t>
  </si>
  <si>
    <t>executioner</t>
  </si>
  <si>
    <t>nurse</t>
  </si>
  <si>
    <t>privycleaner</t>
  </si>
  <si>
    <t>quartermaster</t>
  </si>
  <si>
    <t>stillroom maid</t>
  </si>
  <si>
    <t>surgeon</t>
  </si>
  <si>
    <t>weeper</t>
  </si>
  <si>
    <t>wetnurse</t>
  </si>
  <si>
    <t>accomptant - an accountant</t>
  </si>
  <si>
    <t>accoucheur - midwife</t>
  </si>
  <si>
    <t>accoucheus - midwife</t>
  </si>
  <si>
    <t>accountant - man who does financial bookkeeping</t>
  </si>
  <si>
    <t>actuary - man who does financial bookkeeping, clerk</t>
  </si>
  <si>
    <t>barrister - solicitor or lawyer</t>
  </si>
  <si>
    <t>bather - owner of a bath</t>
  </si>
  <si>
    <t>butler - one in charge of the buttery (where alcohol was kept)</t>
  </si>
  <si>
    <t>carman - one who drives a vehicle for transporting goods</t>
  </si>
  <si>
    <t>carter - one who drives carts</t>
  </si>
  <si>
    <t>carver - the servant who cut the meat</t>
  </si>
  <si>
    <t>ceiler - one who installs ceilings</t>
  </si>
  <si>
    <t>cellarer - one in charge of the wine cellar</t>
  </si>
  <si>
    <t>chamberlain - a private attendant who waits on his lord in his bedchamber</t>
  </si>
  <si>
    <t>chimney sweep - one who cleans chimneys and smokestacks.</t>
  </si>
  <si>
    <t>chirurgeon - surgeon</t>
  </si>
  <si>
    <t>clouter - one who fixes things, a tinkerer</t>
  </si>
  <si>
    <t>cook - one who cooks, especially food.</t>
  </si>
  <si>
    <t>cowherd - one who looks after a herd of cows. A medieval cowboy, as it were.</t>
  </si>
  <si>
    <t>currier - see tanner</t>
  </si>
  <si>
    <t>dapifer - a servant who brings the meat to the table</t>
  </si>
  <si>
    <t>ditcher - one who digs ditches</t>
  </si>
  <si>
    <t>diver - one who dives for a living.</t>
  </si>
  <si>
    <t>drayman - cart driver</t>
  </si>
  <si>
    <t>famulus - "a servant or attendant, esp. of a scholar or a magician" (Random House Dictionary of the English Language)</t>
  </si>
  <si>
    <t>farrier - maker of tack, esp. horeshoes; also a horse-veteranarian</t>
  </si>
  <si>
    <t>groom - one who takes care of the horses</t>
  </si>
  <si>
    <t>harlot - vagabond, beggar, rogue, 14th century male servant, attendant or menial, and 15th century, loose woman</t>
  </si>
  <si>
    <t>horseleech - veterinarian, farrier</t>
  </si>
  <si>
    <t>hurdle maker - made 'wattle fences' for sheep</t>
  </si>
  <si>
    <t>lawyer - a master of the law.</t>
  </si>
  <si>
    <t>link boy - boy who will carry a torch to guide people through the night</t>
  </si>
  <si>
    <t>link man - like a link boy, only older</t>
  </si>
  <si>
    <t>maid - a female household servant. A maid is always female; the word literally means virgin.</t>
  </si>
  <si>
    <t>marshal - a horse tender</t>
  </si>
  <si>
    <t>midwife - humorously known as a babycatcher</t>
  </si>
  <si>
    <t>miller - the person who turns grains into flour.</t>
  </si>
  <si>
    <t>napier - the person who manages royal linens</t>
  </si>
  <si>
    <t>panter - keeper of the pantry</t>
  </si>
  <si>
    <t>paperer - needlemaking industry -- inserted needles into paper to prepare for selling</t>
  </si>
  <si>
    <t>pavior - one who lays pavement</t>
  </si>
  <si>
    <t>pavyler - put up pavilions/tents</t>
  </si>
  <si>
    <t>pissprophet - doctors who would diagnose disease from a patient's urine, specifically from the sight, smell, and taste of the urine.</t>
  </si>
  <si>
    <t>potboy - cleans out chamber pots</t>
  </si>
  <si>
    <t>procurator - or proctor, this is a kind of legal agent or representative</t>
  </si>
  <si>
    <t>prostitute - one who sells sex</t>
  </si>
  <si>
    <t>ragpicker - sorts through leftover rags, find re-usable ones</t>
  </si>
  <si>
    <t>raker - street sanitation worker</t>
  </si>
  <si>
    <t>riveter - one who rivets (a rivet being a nail designed to secure metal to metal)</t>
  </si>
  <si>
    <t>scullion - the bottom-rung servant in a household</t>
  </si>
  <si>
    <t>seneschal - senior steward</t>
  </si>
  <si>
    <t>solicitor - lawyer</t>
  </si>
  <si>
    <t>sperviter - a keeper of sparrow-hawks</t>
  </si>
  <si>
    <t>stainer - one who stains wood</t>
  </si>
  <si>
    <t>tapster - one who draws ale, etc. at an inn; innkeeper/bartender/barmaid</t>
  </si>
  <si>
    <t>teamster - one who drives a team of oxen or horses</t>
  </si>
  <si>
    <t>trencherman - carver, trench-digger</t>
  </si>
  <si>
    <t>userer - a moneylender, specifically a Jewish moneylender (the only people allowed to hold such a job in the Middle Ages)</t>
  </si>
  <si>
    <t>wagoner - wagon or cart driver</t>
  </si>
  <si>
    <t>waller - one who builds walls</t>
  </si>
  <si>
    <t>wattler - made 'wattle fences' for sheep</t>
  </si>
  <si>
    <t>desc</t>
  </si>
  <si>
    <t>apprentices/etc</t>
  </si>
  <si>
    <t>barber</t>
  </si>
  <si>
    <t>bather</t>
  </si>
  <si>
    <t> shoemaker </t>
  </si>
  <si>
    <t xml:space="preserve"> one who makes and repairs shoes</t>
  </si>
  <si>
    <t> furrier </t>
  </si>
  <si>
    <t xml:space="preserve"> one who makes and repairs goods made of furs </t>
  </si>
  <si>
    <t xml:space="preserve"> esp. clothes</t>
  </si>
  <si>
    <t> tailor </t>
  </si>
  <si>
    <t xml:space="preserve"> one who makes and repairs clothing</t>
  </si>
  <si>
    <t> jeweler </t>
  </si>
  <si>
    <t xml:space="preserve"> maker of jewelry</t>
  </si>
  <si>
    <t> pastrycook </t>
  </si>
  <si>
    <t xml:space="preserve"> baker specializing in pastries</t>
  </si>
  <si>
    <t> mason </t>
  </si>
  <si>
    <t xml:space="preserve"> bricklayer</t>
  </si>
  <si>
    <t> carpenter </t>
  </si>
  <si>
    <t xml:space="preserve"> one who constructs things from wood</t>
  </si>
  <si>
    <t> weaver </t>
  </si>
  <si>
    <t xml:space="preserve"> weaver of cloth</t>
  </si>
  <si>
    <t> chandler </t>
  </si>
  <si>
    <t xml:space="preserve"> one who makes candles, also grocer. Often associated with ships (see shipchandler)</t>
  </si>
  <si>
    <t> cooper </t>
  </si>
  <si>
    <t xml:space="preserve"> one who makes and repairs barrels and tubs</t>
  </si>
  <si>
    <t> baker </t>
  </si>
  <si>
    <t xml:space="preserve"> one who makes bread and other baked goods</t>
  </si>
  <si>
    <t> scabbard maker </t>
  </si>
  <si>
    <t xml:space="preserve"> maker of scabbards</t>
  </si>
  <si>
    <t> hatmaker </t>
  </si>
  <si>
    <t xml:space="preserve"> maker of hats</t>
  </si>
  <si>
    <t> saddler </t>
  </si>
  <si>
    <t xml:space="preserve"> maker of saddles</t>
  </si>
  <si>
    <t> chicken butcher </t>
  </si>
  <si>
    <t xml:space="preserve"> butcher of chickens</t>
  </si>
  <si>
    <t> purse maker </t>
  </si>
  <si>
    <t xml:space="preserve"> maker of purses</t>
  </si>
  <si>
    <t> meat butcher </t>
  </si>
  <si>
    <t xml:space="preserve"> butcher of all sorts of meats, esp beef</t>
  </si>
  <si>
    <t> buckle maker </t>
  </si>
  <si>
    <t xml:space="preserve"> maker of buckles</t>
  </si>
  <si>
    <t> blacksmith </t>
  </si>
  <si>
    <t xml:space="preserve"> one who works with iron to form metal implements: esp farm tools.</t>
  </si>
  <si>
    <t> roofer </t>
  </si>
  <si>
    <t xml:space="preserve"> one who makes and repairs roofs</t>
  </si>
  <si>
    <t> locksmith </t>
  </si>
  <si>
    <t xml:space="preserve"> one who makes and repairs locks</t>
  </si>
  <si>
    <t> ropemaker </t>
  </si>
  <si>
    <t xml:space="preserve"> maker of rope</t>
  </si>
  <si>
    <t> tanner </t>
  </si>
  <si>
    <t xml:space="preserve"> preparer of leather</t>
  </si>
  <si>
    <t> rugmaker </t>
  </si>
  <si>
    <t xml:space="preserve"> maker of rugs</t>
  </si>
  <si>
    <t> harness maker </t>
  </si>
  <si>
    <t xml:space="preserve"> maker of harnesses</t>
  </si>
  <si>
    <t> bleacher</t>
  </si>
  <si>
    <t> cutler </t>
  </si>
  <si>
    <t xml:space="preserve"> one who makes and repairs cutlery</t>
  </si>
  <si>
    <t> glover </t>
  </si>
  <si>
    <t xml:space="preserve"> a glovemaker</t>
  </si>
  <si>
    <t>tailor</t>
  </si>
  <si>
    <t>weaponsmith</t>
  </si>
  <si>
    <t>wheelwright</t>
  </si>
  <si>
    <t>capenter</t>
  </si>
  <si>
    <t>accountant</t>
  </si>
  <si>
    <t>library</t>
  </si>
  <si>
    <t>Belfounder/campener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</si>
</sst>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0" fillId="0" borderId="0" xfId="0" applyAlignment="1">
      <alignment horizontal="left" indent="1"/>
    </xf>
    <xf numFmtId="0" fontId="1" fillId="0" borderId="0" xfId="0"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E28" totalsRowCount="1">
  <autoFilter ref="A1:E27"/>
  <tableColumns count="5">
    <tableColumn id="1" name="Building Type"/>
    <tableColumn id="5" name="desc"/>
    <tableColumn id="2" name="Count" totalsRowFunction="custom">
      <totalsRowFormula>SUM(Table1[Count])</totalsRowFormula>
    </tableColumn>
    <tableColumn id="3" name="additional bld" totalsRowFunction="custom">
      <totalsRowFormula>SUM(Table1[additional bld])</totalsRowFormula>
    </tableColumn>
    <tableColumn id="4" name="adl type" totalsRowFunction="custom">
      <totalsRowFormula>SUM(Table1[[#Totals],[Count]:[additional bld]])</totalsRowFormula>
    </tableColum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A1:E27" totalsRowCount="1">
  <autoFilter ref="A1:E26"/>
  <tableColumns count="5">
    <tableColumn id="1" name="Building Type"/>
    <tableColumn id="5" name="desc"/>
    <tableColumn id="2" name="Count" totalsRowFunction="custom">
      <totalsRowFormula>SUM(Table13[Count])</totalsRowFormula>
    </tableColumn>
    <tableColumn id="3" name="additional bld" totalsRowFunction="custom">
      <totalsRowFormula>SUM(Table13[additional bld])</totalsRowFormula>
    </tableColumn>
    <tableColumn id="4" name="adl type" totalsRowFunction="custom">
      <totalsRowFormula>SUM(Table13[[#Totals],[Count]:[additional bld]])</totalsRow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8" sqref="C28:D42"/>
    </sheetView>
  </sheetViews>
  <sheetFormatPr defaultRowHeight="15" x14ac:dyDescent="0.25"/>
  <cols>
    <col min="1" max="1" width="14.5703125" bestFit="1" customWidth="1"/>
    <col min="2" max="2" width="11.28515625" bestFit="1" customWidth="1"/>
    <col min="6" max="6" width="28.42578125" bestFit="1" customWidth="1"/>
    <col min="7" max="7" width="23.42578125" bestFit="1" customWidth="1"/>
    <col min="8" max="8" width="20.140625" bestFit="1" customWidth="1"/>
  </cols>
  <sheetData>
    <row r="1" spans="1:8" x14ac:dyDescent="0.25">
      <c r="A1" t="s">
        <v>0</v>
      </c>
      <c r="B1" t="s">
        <v>3</v>
      </c>
      <c r="C1" t="s">
        <v>4</v>
      </c>
    </row>
    <row r="2" spans="1:8" x14ac:dyDescent="0.25">
      <c r="A2" t="s">
        <v>1</v>
      </c>
    </row>
    <row r="3" spans="1:8" x14ac:dyDescent="0.25">
      <c r="A3" t="s">
        <v>2</v>
      </c>
    </row>
    <row r="6" spans="1:8" x14ac:dyDescent="0.25">
      <c r="F6" t="s">
        <v>24</v>
      </c>
    </row>
    <row r="8" spans="1:8" x14ac:dyDescent="0.25">
      <c r="F8" t="s">
        <v>8</v>
      </c>
      <c r="G8" t="s">
        <v>9</v>
      </c>
    </row>
    <row r="9" spans="1:8" x14ac:dyDescent="0.25">
      <c r="F9" t="s">
        <v>4</v>
      </c>
    </row>
    <row r="10" spans="1:8" x14ac:dyDescent="0.25">
      <c r="F10" t="s">
        <v>5</v>
      </c>
    </row>
    <row r="11" spans="1:8" x14ac:dyDescent="0.25">
      <c r="F11" t="s">
        <v>10</v>
      </c>
      <c r="G11" t="s">
        <v>6</v>
      </c>
      <c r="H11" t="s">
        <v>7</v>
      </c>
    </row>
    <row r="12" spans="1:8" x14ac:dyDescent="0.25">
      <c r="F12" t="s">
        <v>11</v>
      </c>
      <c r="G12" t="s">
        <v>12</v>
      </c>
    </row>
    <row r="13" spans="1:8" x14ac:dyDescent="0.25">
      <c r="F13" t="s">
        <v>14</v>
      </c>
    </row>
    <row r="14" spans="1:8" x14ac:dyDescent="0.25">
      <c r="C14" t="s">
        <v>13</v>
      </c>
      <c r="F14" t="s">
        <v>15</v>
      </c>
      <c r="G14" t="s">
        <v>22</v>
      </c>
    </row>
    <row r="15" spans="1:8" x14ac:dyDescent="0.25">
      <c r="F15" t="s">
        <v>16</v>
      </c>
    </row>
    <row r="16" spans="1:8" x14ac:dyDescent="0.25">
      <c r="F16" t="s">
        <v>17</v>
      </c>
      <c r="G16" t="s">
        <v>18</v>
      </c>
      <c r="H16" t="s">
        <v>20</v>
      </c>
    </row>
    <row r="17" spans="6:6" x14ac:dyDescent="0.25">
      <c r="F17" t="s">
        <v>19</v>
      </c>
    </row>
    <row r="18" spans="6:6" x14ac:dyDescent="0.25">
      <c r="F18" t="s">
        <v>21</v>
      </c>
    </row>
    <row r="19" spans="6:6" x14ac:dyDescent="0.25">
      <c r="F19" t="s">
        <v>23</v>
      </c>
    </row>
    <row r="20" spans="6:6" x14ac:dyDescent="0.25">
      <c r="F20" t="s">
        <v>26</v>
      </c>
    </row>
    <row r="21" spans="6:6" x14ac:dyDescent="0.25">
      <c r="F21" t="s">
        <v>25</v>
      </c>
    </row>
    <row r="22" spans="6:6" x14ac:dyDescent="0.25">
      <c r="F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A15" sqref="A15"/>
    </sheetView>
  </sheetViews>
  <sheetFormatPr defaultRowHeight="15" x14ac:dyDescent="0.25"/>
  <cols>
    <col min="1" max="1" width="11.7109375" bestFit="1" customWidth="1"/>
    <col min="2" max="2" width="27.7109375" bestFit="1" customWidth="1"/>
  </cols>
  <sheetData>
    <row r="1" spans="1:4" x14ac:dyDescent="0.25">
      <c r="A1" t="s">
        <v>77</v>
      </c>
      <c r="B1" t="s">
        <v>76</v>
      </c>
      <c r="D1" t="s">
        <v>78</v>
      </c>
    </row>
    <row r="2" spans="1:4" x14ac:dyDescent="0.25">
      <c r="A2" s="1" t="s">
        <v>75</v>
      </c>
      <c r="B2" t="s">
        <v>74</v>
      </c>
      <c r="D2" t="s">
        <v>79</v>
      </c>
    </row>
    <row r="3" spans="1:4" x14ac:dyDescent="0.25">
      <c r="A3" s="1" t="s">
        <v>73</v>
      </c>
      <c r="B3" t="s">
        <v>72</v>
      </c>
      <c r="D3" t="s">
        <v>80</v>
      </c>
    </row>
    <row r="4" spans="1:4" x14ac:dyDescent="0.25">
      <c r="A4" s="1" t="s">
        <v>71</v>
      </c>
      <c r="B4" t="s">
        <v>70</v>
      </c>
      <c r="D4" t="s">
        <v>81</v>
      </c>
    </row>
    <row r="5" spans="1:4" x14ac:dyDescent="0.25">
      <c r="A5" s="1" t="s">
        <v>69</v>
      </c>
      <c r="B5" t="s">
        <v>68</v>
      </c>
      <c r="D5" t="s">
        <v>82</v>
      </c>
    </row>
    <row r="6" spans="1:4" x14ac:dyDescent="0.25">
      <c r="A6" s="1" t="s">
        <v>67</v>
      </c>
      <c r="B6" t="s">
        <v>66</v>
      </c>
      <c r="D6" t="s">
        <v>83</v>
      </c>
    </row>
    <row r="7" spans="1:4" x14ac:dyDescent="0.25">
      <c r="A7" t="s">
        <v>65</v>
      </c>
      <c r="B7" t="s">
        <v>64</v>
      </c>
      <c r="D7" t="s">
        <v>84</v>
      </c>
    </row>
    <row r="8" spans="1:4" x14ac:dyDescent="0.25">
      <c r="A8" t="s">
        <v>63</v>
      </c>
      <c r="B8" t="s">
        <v>62</v>
      </c>
      <c r="D8" t="s">
        <v>85</v>
      </c>
    </row>
    <row r="9" spans="1:4" x14ac:dyDescent="0.25">
      <c r="A9" t="s">
        <v>61</v>
      </c>
      <c r="B9" t="s">
        <v>60</v>
      </c>
      <c r="D9" t="s">
        <v>86</v>
      </c>
    </row>
    <row r="10" spans="1:4" x14ac:dyDescent="0.25">
      <c r="D10" t="s">
        <v>87</v>
      </c>
    </row>
    <row r="11" spans="1:4" x14ac:dyDescent="0.25">
      <c r="D11" t="s">
        <v>88</v>
      </c>
    </row>
    <row r="12" spans="1:4" x14ac:dyDescent="0.25">
      <c r="D12" t="s">
        <v>89</v>
      </c>
    </row>
    <row r="13" spans="1:4" x14ac:dyDescent="0.25">
      <c r="D13" t="s">
        <v>90</v>
      </c>
    </row>
    <row r="14" spans="1:4" x14ac:dyDescent="0.25">
      <c r="D14" t="s">
        <v>91</v>
      </c>
    </row>
    <row r="15" spans="1:4" x14ac:dyDescent="0.25">
      <c r="D15" t="s">
        <v>92</v>
      </c>
    </row>
    <row r="16" spans="1:4" x14ac:dyDescent="0.25">
      <c r="D16" t="s">
        <v>93</v>
      </c>
    </row>
    <row r="17" spans="4:4" x14ac:dyDescent="0.25">
      <c r="D17" t="s">
        <v>94</v>
      </c>
    </row>
    <row r="18" spans="4:4" x14ac:dyDescent="0.25">
      <c r="D18" t="s">
        <v>95</v>
      </c>
    </row>
    <row r="19" spans="4:4" x14ac:dyDescent="0.25">
      <c r="D19" t="s">
        <v>96</v>
      </c>
    </row>
    <row r="20" spans="4:4" x14ac:dyDescent="0.25">
      <c r="D20" t="s">
        <v>97</v>
      </c>
    </row>
    <row r="21" spans="4:4" x14ac:dyDescent="0.25">
      <c r="D21" t="s">
        <v>98</v>
      </c>
    </row>
    <row r="22" spans="4:4" x14ac:dyDescent="0.25">
      <c r="D22" t="s">
        <v>99</v>
      </c>
    </row>
    <row r="23" spans="4:4" x14ac:dyDescent="0.25">
      <c r="D23" t="s">
        <v>100</v>
      </c>
    </row>
    <row r="24" spans="4:4" x14ac:dyDescent="0.25">
      <c r="D24" t="s">
        <v>101</v>
      </c>
    </row>
    <row r="25" spans="4:4" x14ac:dyDescent="0.25">
      <c r="D25" t="s">
        <v>102</v>
      </c>
    </row>
    <row r="26" spans="4:4" x14ac:dyDescent="0.25">
      <c r="D26" t="s">
        <v>103</v>
      </c>
    </row>
    <row r="27" spans="4:4" x14ac:dyDescent="0.25">
      <c r="D27" t="s">
        <v>104</v>
      </c>
    </row>
    <row r="28" spans="4:4" x14ac:dyDescent="0.25">
      <c r="D28" t="s">
        <v>105</v>
      </c>
    </row>
    <row r="29" spans="4:4" x14ac:dyDescent="0.25">
      <c r="D29" t="s">
        <v>106</v>
      </c>
    </row>
    <row r="30" spans="4:4" x14ac:dyDescent="0.25">
      <c r="D30" t="s">
        <v>107</v>
      </c>
    </row>
    <row r="31" spans="4:4" x14ac:dyDescent="0.25">
      <c r="D31" t="s">
        <v>108</v>
      </c>
    </row>
    <row r="32" spans="4:4" x14ac:dyDescent="0.25">
      <c r="D32" t="s">
        <v>109</v>
      </c>
    </row>
    <row r="33" spans="4:4" x14ac:dyDescent="0.25">
      <c r="D33" t="s">
        <v>110</v>
      </c>
    </row>
    <row r="34" spans="4:4" x14ac:dyDescent="0.25">
      <c r="D34" t="s">
        <v>111</v>
      </c>
    </row>
    <row r="35" spans="4:4" x14ac:dyDescent="0.25">
      <c r="D35" t="s">
        <v>112</v>
      </c>
    </row>
    <row r="36" spans="4:4" x14ac:dyDescent="0.25">
      <c r="D36" t="s">
        <v>113</v>
      </c>
    </row>
    <row r="37" spans="4:4" x14ac:dyDescent="0.25">
      <c r="D37" t="s">
        <v>114</v>
      </c>
    </row>
    <row r="38" spans="4:4" x14ac:dyDescent="0.25">
      <c r="D38" t="s">
        <v>115</v>
      </c>
    </row>
    <row r="39" spans="4:4" x14ac:dyDescent="0.25">
      <c r="D39" t="s">
        <v>116</v>
      </c>
    </row>
    <row r="40" spans="4:4" x14ac:dyDescent="0.25">
      <c r="D40" t="s">
        <v>117</v>
      </c>
    </row>
    <row r="41" spans="4:4" x14ac:dyDescent="0.25">
      <c r="D41" t="s">
        <v>118</v>
      </c>
    </row>
    <row r="42" spans="4:4" x14ac:dyDescent="0.25">
      <c r="D42" t="s">
        <v>119</v>
      </c>
    </row>
    <row r="43" spans="4:4" x14ac:dyDescent="0.25">
      <c r="D43"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5" x14ac:dyDescent="0.25"/>
  <cols>
    <col min="1" max="1" width="10.140625" bestFit="1" customWidth="1"/>
    <col min="2" max="2" width="7.140625" bestFit="1" customWidth="1"/>
    <col min="3" max="3" width="8.28515625" bestFit="1" customWidth="1"/>
    <col min="4" max="4" width="10.85546875" bestFit="1" customWidth="1"/>
    <col min="5" max="5" width="10.7109375" bestFit="1" customWidth="1"/>
    <col min="6" max="6" width="9.28515625" bestFit="1" customWidth="1"/>
    <col min="8" max="8" width="27.5703125" bestFit="1" customWidth="1"/>
  </cols>
  <sheetData>
    <row r="1" spans="1:8" x14ac:dyDescent="0.25">
      <c r="A1" t="s">
        <v>30</v>
      </c>
      <c r="B1" t="s">
        <v>31</v>
      </c>
      <c r="C1" t="s">
        <v>35</v>
      </c>
      <c r="D1" t="s">
        <v>32</v>
      </c>
      <c r="E1" t="s">
        <v>33</v>
      </c>
      <c r="F1" t="s">
        <v>34</v>
      </c>
      <c r="G1" t="s">
        <v>38</v>
      </c>
      <c r="H1" t="s">
        <v>42</v>
      </c>
    </row>
    <row r="2" spans="1:8" x14ac:dyDescent="0.25">
      <c r="A2" t="s">
        <v>36</v>
      </c>
      <c r="B2" t="s">
        <v>28</v>
      </c>
      <c r="C2" t="s">
        <v>29</v>
      </c>
      <c r="D2" t="s">
        <v>40</v>
      </c>
      <c r="E2" t="s">
        <v>37</v>
      </c>
      <c r="F2" t="s">
        <v>41</v>
      </c>
      <c r="G2" t="s">
        <v>39</v>
      </c>
      <c r="H2"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sqref="A1:E28"/>
    </sheetView>
  </sheetViews>
  <sheetFormatPr defaultRowHeight="15" x14ac:dyDescent="0.25"/>
  <cols>
    <col min="1" max="1" width="21.5703125" bestFit="1" customWidth="1"/>
    <col min="2" max="2" width="16.42578125" customWidth="1"/>
    <col min="4" max="4" width="15.42578125" customWidth="1"/>
    <col min="5" max="5" width="17" bestFit="1" customWidth="1"/>
    <col min="6" max="6" width="28.42578125" bestFit="1" customWidth="1"/>
    <col min="8" max="8" width="9.85546875" bestFit="1" customWidth="1"/>
    <col min="9" max="9" width="81.5703125" bestFit="1" customWidth="1"/>
  </cols>
  <sheetData>
    <row r="1" spans="1:9" x14ac:dyDescent="0.25">
      <c r="A1" t="s">
        <v>124</v>
      </c>
      <c r="B1" t="s">
        <v>700</v>
      </c>
      <c r="C1" t="s">
        <v>123</v>
      </c>
      <c r="D1" t="s">
        <v>136</v>
      </c>
      <c r="E1" t="s">
        <v>137</v>
      </c>
      <c r="F1" t="s">
        <v>4</v>
      </c>
      <c r="G1" t="s">
        <v>44</v>
      </c>
      <c r="H1" t="s">
        <v>45</v>
      </c>
      <c r="I1" t="s">
        <v>48</v>
      </c>
    </row>
    <row r="2" spans="1:9" x14ac:dyDescent="0.25">
      <c r="A2" t="s">
        <v>5</v>
      </c>
      <c r="C2">
        <v>1</v>
      </c>
      <c r="D2">
        <v>0</v>
      </c>
      <c r="F2" t="s">
        <v>46</v>
      </c>
      <c r="G2">
        <v>2</v>
      </c>
      <c r="H2">
        <v>3</v>
      </c>
      <c r="I2" t="s">
        <v>47</v>
      </c>
    </row>
    <row r="3" spans="1:9" x14ac:dyDescent="0.25">
      <c r="A3" t="s">
        <v>125</v>
      </c>
      <c r="C3">
        <v>1</v>
      </c>
      <c r="D3">
        <v>0</v>
      </c>
    </row>
    <row r="4" spans="1:9" x14ac:dyDescent="0.25">
      <c r="A4" t="s">
        <v>11</v>
      </c>
      <c r="C4">
        <v>1</v>
      </c>
      <c r="D4">
        <v>2</v>
      </c>
      <c r="E4" t="s">
        <v>139</v>
      </c>
      <c r="F4" s="2" t="s">
        <v>10</v>
      </c>
      <c r="G4">
        <v>1</v>
      </c>
      <c r="H4">
        <v>5</v>
      </c>
      <c r="I4" t="s">
        <v>52</v>
      </c>
    </row>
    <row r="5" spans="1:9" x14ac:dyDescent="0.25">
      <c r="A5" t="s">
        <v>126</v>
      </c>
      <c r="C5">
        <v>1</v>
      </c>
      <c r="D5">
        <v>3</v>
      </c>
      <c r="E5" t="s">
        <v>138</v>
      </c>
      <c r="F5" t="s">
        <v>11</v>
      </c>
      <c r="G5">
        <v>1</v>
      </c>
      <c r="H5">
        <v>1</v>
      </c>
      <c r="I5" t="s">
        <v>49</v>
      </c>
    </row>
    <row r="6" spans="1:9" x14ac:dyDescent="0.25">
      <c r="A6" t="s">
        <v>15</v>
      </c>
      <c r="C6">
        <v>0</v>
      </c>
      <c r="D6">
        <v>1</v>
      </c>
      <c r="E6" t="s">
        <v>138</v>
      </c>
      <c r="F6" t="s">
        <v>14</v>
      </c>
    </row>
    <row r="7" spans="1:9" x14ac:dyDescent="0.25">
      <c r="A7" t="s">
        <v>127</v>
      </c>
      <c r="C7">
        <v>1</v>
      </c>
      <c r="D7">
        <v>2</v>
      </c>
      <c r="E7" t="s">
        <v>141</v>
      </c>
      <c r="F7" t="s">
        <v>15</v>
      </c>
      <c r="G7">
        <v>1</v>
      </c>
      <c r="I7" t="s">
        <v>50</v>
      </c>
    </row>
    <row r="8" spans="1:9" x14ac:dyDescent="0.25">
      <c r="A8" t="s">
        <v>128</v>
      </c>
      <c r="C8">
        <v>1</v>
      </c>
      <c r="D8">
        <v>1</v>
      </c>
      <c r="E8" t="s">
        <v>138</v>
      </c>
      <c r="F8" t="s">
        <v>16</v>
      </c>
      <c r="G8">
        <v>1</v>
      </c>
      <c r="H8">
        <v>3</v>
      </c>
      <c r="I8" t="s">
        <v>51</v>
      </c>
    </row>
    <row r="9" spans="1:9" x14ac:dyDescent="0.25">
      <c r="A9" t="s">
        <v>129</v>
      </c>
      <c r="C9">
        <v>1</v>
      </c>
      <c r="D9">
        <v>0</v>
      </c>
      <c r="F9" t="s">
        <v>19</v>
      </c>
    </row>
    <row r="10" spans="1:9" x14ac:dyDescent="0.25">
      <c r="A10" t="s">
        <v>130</v>
      </c>
      <c r="C10">
        <v>0</v>
      </c>
      <c r="D10">
        <v>1</v>
      </c>
      <c r="E10" t="s">
        <v>138</v>
      </c>
      <c r="F10" t="s">
        <v>21</v>
      </c>
      <c r="G10">
        <v>1</v>
      </c>
      <c r="I10" t="s">
        <v>53</v>
      </c>
    </row>
    <row r="11" spans="1:9" x14ac:dyDescent="0.25">
      <c r="A11" t="s">
        <v>760</v>
      </c>
      <c r="C11">
        <v>1</v>
      </c>
      <c r="D11">
        <v>1</v>
      </c>
      <c r="E11" t="s">
        <v>140</v>
      </c>
      <c r="F11" t="s">
        <v>23</v>
      </c>
    </row>
    <row r="12" spans="1:9" x14ac:dyDescent="0.25">
      <c r="A12" t="s">
        <v>131</v>
      </c>
      <c r="C12">
        <v>1</v>
      </c>
      <c r="D12">
        <v>1</v>
      </c>
      <c r="E12" t="s">
        <v>140</v>
      </c>
      <c r="F12" t="s">
        <v>26</v>
      </c>
      <c r="G12">
        <v>1</v>
      </c>
      <c r="H12">
        <v>1</v>
      </c>
      <c r="I12" t="s">
        <v>54</v>
      </c>
    </row>
    <row r="13" spans="1:9" x14ac:dyDescent="0.25">
      <c r="A13" t="s">
        <v>132</v>
      </c>
      <c r="C13">
        <v>1</v>
      </c>
      <c r="D13">
        <v>1</v>
      </c>
      <c r="E13" t="s">
        <v>138</v>
      </c>
      <c r="F13" t="s">
        <v>25</v>
      </c>
    </row>
    <row r="14" spans="1:9" x14ac:dyDescent="0.25">
      <c r="A14" t="s">
        <v>133</v>
      </c>
      <c r="C14">
        <v>3</v>
      </c>
      <c r="D14">
        <v>0</v>
      </c>
      <c r="F14" t="s">
        <v>27</v>
      </c>
      <c r="G14">
        <v>1</v>
      </c>
      <c r="I14" t="s">
        <v>59</v>
      </c>
    </row>
    <row r="15" spans="1:9" x14ac:dyDescent="0.25">
      <c r="A15" t="s">
        <v>57</v>
      </c>
      <c r="C15">
        <v>1</v>
      </c>
      <c r="D15">
        <v>1</v>
      </c>
      <c r="E15" t="s">
        <v>138</v>
      </c>
      <c r="F15" t="s">
        <v>55</v>
      </c>
      <c r="G15">
        <v>1</v>
      </c>
      <c r="I15" t="s">
        <v>56</v>
      </c>
    </row>
    <row r="16" spans="1:9" x14ac:dyDescent="0.25">
      <c r="A16" t="s">
        <v>134</v>
      </c>
      <c r="C16">
        <v>3</v>
      </c>
      <c r="D16">
        <v>0</v>
      </c>
      <c r="F16" t="s">
        <v>57</v>
      </c>
      <c r="G16">
        <v>1</v>
      </c>
      <c r="I16" t="s">
        <v>58</v>
      </c>
    </row>
    <row r="17" spans="1:5" x14ac:dyDescent="0.25">
      <c r="A17" t="s">
        <v>135</v>
      </c>
      <c r="C17">
        <v>0</v>
      </c>
      <c r="D17">
        <v>7</v>
      </c>
      <c r="E17" t="s">
        <v>138</v>
      </c>
    </row>
    <row r="18" spans="1:5" x14ac:dyDescent="0.25">
      <c r="A18" t="s">
        <v>383</v>
      </c>
      <c r="C18">
        <v>1</v>
      </c>
    </row>
    <row r="19" spans="1:5" x14ac:dyDescent="0.25">
      <c r="A19" t="s">
        <v>177</v>
      </c>
      <c r="C19">
        <v>8</v>
      </c>
      <c r="D19">
        <v>6</v>
      </c>
    </row>
    <row r="20" spans="1:5" x14ac:dyDescent="0.25">
      <c r="A20" t="s">
        <v>765</v>
      </c>
      <c r="C20">
        <v>1</v>
      </c>
    </row>
    <row r="21" spans="1:5" x14ac:dyDescent="0.25">
      <c r="A21" t="s">
        <v>423</v>
      </c>
      <c r="C21">
        <v>1</v>
      </c>
      <c r="D21">
        <v>1</v>
      </c>
    </row>
    <row r="22" spans="1:5" x14ac:dyDescent="0.25">
      <c r="A22" t="s">
        <v>761</v>
      </c>
      <c r="C22">
        <v>1</v>
      </c>
      <c r="D22">
        <v>1</v>
      </c>
    </row>
    <row r="23" spans="1:5" x14ac:dyDescent="0.25">
      <c r="A23" t="s">
        <v>762</v>
      </c>
      <c r="C23">
        <v>1</v>
      </c>
    </row>
    <row r="24" spans="1:5" x14ac:dyDescent="0.25">
      <c r="A24" t="s">
        <v>763</v>
      </c>
      <c r="C24">
        <v>1</v>
      </c>
    </row>
    <row r="25" spans="1:5" x14ac:dyDescent="0.25">
      <c r="A25" t="s">
        <v>702</v>
      </c>
      <c r="C25">
        <v>1</v>
      </c>
    </row>
    <row r="26" spans="1:5" x14ac:dyDescent="0.25">
      <c r="A26" t="s">
        <v>703</v>
      </c>
      <c r="C26">
        <v>1</v>
      </c>
      <c r="D26">
        <v>1</v>
      </c>
      <c r="E26" t="s">
        <v>701</v>
      </c>
    </row>
    <row r="27" spans="1:5" x14ac:dyDescent="0.25">
      <c r="A27" t="s">
        <v>764</v>
      </c>
      <c r="C27">
        <v>0</v>
      </c>
      <c r="D27">
        <v>1</v>
      </c>
    </row>
    <row r="28" spans="1:5" x14ac:dyDescent="0.25">
      <c r="C28">
        <f>SUM(Table1[Count])</f>
        <v>33</v>
      </c>
      <c r="D28">
        <f>SUM(Table1[additional bld])</f>
        <v>31</v>
      </c>
      <c r="E28">
        <f>SUM(Table1[[#Totals],[Count]:[additional bld]])</f>
        <v>64</v>
      </c>
    </row>
    <row r="42" spans="6:7" x14ac:dyDescent="0.25">
      <c r="F42" t="s">
        <v>33</v>
      </c>
      <c r="G42">
        <f>SUM(G2:H41)</f>
        <v>24</v>
      </c>
    </row>
    <row r="44" spans="6:7" x14ac:dyDescent="0.25">
      <c r="F44" t="s">
        <v>121</v>
      </c>
    </row>
    <row r="51" spans="6:6" x14ac:dyDescent="0.25">
      <c r="F51" t="s">
        <v>122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workbookViewId="0">
      <selection activeCell="C25" sqref="C25"/>
    </sheetView>
  </sheetViews>
  <sheetFormatPr defaultRowHeight="15" x14ac:dyDescent="0.25"/>
  <cols>
    <col min="1" max="1" width="21" bestFit="1" customWidth="1"/>
    <col min="2" max="2" width="7.28515625" bestFit="1" customWidth="1"/>
    <col min="3" max="3" width="8.5703125" bestFit="1" customWidth="1"/>
    <col min="4" max="4" width="15.7109375" bestFit="1" customWidth="1"/>
    <col min="5" max="5" width="17" bestFit="1" customWidth="1"/>
  </cols>
  <sheetData>
    <row r="1" spans="1:5" x14ac:dyDescent="0.25">
      <c r="A1" t="s">
        <v>124</v>
      </c>
      <c r="B1" t="s">
        <v>700</v>
      </c>
      <c r="C1" t="s">
        <v>123</v>
      </c>
      <c r="D1" t="s">
        <v>136</v>
      </c>
      <c r="E1" t="s">
        <v>137</v>
      </c>
    </row>
    <row r="2" spans="1:5" x14ac:dyDescent="0.25">
      <c r="A2" t="s">
        <v>5</v>
      </c>
      <c r="C2">
        <v>1</v>
      </c>
      <c r="D2">
        <v>0</v>
      </c>
    </row>
    <row r="3" spans="1:5" x14ac:dyDescent="0.25">
      <c r="A3" t="s">
        <v>125</v>
      </c>
      <c r="C3">
        <v>1</v>
      </c>
      <c r="D3">
        <v>0</v>
      </c>
    </row>
    <row r="4" spans="1:5" x14ac:dyDescent="0.25">
      <c r="A4" t="s">
        <v>11</v>
      </c>
      <c r="C4">
        <v>1</v>
      </c>
      <c r="D4">
        <v>2</v>
      </c>
      <c r="E4" t="s">
        <v>139</v>
      </c>
    </row>
    <row r="5" spans="1:5" x14ac:dyDescent="0.25">
      <c r="A5" t="s">
        <v>126</v>
      </c>
      <c r="C5">
        <v>1</v>
      </c>
      <c r="D5">
        <v>3</v>
      </c>
      <c r="E5" t="s">
        <v>138</v>
      </c>
    </row>
    <row r="6" spans="1:5" x14ac:dyDescent="0.25">
      <c r="A6" t="s">
        <v>15</v>
      </c>
      <c r="C6">
        <v>0</v>
      </c>
      <c r="D6">
        <v>1</v>
      </c>
      <c r="E6" t="s">
        <v>138</v>
      </c>
    </row>
    <row r="7" spans="1:5" x14ac:dyDescent="0.25">
      <c r="A7" t="s">
        <v>127</v>
      </c>
      <c r="C7">
        <v>1</v>
      </c>
      <c r="D7">
        <v>2</v>
      </c>
      <c r="E7" t="s">
        <v>141</v>
      </c>
    </row>
    <row r="8" spans="1:5" x14ac:dyDescent="0.25">
      <c r="A8" t="s">
        <v>128</v>
      </c>
      <c r="C8">
        <v>1</v>
      </c>
      <c r="D8">
        <v>1</v>
      </c>
      <c r="E8" t="s">
        <v>138</v>
      </c>
    </row>
    <row r="9" spans="1:5" x14ac:dyDescent="0.25">
      <c r="A9" t="s">
        <v>129</v>
      </c>
      <c r="C9">
        <v>1</v>
      </c>
      <c r="D9">
        <v>0</v>
      </c>
    </row>
    <row r="10" spans="1:5" x14ac:dyDescent="0.25">
      <c r="A10" t="s">
        <v>130</v>
      </c>
      <c r="C10">
        <v>0</v>
      </c>
      <c r="D10">
        <v>1</v>
      </c>
      <c r="E10" t="s">
        <v>138</v>
      </c>
    </row>
    <row r="11" spans="1:5" x14ac:dyDescent="0.25">
      <c r="A11" t="s">
        <v>760</v>
      </c>
      <c r="C11">
        <v>1</v>
      </c>
      <c r="D11">
        <v>1</v>
      </c>
      <c r="E11" t="s">
        <v>140</v>
      </c>
    </row>
    <row r="12" spans="1:5" x14ac:dyDescent="0.25">
      <c r="A12" t="s">
        <v>131</v>
      </c>
      <c r="C12">
        <v>1</v>
      </c>
      <c r="D12">
        <v>1</v>
      </c>
      <c r="E12" t="s">
        <v>140</v>
      </c>
    </row>
    <row r="13" spans="1:5" x14ac:dyDescent="0.25">
      <c r="A13" t="s">
        <v>132</v>
      </c>
      <c r="C13">
        <v>1</v>
      </c>
      <c r="D13">
        <v>1</v>
      </c>
      <c r="E13" t="s">
        <v>138</v>
      </c>
    </row>
    <row r="14" spans="1:5" x14ac:dyDescent="0.25">
      <c r="A14" t="s">
        <v>133</v>
      </c>
      <c r="C14">
        <v>3</v>
      </c>
      <c r="D14">
        <v>0</v>
      </c>
    </row>
    <row r="15" spans="1:5" x14ac:dyDescent="0.25">
      <c r="A15" t="s">
        <v>57</v>
      </c>
      <c r="C15">
        <v>1</v>
      </c>
      <c r="D15">
        <v>1</v>
      </c>
      <c r="E15" t="s">
        <v>138</v>
      </c>
    </row>
    <row r="16" spans="1:5" x14ac:dyDescent="0.25">
      <c r="A16" t="s">
        <v>134</v>
      </c>
      <c r="C16">
        <v>3</v>
      </c>
      <c r="D16">
        <v>0</v>
      </c>
    </row>
    <row r="17" spans="1:5" x14ac:dyDescent="0.25">
      <c r="A17" t="s">
        <v>766</v>
      </c>
      <c r="C17">
        <v>1</v>
      </c>
      <c r="D17">
        <v>10</v>
      </c>
      <c r="E17" t="s">
        <v>138</v>
      </c>
    </row>
    <row r="18" spans="1:5" x14ac:dyDescent="0.25">
      <c r="A18" t="s">
        <v>177</v>
      </c>
      <c r="C18">
        <v>20</v>
      </c>
      <c r="D18">
        <v>30</v>
      </c>
    </row>
    <row r="19" spans="1:5" x14ac:dyDescent="0.25">
      <c r="A19" t="s">
        <v>765</v>
      </c>
      <c r="C19">
        <v>1</v>
      </c>
    </row>
    <row r="20" spans="1:5" x14ac:dyDescent="0.25">
      <c r="A20" t="s">
        <v>423</v>
      </c>
      <c r="C20">
        <v>2</v>
      </c>
      <c r="D20">
        <v>2</v>
      </c>
    </row>
    <row r="21" spans="1:5" x14ac:dyDescent="0.25">
      <c r="A21" t="s">
        <v>761</v>
      </c>
      <c r="C21">
        <v>2</v>
      </c>
      <c r="D21">
        <v>2</v>
      </c>
    </row>
    <row r="22" spans="1:5" x14ac:dyDescent="0.25">
      <c r="A22" t="s">
        <v>762</v>
      </c>
      <c r="C22">
        <v>2</v>
      </c>
      <c r="D22">
        <v>1</v>
      </c>
    </row>
    <row r="23" spans="1:5" x14ac:dyDescent="0.25">
      <c r="A23" t="s">
        <v>763</v>
      </c>
      <c r="C23">
        <v>5</v>
      </c>
      <c r="D23">
        <v>5</v>
      </c>
    </row>
    <row r="24" spans="1:5" x14ac:dyDescent="0.25">
      <c r="A24" t="s">
        <v>702</v>
      </c>
      <c r="C24">
        <v>5</v>
      </c>
      <c r="D24">
        <v>5</v>
      </c>
    </row>
    <row r="25" spans="1:5" x14ac:dyDescent="0.25">
      <c r="A25" t="s">
        <v>703</v>
      </c>
      <c r="C25">
        <v>1</v>
      </c>
      <c r="D25">
        <v>1</v>
      </c>
      <c r="E25" t="s">
        <v>701</v>
      </c>
    </row>
    <row r="26" spans="1:5" x14ac:dyDescent="0.25">
      <c r="A26" t="s">
        <v>764</v>
      </c>
      <c r="C26">
        <v>0</v>
      </c>
      <c r="D26">
        <v>1</v>
      </c>
    </row>
    <row r="27" spans="1:5" x14ac:dyDescent="0.25">
      <c r="C27">
        <f>SUM(Table13[Count])</f>
        <v>56</v>
      </c>
      <c r="D27">
        <f>SUM(Table13[additional bld])</f>
        <v>71</v>
      </c>
      <c r="E27">
        <f>SUM(Table13[[#Totals],[Count]:[additional bld]])</f>
        <v>127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1:A21"/>
    </sheetView>
  </sheetViews>
  <sheetFormatPr defaultRowHeight="15" x14ac:dyDescent="0.25"/>
  <sheetData>
    <row r="1" spans="1:3" x14ac:dyDescent="0.25">
      <c r="A1" t="s">
        <v>142</v>
      </c>
      <c r="C1" t="s">
        <v>162</v>
      </c>
    </row>
    <row r="2" spans="1:3" x14ac:dyDescent="0.25">
      <c r="A2" t="s">
        <v>143</v>
      </c>
      <c r="C2" t="s">
        <v>163</v>
      </c>
    </row>
    <row r="3" spans="1:3" x14ac:dyDescent="0.25">
      <c r="A3" t="s">
        <v>144</v>
      </c>
      <c r="C3" t="s">
        <v>164</v>
      </c>
    </row>
    <row r="4" spans="1:3" x14ac:dyDescent="0.25">
      <c r="A4" t="s">
        <v>145</v>
      </c>
      <c r="C4" t="s">
        <v>165</v>
      </c>
    </row>
    <row r="5" spans="1:3" x14ac:dyDescent="0.25">
      <c r="A5" t="s">
        <v>146</v>
      </c>
      <c r="C5" t="s">
        <v>166</v>
      </c>
    </row>
    <row r="6" spans="1:3" x14ac:dyDescent="0.25">
      <c r="A6" t="s">
        <v>147</v>
      </c>
      <c r="C6" t="s">
        <v>167</v>
      </c>
    </row>
    <row r="7" spans="1:3" x14ac:dyDescent="0.25">
      <c r="A7" t="s">
        <v>148</v>
      </c>
      <c r="C7" t="s">
        <v>168</v>
      </c>
    </row>
    <row r="8" spans="1:3" x14ac:dyDescent="0.25">
      <c r="A8" t="s">
        <v>149</v>
      </c>
      <c r="C8" t="s">
        <v>169</v>
      </c>
    </row>
    <row r="9" spans="1:3" x14ac:dyDescent="0.25">
      <c r="A9" t="s">
        <v>150</v>
      </c>
      <c r="C9" t="s">
        <v>170</v>
      </c>
    </row>
    <row r="10" spans="1:3" x14ac:dyDescent="0.25">
      <c r="A10" t="s">
        <v>151</v>
      </c>
    </row>
    <row r="11" spans="1:3" x14ac:dyDescent="0.25">
      <c r="A11" t="s">
        <v>152</v>
      </c>
    </row>
    <row r="12" spans="1:3" x14ac:dyDescent="0.25">
      <c r="A12" t="s">
        <v>153</v>
      </c>
    </row>
    <row r="13" spans="1:3" x14ac:dyDescent="0.25">
      <c r="A13" t="s">
        <v>154</v>
      </c>
    </row>
    <row r="14" spans="1:3" x14ac:dyDescent="0.25">
      <c r="A14" t="s">
        <v>155</v>
      </c>
    </row>
    <row r="15" spans="1:3" x14ac:dyDescent="0.25">
      <c r="A15" t="s">
        <v>156</v>
      </c>
    </row>
    <row r="16" spans="1:3" x14ac:dyDescent="0.25">
      <c r="A16" t="s">
        <v>157</v>
      </c>
    </row>
    <row r="17" spans="1:1" x14ac:dyDescent="0.25">
      <c r="A17" t="s">
        <v>158</v>
      </c>
    </row>
    <row r="18" spans="1:1" x14ac:dyDescent="0.25">
      <c r="A18" t="s">
        <v>159</v>
      </c>
    </row>
    <row r="19" spans="1:1" x14ac:dyDescent="0.25">
      <c r="A19" t="s">
        <v>160</v>
      </c>
    </row>
    <row r="20" spans="1:1" x14ac:dyDescent="0.25">
      <c r="A20" t="s">
        <v>128</v>
      </c>
    </row>
    <row r="21" spans="1:1" x14ac:dyDescent="0.25">
      <c r="A2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
  <sheetViews>
    <sheetView workbookViewId="0">
      <selection activeCell="N79" sqref="N79"/>
    </sheetView>
  </sheetViews>
  <sheetFormatPr defaultRowHeight="15" x14ac:dyDescent="0.25"/>
  <cols>
    <col min="3" max="3" width="16.42578125" customWidth="1"/>
    <col min="5" max="5" width="14.42578125" customWidth="1"/>
    <col min="6" max="6" width="26.42578125" customWidth="1"/>
    <col min="7" max="7" width="34.7109375" customWidth="1"/>
    <col min="8" max="8" width="17.42578125" customWidth="1"/>
    <col min="9" max="9" width="14" customWidth="1"/>
    <col min="10" max="10" width="20.42578125" customWidth="1"/>
    <col min="11" max="11" width="22.5703125" customWidth="1"/>
    <col min="12" max="12" width="47.7109375" customWidth="1"/>
  </cols>
  <sheetData>
    <row r="1" spans="1:14" x14ac:dyDescent="0.25">
      <c r="A1" t="s">
        <v>178</v>
      </c>
      <c r="C1" t="s">
        <v>210</v>
      </c>
      <c r="D1" t="s">
        <v>216</v>
      </c>
      <c r="E1" t="s">
        <v>237</v>
      </c>
      <c r="F1" t="s">
        <v>273</v>
      </c>
      <c r="G1" t="s">
        <v>324</v>
      </c>
      <c r="H1" t="s">
        <v>351</v>
      </c>
      <c r="I1" t="s">
        <v>375</v>
      </c>
      <c r="J1" t="s">
        <v>379</v>
      </c>
      <c r="K1" t="s">
        <v>395</v>
      </c>
      <c r="L1" t="s">
        <v>500</v>
      </c>
      <c r="M1" t="s">
        <v>613</v>
      </c>
      <c r="N1" t="s">
        <v>639</v>
      </c>
    </row>
    <row r="2" spans="1:14" x14ac:dyDescent="0.25">
      <c r="A2" t="s">
        <v>179</v>
      </c>
      <c r="C2" t="s">
        <v>211</v>
      </c>
      <c r="D2" t="s">
        <v>217</v>
      </c>
      <c r="E2" t="s">
        <v>238</v>
      </c>
      <c r="F2" t="s">
        <v>274</v>
      </c>
      <c r="G2" t="s">
        <v>325</v>
      </c>
      <c r="H2" t="s">
        <v>352</v>
      </c>
      <c r="I2" t="s">
        <v>366</v>
      </c>
      <c r="J2" t="s">
        <v>387</v>
      </c>
      <c r="K2" t="s">
        <v>396</v>
      </c>
      <c r="L2" t="s">
        <v>501</v>
      </c>
      <c r="M2" t="s">
        <v>614</v>
      </c>
      <c r="N2" t="s">
        <v>640</v>
      </c>
    </row>
    <row r="3" spans="1:14" x14ac:dyDescent="0.25">
      <c r="A3" t="s">
        <v>180</v>
      </c>
      <c r="C3" t="s">
        <v>195</v>
      </c>
      <c r="D3" t="s">
        <v>218</v>
      </c>
      <c r="E3" t="s">
        <v>239</v>
      </c>
      <c r="F3" t="s">
        <v>275</v>
      </c>
      <c r="G3" t="s">
        <v>326</v>
      </c>
      <c r="H3" t="s">
        <v>335</v>
      </c>
      <c r="I3" t="s">
        <v>367</v>
      </c>
      <c r="J3" t="s">
        <v>388</v>
      </c>
      <c r="K3" t="s">
        <v>397</v>
      </c>
      <c r="L3" t="s">
        <v>502</v>
      </c>
      <c r="M3" t="s">
        <v>615</v>
      </c>
      <c r="N3" t="s">
        <v>641</v>
      </c>
    </row>
    <row r="4" spans="1:14" x14ac:dyDescent="0.25">
      <c r="A4" t="s">
        <v>181</v>
      </c>
      <c r="C4" t="s">
        <v>212</v>
      </c>
      <c r="D4" t="s">
        <v>219</v>
      </c>
      <c r="E4" t="s">
        <v>227</v>
      </c>
      <c r="F4" t="s">
        <v>257</v>
      </c>
      <c r="G4" t="s">
        <v>327</v>
      </c>
      <c r="H4" t="s">
        <v>353</v>
      </c>
      <c r="I4" t="s">
        <v>376</v>
      </c>
      <c r="J4" t="s">
        <v>389</v>
      </c>
      <c r="K4" t="s">
        <v>398</v>
      </c>
      <c r="L4" t="s">
        <v>503</v>
      </c>
      <c r="M4" t="s">
        <v>616</v>
      </c>
      <c r="N4" t="s">
        <v>642</v>
      </c>
    </row>
    <row r="5" spans="1:14" x14ac:dyDescent="0.25">
      <c r="A5" t="s">
        <v>182</v>
      </c>
      <c r="C5" t="s">
        <v>196</v>
      </c>
      <c r="D5" t="s">
        <v>220</v>
      </c>
      <c r="E5" t="s">
        <v>240</v>
      </c>
      <c r="F5" t="s">
        <v>258</v>
      </c>
      <c r="G5" t="s">
        <v>308</v>
      </c>
      <c r="H5" t="s">
        <v>336</v>
      </c>
      <c r="I5" t="s">
        <v>368</v>
      </c>
      <c r="J5" t="s">
        <v>380</v>
      </c>
      <c r="K5" t="s">
        <v>399</v>
      </c>
      <c r="L5" t="s">
        <v>423</v>
      </c>
      <c r="M5" t="s">
        <v>617</v>
      </c>
      <c r="N5" t="s">
        <v>643</v>
      </c>
    </row>
    <row r="6" spans="1:14" x14ac:dyDescent="0.25">
      <c r="A6" t="s">
        <v>183</v>
      </c>
      <c r="C6" t="s">
        <v>197</v>
      </c>
      <c r="D6" t="s">
        <v>221</v>
      </c>
      <c r="E6" t="s">
        <v>241</v>
      </c>
      <c r="F6" t="s">
        <v>276</v>
      </c>
      <c r="G6" t="s">
        <v>309</v>
      </c>
      <c r="H6" t="s">
        <v>354</v>
      </c>
      <c r="I6" t="s">
        <v>369</v>
      </c>
      <c r="J6" t="s">
        <v>390</v>
      </c>
      <c r="K6" t="s">
        <v>400</v>
      </c>
      <c r="L6" t="s">
        <v>424</v>
      </c>
      <c r="M6" t="s">
        <v>618</v>
      </c>
      <c r="N6" t="s">
        <v>622</v>
      </c>
    </row>
    <row r="7" spans="1:14" x14ac:dyDescent="0.25">
      <c r="A7" t="s">
        <v>184</v>
      </c>
      <c r="C7" t="s">
        <v>198</v>
      </c>
      <c r="D7" t="s">
        <v>222</v>
      </c>
      <c r="E7" t="s">
        <v>228</v>
      </c>
      <c r="F7" t="s">
        <v>277</v>
      </c>
      <c r="G7" t="s">
        <v>310</v>
      </c>
      <c r="H7" t="s">
        <v>355</v>
      </c>
      <c r="I7" t="s">
        <v>370</v>
      </c>
      <c r="J7" t="s">
        <v>391</v>
      </c>
      <c r="K7" t="s">
        <v>401</v>
      </c>
      <c r="L7" t="s">
        <v>425</v>
      </c>
      <c r="M7" t="s">
        <v>619</v>
      </c>
      <c r="N7" t="s">
        <v>623</v>
      </c>
    </row>
    <row r="8" spans="1:14" x14ac:dyDescent="0.25">
      <c r="A8" t="s">
        <v>185</v>
      </c>
      <c r="C8" t="s">
        <v>199</v>
      </c>
      <c r="D8" t="s">
        <v>223</v>
      </c>
      <c r="E8" t="s">
        <v>242</v>
      </c>
      <c r="F8" t="s">
        <v>278</v>
      </c>
      <c r="G8" t="s">
        <v>311</v>
      </c>
      <c r="H8" t="s">
        <v>337</v>
      </c>
      <c r="I8" t="s">
        <v>371</v>
      </c>
      <c r="J8" t="s">
        <v>381</v>
      </c>
      <c r="K8" t="s">
        <v>402</v>
      </c>
      <c r="L8" t="s">
        <v>504</v>
      </c>
      <c r="M8" t="s">
        <v>620</v>
      </c>
      <c r="N8" t="s">
        <v>178</v>
      </c>
    </row>
    <row r="9" spans="1:14" x14ac:dyDescent="0.25">
      <c r="A9" t="s">
        <v>186</v>
      </c>
      <c r="C9" t="s">
        <v>200</v>
      </c>
      <c r="D9" t="s">
        <v>224</v>
      </c>
      <c r="E9" t="s">
        <v>243</v>
      </c>
      <c r="F9" t="s">
        <v>279</v>
      </c>
      <c r="G9" t="s">
        <v>312</v>
      </c>
      <c r="H9" t="s">
        <v>356</v>
      </c>
      <c r="I9" t="s">
        <v>372</v>
      </c>
      <c r="J9" t="s">
        <v>382</v>
      </c>
      <c r="K9" t="s">
        <v>403</v>
      </c>
      <c r="L9" t="s">
        <v>426</v>
      </c>
      <c r="M9" t="s">
        <v>621</v>
      </c>
      <c r="N9" t="s">
        <v>644</v>
      </c>
    </row>
    <row r="10" spans="1:14" x14ac:dyDescent="0.25">
      <c r="A10" t="s">
        <v>187</v>
      </c>
      <c r="C10" t="s">
        <v>201</v>
      </c>
      <c r="D10" t="s">
        <v>225</v>
      </c>
      <c r="E10" t="s">
        <v>229</v>
      </c>
      <c r="F10" t="s">
        <v>280</v>
      </c>
      <c r="G10" t="s">
        <v>313</v>
      </c>
      <c r="H10" t="s">
        <v>357</v>
      </c>
      <c r="I10" t="s">
        <v>373</v>
      </c>
      <c r="J10" t="s">
        <v>392</v>
      </c>
      <c r="K10" t="s">
        <v>404</v>
      </c>
      <c r="L10" t="s">
        <v>427</v>
      </c>
      <c r="N10" t="s">
        <v>624</v>
      </c>
    </row>
    <row r="11" spans="1:14" x14ac:dyDescent="0.25">
      <c r="A11" t="s">
        <v>188</v>
      </c>
      <c r="C11" t="s">
        <v>213</v>
      </c>
      <c r="D11" t="s">
        <v>226</v>
      </c>
      <c r="E11" t="s">
        <v>244</v>
      </c>
      <c r="F11" t="s">
        <v>281</v>
      </c>
      <c r="G11" t="s">
        <v>328</v>
      </c>
      <c r="H11" t="s">
        <v>358</v>
      </c>
      <c r="I11" t="s">
        <v>377</v>
      </c>
      <c r="J11" t="s">
        <v>383</v>
      </c>
      <c r="K11" t="s">
        <v>405</v>
      </c>
      <c r="L11" t="s">
        <v>505</v>
      </c>
      <c r="N11" t="s">
        <v>645</v>
      </c>
    </row>
    <row r="12" spans="1:14" x14ac:dyDescent="0.25">
      <c r="A12" t="s">
        <v>189</v>
      </c>
      <c r="C12" t="s">
        <v>202</v>
      </c>
      <c r="E12" t="s">
        <v>230</v>
      </c>
      <c r="F12" t="s">
        <v>282</v>
      </c>
      <c r="G12" t="s">
        <v>329</v>
      </c>
      <c r="H12" t="s">
        <v>338</v>
      </c>
      <c r="I12" t="s">
        <v>374</v>
      </c>
      <c r="J12" t="s">
        <v>393</v>
      </c>
      <c r="K12" t="s">
        <v>406</v>
      </c>
      <c r="L12" t="s">
        <v>506</v>
      </c>
      <c r="N12" t="s">
        <v>625</v>
      </c>
    </row>
    <row r="13" spans="1:14" x14ac:dyDescent="0.25">
      <c r="A13" t="s">
        <v>171</v>
      </c>
      <c r="C13" t="s">
        <v>203</v>
      </c>
      <c r="E13" t="s">
        <v>245</v>
      </c>
      <c r="F13" t="s">
        <v>259</v>
      </c>
      <c r="G13" t="s">
        <v>330</v>
      </c>
      <c r="H13" t="s">
        <v>339</v>
      </c>
      <c r="I13" t="s">
        <v>378</v>
      </c>
      <c r="J13" t="s">
        <v>384</v>
      </c>
      <c r="K13" t="s">
        <v>407</v>
      </c>
      <c r="L13" t="s">
        <v>507</v>
      </c>
      <c r="N13" t="s">
        <v>646</v>
      </c>
    </row>
    <row r="14" spans="1:14" x14ac:dyDescent="0.25">
      <c r="A14" t="s">
        <v>172</v>
      </c>
      <c r="C14" t="s">
        <v>214</v>
      </c>
      <c r="E14" t="s">
        <v>246</v>
      </c>
      <c r="F14" t="s">
        <v>283</v>
      </c>
      <c r="G14" t="s">
        <v>331</v>
      </c>
      <c r="H14" t="s">
        <v>340</v>
      </c>
      <c r="J14" t="s">
        <v>385</v>
      </c>
      <c r="K14" t="s">
        <v>408</v>
      </c>
      <c r="L14" t="s">
        <v>508</v>
      </c>
      <c r="N14" t="s">
        <v>647</v>
      </c>
    </row>
    <row r="15" spans="1:14" x14ac:dyDescent="0.25">
      <c r="A15" t="s">
        <v>190</v>
      </c>
      <c r="C15" t="s">
        <v>215</v>
      </c>
      <c r="E15" t="s">
        <v>247</v>
      </c>
      <c r="F15" t="s">
        <v>284</v>
      </c>
      <c r="G15" t="s">
        <v>314</v>
      </c>
      <c r="H15" t="s">
        <v>341</v>
      </c>
      <c r="J15" t="s">
        <v>386</v>
      </c>
      <c r="K15" t="s">
        <v>409</v>
      </c>
      <c r="L15" t="s">
        <v>428</v>
      </c>
      <c r="N15" t="s">
        <v>648</v>
      </c>
    </row>
    <row r="16" spans="1:14" x14ac:dyDescent="0.25">
      <c r="A16" t="s">
        <v>191</v>
      </c>
      <c r="C16" t="s">
        <v>204</v>
      </c>
      <c r="E16" t="s">
        <v>248</v>
      </c>
      <c r="F16" t="s">
        <v>285</v>
      </c>
      <c r="G16" t="s">
        <v>332</v>
      </c>
      <c r="H16" t="s">
        <v>342</v>
      </c>
      <c r="J16" t="s">
        <v>394</v>
      </c>
      <c r="K16" t="s">
        <v>410</v>
      </c>
      <c r="L16" t="s">
        <v>429</v>
      </c>
      <c r="N16" t="s">
        <v>626</v>
      </c>
    </row>
    <row r="17" spans="1:14" x14ac:dyDescent="0.25">
      <c r="A17" t="s">
        <v>173</v>
      </c>
      <c r="C17" t="s">
        <v>205</v>
      </c>
      <c r="E17" t="s">
        <v>249</v>
      </c>
      <c r="F17" t="s">
        <v>260</v>
      </c>
      <c r="G17" t="s">
        <v>315</v>
      </c>
      <c r="H17" t="s">
        <v>359</v>
      </c>
      <c r="K17" t="s">
        <v>411</v>
      </c>
      <c r="L17" t="s">
        <v>430</v>
      </c>
      <c r="N17" t="s">
        <v>649</v>
      </c>
    </row>
    <row r="18" spans="1:14" x14ac:dyDescent="0.25">
      <c r="A18" t="s">
        <v>174</v>
      </c>
      <c r="C18" t="s">
        <v>206</v>
      </c>
      <c r="E18" t="s">
        <v>231</v>
      </c>
      <c r="F18" t="s">
        <v>286</v>
      </c>
      <c r="G18" t="s">
        <v>333</v>
      </c>
      <c r="H18" t="s">
        <v>360</v>
      </c>
      <c r="K18" t="s">
        <v>412</v>
      </c>
      <c r="L18" t="s">
        <v>431</v>
      </c>
      <c r="N18" t="s">
        <v>650</v>
      </c>
    </row>
    <row r="19" spans="1:14" x14ac:dyDescent="0.25">
      <c r="A19" t="s">
        <v>192</v>
      </c>
      <c r="C19" t="s">
        <v>207</v>
      </c>
      <c r="E19" t="s">
        <v>232</v>
      </c>
      <c r="F19" t="s">
        <v>261</v>
      </c>
      <c r="G19" t="s">
        <v>316</v>
      </c>
      <c r="H19" t="s">
        <v>361</v>
      </c>
      <c r="K19" t="s">
        <v>413</v>
      </c>
      <c r="L19" t="s">
        <v>509</v>
      </c>
      <c r="N19" t="s">
        <v>651</v>
      </c>
    </row>
    <row r="20" spans="1:14" x14ac:dyDescent="0.25">
      <c r="A20" t="s">
        <v>193</v>
      </c>
      <c r="C20" t="s">
        <v>208</v>
      </c>
      <c r="E20" t="s">
        <v>250</v>
      </c>
      <c r="F20" t="s">
        <v>287</v>
      </c>
      <c r="G20" t="s">
        <v>317</v>
      </c>
      <c r="H20" t="s">
        <v>362</v>
      </c>
      <c r="K20" t="s">
        <v>414</v>
      </c>
      <c r="L20" t="s">
        <v>510</v>
      </c>
      <c r="N20" t="s">
        <v>652</v>
      </c>
    </row>
    <row r="21" spans="1:14" x14ac:dyDescent="0.25">
      <c r="A21" t="s">
        <v>175</v>
      </c>
      <c r="C21" t="s">
        <v>209</v>
      </c>
      <c r="E21" t="s">
        <v>251</v>
      </c>
      <c r="F21" t="s">
        <v>262</v>
      </c>
      <c r="G21" t="s">
        <v>318</v>
      </c>
      <c r="H21" t="s">
        <v>343</v>
      </c>
      <c r="K21" t="s">
        <v>415</v>
      </c>
      <c r="L21" t="s">
        <v>511</v>
      </c>
      <c r="N21" t="s">
        <v>653</v>
      </c>
    </row>
    <row r="22" spans="1:14" x14ac:dyDescent="0.25">
      <c r="A22" t="s">
        <v>176</v>
      </c>
      <c r="E22" t="s">
        <v>252</v>
      </c>
      <c r="F22" t="s">
        <v>288</v>
      </c>
      <c r="G22" t="s">
        <v>319</v>
      </c>
      <c r="H22" t="s">
        <v>344</v>
      </c>
      <c r="K22" t="s">
        <v>416</v>
      </c>
      <c r="L22" t="s">
        <v>432</v>
      </c>
      <c r="N22" t="s">
        <v>654</v>
      </c>
    </row>
    <row r="23" spans="1:14" x14ac:dyDescent="0.25">
      <c r="A23" t="s">
        <v>177</v>
      </c>
      <c r="E23" t="s">
        <v>233</v>
      </c>
      <c r="F23" t="s">
        <v>263</v>
      </c>
      <c r="G23" t="s">
        <v>320</v>
      </c>
      <c r="H23" t="s">
        <v>345</v>
      </c>
      <c r="K23" t="s">
        <v>417</v>
      </c>
      <c r="L23" t="s">
        <v>512</v>
      </c>
      <c r="N23" t="s">
        <v>655</v>
      </c>
    </row>
    <row r="24" spans="1:14" x14ac:dyDescent="0.25">
      <c r="A24" t="s">
        <v>194</v>
      </c>
      <c r="E24" t="s">
        <v>253</v>
      </c>
      <c r="F24" t="s">
        <v>289</v>
      </c>
      <c r="G24" t="s">
        <v>321</v>
      </c>
      <c r="H24" t="s">
        <v>346</v>
      </c>
      <c r="K24" t="s">
        <v>418</v>
      </c>
      <c r="L24" t="s">
        <v>513</v>
      </c>
      <c r="N24" t="s">
        <v>656</v>
      </c>
    </row>
    <row r="25" spans="1:14" x14ac:dyDescent="0.25">
      <c r="E25" t="s">
        <v>234</v>
      </c>
      <c r="F25" t="s">
        <v>290</v>
      </c>
      <c r="G25" t="s">
        <v>334</v>
      </c>
      <c r="H25" t="s">
        <v>363</v>
      </c>
      <c r="K25" t="s">
        <v>419</v>
      </c>
      <c r="L25" t="s">
        <v>433</v>
      </c>
      <c r="N25" t="s">
        <v>657</v>
      </c>
    </row>
    <row r="26" spans="1:14" x14ac:dyDescent="0.25">
      <c r="E26" t="s">
        <v>235</v>
      </c>
      <c r="F26" t="s">
        <v>291</v>
      </c>
      <c r="G26" t="s">
        <v>322</v>
      </c>
      <c r="H26" t="s">
        <v>364</v>
      </c>
      <c r="K26" t="s">
        <v>420</v>
      </c>
      <c r="L26" t="s">
        <v>514</v>
      </c>
      <c r="N26" t="s">
        <v>658</v>
      </c>
    </row>
    <row r="27" spans="1:14" x14ac:dyDescent="0.25">
      <c r="E27" t="s">
        <v>254</v>
      </c>
      <c r="F27" t="s">
        <v>292</v>
      </c>
      <c r="G27" t="s">
        <v>323</v>
      </c>
      <c r="H27" t="s">
        <v>347</v>
      </c>
      <c r="K27" t="s">
        <v>421</v>
      </c>
      <c r="L27" t="s">
        <v>434</v>
      </c>
      <c r="N27" t="s">
        <v>627</v>
      </c>
    </row>
    <row r="28" spans="1:14" x14ac:dyDescent="0.25">
      <c r="E28" t="s">
        <v>255</v>
      </c>
      <c r="F28" t="s">
        <v>264</v>
      </c>
      <c r="H28" t="s">
        <v>348</v>
      </c>
      <c r="K28" t="s">
        <v>422</v>
      </c>
      <c r="L28" t="s">
        <v>515</v>
      </c>
      <c r="N28" t="s">
        <v>659</v>
      </c>
    </row>
    <row r="29" spans="1:14" x14ac:dyDescent="0.25">
      <c r="E29" t="s">
        <v>256</v>
      </c>
      <c r="F29" t="s">
        <v>293</v>
      </c>
      <c r="H29" t="s">
        <v>349</v>
      </c>
      <c r="L29" t="s">
        <v>435</v>
      </c>
      <c r="N29" t="s">
        <v>628</v>
      </c>
    </row>
    <row r="30" spans="1:14" x14ac:dyDescent="0.25">
      <c r="E30" t="s">
        <v>236</v>
      </c>
      <c r="F30" t="s">
        <v>265</v>
      </c>
      <c r="H30" t="s">
        <v>350</v>
      </c>
      <c r="L30" t="s">
        <v>436</v>
      </c>
      <c r="N30" t="s">
        <v>660</v>
      </c>
    </row>
    <row r="31" spans="1:14" x14ac:dyDescent="0.25">
      <c r="F31" t="s">
        <v>266</v>
      </c>
      <c r="H31" t="s">
        <v>365</v>
      </c>
      <c r="L31" t="s">
        <v>437</v>
      </c>
      <c r="N31" t="s">
        <v>661</v>
      </c>
    </row>
    <row r="32" spans="1:14" x14ac:dyDescent="0.25">
      <c r="F32" t="s">
        <v>294</v>
      </c>
      <c r="L32" t="s">
        <v>438</v>
      </c>
      <c r="N32" t="s">
        <v>629</v>
      </c>
    </row>
    <row r="33" spans="6:14" x14ac:dyDescent="0.25">
      <c r="F33" t="s">
        <v>267</v>
      </c>
      <c r="L33" t="s">
        <v>516</v>
      </c>
      <c r="N33" t="s">
        <v>662</v>
      </c>
    </row>
    <row r="34" spans="6:14" x14ac:dyDescent="0.25">
      <c r="F34" t="s">
        <v>268</v>
      </c>
      <c r="L34" t="s">
        <v>517</v>
      </c>
      <c r="N34" t="s">
        <v>630</v>
      </c>
    </row>
    <row r="35" spans="6:14" x14ac:dyDescent="0.25">
      <c r="F35" t="s">
        <v>295</v>
      </c>
      <c r="L35" t="s">
        <v>518</v>
      </c>
      <c r="N35" t="s">
        <v>631</v>
      </c>
    </row>
    <row r="36" spans="6:14" x14ac:dyDescent="0.25">
      <c r="F36" t="s">
        <v>296</v>
      </c>
      <c r="L36" t="s">
        <v>439</v>
      </c>
      <c r="N36" t="s">
        <v>663</v>
      </c>
    </row>
    <row r="37" spans="6:14" x14ac:dyDescent="0.25">
      <c r="F37" t="s">
        <v>297</v>
      </c>
      <c r="L37" t="s">
        <v>440</v>
      </c>
      <c r="N37" t="s">
        <v>664</v>
      </c>
    </row>
    <row r="38" spans="6:14" x14ac:dyDescent="0.25">
      <c r="F38" t="s">
        <v>298</v>
      </c>
      <c r="L38" t="s">
        <v>441</v>
      </c>
      <c r="N38" t="s">
        <v>665</v>
      </c>
    </row>
    <row r="39" spans="6:14" x14ac:dyDescent="0.25">
      <c r="F39" t="s">
        <v>269</v>
      </c>
      <c r="L39" t="s">
        <v>442</v>
      </c>
      <c r="N39" t="s">
        <v>666</v>
      </c>
    </row>
    <row r="40" spans="6:14" x14ac:dyDescent="0.25">
      <c r="F40" t="s">
        <v>299</v>
      </c>
      <c r="L40" t="s">
        <v>443</v>
      </c>
      <c r="N40" t="s">
        <v>667</v>
      </c>
    </row>
    <row r="41" spans="6:14" x14ac:dyDescent="0.25">
      <c r="F41" t="s">
        <v>300</v>
      </c>
      <c r="L41" t="s">
        <v>444</v>
      </c>
      <c r="N41" t="s">
        <v>668</v>
      </c>
    </row>
    <row r="42" spans="6:14" x14ac:dyDescent="0.25">
      <c r="F42" t="s">
        <v>301</v>
      </c>
      <c r="L42" t="s">
        <v>445</v>
      </c>
      <c r="N42" t="s">
        <v>669</v>
      </c>
    </row>
    <row r="43" spans="6:14" x14ac:dyDescent="0.25">
      <c r="F43" t="s">
        <v>302</v>
      </c>
      <c r="L43" t="s">
        <v>519</v>
      </c>
      <c r="N43" t="s">
        <v>670</v>
      </c>
    </row>
    <row r="44" spans="6:14" x14ac:dyDescent="0.25">
      <c r="F44" t="s">
        <v>303</v>
      </c>
      <c r="L44" t="s">
        <v>446</v>
      </c>
      <c r="N44" t="s">
        <v>671</v>
      </c>
    </row>
    <row r="45" spans="6:14" x14ac:dyDescent="0.25">
      <c r="F45" t="s">
        <v>304</v>
      </c>
      <c r="L45" t="s">
        <v>447</v>
      </c>
      <c r="N45" t="s">
        <v>672</v>
      </c>
    </row>
    <row r="46" spans="6:14" x14ac:dyDescent="0.25">
      <c r="F46" t="s">
        <v>270</v>
      </c>
      <c r="L46" t="s">
        <v>448</v>
      </c>
      <c r="N46" t="s">
        <v>673</v>
      </c>
    </row>
    <row r="47" spans="6:14" x14ac:dyDescent="0.25">
      <c r="F47" t="s">
        <v>305</v>
      </c>
      <c r="L47" t="s">
        <v>449</v>
      </c>
      <c r="N47" t="s">
        <v>674</v>
      </c>
    </row>
    <row r="48" spans="6:14" x14ac:dyDescent="0.25">
      <c r="F48" t="s">
        <v>271</v>
      </c>
      <c r="L48" t="s">
        <v>520</v>
      </c>
      <c r="N48" t="s">
        <v>675</v>
      </c>
    </row>
    <row r="49" spans="6:14" x14ac:dyDescent="0.25">
      <c r="F49" t="s">
        <v>272</v>
      </c>
      <c r="L49" t="s">
        <v>521</v>
      </c>
      <c r="N49" t="s">
        <v>676</v>
      </c>
    </row>
    <row r="50" spans="6:14" x14ac:dyDescent="0.25">
      <c r="F50" t="s">
        <v>306</v>
      </c>
      <c r="L50" t="s">
        <v>522</v>
      </c>
      <c r="N50" t="s">
        <v>632</v>
      </c>
    </row>
    <row r="51" spans="6:14" x14ac:dyDescent="0.25">
      <c r="F51" t="s">
        <v>307</v>
      </c>
      <c r="L51" t="s">
        <v>523</v>
      </c>
      <c r="N51" t="s">
        <v>677</v>
      </c>
    </row>
    <row r="52" spans="6:14" x14ac:dyDescent="0.25">
      <c r="L52" t="s">
        <v>524</v>
      </c>
      <c r="N52" t="s">
        <v>678</v>
      </c>
    </row>
    <row r="53" spans="6:14" x14ac:dyDescent="0.25">
      <c r="L53" t="s">
        <v>525</v>
      </c>
      <c r="N53" t="s">
        <v>679</v>
      </c>
    </row>
    <row r="54" spans="6:14" x14ac:dyDescent="0.25">
      <c r="L54" t="s">
        <v>526</v>
      </c>
      <c r="N54" t="s">
        <v>680</v>
      </c>
    </row>
    <row r="55" spans="6:14" x14ac:dyDescent="0.25">
      <c r="L55" t="s">
        <v>527</v>
      </c>
      <c r="N55" t="s">
        <v>681</v>
      </c>
    </row>
    <row r="56" spans="6:14" x14ac:dyDescent="0.25">
      <c r="L56" t="s">
        <v>450</v>
      </c>
      <c r="N56" t="s">
        <v>682</v>
      </c>
    </row>
    <row r="57" spans="6:14" x14ac:dyDescent="0.25">
      <c r="L57" t="s">
        <v>451</v>
      </c>
      <c r="N57" t="s">
        <v>633</v>
      </c>
    </row>
    <row r="58" spans="6:14" x14ac:dyDescent="0.25">
      <c r="L58" t="s">
        <v>528</v>
      </c>
      <c r="N58" t="s">
        <v>683</v>
      </c>
    </row>
    <row r="59" spans="6:14" x14ac:dyDescent="0.25">
      <c r="L59" t="s">
        <v>529</v>
      </c>
      <c r="N59" t="s">
        <v>684</v>
      </c>
    </row>
    <row r="60" spans="6:14" x14ac:dyDescent="0.25">
      <c r="L60" t="s">
        <v>530</v>
      </c>
      <c r="N60" t="s">
        <v>634</v>
      </c>
    </row>
    <row r="61" spans="6:14" x14ac:dyDescent="0.25">
      <c r="L61" t="s">
        <v>531</v>
      </c>
      <c r="N61" t="s">
        <v>685</v>
      </c>
    </row>
    <row r="62" spans="6:14" x14ac:dyDescent="0.25">
      <c r="L62" t="s">
        <v>452</v>
      </c>
      <c r="N62" t="s">
        <v>686</v>
      </c>
    </row>
    <row r="63" spans="6:14" x14ac:dyDescent="0.25">
      <c r="L63" t="s">
        <v>532</v>
      </c>
      <c r="N63" t="s">
        <v>687</v>
      </c>
    </row>
    <row r="64" spans="6:14" x14ac:dyDescent="0.25">
      <c r="L64" t="s">
        <v>533</v>
      </c>
      <c r="N64" t="s">
        <v>688</v>
      </c>
    </row>
    <row r="65" spans="12:14" x14ac:dyDescent="0.25">
      <c r="L65" t="s">
        <v>534</v>
      </c>
      <c r="N65" t="s">
        <v>689</v>
      </c>
    </row>
    <row r="66" spans="12:14" x14ac:dyDescent="0.25">
      <c r="L66" t="s">
        <v>535</v>
      </c>
      <c r="N66" t="s">
        <v>690</v>
      </c>
    </row>
    <row r="67" spans="12:14" x14ac:dyDescent="0.25">
      <c r="L67" t="s">
        <v>536</v>
      </c>
      <c r="N67" t="s">
        <v>691</v>
      </c>
    </row>
    <row r="68" spans="12:14" x14ac:dyDescent="0.25">
      <c r="L68" t="s">
        <v>453</v>
      </c>
      <c r="N68" t="s">
        <v>692</v>
      </c>
    </row>
    <row r="69" spans="12:14" x14ac:dyDescent="0.25">
      <c r="L69" t="s">
        <v>454</v>
      </c>
      <c r="N69" t="s">
        <v>635</v>
      </c>
    </row>
    <row r="70" spans="12:14" x14ac:dyDescent="0.25">
      <c r="L70" t="s">
        <v>537</v>
      </c>
      <c r="N70" t="s">
        <v>636</v>
      </c>
    </row>
    <row r="71" spans="12:14" x14ac:dyDescent="0.25">
      <c r="L71" t="s">
        <v>538</v>
      </c>
      <c r="N71" t="s">
        <v>693</v>
      </c>
    </row>
    <row r="72" spans="12:14" x14ac:dyDescent="0.25">
      <c r="L72" t="s">
        <v>539</v>
      </c>
      <c r="N72" t="s">
        <v>694</v>
      </c>
    </row>
    <row r="73" spans="12:14" x14ac:dyDescent="0.25">
      <c r="L73" t="s">
        <v>540</v>
      </c>
      <c r="N73" t="s">
        <v>695</v>
      </c>
    </row>
    <row r="74" spans="12:14" x14ac:dyDescent="0.25">
      <c r="L74" t="s">
        <v>541</v>
      </c>
      <c r="N74" t="s">
        <v>696</v>
      </c>
    </row>
    <row r="75" spans="12:14" x14ac:dyDescent="0.25">
      <c r="L75" t="s">
        <v>542</v>
      </c>
      <c r="N75" t="s">
        <v>697</v>
      </c>
    </row>
    <row r="76" spans="12:14" x14ac:dyDescent="0.25">
      <c r="L76" t="s">
        <v>543</v>
      </c>
      <c r="N76" t="s">
        <v>698</v>
      </c>
    </row>
    <row r="77" spans="12:14" x14ac:dyDescent="0.25">
      <c r="L77" t="s">
        <v>455</v>
      </c>
      <c r="N77" t="s">
        <v>699</v>
      </c>
    </row>
    <row r="78" spans="12:14" x14ac:dyDescent="0.25">
      <c r="L78" t="s">
        <v>544</v>
      </c>
      <c r="N78" t="s">
        <v>637</v>
      </c>
    </row>
    <row r="79" spans="12:14" x14ac:dyDescent="0.25">
      <c r="L79" t="s">
        <v>456</v>
      </c>
      <c r="N79" t="s">
        <v>638</v>
      </c>
    </row>
    <row r="80" spans="12:14" x14ac:dyDescent="0.25">
      <c r="L80" t="s">
        <v>457</v>
      </c>
    </row>
    <row r="81" spans="12:12" x14ac:dyDescent="0.25">
      <c r="L81" t="s">
        <v>545</v>
      </c>
    </row>
    <row r="82" spans="12:12" x14ac:dyDescent="0.25">
      <c r="L82" t="s">
        <v>546</v>
      </c>
    </row>
    <row r="83" spans="12:12" x14ac:dyDescent="0.25">
      <c r="L83" t="s">
        <v>547</v>
      </c>
    </row>
    <row r="84" spans="12:12" x14ac:dyDescent="0.25">
      <c r="L84" t="s">
        <v>548</v>
      </c>
    </row>
    <row r="85" spans="12:12" x14ac:dyDescent="0.25">
      <c r="L85" t="s">
        <v>549</v>
      </c>
    </row>
    <row r="86" spans="12:12" x14ac:dyDescent="0.25">
      <c r="L86" t="s">
        <v>550</v>
      </c>
    </row>
    <row r="87" spans="12:12" x14ac:dyDescent="0.25">
      <c r="L87" t="s">
        <v>551</v>
      </c>
    </row>
    <row r="88" spans="12:12" x14ac:dyDescent="0.25">
      <c r="L88" t="s">
        <v>458</v>
      </c>
    </row>
    <row r="89" spans="12:12" x14ac:dyDescent="0.25">
      <c r="L89" t="s">
        <v>459</v>
      </c>
    </row>
    <row r="90" spans="12:12" x14ac:dyDescent="0.25">
      <c r="L90" t="s">
        <v>552</v>
      </c>
    </row>
    <row r="91" spans="12:12" x14ac:dyDescent="0.25">
      <c r="L91" t="s">
        <v>553</v>
      </c>
    </row>
    <row r="92" spans="12:12" x14ac:dyDescent="0.25">
      <c r="L92" t="s">
        <v>460</v>
      </c>
    </row>
    <row r="93" spans="12:12" x14ac:dyDescent="0.25">
      <c r="L93" t="s">
        <v>554</v>
      </c>
    </row>
    <row r="94" spans="12:12" x14ac:dyDescent="0.25">
      <c r="L94" t="s">
        <v>555</v>
      </c>
    </row>
    <row r="95" spans="12:12" x14ac:dyDescent="0.25">
      <c r="L95" t="s">
        <v>461</v>
      </c>
    </row>
    <row r="96" spans="12:12" x14ac:dyDescent="0.25">
      <c r="L96" t="s">
        <v>462</v>
      </c>
    </row>
    <row r="97" spans="12:12" x14ac:dyDescent="0.25">
      <c r="L97" t="s">
        <v>556</v>
      </c>
    </row>
    <row r="98" spans="12:12" x14ac:dyDescent="0.25">
      <c r="L98" t="s">
        <v>557</v>
      </c>
    </row>
    <row r="99" spans="12:12" x14ac:dyDescent="0.25">
      <c r="L99" t="s">
        <v>558</v>
      </c>
    </row>
    <row r="100" spans="12:12" x14ac:dyDescent="0.25">
      <c r="L100" t="s">
        <v>463</v>
      </c>
    </row>
    <row r="101" spans="12:12" x14ac:dyDescent="0.25">
      <c r="L101" t="s">
        <v>559</v>
      </c>
    </row>
    <row r="102" spans="12:12" x14ac:dyDescent="0.25">
      <c r="L102" t="s">
        <v>464</v>
      </c>
    </row>
    <row r="103" spans="12:12" x14ac:dyDescent="0.25">
      <c r="L103" t="s">
        <v>560</v>
      </c>
    </row>
    <row r="104" spans="12:12" x14ac:dyDescent="0.25">
      <c r="L104" t="s">
        <v>561</v>
      </c>
    </row>
    <row r="105" spans="12:12" x14ac:dyDescent="0.25">
      <c r="L105" t="s">
        <v>465</v>
      </c>
    </row>
    <row r="106" spans="12:12" x14ac:dyDescent="0.25">
      <c r="L106" t="s">
        <v>562</v>
      </c>
    </row>
    <row r="107" spans="12:12" x14ac:dyDescent="0.25">
      <c r="L107" t="s">
        <v>563</v>
      </c>
    </row>
    <row r="108" spans="12:12" x14ac:dyDescent="0.25">
      <c r="L108" t="s">
        <v>564</v>
      </c>
    </row>
    <row r="109" spans="12:12" x14ac:dyDescent="0.25">
      <c r="L109" t="s">
        <v>565</v>
      </c>
    </row>
    <row r="110" spans="12:12" x14ac:dyDescent="0.25">
      <c r="L110" t="s">
        <v>566</v>
      </c>
    </row>
    <row r="111" spans="12:12" x14ac:dyDescent="0.25">
      <c r="L111" t="s">
        <v>567</v>
      </c>
    </row>
    <row r="112" spans="12:12" x14ac:dyDescent="0.25">
      <c r="L112" t="s">
        <v>568</v>
      </c>
    </row>
    <row r="113" spans="12:12" x14ac:dyDescent="0.25">
      <c r="L113" t="s">
        <v>466</v>
      </c>
    </row>
    <row r="114" spans="12:12" x14ac:dyDescent="0.25">
      <c r="L114" t="s">
        <v>569</v>
      </c>
    </row>
    <row r="115" spans="12:12" x14ac:dyDescent="0.25">
      <c r="L115" t="s">
        <v>570</v>
      </c>
    </row>
    <row r="116" spans="12:12" x14ac:dyDescent="0.25">
      <c r="L116" t="s">
        <v>571</v>
      </c>
    </row>
    <row r="117" spans="12:12" x14ac:dyDescent="0.25">
      <c r="L117" t="s">
        <v>467</v>
      </c>
    </row>
    <row r="118" spans="12:12" x14ac:dyDescent="0.25">
      <c r="L118" t="s">
        <v>572</v>
      </c>
    </row>
    <row r="119" spans="12:12" x14ac:dyDescent="0.25">
      <c r="L119" t="s">
        <v>468</v>
      </c>
    </row>
    <row r="120" spans="12:12" x14ac:dyDescent="0.25">
      <c r="L120" t="s">
        <v>469</v>
      </c>
    </row>
    <row r="121" spans="12:12" x14ac:dyDescent="0.25">
      <c r="L121" t="s">
        <v>470</v>
      </c>
    </row>
    <row r="122" spans="12:12" x14ac:dyDescent="0.25">
      <c r="L122" t="s">
        <v>471</v>
      </c>
    </row>
    <row r="123" spans="12:12" x14ac:dyDescent="0.25">
      <c r="L123" t="s">
        <v>573</v>
      </c>
    </row>
    <row r="124" spans="12:12" x14ac:dyDescent="0.25">
      <c r="L124" t="s">
        <v>574</v>
      </c>
    </row>
    <row r="125" spans="12:12" x14ac:dyDescent="0.25">
      <c r="L125" t="s">
        <v>472</v>
      </c>
    </row>
    <row r="126" spans="12:12" x14ac:dyDescent="0.25">
      <c r="L126" t="s">
        <v>575</v>
      </c>
    </row>
    <row r="127" spans="12:12" x14ac:dyDescent="0.25">
      <c r="L127" t="s">
        <v>473</v>
      </c>
    </row>
    <row r="128" spans="12:12" x14ac:dyDescent="0.25">
      <c r="L128" t="s">
        <v>474</v>
      </c>
    </row>
    <row r="129" spans="12:12" x14ac:dyDescent="0.25">
      <c r="L129" t="s">
        <v>475</v>
      </c>
    </row>
    <row r="130" spans="12:12" x14ac:dyDescent="0.25">
      <c r="L130" t="s">
        <v>476</v>
      </c>
    </row>
    <row r="131" spans="12:12" x14ac:dyDescent="0.25">
      <c r="L131" t="s">
        <v>576</v>
      </c>
    </row>
    <row r="132" spans="12:12" x14ac:dyDescent="0.25">
      <c r="L132" t="s">
        <v>577</v>
      </c>
    </row>
    <row r="133" spans="12:12" x14ac:dyDescent="0.25">
      <c r="L133" t="s">
        <v>578</v>
      </c>
    </row>
    <row r="134" spans="12:12" x14ac:dyDescent="0.25">
      <c r="L134" t="s">
        <v>579</v>
      </c>
    </row>
    <row r="135" spans="12:12" x14ac:dyDescent="0.25">
      <c r="L135" t="s">
        <v>477</v>
      </c>
    </row>
    <row r="136" spans="12:12" x14ac:dyDescent="0.25">
      <c r="L136" t="s">
        <v>478</v>
      </c>
    </row>
    <row r="137" spans="12:12" x14ac:dyDescent="0.25">
      <c r="L137" t="s">
        <v>479</v>
      </c>
    </row>
    <row r="138" spans="12:12" x14ac:dyDescent="0.25">
      <c r="L138" t="s">
        <v>580</v>
      </c>
    </row>
    <row r="139" spans="12:12" x14ac:dyDescent="0.25">
      <c r="L139" t="s">
        <v>480</v>
      </c>
    </row>
    <row r="140" spans="12:12" x14ac:dyDescent="0.25">
      <c r="L140" t="s">
        <v>581</v>
      </c>
    </row>
    <row r="141" spans="12:12" x14ac:dyDescent="0.25">
      <c r="L141" t="s">
        <v>582</v>
      </c>
    </row>
    <row r="142" spans="12:12" x14ac:dyDescent="0.25">
      <c r="L142" t="s">
        <v>583</v>
      </c>
    </row>
    <row r="143" spans="12:12" x14ac:dyDescent="0.25">
      <c r="L143" t="s">
        <v>584</v>
      </c>
    </row>
    <row r="144" spans="12:12" x14ac:dyDescent="0.25">
      <c r="L144" t="s">
        <v>585</v>
      </c>
    </row>
    <row r="145" spans="12:12" x14ac:dyDescent="0.25">
      <c r="L145" t="s">
        <v>481</v>
      </c>
    </row>
    <row r="146" spans="12:12" x14ac:dyDescent="0.25">
      <c r="L146" t="s">
        <v>586</v>
      </c>
    </row>
    <row r="147" spans="12:12" x14ac:dyDescent="0.25">
      <c r="L147" t="s">
        <v>587</v>
      </c>
    </row>
    <row r="148" spans="12:12" x14ac:dyDescent="0.25">
      <c r="L148" t="s">
        <v>588</v>
      </c>
    </row>
    <row r="149" spans="12:12" x14ac:dyDescent="0.25">
      <c r="L149" t="s">
        <v>482</v>
      </c>
    </row>
    <row r="150" spans="12:12" x14ac:dyDescent="0.25">
      <c r="L150" t="s">
        <v>483</v>
      </c>
    </row>
    <row r="151" spans="12:12" x14ac:dyDescent="0.25">
      <c r="L151" t="s">
        <v>589</v>
      </c>
    </row>
    <row r="152" spans="12:12" x14ac:dyDescent="0.25">
      <c r="L152" t="s">
        <v>590</v>
      </c>
    </row>
    <row r="153" spans="12:12" x14ac:dyDescent="0.25">
      <c r="L153" t="s">
        <v>484</v>
      </c>
    </row>
    <row r="154" spans="12:12" x14ac:dyDescent="0.25">
      <c r="L154" t="s">
        <v>591</v>
      </c>
    </row>
    <row r="155" spans="12:12" x14ac:dyDescent="0.25">
      <c r="L155" t="s">
        <v>592</v>
      </c>
    </row>
    <row r="156" spans="12:12" x14ac:dyDescent="0.25">
      <c r="L156" t="s">
        <v>485</v>
      </c>
    </row>
    <row r="157" spans="12:12" x14ac:dyDescent="0.25">
      <c r="L157" t="s">
        <v>593</v>
      </c>
    </row>
    <row r="158" spans="12:12" x14ac:dyDescent="0.25">
      <c r="L158" t="s">
        <v>594</v>
      </c>
    </row>
    <row r="159" spans="12:12" x14ac:dyDescent="0.25">
      <c r="L159" t="s">
        <v>486</v>
      </c>
    </row>
    <row r="160" spans="12:12" x14ac:dyDescent="0.25">
      <c r="L160" t="s">
        <v>595</v>
      </c>
    </row>
    <row r="161" spans="12:12" x14ac:dyDescent="0.25">
      <c r="L161" t="s">
        <v>596</v>
      </c>
    </row>
    <row r="162" spans="12:12" x14ac:dyDescent="0.25">
      <c r="L162" t="s">
        <v>487</v>
      </c>
    </row>
    <row r="163" spans="12:12" x14ac:dyDescent="0.25">
      <c r="L163" t="s">
        <v>488</v>
      </c>
    </row>
    <row r="164" spans="12:12" x14ac:dyDescent="0.25">
      <c r="L164" t="s">
        <v>489</v>
      </c>
    </row>
    <row r="165" spans="12:12" x14ac:dyDescent="0.25">
      <c r="L165" t="s">
        <v>490</v>
      </c>
    </row>
    <row r="166" spans="12:12" x14ac:dyDescent="0.25">
      <c r="L166" t="s">
        <v>491</v>
      </c>
    </row>
    <row r="167" spans="12:12" x14ac:dyDescent="0.25">
      <c r="L167" t="s">
        <v>597</v>
      </c>
    </row>
    <row r="168" spans="12:12" x14ac:dyDescent="0.25">
      <c r="L168" t="s">
        <v>598</v>
      </c>
    </row>
    <row r="169" spans="12:12" x14ac:dyDescent="0.25">
      <c r="L169" t="s">
        <v>599</v>
      </c>
    </row>
    <row r="170" spans="12:12" x14ac:dyDescent="0.25">
      <c r="L170" t="s">
        <v>600</v>
      </c>
    </row>
    <row r="171" spans="12:12" x14ac:dyDescent="0.25">
      <c r="L171" t="s">
        <v>492</v>
      </c>
    </row>
    <row r="172" spans="12:12" x14ac:dyDescent="0.25">
      <c r="L172" t="s">
        <v>601</v>
      </c>
    </row>
    <row r="173" spans="12:12" x14ac:dyDescent="0.25">
      <c r="L173" t="s">
        <v>602</v>
      </c>
    </row>
    <row r="174" spans="12:12" x14ac:dyDescent="0.25">
      <c r="L174" t="s">
        <v>603</v>
      </c>
    </row>
    <row r="175" spans="12:12" x14ac:dyDescent="0.25">
      <c r="L175" t="s">
        <v>493</v>
      </c>
    </row>
    <row r="176" spans="12:12" x14ac:dyDescent="0.25">
      <c r="L176" t="s">
        <v>494</v>
      </c>
    </row>
    <row r="177" spans="12:12" x14ac:dyDescent="0.25">
      <c r="L177" t="s">
        <v>604</v>
      </c>
    </row>
    <row r="178" spans="12:12" x14ac:dyDescent="0.25">
      <c r="L178" t="s">
        <v>605</v>
      </c>
    </row>
    <row r="179" spans="12:12" x14ac:dyDescent="0.25">
      <c r="L179" t="s">
        <v>495</v>
      </c>
    </row>
    <row r="180" spans="12:12" x14ac:dyDescent="0.25">
      <c r="L180" t="s">
        <v>606</v>
      </c>
    </row>
    <row r="181" spans="12:12" x14ac:dyDescent="0.25">
      <c r="L181" t="s">
        <v>607</v>
      </c>
    </row>
    <row r="182" spans="12:12" x14ac:dyDescent="0.25">
      <c r="L182" t="s">
        <v>608</v>
      </c>
    </row>
    <row r="183" spans="12:12" x14ac:dyDescent="0.25">
      <c r="L183" t="s">
        <v>496</v>
      </c>
    </row>
    <row r="184" spans="12:12" x14ac:dyDescent="0.25">
      <c r="L184" t="s">
        <v>609</v>
      </c>
    </row>
    <row r="185" spans="12:12" x14ac:dyDescent="0.25">
      <c r="L185" t="s">
        <v>610</v>
      </c>
    </row>
    <row r="186" spans="12:12" x14ac:dyDescent="0.25">
      <c r="L186" t="s">
        <v>611</v>
      </c>
    </row>
    <row r="187" spans="12:12" x14ac:dyDescent="0.25">
      <c r="L187" t="s">
        <v>612</v>
      </c>
    </row>
    <row r="188" spans="12:12" x14ac:dyDescent="0.25">
      <c r="L188" t="s">
        <v>497</v>
      </c>
    </row>
    <row r="189" spans="12:12" x14ac:dyDescent="0.25">
      <c r="L189" t="s">
        <v>498</v>
      </c>
    </row>
    <row r="190" spans="12:12" x14ac:dyDescent="0.25">
      <c r="L190" t="s">
        <v>499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5" sqref="G5"/>
    </sheetView>
  </sheetViews>
  <sheetFormatPr defaultRowHeight="15" x14ac:dyDescent="0.25"/>
  <cols>
    <col min="1" max="1" width="4.5703125" bestFit="1" customWidth="1"/>
    <col min="3" max="3" width="16" bestFit="1" customWidth="1"/>
  </cols>
  <sheetData>
    <row r="1" spans="1:5" x14ac:dyDescent="0.25">
      <c r="A1" s="3">
        <f>B1/SUM($B$1:$B$28)</f>
        <v>0.17495219885277247</v>
      </c>
      <c r="B1">
        <v>366</v>
      </c>
      <c r="C1" t="s">
        <v>704</v>
      </c>
      <c r="D1" t="s">
        <v>705</v>
      </c>
    </row>
    <row r="2" spans="1:5" x14ac:dyDescent="0.25">
      <c r="A2" s="3">
        <f t="shared" ref="A2:A28" si="0">B2/SUM($B$1:$B$28)</f>
        <v>0.1022944550669216</v>
      </c>
      <c r="B2">
        <v>214</v>
      </c>
      <c r="C2" t="s">
        <v>706</v>
      </c>
      <c r="D2" t="s">
        <v>707</v>
      </c>
      <c r="E2" t="s">
        <v>708</v>
      </c>
    </row>
    <row r="3" spans="1:5" x14ac:dyDescent="0.25">
      <c r="A3" s="3">
        <f t="shared" si="0"/>
        <v>9.4168260038240914E-2</v>
      </c>
      <c r="B3">
        <v>197</v>
      </c>
      <c r="C3" t="s">
        <v>709</v>
      </c>
      <c r="D3" t="s">
        <v>710</v>
      </c>
    </row>
    <row r="4" spans="1:5" x14ac:dyDescent="0.25">
      <c r="A4" s="3">
        <f t="shared" si="0"/>
        <v>6.2619502868068833E-2</v>
      </c>
      <c r="B4">
        <v>131</v>
      </c>
      <c r="C4" t="s">
        <v>711</v>
      </c>
      <c r="D4" t="s">
        <v>712</v>
      </c>
    </row>
    <row r="5" spans="1:5" x14ac:dyDescent="0.25">
      <c r="A5" s="3">
        <f t="shared" si="0"/>
        <v>5.0669216061185469E-2</v>
      </c>
      <c r="B5">
        <v>106</v>
      </c>
      <c r="C5" t="s">
        <v>713</v>
      </c>
      <c r="D5" t="s">
        <v>714</v>
      </c>
    </row>
    <row r="6" spans="1:5" x14ac:dyDescent="0.25">
      <c r="A6" s="3">
        <f t="shared" si="0"/>
        <v>4.9713193116634802E-2</v>
      </c>
      <c r="B6">
        <v>104</v>
      </c>
      <c r="C6" t="s">
        <v>715</v>
      </c>
      <c r="D6" t="s">
        <v>716</v>
      </c>
    </row>
    <row r="7" spans="1:5" x14ac:dyDescent="0.25">
      <c r="A7" s="3">
        <f t="shared" si="0"/>
        <v>4.5411089866156787E-2</v>
      </c>
      <c r="B7">
        <v>95</v>
      </c>
      <c r="C7" t="s">
        <v>717</v>
      </c>
      <c r="D7" t="s">
        <v>718</v>
      </c>
    </row>
    <row r="8" spans="1:5" x14ac:dyDescent="0.25">
      <c r="A8" s="3">
        <f t="shared" si="0"/>
        <v>4.1108986615678779E-2</v>
      </c>
      <c r="B8">
        <v>86</v>
      </c>
      <c r="C8" t="s">
        <v>719</v>
      </c>
      <c r="D8" t="s">
        <v>720</v>
      </c>
    </row>
    <row r="9" spans="1:5" x14ac:dyDescent="0.25">
      <c r="A9" s="3">
        <f t="shared" si="0"/>
        <v>3.3938814531548754E-2</v>
      </c>
      <c r="B9">
        <v>71</v>
      </c>
      <c r="C9" t="s">
        <v>721</v>
      </c>
      <c r="D9" t="s">
        <v>722</v>
      </c>
    </row>
    <row r="10" spans="1:5" x14ac:dyDescent="0.25">
      <c r="A10" s="3">
        <f t="shared" si="0"/>
        <v>3.3460803059273424E-2</v>
      </c>
      <c r="B10">
        <v>70</v>
      </c>
      <c r="C10" t="s">
        <v>723</v>
      </c>
      <c r="D10" t="s">
        <v>724</v>
      </c>
    </row>
    <row r="11" spans="1:5" x14ac:dyDescent="0.25">
      <c r="A11" s="3">
        <f t="shared" si="0"/>
        <v>2.9636711281070746E-2</v>
      </c>
      <c r="B11">
        <v>62</v>
      </c>
      <c r="C11" t="s">
        <v>725</v>
      </c>
      <c r="D11" t="s">
        <v>726</v>
      </c>
    </row>
    <row r="12" spans="1:5" x14ac:dyDescent="0.25">
      <c r="A12" s="3">
        <f t="shared" si="0"/>
        <v>2.7724665391969407E-2</v>
      </c>
      <c r="B12">
        <v>58</v>
      </c>
      <c r="C12" t="s">
        <v>727</v>
      </c>
      <c r="D12" t="s">
        <v>728</v>
      </c>
    </row>
    <row r="13" spans="1:5" x14ac:dyDescent="0.25">
      <c r="A13" s="3">
        <f t="shared" si="0"/>
        <v>2.5812619502868069E-2</v>
      </c>
      <c r="B13">
        <v>54</v>
      </c>
      <c r="C13" t="s">
        <v>729</v>
      </c>
      <c r="D13" t="s">
        <v>730</v>
      </c>
    </row>
    <row r="14" spans="1:5" x14ac:dyDescent="0.25">
      <c r="A14" s="3">
        <f t="shared" si="0"/>
        <v>2.4378585086042064E-2</v>
      </c>
      <c r="B14">
        <v>51</v>
      </c>
      <c r="C14" t="s">
        <v>731</v>
      </c>
      <c r="D14" t="s">
        <v>732</v>
      </c>
    </row>
    <row r="15" spans="1:5" x14ac:dyDescent="0.25">
      <c r="A15" s="3">
        <f t="shared" si="0"/>
        <v>2.4378585086042064E-2</v>
      </c>
      <c r="B15">
        <v>51</v>
      </c>
      <c r="C15" t="s">
        <v>733</v>
      </c>
      <c r="D15" t="s">
        <v>734</v>
      </c>
    </row>
    <row r="16" spans="1:5" x14ac:dyDescent="0.25">
      <c r="A16" s="3">
        <f t="shared" si="0"/>
        <v>2.1510516252390057E-2</v>
      </c>
      <c r="B16">
        <v>45</v>
      </c>
      <c r="C16" t="s">
        <v>735</v>
      </c>
      <c r="D16" t="s">
        <v>736</v>
      </c>
    </row>
    <row r="17" spans="1:4" x14ac:dyDescent="0.25">
      <c r="A17" s="3">
        <f t="shared" si="0"/>
        <v>2.0076481835564052E-2</v>
      </c>
      <c r="B17">
        <v>42</v>
      </c>
      <c r="C17" t="s">
        <v>737</v>
      </c>
      <c r="D17" t="s">
        <v>738</v>
      </c>
    </row>
    <row r="18" spans="1:4" x14ac:dyDescent="0.25">
      <c r="A18" s="3">
        <f t="shared" si="0"/>
        <v>1.7208413001912046E-2</v>
      </c>
      <c r="B18">
        <v>36</v>
      </c>
      <c r="C18" t="s">
        <v>739</v>
      </c>
      <c r="D18" t="s">
        <v>740</v>
      </c>
    </row>
    <row r="19" spans="1:4" x14ac:dyDescent="0.25">
      <c r="A19" s="3">
        <f t="shared" si="0"/>
        <v>1.6252390057361378E-2</v>
      </c>
      <c r="B19">
        <v>34</v>
      </c>
      <c r="C19" t="s">
        <v>741</v>
      </c>
      <c r="D19" t="s">
        <v>742</v>
      </c>
    </row>
    <row r="20" spans="1:4" x14ac:dyDescent="0.25">
      <c r="A20" s="3">
        <f t="shared" si="0"/>
        <v>1.338432122370937E-2</v>
      </c>
      <c r="B20">
        <v>28</v>
      </c>
      <c r="C20" t="s">
        <v>743</v>
      </c>
      <c r="D20" t="s">
        <v>744</v>
      </c>
    </row>
    <row r="21" spans="1:4" x14ac:dyDescent="0.25">
      <c r="A21" s="3">
        <f t="shared" si="0"/>
        <v>1.2906309751434034E-2</v>
      </c>
      <c r="B21">
        <v>27</v>
      </c>
      <c r="C21" t="s">
        <v>745</v>
      </c>
      <c r="D21" t="s">
        <v>746</v>
      </c>
    </row>
    <row r="22" spans="1:4" x14ac:dyDescent="0.25">
      <c r="A22" s="3">
        <f t="shared" si="0"/>
        <v>1.24282982791587E-2</v>
      </c>
      <c r="B22">
        <v>26</v>
      </c>
      <c r="C22" t="s">
        <v>747</v>
      </c>
      <c r="D22" t="s">
        <v>748</v>
      </c>
    </row>
    <row r="23" spans="1:4" x14ac:dyDescent="0.25">
      <c r="A23" s="3">
        <f t="shared" si="0"/>
        <v>1.1472275334608031E-2</v>
      </c>
      <c r="B23">
        <v>24</v>
      </c>
      <c r="C23" t="s">
        <v>749</v>
      </c>
      <c r="D23" t="s">
        <v>750</v>
      </c>
    </row>
    <row r="24" spans="1:4" x14ac:dyDescent="0.25">
      <c r="A24" s="3">
        <f t="shared" si="0"/>
        <v>1.1472275334608031E-2</v>
      </c>
      <c r="B24">
        <v>24</v>
      </c>
      <c r="C24" t="s">
        <v>751</v>
      </c>
      <c r="D24" t="s">
        <v>752</v>
      </c>
    </row>
    <row r="25" spans="1:4" x14ac:dyDescent="0.25">
      <c r="A25" s="3">
        <f t="shared" si="0"/>
        <v>1.1472275334608031E-2</v>
      </c>
      <c r="B25">
        <v>24</v>
      </c>
      <c r="C25" t="s">
        <v>753</v>
      </c>
      <c r="D25" t="s">
        <v>754</v>
      </c>
    </row>
    <row r="26" spans="1:4" x14ac:dyDescent="0.25">
      <c r="A26" s="3">
        <f t="shared" si="0"/>
        <v>1.0994263862332695E-2</v>
      </c>
      <c r="B26">
        <v>23</v>
      </c>
      <c r="C26" t="s">
        <v>755</v>
      </c>
    </row>
    <row r="27" spans="1:4" x14ac:dyDescent="0.25">
      <c r="A27" s="3">
        <f t="shared" si="0"/>
        <v>1.0516252390057362E-2</v>
      </c>
      <c r="B27">
        <v>22</v>
      </c>
      <c r="C27" t="s">
        <v>756</v>
      </c>
      <c r="D27" t="s">
        <v>757</v>
      </c>
    </row>
    <row r="28" spans="1:4" x14ac:dyDescent="0.25">
      <c r="A28" s="3">
        <f t="shared" si="0"/>
        <v>1.0038240917782026E-2</v>
      </c>
      <c r="B28">
        <v>21</v>
      </c>
      <c r="C28" t="s">
        <v>758</v>
      </c>
      <c r="D28" t="s">
        <v>759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Name</vt:lpstr>
      <vt:lpstr>locations</vt:lpstr>
      <vt:lpstr>First Location</vt:lpstr>
      <vt:lpstr>1st town - bellmaker</vt:lpstr>
      <vt:lpstr>Sheet2</vt:lpstr>
      <vt:lpstr>Sheet3</vt:lpstr>
      <vt:lpstr>Sheet4</vt:lpstr>
    </vt:vector>
  </TitlesOfParts>
  <Company>Federated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Joseph M.</dc:creator>
  <cp:lastModifiedBy>Meyer, Joseph M.</cp:lastModifiedBy>
  <dcterms:created xsi:type="dcterms:W3CDTF">2018-08-01T13:40:51Z</dcterms:created>
  <dcterms:modified xsi:type="dcterms:W3CDTF">2018-08-14T15:09:06Z</dcterms:modified>
</cp:coreProperties>
</file>