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33240" windowHeight="22420" tabRatio="500"/>
  </bookViews>
  <sheets>
    <sheet name="domoic_acid.csv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7" i="1" l="1"/>
  <c r="I68" i="1"/>
  <c r="I69" i="1"/>
  <c r="I70" i="1"/>
  <c r="I56" i="1"/>
  <c r="I57" i="1"/>
  <c r="I58" i="1"/>
  <c r="I59" i="1"/>
  <c r="I60" i="1"/>
  <c r="I61" i="1"/>
  <c r="I62" i="1"/>
  <c r="I63" i="1"/>
  <c r="I64" i="1"/>
  <c r="I65" i="1"/>
  <c r="I66" i="1"/>
  <c r="I51" i="1"/>
  <c r="I52" i="1"/>
  <c r="I53" i="1"/>
  <c r="I54" i="1"/>
  <c r="I55" i="1"/>
  <c r="I37" i="1"/>
  <c r="I38" i="1"/>
  <c r="I29" i="1"/>
  <c r="I30" i="1"/>
  <c r="I19" i="1"/>
  <c r="I20" i="1"/>
  <c r="I11" i="1"/>
  <c r="I12" i="1"/>
  <c r="G53" i="1"/>
  <c r="G54" i="1"/>
  <c r="G55" i="1"/>
  <c r="G37" i="1"/>
  <c r="G38" i="1"/>
  <c r="G29" i="1"/>
  <c r="G30" i="1"/>
  <c r="G19" i="1"/>
  <c r="G20" i="1"/>
  <c r="G11" i="1"/>
  <c r="G12" i="1"/>
  <c r="G67" i="1"/>
  <c r="G68" i="1"/>
  <c r="G69" i="1"/>
  <c r="G81" i="1"/>
  <c r="I81" i="1"/>
  <c r="G82" i="1"/>
  <c r="I82" i="1"/>
  <c r="G83" i="1"/>
  <c r="I83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18" i="1"/>
  <c r="G18" i="1"/>
  <c r="I17" i="1"/>
  <c r="G17" i="1"/>
  <c r="I16" i="1"/>
  <c r="G16" i="1"/>
  <c r="I15" i="1"/>
  <c r="G15" i="1"/>
  <c r="I14" i="1"/>
  <c r="G14" i="1"/>
  <c r="I13" i="1"/>
  <c r="G13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  <c r="I2" i="1"/>
  <c r="G2" i="1"/>
  <c r="I31" i="1"/>
  <c r="G65" i="1"/>
  <c r="G66" i="1"/>
  <c r="G51" i="1"/>
  <c r="G52" i="1"/>
  <c r="I35" i="1"/>
  <c r="I36" i="1"/>
  <c r="G35" i="1"/>
  <c r="G36" i="1"/>
  <c r="G32" i="1"/>
  <c r="G33" i="1"/>
  <c r="G34" i="1"/>
  <c r="G31" i="1"/>
  <c r="I33" i="1"/>
  <c r="I34" i="1"/>
  <c r="I32" i="1"/>
  <c r="G80" i="1"/>
  <c r="G79" i="1"/>
  <c r="G78" i="1"/>
  <c r="G77" i="1"/>
  <c r="G76" i="1"/>
  <c r="G75" i="1"/>
  <c r="G74" i="1"/>
  <c r="G73" i="1"/>
  <c r="G72" i="1"/>
  <c r="G71" i="1"/>
  <c r="G70" i="1"/>
  <c r="G64" i="1"/>
  <c r="G63" i="1"/>
  <c r="G62" i="1"/>
  <c r="G61" i="1"/>
  <c r="G60" i="1"/>
  <c r="G59" i="1"/>
  <c r="G58" i="1"/>
  <c r="G57" i="1"/>
  <c r="G56" i="1"/>
  <c r="G50" i="1"/>
  <c r="G49" i="1"/>
  <c r="G48" i="1"/>
  <c r="G47" i="1"/>
  <c r="G46" i="1"/>
  <c r="G45" i="1"/>
  <c r="G44" i="1"/>
  <c r="G43" i="1"/>
  <c r="G42" i="1"/>
  <c r="G41" i="1"/>
  <c r="G40" i="1"/>
  <c r="G39" i="1"/>
  <c r="I40" i="1"/>
  <c r="I41" i="1"/>
  <c r="I42" i="1"/>
  <c r="I43" i="1"/>
  <c r="I44" i="1"/>
  <c r="I45" i="1"/>
  <c r="I46" i="1"/>
  <c r="I47" i="1"/>
  <c r="I48" i="1"/>
  <c r="I49" i="1"/>
  <c r="I50" i="1"/>
  <c r="I39" i="1"/>
</calcChain>
</file>

<file path=xl/sharedStrings.xml><?xml version="1.0" encoding="utf-8"?>
<sst xmlns="http://schemas.openxmlformats.org/spreadsheetml/2006/main" count="373" uniqueCount="83">
  <si>
    <t>Date</t>
  </si>
  <si>
    <t>Range</t>
  </si>
  <si>
    <t>Average</t>
  </si>
  <si>
    <t>Percent_Exceeding</t>
  </si>
  <si>
    <t>Month</t>
  </si>
  <si>
    <t>Day</t>
  </si>
  <si>
    <t>Year</t>
  </si>
  <si>
    <t>NA</t>
  </si>
  <si>
    <t>SF</t>
  </si>
  <si>
    <t>Low</t>
  </si>
  <si>
    <t>High</t>
  </si>
  <si>
    <t>Species</t>
  </si>
  <si>
    <t>Dungeness</t>
  </si>
  <si>
    <t>Bodega Bay</t>
  </si>
  <si>
    <t>Point Reyes</t>
  </si>
  <si>
    <t>Russian River</t>
  </si>
  <si>
    <t>Monterey</t>
  </si>
  <si>
    <t>Red Rock Crab</t>
  </si>
  <si>
    <t>Yellow Rock Crab</t>
  </si>
  <si>
    <t>Rock Crab</t>
  </si>
  <si>
    <t>Port_Area</t>
  </si>
  <si>
    <t>Sub_Area</t>
  </si>
  <si>
    <t>Samples</t>
  </si>
  <si>
    <t xml:space="preserve">190 </t>
  </si>
  <si>
    <t xml:space="preserve">6.8-74 </t>
  </si>
  <si>
    <t xml:space="preserve">2.5-83 </t>
  </si>
  <si>
    <t xml:space="preserve">9.7-50 </t>
  </si>
  <si>
    <t xml:space="preserve">7.9-94 </t>
  </si>
  <si>
    <t xml:space="preserve">3.6-11 </t>
  </si>
  <si>
    <t xml:space="preserve">3.4-100 </t>
  </si>
  <si>
    <t xml:space="preserve">2.5-10 </t>
  </si>
  <si>
    <t xml:space="preserve">2.5-100 </t>
  </si>
  <si>
    <t xml:space="preserve">31-100 </t>
  </si>
  <si>
    <t>Fort Bragg</t>
  </si>
  <si>
    <t>Half Moon Bay</t>
  </si>
  <si>
    <t>30-120 ppm</t>
  </si>
  <si>
    <t>76 ppm</t>
  </si>
  <si>
    <t>37-140 ppm</t>
  </si>
  <si>
    <t>67 ppm</t>
  </si>
  <si>
    <t>11/23/15 (Louisiana Pacific)</t>
  </si>
  <si>
    <t>13-53 ppm</t>
  </si>
  <si>
    <t>36.5 ppm</t>
  </si>
  <si>
    <t>11/23/15 (Eel River)</t>
  </si>
  <si>
    <t>13-59 ppm</t>
  </si>
  <si>
    <t>34.6 ppm</t>
  </si>
  <si>
    <t>12/16/15 (Eel River)</t>
  </si>
  <si>
    <t>29-54 ppm</t>
  </si>
  <si>
    <t>38.2 ppm</t>
  </si>
  <si>
    <t>12/16/15 (Samoa)</t>
  </si>
  <si>
    <t>12-63 ppm</t>
  </si>
  <si>
    <t>24.7 ppm</t>
  </si>
  <si>
    <t>12/30/15 (Eel River)</t>
  </si>
  <si>
    <t>16-40 ppm</t>
  </si>
  <si>
    <t>31 ppm</t>
  </si>
  <si>
    <t>12/30/15 (Samoa)</t>
  </si>
  <si>
    <t>3.7-33 ppm</t>
  </si>
  <si>
    <t>17.8 ppm</t>
  </si>
  <si>
    <t xml:space="preserve"> Pt. Arena / Manchester</t>
  </si>
  <si>
    <t>Usal</t>
  </si>
  <si>
    <t>Salt Point</t>
  </si>
  <si>
    <t>3.1-30</t>
  </si>
  <si>
    <t>11-29</t>
  </si>
  <si>
    <t xml:space="preserve"> HMB North</t>
  </si>
  <si>
    <t xml:space="preserve"> HMB South</t>
  </si>
  <si>
    <t>Eureka</t>
  </si>
  <si>
    <t>Trinidad</t>
  </si>
  <si>
    <t>Crescent City</t>
  </si>
  <si>
    <t>Trinidad North</t>
  </si>
  <si>
    <t>Trinidad South</t>
  </si>
  <si>
    <t>Louisiana Pacific</t>
  </si>
  <si>
    <t>Eel River</t>
  </si>
  <si>
    <t>Samoa</t>
  </si>
  <si>
    <t>Crescent City North</t>
  </si>
  <si>
    <t>Crescent City South</t>
  </si>
  <si>
    <t>Crescent</t>
  </si>
  <si>
    <t>Bodega</t>
  </si>
  <si>
    <t>SF / HMB</t>
  </si>
  <si>
    <t>Pt. Arena/Manchester</t>
  </si>
  <si>
    <t>HMB North</t>
  </si>
  <si>
    <t>SF South</t>
  </si>
  <si>
    <t>HMB South</t>
  </si>
  <si>
    <t xml:space="preserve"> Pt. Arena/Manchester</t>
  </si>
  <si>
    <t>SF/HMB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</si>
</sst>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2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1" applyNumberFormat="1" applyFont="1" applyAlignment="1">
      <alignment horizontal="center"/>
    </xf>
    <xf numFmtId="9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9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0" borderId="0" xfId="0" applyFont="1" applyBorder="1"/>
    <xf numFmtId="14" fontId="0" fillId="0" borderId="0" xfId="0" applyNumberFormat="1" applyBorder="1"/>
    <xf numFmtId="49" fontId="0" fillId="0" borderId="0" xfId="0" applyNumberFormat="1" applyFont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0" fillId="6" borderId="0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7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16.83203125" style="1" bestFit="1" customWidth="1"/>
    <col min="2" max="2" width="20.6640625" style="1" bestFit="1" customWidth="1"/>
    <col min="3" max="3" width="16.83203125" style="1" customWidth="1"/>
    <col min="4" max="4" width="8.83203125" style="1" bestFit="1" customWidth="1"/>
    <col min="5" max="5" width="6.5" style="1" customWidth="1"/>
    <col min="6" max="6" width="7.33203125" style="1" customWidth="1"/>
    <col min="7" max="7" width="12.5" style="1" customWidth="1"/>
    <col min="8" max="12" width="10.83203125" style="1"/>
    <col min="13" max="13" width="16.6640625" style="1" bestFit="1" customWidth="1"/>
  </cols>
  <sheetData>
    <row r="1" spans="1:13">
      <c r="A1" s="3" t="s">
        <v>20</v>
      </c>
      <c r="B1" s="3" t="s">
        <v>21</v>
      </c>
      <c r="C1" s="3" t="s">
        <v>11</v>
      </c>
      <c r="D1" s="3" t="s">
        <v>4</v>
      </c>
      <c r="E1" s="3" t="s">
        <v>5</v>
      </c>
      <c r="F1" s="3" t="s">
        <v>6</v>
      </c>
      <c r="G1" s="3" t="s">
        <v>0</v>
      </c>
      <c r="H1" s="3" t="s">
        <v>22</v>
      </c>
      <c r="I1" s="3" t="s">
        <v>1</v>
      </c>
      <c r="J1" s="3" t="s">
        <v>9</v>
      </c>
      <c r="K1" s="3" t="s">
        <v>10</v>
      </c>
      <c r="L1" s="3" t="s">
        <v>2</v>
      </c>
      <c r="M1" s="3" t="s">
        <v>3</v>
      </c>
    </row>
    <row r="2" spans="1:13">
      <c r="A2" s="15" t="s">
        <v>74</v>
      </c>
      <c r="B2" s="15" t="s">
        <v>66</v>
      </c>
      <c r="C2" s="1" t="s">
        <v>12</v>
      </c>
      <c r="D2" s="4">
        <v>9</v>
      </c>
      <c r="E2" s="1">
        <v>23</v>
      </c>
      <c r="F2" s="1">
        <v>2015</v>
      </c>
      <c r="G2" s="1" t="str">
        <f t="shared" ref="G2:G31" si="0">CONCATENATE(F2, "-", D2, "-", E2)</f>
        <v>2015-9-23</v>
      </c>
      <c r="H2" s="1">
        <v>6</v>
      </c>
      <c r="I2" s="1" t="str">
        <f t="shared" ref="I2:I31" si="1">CONCATENATE(J2, "-", K2)</f>
        <v>2.5-120</v>
      </c>
      <c r="J2" s="1">
        <v>2.5</v>
      </c>
      <c r="K2" s="1">
        <v>120</v>
      </c>
      <c r="L2" s="5">
        <v>37</v>
      </c>
      <c r="M2" s="4">
        <v>66</v>
      </c>
    </row>
    <row r="3" spans="1:13">
      <c r="A3" s="15" t="s">
        <v>74</v>
      </c>
      <c r="B3" s="15" t="s">
        <v>66</v>
      </c>
      <c r="C3" s="1" t="s">
        <v>12</v>
      </c>
      <c r="D3" s="4">
        <v>10</v>
      </c>
      <c r="E3" s="1">
        <v>29</v>
      </c>
      <c r="F3" s="1">
        <v>2015</v>
      </c>
      <c r="G3" s="1" t="str">
        <f t="shared" si="0"/>
        <v>2015-10-29</v>
      </c>
      <c r="H3" s="1">
        <v>6</v>
      </c>
      <c r="I3" s="1" t="str">
        <f t="shared" si="1"/>
        <v>28-140</v>
      </c>
      <c r="J3" s="5">
        <v>28</v>
      </c>
      <c r="K3" s="1">
        <v>140</v>
      </c>
      <c r="L3" s="5">
        <v>66</v>
      </c>
      <c r="M3" s="4">
        <v>91</v>
      </c>
    </row>
    <row r="4" spans="1:13">
      <c r="A4" s="15" t="s">
        <v>74</v>
      </c>
      <c r="B4" s="15" t="s">
        <v>66</v>
      </c>
      <c r="C4" s="1" t="s">
        <v>12</v>
      </c>
      <c r="D4" s="4">
        <v>11</v>
      </c>
      <c r="E4" s="1">
        <v>18</v>
      </c>
      <c r="F4" s="1">
        <v>2015</v>
      </c>
      <c r="G4" s="1" t="str">
        <f t="shared" si="0"/>
        <v>2015-11-18</v>
      </c>
      <c r="H4" s="1">
        <v>9</v>
      </c>
      <c r="I4" s="1" t="str">
        <f t="shared" si="1"/>
        <v>2.5-91</v>
      </c>
      <c r="J4" s="1">
        <v>2.5</v>
      </c>
      <c r="K4" s="1">
        <v>91</v>
      </c>
      <c r="L4" s="5">
        <v>40</v>
      </c>
      <c r="M4" s="4">
        <v>44</v>
      </c>
    </row>
    <row r="5" spans="1:13" s="11" customFormat="1">
      <c r="A5" s="15" t="s">
        <v>74</v>
      </c>
      <c r="B5" s="15" t="s">
        <v>66</v>
      </c>
      <c r="C5" s="1" t="s">
        <v>12</v>
      </c>
      <c r="D5" s="4">
        <v>12</v>
      </c>
      <c r="E5" s="1">
        <v>1</v>
      </c>
      <c r="F5" s="1">
        <v>2015</v>
      </c>
      <c r="G5" s="1" t="str">
        <f t="shared" si="0"/>
        <v>2015-12-1</v>
      </c>
      <c r="H5" s="1">
        <v>10</v>
      </c>
      <c r="I5" s="1" t="str">
        <f t="shared" si="1"/>
        <v>10-69</v>
      </c>
      <c r="J5" s="5">
        <v>10</v>
      </c>
      <c r="K5" s="1">
        <v>69</v>
      </c>
      <c r="L5" s="5">
        <v>34</v>
      </c>
      <c r="M5" s="4">
        <v>40</v>
      </c>
    </row>
    <row r="6" spans="1:13" s="11" customFormat="1">
      <c r="A6" s="15" t="s">
        <v>74</v>
      </c>
      <c r="B6" s="15" t="s">
        <v>66</v>
      </c>
      <c r="C6" s="1" t="s">
        <v>12</v>
      </c>
      <c r="D6" s="4">
        <v>12</v>
      </c>
      <c r="E6" s="1">
        <v>16</v>
      </c>
      <c r="F6" s="1">
        <v>2015</v>
      </c>
      <c r="G6" s="1" t="str">
        <f t="shared" si="0"/>
        <v>2015-12-16</v>
      </c>
      <c r="H6" s="1">
        <v>9</v>
      </c>
      <c r="I6" s="1" t="str">
        <f t="shared" si="1"/>
        <v>9.8-39</v>
      </c>
      <c r="J6" s="5">
        <v>9.8000000000000007</v>
      </c>
      <c r="K6" s="1">
        <v>39</v>
      </c>
      <c r="L6" s="5">
        <v>22.7</v>
      </c>
      <c r="M6" s="4">
        <v>22</v>
      </c>
    </row>
    <row r="7" spans="1:13" s="11" customFormat="1">
      <c r="A7" s="15" t="s">
        <v>74</v>
      </c>
      <c r="B7" s="1" t="s">
        <v>72</v>
      </c>
      <c r="C7" s="1" t="s">
        <v>12</v>
      </c>
      <c r="D7" s="4">
        <v>12</v>
      </c>
      <c r="E7" s="1">
        <v>30</v>
      </c>
      <c r="F7" s="1">
        <v>2015</v>
      </c>
      <c r="G7" s="1" t="str">
        <f t="shared" si="0"/>
        <v>2015-12-30</v>
      </c>
      <c r="H7" s="1">
        <v>6</v>
      </c>
      <c r="I7" s="1" t="str">
        <f t="shared" si="1"/>
        <v>8.6-25</v>
      </c>
      <c r="J7" s="5">
        <v>8.6</v>
      </c>
      <c r="K7" s="1">
        <v>25</v>
      </c>
      <c r="L7" s="5">
        <v>17</v>
      </c>
      <c r="M7" s="4">
        <v>0</v>
      </c>
    </row>
    <row r="8" spans="1:13" s="11" customFormat="1">
      <c r="A8" s="15" t="s">
        <v>74</v>
      </c>
      <c r="B8" s="1" t="s">
        <v>73</v>
      </c>
      <c r="C8" s="1" t="s">
        <v>12</v>
      </c>
      <c r="D8" s="4">
        <v>12</v>
      </c>
      <c r="E8" s="1">
        <v>30</v>
      </c>
      <c r="F8" s="1">
        <v>2015</v>
      </c>
      <c r="G8" s="1" t="str">
        <f t="shared" si="0"/>
        <v>2015-12-30</v>
      </c>
      <c r="H8" s="1">
        <v>6</v>
      </c>
      <c r="I8" s="1" t="str">
        <f t="shared" si="1"/>
        <v>15-31</v>
      </c>
      <c r="J8" s="5">
        <v>15</v>
      </c>
      <c r="K8" s="1">
        <v>31</v>
      </c>
      <c r="L8" s="5">
        <v>23</v>
      </c>
      <c r="M8" s="4">
        <v>17</v>
      </c>
    </row>
    <row r="9" spans="1:13" s="11" customFormat="1">
      <c r="A9" s="15" t="s">
        <v>74</v>
      </c>
      <c r="B9" s="1" t="s">
        <v>72</v>
      </c>
      <c r="C9" s="1" t="s">
        <v>12</v>
      </c>
      <c r="D9" s="4">
        <v>1</v>
      </c>
      <c r="E9" s="1">
        <v>10</v>
      </c>
      <c r="F9" s="1">
        <v>2016</v>
      </c>
      <c r="G9" s="1" t="str">
        <f t="shared" si="0"/>
        <v>2016-1-10</v>
      </c>
      <c r="H9" s="1">
        <v>6</v>
      </c>
      <c r="I9" s="1" t="str">
        <f t="shared" si="1"/>
        <v>4.9-49</v>
      </c>
      <c r="J9" s="5">
        <v>4.9000000000000004</v>
      </c>
      <c r="K9" s="1">
        <v>49</v>
      </c>
      <c r="L9" s="5">
        <v>22</v>
      </c>
      <c r="M9" s="4">
        <v>17</v>
      </c>
    </row>
    <row r="10" spans="1:13" s="11" customFormat="1">
      <c r="A10" s="51" t="s">
        <v>74</v>
      </c>
      <c r="B10" s="12" t="s">
        <v>73</v>
      </c>
      <c r="C10" s="12" t="s">
        <v>12</v>
      </c>
      <c r="D10" s="13">
        <v>1</v>
      </c>
      <c r="E10" s="12">
        <v>10</v>
      </c>
      <c r="F10" s="12">
        <v>2016</v>
      </c>
      <c r="G10" s="12" t="str">
        <f>CONCATENATE(F10, "-", D10, "-", E10)</f>
        <v>2016-1-10</v>
      </c>
      <c r="H10" s="12">
        <v>6</v>
      </c>
      <c r="I10" s="12" t="str">
        <f>CONCATENATE(J10, "-", K10)</f>
        <v>12-59</v>
      </c>
      <c r="J10" s="25">
        <v>12</v>
      </c>
      <c r="K10" s="12">
        <v>59</v>
      </c>
      <c r="L10" s="25">
        <v>32</v>
      </c>
      <c r="M10" s="13">
        <v>33</v>
      </c>
    </row>
    <row r="11" spans="1:13" s="11" customFormat="1">
      <c r="A11" s="51" t="s">
        <v>74</v>
      </c>
      <c r="B11" s="1" t="s">
        <v>73</v>
      </c>
      <c r="C11" s="1" t="s">
        <v>12</v>
      </c>
      <c r="D11" s="4">
        <v>1</v>
      </c>
      <c r="E11" s="1">
        <v>24</v>
      </c>
      <c r="F11" s="1">
        <v>2016</v>
      </c>
      <c r="G11" s="12" t="str">
        <f t="shared" ref="G11:G12" si="2">CONCATENATE(F11, "-", D11, "-", E11)</f>
        <v>2016-1-24</v>
      </c>
      <c r="H11" s="1">
        <v>6</v>
      </c>
      <c r="I11" s="12" t="str">
        <f t="shared" ref="I11:I12" si="3">CONCATENATE(J11, "-", K11)</f>
        <v>16-35</v>
      </c>
      <c r="J11" s="1">
        <v>16</v>
      </c>
      <c r="K11" s="1">
        <v>35</v>
      </c>
      <c r="L11" s="1">
        <v>24</v>
      </c>
      <c r="M11" s="1">
        <v>33</v>
      </c>
    </row>
    <row r="12" spans="1:13" s="11" customFormat="1">
      <c r="A12" s="51" t="s">
        <v>74</v>
      </c>
      <c r="B12" s="1" t="s">
        <v>72</v>
      </c>
      <c r="C12" s="1" t="s">
        <v>12</v>
      </c>
      <c r="D12" s="4">
        <v>1</v>
      </c>
      <c r="E12" s="1">
        <v>24</v>
      </c>
      <c r="F12" s="1">
        <v>2016</v>
      </c>
      <c r="G12" s="12" t="str">
        <f t="shared" si="2"/>
        <v>2016-1-24</v>
      </c>
      <c r="H12" s="1">
        <v>6</v>
      </c>
      <c r="I12" s="12" t="str">
        <f t="shared" si="3"/>
        <v>4.9-25</v>
      </c>
      <c r="J12" s="1">
        <v>4.9000000000000004</v>
      </c>
      <c r="K12" s="1">
        <v>25</v>
      </c>
      <c r="L12" s="1">
        <v>14</v>
      </c>
      <c r="M12" s="1">
        <v>0</v>
      </c>
    </row>
    <row r="13" spans="1:13" s="11" customFormat="1">
      <c r="A13" s="12" t="s">
        <v>65</v>
      </c>
      <c r="B13" s="12" t="s">
        <v>65</v>
      </c>
      <c r="C13" s="12" t="s">
        <v>12</v>
      </c>
      <c r="D13" s="13">
        <v>9</v>
      </c>
      <c r="E13" s="12">
        <v>11</v>
      </c>
      <c r="F13" s="12">
        <v>2015</v>
      </c>
      <c r="G13" s="12" t="str">
        <f t="shared" si="0"/>
        <v>2015-9-11</v>
      </c>
      <c r="H13" s="12">
        <v>6</v>
      </c>
      <c r="I13" s="12" t="str">
        <f t="shared" si="1"/>
        <v>23-140</v>
      </c>
      <c r="J13" s="25">
        <v>23</v>
      </c>
      <c r="K13" s="12">
        <v>140</v>
      </c>
      <c r="L13" s="25">
        <v>95</v>
      </c>
      <c r="M13" s="13">
        <v>83</v>
      </c>
    </row>
    <row r="14" spans="1:13" s="11" customFormat="1">
      <c r="A14" s="1" t="s">
        <v>65</v>
      </c>
      <c r="B14" s="1" t="s">
        <v>65</v>
      </c>
      <c r="C14" s="1" t="s">
        <v>12</v>
      </c>
      <c r="D14" s="4">
        <v>10</v>
      </c>
      <c r="E14" s="1">
        <v>26</v>
      </c>
      <c r="F14" s="1">
        <v>2015</v>
      </c>
      <c r="G14" s="1" t="str">
        <f t="shared" si="0"/>
        <v>2015-10-26</v>
      </c>
      <c r="H14" s="1">
        <v>8</v>
      </c>
      <c r="I14" s="1" t="str">
        <f t="shared" si="1"/>
        <v>39-97</v>
      </c>
      <c r="J14" s="5">
        <v>39</v>
      </c>
      <c r="K14" s="1">
        <v>97</v>
      </c>
      <c r="L14" s="5">
        <v>66</v>
      </c>
      <c r="M14" s="4">
        <v>100</v>
      </c>
    </row>
    <row r="15" spans="1:13" s="11" customFormat="1">
      <c r="A15" s="1" t="s">
        <v>65</v>
      </c>
      <c r="B15" s="1" t="s">
        <v>65</v>
      </c>
      <c r="C15" s="1" t="s">
        <v>12</v>
      </c>
      <c r="D15" s="4">
        <v>11</v>
      </c>
      <c r="E15" s="1">
        <v>17</v>
      </c>
      <c r="F15" s="1">
        <v>2015</v>
      </c>
      <c r="G15" s="1" t="str">
        <f t="shared" si="0"/>
        <v>2015-11-17</v>
      </c>
      <c r="H15" s="1">
        <v>15</v>
      </c>
      <c r="I15" s="1" t="str">
        <f t="shared" si="1"/>
        <v>17-65</v>
      </c>
      <c r="J15" s="5">
        <v>17</v>
      </c>
      <c r="K15" s="1">
        <v>65</v>
      </c>
      <c r="L15" s="5">
        <v>36</v>
      </c>
      <c r="M15" s="4">
        <v>60</v>
      </c>
    </row>
    <row r="16" spans="1:13" s="11" customFormat="1">
      <c r="A16" s="1" t="s">
        <v>65</v>
      </c>
      <c r="B16" s="1" t="s">
        <v>65</v>
      </c>
      <c r="C16" s="1" t="s">
        <v>12</v>
      </c>
      <c r="D16" s="4">
        <v>12</v>
      </c>
      <c r="E16" s="1">
        <v>16</v>
      </c>
      <c r="F16" s="1">
        <v>2015</v>
      </c>
      <c r="G16" s="1" t="str">
        <f t="shared" si="0"/>
        <v>2015-12-16</v>
      </c>
      <c r="H16" s="1">
        <v>6</v>
      </c>
      <c r="I16" s="1" t="str">
        <f t="shared" si="1"/>
        <v>8.4-37</v>
      </c>
      <c r="J16" s="5">
        <v>8.4</v>
      </c>
      <c r="K16" s="1">
        <v>37</v>
      </c>
      <c r="L16" s="5">
        <v>17.5</v>
      </c>
      <c r="M16" s="4">
        <v>17</v>
      </c>
    </row>
    <row r="17" spans="1:13" s="11" customFormat="1">
      <c r="A17" s="1" t="s">
        <v>65</v>
      </c>
      <c r="B17" s="1" t="s">
        <v>67</v>
      </c>
      <c r="C17" s="1" t="s">
        <v>12</v>
      </c>
      <c r="D17" s="4">
        <v>12</v>
      </c>
      <c r="E17" s="1">
        <v>26</v>
      </c>
      <c r="F17" s="1">
        <v>2015</v>
      </c>
      <c r="G17" s="1" t="str">
        <f t="shared" si="0"/>
        <v>2015-12-26</v>
      </c>
      <c r="H17" s="1">
        <v>6</v>
      </c>
      <c r="I17" s="1" t="str">
        <f t="shared" si="1"/>
        <v>2.5-49</v>
      </c>
      <c r="J17" s="1">
        <v>2.5</v>
      </c>
      <c r="K17" s="1">
        <v>49</v>
      </c>
      <c r="L17" s="5">
        <v>20.2</v>
      </c>
      <c r="M17" s="4">
        <v>17</v>
      </c>
    </row>
    <row r="18" spans="1:13" s="11" customFormat="1">
      <c r="A18" s="12" t="s">
        <v>65</v>
      </c>
      <c r="B18" s="12" t="s">
        <v>68</v>
      </c>
      <c r="C18" s="12" t="s">
        <v>12</v>
      </c>
      <c r="D18" s="13">
        <v>12</v>
      </c>
      <c r="E18" s="12">
        <v>26</v>
      </c>
      <c r="F18" s="12">
        <v>2015</v>
      </c>
      <c r="G18" s="12" t="str">
        <f t="shared" si="0"/>
        <v>2015-12-26</v>
      </c>
      <c r="H18" s="12">
        <v>6</v>
      </c>
      <c r="I18" s="12" t="str">
        <f t="shared" si="1"/>
        <v>7.4-38</v>
      </c>
      <c r="J18" s="25">
        <v>7.4</v>
      </c>
      <c r="K18" s="12">
        <v>38</v>
      </c>
      <c r="L18" s="25">
        <v>19.399999999999999</v>
      </c>
      <c r="M18" s="13">
        <v>17</v>
      </c>
    </row>
    <row r="19" spans="1:13" s="11" customFormat="1">
      <c r="A19" s="1" t="s">
        <v>65</v>
      </c>
      <c r="B19" s="1" t="s">
        <v>67</v>
      </c>
      <c r="C19" s="1" t="s">
        <v>12</v>
      </c>
      <c r="D19" s="4">
        <v>1</v>
      </c>
      <c r="E19" s="1">
        <v>23</v>
      </c>
      <c r="F19" s="1">
        <v>2016</v>
      </c>
      <c r="G19" s="12" t="str">
        <f t="shared" si="0"/>
        <v>2016-1-23</v>
      </c>
      <c r="H19" s="1">
        <v>6</v>
      </c>
      <c r="I19" s="12" t="str">
        <f t="shared" si="1"/>
        <v>2.5-31</v>
      </c>
      <c r="J19" s="1">
        <v>2.5</v>
      </c>
      <c r="K19" s="1">
        <v>31</v>
      </c>
      <c r="L19" s="1">
        <v>13</v>
      </c>
      <c r="M19" s="1">
        <v>17</v>
      </c>
    </row>
    <row r="20" spans="1:13" s="11" customFormat="1">
      <c r="A20" s="1" t="s">
        <v>65</v>
      </c>
      <c r="B20" s="1" t="s">
        <v>68</v>
      </c>
      <c r="C20" s="1" t="s">
        <v>12</v>
      </c>
      <c r="D20" s="4">
        <v>1</v>
      </c>
      <c r="E20" s="1">
        <v>23</v>
      </c>
      <c r="F20" s="1">
        <v>2016</v>
      </c>
      <c r="G20" s="12" t="str">
        <f t="shared" si="0"/>
        <v>2016-1-23</v>
      </c>
      <c r="H20" s="1">
        <v>6</v>
      </c>
      <c r="I20" s="12" t="str">
        <f t="shared" si="1"/>
        <v>8.5-29</v>
      </c>
      <c r="J20" s="1">
        <v>8.5</v>
      </c>
      <c r="K20" s="1">
        <v>29</v>
      </c>
      <c r="L20" s="1">
        <v>17</v>
      </c>
      <c r="M20" s="1">
        <v>0</v>
      </c>
    </row>
    <row r="21" spans="1:13" s="11" customFormat="1">
      <c r="A21" s="12" t="s">
        <v>64</v>
      </c>
      <c r="B21" s="12" t="s">
        <v>64</v>
      </c>
      <c r="C21" s="12" t="s">
        <v>12</v>
      </c>
      <c r="D21" s="13">
        <v>9</v>
      </c>
      <c r="E21" s="12">
        <v>15</v>
      </c>
      <c r="F21" s="12">
        <v>2015</v>
      </c>
      <c r="G21" s="12" t="str">
        <f t="shared" si="0"/>
        <v>2015-9-15</v>
      </c>
      <c r="H21" s="12">
        <v>6</v>
      </c>
      <c r="I21" s="12" t="str">
        <f t="shared" si="1"/>
        <v>30-120</v>
      </c>
      <c r="J21" s="25">
        <v>30</v>
      </c>
      <c r="K21" s="12">
        <v>120</v>
      </c>
      <c r="L21" s="25">
        <v>76</v>
      </c>
      <c r="M21" s="13">
        <v>100</v>
      </c>
    </row>
    <row r="22" spans="1:13" s="11" customFormat="1">
      <c r="A22" s="1" t="s">
        <v>64</v>
      </c>
      <c r="B22" s="1" t="s">
        <v>64</v>
      </c>
      <c r="C22" s="1" t="s">
        <v>12</v>
      </c>
      <c r="D22" s="4">
        <v>10</v>
      </c>
      <c r="E22" s="1">
        <v>27</v>
      </c>
      <c r="F22" s="1">
        <v>2015</v>
      </c>
      <c r="G22" s="1" t="str">
        <f t="shared" si="0"/>
        <v>2015-10-27</v>
      </c>
      <c r="H22" s="1">
        <v>12</v>
      </c>
      <c r="I22" s="1" t="str">
        <f t="shared" si="1"/>
        <v>37-140</v>
      </c>
      <c r="J22" s="5">
        <v>37</v>
      </c>
      <c r="K22" s="1">
        <v>140</v>
      </c>
      <c r="L22" s="5">
        <v>67</v>
      </c>
      <c r="M22" s="4">
        <v>100</v>
      </c>
    </row>
    <row r="23" spans="1:13" s="11" customFormat="1">
      <c r="A23" s="1" t="s">
        <v>64</v>
      </c>
      <c r="B23" s="1" t="s">
        <v>69</v>
      </c>
      <c r="C23" s="1" t="s">
        <v>12</v>
      </c>
      <c r="D23" s="4">
        <v>11</v>
      </c>
      <c r="E23" s="1">
        <v>23</v>
      </c>
      <c r="F23" s="1">
        <v>2015</v>
      </c>
      <c r="G23" s="1" t="str">
        <f t="shared" si="0"/>
        <v>2015-11-23</v>
      </c>
      <c r="H23" s="1">
        <v>6</v>
      </c>
      <c r="I23" s="1" t="str">
        <f t="shared" si="1"/>
        <v>13-53</v>
      </c>
      <c r="J23" s="5">
        <v>13</v>
      </c>
      <c r="K23" s="1">
        <v>53</v>
      </c>
      <c r="L23" s="5">
        <v>36.5</v>
      </c>
      <c r="M23" s="4">
        <v>83</v>
      </c>
    </row>
    <row r="24" spans="1:13" s="11" customFormat="1">
      <c r="A24" s="1" t="s">
        <v>64</v>
      </c>
      <c r="B24" s="1" t="s">
        <v>70</v>
      </c>
      <c r="C24" s="1" t="s">
        <v>12</v>
      </c>
      <c r="D24" s="4">
        <v>11</v>
      </c>
      <c r="E24" s="1">
        <v>23</v>
      </c>
      <c r="F24" s="1">
        <v>2015</v>
      </c>
      <c r="G24" s="1" t="str">
        <f t="shared" si="0"/>
        <v>2015-11-23</v>
      </c>
      <c r="H24" s="1">
        <v>6</v>
      </c>
      <c r="I24" s="1" t="str">
        <f t="shared" si="1"/>
        <v>13-59</v>
      </c>
      <c r="J24" s="5">
        <v>13</v>
      </c>
      <c r="K24" s="1">
        <v>59</v>
      </c>
      <c r="L24" s="5">
        <v>34.6</v>
      </c>
      <c r="M24" s="4">
        <v>50</v>
      </c>
    </row>
    <row r="25" spans="1:13" s="11" customFormat="1">
      <c r="A25" s="1" t="s">
        <v>64</v>
      </c>
      <c r="B25" s="1" t="s">
        <v>70</v>
      </c>
      <c r="C25" s="1" t="s">
        <v>12</v>
      </c>
      <c r="D25" s="4">
        <v>12</v>
      </c>
      <c r="E25" s="1">
        <v>16</v>
      </c>
      <c r="F25" s="1">
        <v>2015</v>
      </c>
      <c r="G25" s="1" t="str">
        <f t="shared" si="0"/>
        <v>2015-12-16</v>
      </c>
      <c r="H25" s="1">
        <v>6</v>
      </c>
      <c r="I25" s="1" t="str">
        <f t="shared" si="1"/>
        <v>29-54</v>
      </c>
      <c r="J25" s="5">
        <v>29</v>
      </c>
      <c r="K25" s="1">
        <v>54</v>
      </c>
      <c r="L25" s="5">
        <v>38.200000000000003</v>
      </c>
      <c r="M25" s="4">
        <v>50</v>
      </c>
    </row>
    <row r="26" spans="1:13" s="11" customFormat="1">
      <c r="A26" s="1" t="s">
        <v>64</v>
      </c>
      <c r="B26" s="1" t="s">
        <v>71</v>
      </c>
      <c r="C26" s="1" t="s">
        <v>12</v>
      </c>
      <c r="D26" s="4">
        <v>12</v>
      </c>
      <c r="E26" s="1">
        <v>16</v>
      </c>
      <c r="F26" s="1">
        <v>2015</v>
      </c>
      <c r="G26" s="1" t="str">
        <f t="shared" si="0"/>
        <v>2015-12-16</v>
      </c>
      <c r="H26" s="1">
        <v>6</v>
      </c>
      <c r="I26" s="1" t="str">
        <f t="shared" si="1"/>
        <v>12-63</v>
      </c>
      <c r="J26" s="5">
        <v>12</v>
      </c>
      <c r="K26" s="1">
        <v>63</v>
      </c>
      <c r="L26" s="5">
        <v>24.7</v>
      </c>
      <c r="M26" s="4">
        <v>17</v>
      </c>
    </row>
    <row r="27" spans="1:13" s="11" customFormat="1">
      <c r="A27" s="1" t="s">
        <v>64</v>
      </c>
      <c r="B27" s="1" t="s">
        <v>70</v>
      </c>
      <c r="C27" s="1" t="s">
        <v>12</v>
      </c>
      <c r="D27" s="4">
        <v>12</v>
      </c>
      <c r="E27" s="1">
        <v>30</v>
      </c>
      <c r="F27" s="1">
        <v>2015</v>
      </c>
      <c r="G27" s="1" t="str">
        <f t="shared" si="0"/>
        <v>2015-12-30</v>
      </c>
      <c r="H27" s="1">
        <v>6</v>
      </c>
      <c r="I27" s="1" t="str">
        <f t="shared" si="1"/>
        <v>16-40</v>
      </c>
      <c r="J27" s="5">
        <v>16</v>
      </c>
      <c r="K27" s="1">
        <v>40</v>
      </c>
      <c r="L27" s="5">
        <v>31</v>
      </c>
      <c r="M27" s="4">
        <v>67</v>
      </c>
    </row>
    <row r="28" spans="1:13" s="11" customFormat="1">
      <c r="A28" s="12" t="s">
        <v>64</v>
      </c>
      <c r="B28" s="12" t="s">
        <v>71</v>
      </c>
      <c r="C28" s="12" t="s">
        <v>12</v>
      </c>
      <c r="D28" s="13">
        <v>12</v>
      </c>
      <c r="E28" s="12">
        <v>30</v>
      </c>
      <c r="F28" s="12">
        <v>2015</v>
      </c>
      <c r="G28" s="12" t="str">
        <f t="shared" si="0"/>
        <v>2015-12-30</v>
      </c>
      <c r="H28" s="12">
        <v>6</v>
      </c>
      <c r="I28" s="12" t="str">
        <f t="shared" si="1"/>
        <v>3.7-33</v>
      </c>
      <c r="J28" s="25">
        <v>3.7</v>
      </c>
      <c r="K28" s="12">
        <v>33</v>
      </c>
      <c r="L28" s="25">
        <v>17.8</v>
      </c>
      <c r="M28" s="13">
        <v>17</v>
      </c>
    </row>
    <row r="29" spans="1:13" s="11" customFormat="1">
      <c r="A29" s="1" t="s">
        <v>64</v>
      </c>
      <c r="B29" s="1" t="s">
        <v>70</v>
      </c>
      <c r="C29" s="1" t="s">
        <v>12</v>
      </c>
      <c r="D29" s="4">
        <v>1</v>
      </c>
      <c r="E29" s="1">
        <v>21</v>
      </c>
      <c r="F29" s="1">
        <v>2016</v>
      </c>
      <c r="G29" s="12" t="str">
        <f t="shared" si="0"/>
        <v>2016-1-21</v>
      </c>
      <c r="H29" s="1">
        <v>6</v>
      </c>
      <c r="I29" s="12" t="str">
        <f t="shared" si="1"/>
        <v>13-29</v>
      </c>
      <c r="J29" s="1">
        <v>13</v>
      </c>
      <c r="K29" s="1">
        <v>29</v>
      </c>
      <c r="L29" s="1">
        <v>22.2</v>
      </c>
      <c r="M29" s="9">
        <v>0</v>
      </c>
    </row>
    <row r="30" spans="1:13" s="11" customFormat="1">
      <c r="A30" s="3" t="s">
        <v>64</v>
      </c>
      <c r="B30" s="3" t="s">
        <v>71</v>
      </c>
      <c r="C30" s="3" t="s">
        <v>12</v>
      </c>
      <c r="D30" s="8">
        <v>1</v>
      </c>
      <c r="E30" s="3">
        <v>21</v>
      </c>
      <c r="F30" s="3">
        <v>2016</v>
      </c>
      <c r="G30" s="3" t="str">
        <f t="shared" si="0"/>
        <v>2016-1-21</v>
      </c>
      <c r="H30" s="3">
        <v>6</v>
      </c>
      <c r="I30" s="3" t="str">
        <f t="shared" si="1"/>
        <v>2.5-12</v>
      </c>
      <c r="J30" s="3">
        <v>2.5</v>
      </c>
      <c r="K30" s="3">
        <v>12</v>
      </c>
      <c r="L30" s="3">
        <v>7.9</v>
      </c>
      <c r="M30" s="8">
        <v>0</v>
      </c>
    </row>
    <row r="31" spans="1:13" s="11" customFormat="1">
      <c r="A31" s="12" t="s">
        <v>33</v>
      </c>
      <c r="B31" s="12" t="s">
        <v>33</v>
      </c>
      <c r="C31" s="12" t="s">
        <v>12</v>
      </c>
      <c r="D31" s="13">
        <v>10</v>
      </c>
      <c r="E31" s="12">
        <v>30</v>
      </c>
      <c r="F31" s="12">
        <v>2015</v>
      </c>
      <c r="G31" s="12" t="str">
        <f t="shared" si="0"/>
        <v>2015-10-30</v>
      </c>
      <c r="H31" s="12">
        <v>6</v>
      </c>
      <c r="I31" s="12" t="str">
        <f t="shared" si="1"/>
        <v>2.5-15</v>
      </c>
      <c r="J31" s="12">
        <v>2.5</v>
      </c>
      <c r="K31" s="12">
        <v>15</v>
      </c>
      <c r="L31" s="12">
        <v>6.5</v>
      </c>
      <c r="M31" s="12">
        <v>0</v>
      </c>
    </row>
    <row r="32" spans="1:13">
      <c r="A32" s="1" t="s">
        <v>33</v>
      </c>
      <c r="B32" s="1" t="s">
        <v>33</v>
      </c>
      <c r="C32" s="1" t="s">
        <v>12</v>
      </c>
      <c r="D32" s="4">
        <v>11</v>
      </c>
      <c r="E32" s="1">
        <v>22</v>
      </c>
      <c r="F32" s="1">
        <v>2015</v>
      </c>
      <c r="G32" s="1" t="str">
        <f t="shared" ref="G32:G38" si="4">CONCATENATE(F32, "-", D32, "-", E32)</f>
        <v>2015-11-22</v>
      </c>
      <c r="H32" s="1">
        <v>6</v>
      </c>
      <c r="I32" s="1" t="str">
        <f t="shared" ref="I32:I38" si="5">CONCATENATE(J32, "-", K32)</f>
        <v>46-270</v>
      </c>
      <c r="J32" s="1">
        <v>46</v>
      </c>
      <c r="K32" s="1">
        <v>270</v>
      </c>
      <c r="L32" s="1">
        <v>118</v>
      </c>
      <c r="M32" s="1">
        <v>100</v>
      </c>
    </row>
    <row r="33" spans="1:13">
      <c r="A33" s="1" t="s">
        <v>33</v>
      </c>
      <c r="B33" s="1" t="s">
        <v>33</v>
      </c>
      <c r="C33" s="1" t="s">
        <v>12</v>
      </c>
      <c r="D33" s="4">
        <v>11</v>
      </c>
      <c r="E33" s="1">
        <v>23</v>
      </c>
      <c r="F33" s="1">
        <v>2015</v>
      </c>
      <c r="G33" s="1" t="str">
        <f t="shared" si="4"/>
        <v>2015-11-23</v>
      </c>
      <c r="H33" s="1">
        <v>6</v>
      </c>
      <c r="I33" s="1" t="str">
        <f t="shared" si="5"/>
        <v>20-150</v>
      </c>
      <c r="J33" s="1">
        <v>20</v>
      </c>
      <c r="K33" s="1">
        <v>150</v>
      </c>
      <c r="L33" s="1">
        <v>61.5</v>
      </c>
      <c r="M33" s="1">
        <v>66</v>
      </c>
    </row>
    <row r="34" spans="1:13">
      <c r="A34" s="12" t="s">
        <v>33</v>
      </c>
      <c r="B34" s="12" t="s">
        <v>33</v>
      </c>
      <c r="C34" s="12" t="s">
        <v>12</v>
      </c>
      <c r="D34" s="13">
        <v>12</v>
      </c>
      <c r="E34" s="12">
        <v>16</v>
      </c>
      <c r="F34" s="12">
        <v>2015</v>
      </c>
      <c r="G34" s="12" t="str">
        <f t="shared" si="4"/>
        <v>2015-12-16</v>
      </c>
      <c r="H34" s="12">
        <v>6</v>
      </c>
      <c r="I34" s="12" t="str">
        <f t="shared" si="5"/>
        <v>8.2-37</v>
      </c>
      <c r="J34" s="12">
        <v>8.1999999999999993</v>
      </c>
      <c r="K34" s="12">
        <v>37</v>
      </c>
      <c r="L34" s="12">
        <v>20.2</v>
      </c>
      <c r="M34" s="12">
        <v>17</v>
      </c>
    </row>
    <row r="35" spans="1:13">
      <c r="A35" s="12" t="s">
        <v>33</v>
      </c>
      <c r="B35" s="1" t="s">
        <v>81</v>
      </c>
      <c r="C35" s="1" t="s">
        <v>12</v>
      </c>
      <c r="D35" s="4">
        <v>12</v>
      </c>
      <c r="E35" s="1">
        <v>27</v>
      </c>
      <c r="F35" s="1">
        <v>2015</v>
      </c>
      <c r="G35" s="12" t="str">
        <f t="shared" si="4"/>
        <v>2015-12-27</v>
      </c>
      <c r="H35" s="1">
        <v>6</v>
      </c>
      <c r="I35" s="12" t="str">
        <f t="shared" si="5"/>
        <v>15-39</v>
      </c>
      <c r="J35" s="1">
        <v>15</v>
      </c>
      <c r="K35" s="1">
        <v>39</v>
      </c>
      <c r="L35" s="1">
        <v>26.8</v>
      </c>
      <c r="M35" s="9">
        <v>33</v>
      </c>
    </row>
    <row r="36" spans="1:13" s="11" customFormat="1">
      <c r="A36" s="12" t="s">
        <v>33</v>
      </c>
      <c r="B36" s="12" t="s">
        <v>58</v>
      </c>
      <c r="C36" s="12" t="s">
        <v>12</v>
      </c>
      <c r="D36" s="13">
        <v>12</v>
      </c>
      <c r="E36" s="12">
        <v>30</v>
      </c>
      <c r="F36" s="12">
        <v>2015</v>
      </c>
      <c r="G36" s="12" t="str">
        <f t="shared" si="4"/>
        <v>2015-12-30</v>
      </c>
      <c r="H36" s="12">
        <v>6</v>
      </c>
      <c r="I36" s="12" t="str">
        <f t="shared" si="5"/>
        <v>7.8-64</v>
      </c>
      <c r="J36" s="52">
        <v>7.8</v>
      </c>
      <c r="K36" s="12">
        <v>64</v>
      </c>
      <c r="L36" s="52">
        <v>28</v>
      </c>
      <c r="M36" s="12">
        <v>33</v>
      </c>
    </row>
    <row r="37" spans="1:13" s="11" customFormat="1">
      <c r="A37" s="1" t="s">
        <v>33</v>
      </c>
      <c r="B37" s="1" t="s">
        <v>58</v>
      </c>
      <c r="C37" s="1" t="s">
        <v>12</v>
      </c>
      <c r="D37" s="4">
        <v>1</v>
      </c>
      <c r="E37" s="1">
        <v>25</v>
      </c>
      <c r="F37" s="1">
        <v>2016</v>
      </c>
      <c r="G37" s="12" t="str">
        <f t="shared" si="4"/>
        <v>2016-1-25</v>
      </c>
      <c r="H37" s="1">
        <v>6</v>
      </c>
      <c r="I37" s="12" t="str">
        <f t="shared" si="5"/>
        <v>13-81</v>
      </c>
      <c r="J37" s="1">
        <v>13</v>
      </c>
      <c r="K37" s="1">
        <v>81</v>
      </c>
      <c r="L37" s="1">
        <v>45</v>
      </c>
      <c r="M37" s="4">
        <v>67</v>
      </c>
    </row>
    <row r="38" spans="1:13" s="11" customFormat="1">
      <c r="A38" s="3" t="s">
        <v>33</v>
      </c>
      <c r="B38" s="3" t="s">
        <v>77</v>
      </c>
      <c r="C38" s="3" t="s">
        <v>12</v>
      </c>
      <c r="D38" s="8">
        <v>1</v>
      </c>
      <c r="E38" s="3">
        <v>26</v>
      </c>
      <c r="F38" s="3">
        <v>2016</v>
      </c>
      <c r="G38" s="3" t="str">
        <f t="shared" si="4"/>
        <v>2016-1-26</v>
      </c>
      <c r="H38" s="3">
        <v>6</v>
      </c>
      <c r="I38" s="3" t="str">
        <f t="shared" si="5"/>
        <v>4.7-57</v>
      </c>
      <c r="J38" s="3">
        <v>4.7</v>
      </c>
      <c r="K38" s="3">
        <v>57</v>
      </c>
      <c r="L38" s="3">
        <v>28.6</v>
      </c>
      <c r="M38" s="8">
        <v>50</v>
      </c>
    </row>
    <row r="39" spans="1:13" s="11" customFormat="1">
      <c r="A39" s="12" t="s">
        <v>75</v>
      </c>
      <c r="B39" s="12" t="s">
        <v>7</v>
      </c>
      <c r="C39" s="12" t="s">
        <v>12</v>
      </c>
      <c r="D39" s="13">
        <v>10</v>
      </c>
      <c r="E39" s="12">
        <v>20</v>
      </c>
      <c r="F39" s="12">
        <v>2015</v>
      </c>
      <c r="G39" s="12" t="str">
        <f t="shared" ref="G39:G55" si="6">CONCATENATE(F39, "-", D39, "-", E39)</f>
        <v>2015-10-20</v>
      </c>
      <c r="H39" s="7">
        <v>6</v>
      </c>
      <c r="I39" s="12" t="str">
        <f>CONCATENATE(J39, "-", K39)</f>
        <v>21-40</v>
      </c>
      <c r="J39" s="12">
        <v>21</v>
      </c>
      <c r="K39" s="12">
        <v>40</v>
      </c>
      <c r="L39" s="12">
        <v>30</v>
      </c>
      <c r="M39" s="26">
        <v>50</v>
      </c>
    </row>
    <row r="40" spans="1:13">
      <c r="A40" s="1" t="s">
        <v>75</v>
      </c>
      <c r="B40" s="5" t="s">
        <v>7</v>
      </c>
      <c r="C40" s="1" t="s">
        <v>12</v>
      </c>
      <c r="D40" s="4">
        <v>11</v>
      </c>
      <c r="E40" s="1">
        <v>1</v>
      </c>
      <c r="F40" s="1">
        <v>2015</v>
      </c>
      <c r="G40" s="1" t="str">
        <f t="shared" si="6"/>
        <v>2015-11-1</v>
      </c>
      <c r="H40" s="7">
        <v>6</v>
      </c>
      <c r="I40" s="1" t="str">
        <f t="shared" ref="I40:I70" si="7">CONCATENATE(J40, "-", K40)</f>
        <v>28-91</v>
      </c>
      <c r="J40" s="1">
        <v>28</v>
      </c>
      <c r="K40" s="1">
        <v>91</v>
      </c>
      <c r="L40" s="1">
        <v>45</v>
      </c>
      <c r="M40" s="9">
        <v>83</v>
      </c>
    </row>
    <row r="41" spans="1:13">
      <c r="A41" s="1" t="s">
        <v>75</v>
      </c>
      <c r="B41" s="5" t="s">
        <v>14</v>
      </c>
      <c r="C41" s="1" t="s">
        <v>12</v>
      </c>
      <c r="D41" s="28">
        <v>11</v>
      </c>
      <c r="E41" s="29">
        <v>16</v>
      </c>
      <c r="F41" s="29">
        <v>2015</v>
      </c>
      <c r="G41" s="29" t="str">
        <f t="shared" si="6"/>
        <v>2015-11-16</v>
      </c>
      <c r="H41" s="7">
        <v>6</v>
      </c>
      <c r="I41" s="1" t="str">
        <f t="shared" si="7"/>
        <v>14-81</v>
      </c>
      <c r="J41" s="1">
        <v>14</v>
      </c>
      <c r="K41" s="1">
        <v>81</v>
      </c>
      <c r="L41" s="1">
        <v>51</v>
      </c>
      <c r="M41" s="9">
        <v>66</v>
      </c>
    </row>
    <row r="42" spans="1:13">
      <c r="A42" s="1" t="s">
        <v>75</v>
      </c>
      <c r="B42" s="5" t="s">
        <v>15</v>
      </c>
      <c r="C42" s="1" t="s">
        <v>12</v>
      </c>
      <c r="D42" s="28">
        <v>11</v>
      </c>
      <c r="E42" s="29">
        <v>16</v>
      </c>
      <c r="F42" s="29">
        <v>2015</v>
      </c>
      <c r="G42" s="29" t="str">
        <f t="shared" si="6"/>
        <v>2015-11-16</v>
      </c>
      <c r="H42" s="7">
        <v>6</v>
      </c>
      <c r="I42" s="1" t="str">
        <f t="shared" si="7"/>
        <v>11-34</v>
      </c>
      <c r="J42" s="1">
        <v>11</v>
      </c>
      <c r="K42" s="1">
        <v>34</v>
      </c>
      <c r="L42" s="1">
        <v>25.8</v>
      </c>
      <c r="M42" s="9">
        <v>50</v>
      </c>
    </row>
    <row r="43" spans="1:13">
      <c r="A43" s="1" t="s">
        <v>75</v>
      </c>
      <c r="B43" s="5" t="s">
        <v>14</v>
      </c>
      <c r="C43" s="1" t="s">
        <v>12</v>
      </c>
      <c r="D43" s="30">
        <v>12</v>
      </c>
      <c r="E43" s="31">
        <v>1</v>
      </c>
      <c r="F43" s="31">
        <v>2015</v>
      </c>
      <c r="G43" s="31" t="str">
        <f t="shared" si="6"/>
        <v>2015-12-1</v>
      </c>
      <c r="H43" s="7">
        <v>6</v>
      </c>
      <c r="I43" s="1" t="str">
        <f t="shared" si="7"/>
        <v>6-69</v>
      </c>
      <c r="J43" s="1">
        <v>6</v>
      </c>
      <c r="K43" s="1">
        <v>69</v>
      </c>
      <c r="L43" s="1">
        <v>22</v>
      </c>
      <c r="M43" s="9">
        <v>17</v>
      </c>
    </row>
    <row r="44" spans="1:13">
      <c r="A44" s="1" t="s">
        <v>75</v>
      </c>
      <c r="B44" s="5" t="s">
        <v>15</v>
      </c>
      <c r="C44" s="1" t="s">
        <v>12</v>
      </c>
      <c r="D44" s="30">
        <v>12</v>
      </c>
      <c r="E44" s="31">
        <v>1</v>
      </c>
      <c r="F44" s="31">
        <v>2015</v>
      </c>
      <c r="G44" s="31" t="str">
        <f t="shared" si="6"/>
        <v>2015-12-1</v>
      </c>
      <c r="H44" s="7">
        <v>6</v>
      </c>
      <c r="I44" s="1" t="str">
        <f t="shared" si="7"/>
        <v>2.5-40</v>
      </c>
      <c r="J44" s="1">
        <v>2.5</v>
      </c>
      <c r="K44" s="1">
        <v>40</v>
      </c>
      <c r="L44" s="1">
        <v>15</v>
      </c>
      <c r="M44" s="9">
        <v>17</v>
      </c>
    </row>
    <row r="45" spans="1:13">
      <c r="A45" s="1" t="s">
        <v>75</v>
      </c>
      <c r="B45" s="5" t="s">
        <v>15</v>
      </c>
      <c r="C45" s="1" t="s">
        <v>12</v>
      </c>
      <c r="D45" s="32">
        <v>12</v>
      </c>
      <c r="E45" s="33">
        <v>8</v>
      </c>
      <c r="F45" s="33">
        <v>2015</v>
      </c>
      <c r="G45" s="33" t="str">
        <f t="shared" si="6"/>
        <v>2015-12-8</v>
      </c>
      <c r="H45" s="7">
        <v>6</v>
      </c>
      <c r="I45" s="1" t="str">
        <f t="shared" si="7"/>
        <v>6.5-100</v>
      </c>
      <c r="J45" s="1">
        <v>6.5</v>
      </c>
      <c r="K45" s="1">
        <v>100</v>
      </c>
      <c r="L45" s="1">
        <v>43.6</v>
      </c>
      <c r="M45" s="9">
        <v>83</v>
      </c>
    </row>
    <row r="46" spans="1:13">
      <c r="A46" s="1" t="s">
        <v>75</v>
      </c>
      <c r="B46" s="5" t="s">
        <v>14</v>
      </c>
      <c r="C46" s="1" t="s">
        <v>12</v>
      </c>
      <c r="D46" s="32">
        <v>12</v>
      </c>
      <c r="E46" s="33">
        <v>8</v>
      </c>
      <c r="F46" s="33">
        <v>2015</v>
      </c>
      <c r="G46" s="33" t="str">
        <f t="shared" si="6"/>
        <v>2015-12-8</v>
      </c>
      <c r="H46" s="7">
        <v>6</v>
      </c>
      <c r="I46" s="1" t="str">
        <f t="shared" si="7"/>
        <v>9.6-27</v>
      </c>
      <c r="J46" s="1">
        <v>9.6</v>
      </c>
      <c r="K46" s="1">
        <v>27</v>
      </c>
      <c r="L46" s="1">
        <v>16.399999999999999</v>
      </c>
      <c r="M46" s="9">
        <v>0</v>
      </c>
    </row>
    <row r="47" spans="1:13">
      <c r="A47" s="1" t="s">
        <v>75</v>
      </c>
      <c r="B47" s="5" t="s">
        <v>15</v>
      </c>
      <c r="C47" s="1" t="s">
        <v>12</v>
      </c>
      <c r="D47" s="34">
        <v>12</v>
      </c>
      <c r="E47" s="35">
        <v>17</v>
      </c>
      <c r="F47" s="35">
        <v>2015</v>
      </c>
      <c r="G47" s="35" t="str">
        <f t="shared" si="6"/>
        <v>2015-12-17</v>
      </c>
      <c r="H47" s="7">
        <v>6</v>
      </c>
      <c r="I47" s="1" t="str">
        <f t="shared" si="7"/>
        <v>7-38</v>
      </c>
      <c r="J47" s="1">
        <v>7</v>
      </c>
      <c r="K47" s="1">
        <v>38</v>
      </c>
      <c r="L47" s="1">
        <v>17.5</v>
      </c>
      <c r="M47" s="9">
        <v>17</v>
      </c>
    </row>
    <row r="48" spans="1:13">
      <c r="A48" s="1" t="s">
        <v>75</v>
      </c>
      <c r="B48" s="5" t="s">
        <v>14</v>
      </c>
      <c r="C48" s="1" t="s">
        <v>12</v>
      </c>
      <c r="D48" s="34">
        <v>12</v>
      </c>
      <c r="E48" s="35">
        <v>17</v>
      </c>
      <c r="F48" s="35">
        <v>2015</v>
      </c>
      <c r="G48" s="35" t="str">
        <f t="shared" si="6"/>
        <v>2015-12-17</v>
      </c>
      <c r="H48" s="7">
        <v>5</v>
      </c>
      <c r="I48" s="1" t="str">
        <f t="shared" si="7"/>
        <v>2.5-20</v>
      </c>
      <c r="J48" s="1">
        <v>2.5</v>
      </c>
      <c r="K48" s="1">
        <v>20</v>
      </c>
      <c r="L48" s="1">
        <v>10.4</v>
      </c>
      <c r="M48" s="9">
        <v>0</v>
      </c>
    </row>
    <row r="49" spans="1:13">
      <c r="A49" s="1" t="s">
        <v>75</v>
      </c>
      <c r="B49" s="5" t="s">
        <v>13</v>
      </c>
      <c r="C49" s="1" t="s">
        <v>12</v>
      </c>
      <c r="D49" s="34">
        <v>12</v>
      </c>
      <c r="E49" s="35">
        <v>17</v>
      </c>
      <c r="F49" s="35">
        <v>2015</v>
      </c>
      <c r="G49" s="35" t="str">
        <f t="shared" si="6"/>
        <v>2015-12-17</v>
      </c>
      <c r="H49" s="7">
        <v>6</v>
      </c>
      <c r="I49" s="1" t="str">
        <f t="shared" si="7"/>
        <v>18-120</v>
      </c>
      <c r="J49" s="1">
        <v>18</v>
      </c>
      <c r="K49" s="1">
        <v>120</v>
      </c>
      <c r="L49" s="1">
        <v>47.7</v>
      </c>
      <c r="M49" s="9">
        <v>67</v>
      </c>
    </row>
    <row r="50" spans="1:13">
      <c r="A50" s="1" t="s">
        <v>75</v>
      </c>
      <c r="B50" s="25" t="s">
        <v>13</v>
      </c>
      <c r="C50" s="12" t="s">
        <v>12</v>
      </c>
      <c r="D50" s="13">
        <v>12</v>
      </c>
      <c r="E50" s="12">
        <v>27</v>
      </c>
      <c r="F50" s="12">
        <v>2015</v>
      </c>
      <c r="G50" s="12" t="str">
        <f t="shared" si="6"/>
        <v>2015-12-27</v>
      </c>
      <c r="H50" s="7">
        <v>6</v>
      </c>
      <c r="I50" s="12" t="str">
        <f t="shared" si="7"/>
        <v>2.5-54</v>
      </c>
      <c r="J50" s="12">
        <v>2.5</v>
      </c>
      <c r="K50" s="12">
        <v>54</v>
      </c>
      <c r="L50" s="12">
        <v>54</v>
      </c>
      <c r="M50" s="26">
        <v>17</v>
      </c>
    </row>
    <row r="51" spans="1:13">
      <c r="A51" s="1" t="s">
        <v>75</v>
      </c>
      <c r="B51" s="1" t="s">
        <v>15</v>
      </c>
      <c r="C51" s="1" t="s">
        <v>12</v>
      </c>
      <c r="D51" s="36">
        <v>12</v>
      </c>
      <c r="E51" s="37">
        <v>30</v>
      </c>
      <c r="F51" s="37">
        <v>2015</v>
      </c>
      <c r="G51" s="49" t="str">
        <f t="shared" si="6"/>
        <v>2015-12-30</v>
      </c>
      <c r="H51" s="1">
        <v>6</v>
      </c>
      <c r="I51" s="12" t="str">
        <f t="shared" si="7"/>
        <v>3.1-30</v>
      </c>
      <c r="J51" s="27">
        <v>3.1</v>
      </c>
      <c r="K51" s="1">
        <v>30</v>
      </c>
      <c r="L51" s="1">
        <v>13.4</v>
      </c>
      <c r="M51" s="1">
        <v>17</v>
      </c>
    </row>
    <row r="52" spans="1:13" s="11" customFormat="1">
      <c r="A52" s="12" t="s">
        <v>75</v>
      </c>
      <c r="B52" s="12" t="s">
        <v>59</v>
      </c>
      <c r="C52" s="12" t="s">
        <v>12</v>
      </c>
      <c r="D52" s="53">
        <v>12</v>
      </c>
      <c r="E52" s="49">
        <v>30</v>
      </c>
      <c r="F52" s="49">
        <v>2015</v>
      </c>
      <c r="G52" s="49" t="str">
        <f t="shared" si="6"/>
        <v>2015-12-30</v>
      </c>
      <c r="H52" s="12">
        <v>6</v>
      </c>
      <c r="I52" s="12" t="str">
        <f t="shared" si="7"/>
        <v>11-29</v>
      </c>
      <c r="J52" s="12">
        <v>11</v>
      </c>
      <c r="K52" s="12">
        <v>29</v>
      </c>
      <c r="L52" s="12">
        <v>20.8</v>
      </c>
      <c r="M52" s="12">
        <v>0</v>
      </c>
    </row>
    <row r="53" spans="1:13" s="11" customFormat="1">
      <c r="A53" s="12" t="s">
        <v>75</v>
      </c>
      <c r="B53" s="1" t="s">
        <v>13</v>
      </c>
      <c r="C53" s="1" t="s">
        <v>12</v>
      </c>
      <c r="D53" s="4">
        <v>1</v>
      </c>
      <c r="E53" s="1">
        <v>25</v>
      </c>
      <c r="F53" s="1">
        <v>2016</v>
      </c>
      <c r="G53" s="49" t="str">
        <f t="shared" si="6"/>
        <v>2016-1-25</v>
      </c>
      <c r="H53" s="1">
        <v>6</v>
      </c>
      <c r="I53" s="12" t="str">
        <f t="shared" si="7"/>
        <v>2.5-19</v>
      </c>
      <c r="J53" s="1">
        <v>2.5</v>
      </c>
      <c r="K53" s="1">
        <v>19</v>
      </c>
      <c r="L53" s="1">
        <v>8</v>
      </c>
      <c r="M53" s="1">
        <v>0</v>
      </c>
    </row>
    <row r="54" spans="1:13" s="11" customFormat="1">
      <c r="A54" s="12" t="s">
        <v>75</v>
      </c>
      <c r="B54" s="1" t="s">
        <v>15</v>
      </c>
      <c r="C54" s="1" t="s">
        <v>12</v>
      </c>
      <c r="D54" s="4">
        <v>1</v>
      </c>
      <c r="E54" s="1">
        <v>25</v>
      </c>
      <c r="F54" s="1">
        <v>2016</v>
      </c>
      <c r="G54" s="49" t="str">
        <f t="shared" si="6"/>
        <v>2016-1-25</v>
      </c>
      <c r="H54" s="1">
        <v>6</v>
      </c>
      <c r="I54" s="12" t="str">
        <f t="shared" si="7"/>
        <v>3.6-13</v>
      </c>
      <c r="J54" s="1">
        <v>3.6</v>
      </c>
      <c r="K54" s="1">
        <v>13</v>
      </c>
      <c r="L54" s="1">
        <v>9</v>
      </c>
      <c r="M54" s="1">
        <v>0</v>
      </c>
    </row>
    <row r="55" spans="1:13" s="11" customFormat="1">
      <c r="A55" s="3" t="s">
        <v>75</v>
      </c>
      <c r="B55" s="3" t="s">
        <v>59</v>
      </c>
      <c r="C55" s="3" t="s">
        <v>12</v>
      </c>
      <c r="D55" s="8">
        <v>1</v>
      </c>
      <c r="E55" s="3">
        <v>25</v>
      </c>
      <c r="F55" s="3">
        <v>2016</v>
      </c>
      <c r="G55" s="54" t="str">
        <f t="shared" si="6"/>
        <v>2016-1-25</v>
      </c>
      <c r="H55" s="3">
        <v>6</v>
      </c>
      <c r="I55" s="3" t="str">
        <f t="shared" si="7"/>
        <v>2.5-34</v>
      </c>
      <c r="J55" s="3">
        <v>2.5</v>
      </c>
      <c r="K55" s="3">
        <v>34</v>
      </c>
      <c r="L55" s="3">
        <v>19</v>
      </c>
      <c r="M55" s="3">
        <v>33</v>
      </c>
    </row>
    <row r="56" spans="1:13" s="11" customFormat="1">
      <c r="A56" s="45" t="s">
        <v>82</v>
      </c>
      <c r="B56" s="47" t="s">
        <v>7</v>
      </c>
      <c r="C56" s="47" t="s">
        <v>12</v>
      </c>
      <c r="D56" s="47">
        <v>10</v>
      </c>
      <c r="E56" s="47">
        <v>26</v>
      </c>
      <c r="F56" s="47">
        <v>2015</v>
      </c>
      <c r="G56" s="47" t="str">
        <f t="shared" ref="G56:G80" si="8">CONCATENATE(F56, "-", D56, "-", E56)</f>
        <v>2015-10-26</v>
      </c>
      <c r="H56" s="47">
        <v>12</v>
      </c>
      <c r="I56" s="12" t="str">
        <f t="shared" si="7"/>
        <v>16-130</v>
      </c>
      <c r="J56" s="47">
        <v>16</v>
      </c>
      <c r="K56" s="47">
        <v>130</v>
      </c>
      <c r="L56" s="47">
        <v>56</v>
      </c>
      <c r="M56" s="48">
        <v>83</v>
      </c>
    </row>
    <row r="57" spans="1:13">
      <c r="A57" s="45" t="s">
        <v>82</v>
      </c>
      <c r="B57" s="21" t="s">
        <v>34</v>
      </c>
      <c r="C57" s="19" t="s">
        <v>12</v>
      </c>
      <c r="D57" s="38">
        <v>11</v>
      </c>
      <c r="E57" s="38">
        <v>16</v>
      </c>
      <c r="F57" s="38">
        <v>2015</v>
      </c>
      <c r="G57" s="38" t="str">
        <f t="shared" si="8"/>
        <v>2015-11-16</v>
      </c>
      <c r="H57" s="19">
        <v>6</v>
      </c>
      <c r="I57" s="12" t="str">
        <f t="shared" si="7"/>
        <v>2.5-22</v>
      </c>
      <c r="J57" s="21">
        <v>2.5</v>
      </c>
      <c r="K57" s="19">
        <v>22</v>
      </c>
      <c r="L57" s="19">
        <v>11</v>
      </c>
      <c r="M57" s="19">
        <v>0</v>
      </c>
    </row>
    <row r="58" spans="1:13">
      <c r="A58" s="45" t="s">
        <v>82</v>
      </c>
      <c r="B58" s="21" t="s">
        <v>8</v>
      </c>
      <c r="C58" s="19" t="s">
        <v>12</v>
      </c>
      <c r="D58" s="38">
        <v>11</v>
      </c>
      <c r="E58" s="38">
        <v>16</v>
      </c>
      <c r="F58" s="38">
        <v>2015</v>
      </c>
      <c r="G58" s="38" t="str">
        <f t="shared" si="8"/>
        <v>2015-11-16</v>
      </c>
      <c r="H58" s="19">
        <v>6</v>
      </c>
      <c r="I58" s="12" t="str">
        <f t="shared" si="7"/>
        <v>2.5-21</v>
      </c>
      <c r="J58" s="21">
        <v>2.5</v>
      </c>
      <c r="K58" s="19">
        <v>21</v>
      </c>
      <c r="L58" s="19">
        <v>10.7</v>
      </c>
      <c r="M58" s="19">
        <v>0</v>
      </c>
    </row>
    <row r="59" spans="1:13">
      <c r="A59" s="45" t="s">
        <v>82</v>
      </c>
      <c r="B59" s="21" t="s">
        <v>8</v>
      </c>
      <c r="C59" s="19" t="s">
        <v>12</v>
      </c>
      <c r="D59" s="39">
        <v>12</v>
      </c>
      <c r="E59" s="39">
        <v>1</v>
      </c>
      <c r="F59" s="39">
        <v>2015</v>
      </c>
      <c r="G59" s="39" t="str">
        <f t="shared" si="8"/>
        <v>2015-12-1</v>
      </c>
      <c r="H59" s="19">
        <v>6</v>
      </c>
      <c r="I59" s="12" t="str">
        <f t="shared" si="7"/>
        <v>2.5-19</v>
      </c>
      <c r="J59" s="21">
        <v>2.5</v>
      </c>
      <c r="K59" s="19">
        <v>19</v>
      </c>
      <c r="L59" s="19">
        <v>8.8000000000000007</v>
      </c>
      <c r="M59" s="19">
        <v>0</v>
      </c>
    </row>
    <row r="60" spans="1:13">
      <c r="A60" s="45" t="s">
        <v>82</v>
      </c>
      <c r="B60" s="21" t="s">
        <v>34</v>
      </c>
      <c r="C60" s="19" t="s">
        <v>12</v>
      </c>
      <c r="D60" s="39">
        <v>12</v>
      </c>
      <c r="E60" s="39">
        <v>1</v>
      </c>
      <c r="F60" s="39">
        <v>2015</v>
      </c>
      <c r="G60" s="39" t="str">
        <f t="shared" si="8"/>
        <v>2015-12-1</v>
      </c>
      <c r="H60" s="19">
        <v>10</v>
      </c>
      <c r="I60" s="12" t="str">
        <f t="shared" si="7"/>
        <v>2.5-39</v>
      </c>
      <c r="J60" s="21">
        <v>2.5</v>
      </c>
      <c r="K60" s="19">
        <v>39</v>
      </c>
      <c r="L60" s="19">
        <v>8.9</v>
      </c>
      <c r="M60" s="19">
        <v>10</v>
      </c>
    </row>
    <row r="61" spans="1:13">
      <c r="A61" s="45" t="s">
        <v>82</v>
      </c>
      <c r="B61" s="21" t="s">
        <v>34</v>
      </c>
      <c r="C61" s="19" t="s">
        <v>12</v>
      </c>
      <c r="D61" s="19">
        <v>12</v>
      </c>
      <c r="E61" s="19">
        <v>8</v>
      </c>
      <c r="F61" s="19">
        <v>2015</v>
      </c>
      <c r="G61" s="19" t="str">
        <f t="shared" si="8"/>
        <v>2015-12-8</v>
      </c>
      <c r="H61" s="19">
        <v>9</v>
      </c>
      <c r="I61" s="12" t="str">
        <f t="shared" si="7"/>
        <v>2.5-49</v>
      </c>
      <c r="J61" s="21">
        <v>2.5</v>
      </c>
      <c r="K61" s="19">
        <v>49</v>
      </c>
      <c r="L61" s="19">
        <v>20.7</v>
      </c>
      <c r="M61" s="19">
        <v>33</v>
      </c>
    </row>
    <row r="62" spans="1:13">
      <c r="A62" s="45" t="s">
        <v>82</v>
      </c>
      <c r="B62" s="21" t="s">
        <v>34</v>
      </c>
      <c r="C62" s="19" t="s">
        <v>12</v>
      </c>
      <c r="D62" s="19">
        <v>12</v>
      </c>
      <c r="E62" s="19">
        <v>15</v>
      </c>
      <c r="F62" s="19">
        <v>2015</v>
      </c>
      <c r="G62" s="19" t="str">
        <f t="shared" si="8"/>
        <v>2015-12-15</v>
      </c>
      <c r="H62" s="19">
        <v>17</v>
      </c>
      <c r="I62" s="12" t="str">
        <f t="shared" si="7"/>
        <v>2.5-130</v>
      </c>
      <c r="J62" s="21">
        <v>2.5</v>
      </c>
      <c r="K62" s="19">
        <v>130</v>
      </c>
      <c r="L62" s="19">
        <v>33</v>
      </c>
      <c r="M62" s="19">
        <v>53</v>
      </c>
    </row>
    <row r="63" spans="1:13">
      <c r="A63" s="45" t="s">
        <v>82</v>
      </c>
      <c r="B63" s="21" t="s">
        <v>34</v>
      </c>
      <c r="C63" s="19" t="s">
        <v>12</v>
      </c>
      <c r="D63" s="40">
        <v>12</v>
      </c>
      <c r="E63" s="40">
        <v>27</v>
      </c>
      <c r="F63" s="40">
        <v>2015</v>
      </c>
      <c r="G63" s="40" t="str">
        <f t="shared" si="8"/>
        <v>2015-12-27</v>
      </c>
      <c r="H63" s="19">
        <v>6</v>
      </c>
      <c r="I63" s="12" t="str">
        <f t="shared" si="7"/>
        <v>2.5-29</v>
      </c>
      <c r="J63" s="21">
        <v>2.5</v>
      </c>
      <c r="K63" s="19">
        <v>29</v>
      </c>
      <c r="L63" s="19">
        <v>9</v>
      </c>
      <c r="M63" s="19">
        <v>0</v>
      </c>
    </row>
    <row r="64" spans="1:13">
      <c r="A64" s="45" t="s">
        <v>82</v>
      </c>
      <c r="B64" s="45" t="s">
        <v>8</v>
      </c>
      <c r="C64" s="47" t="s">
        <v>12</v>
      </c>
      <c r="D64" s="46">
        <v>12</v>
      </c>
      <c r="E64" s="46">
        <v>27</v>
      </c>
      <c r="F64" s="46">
        <v>2015</v>
      </c>
      <c r="G64" s="46" t="str">
        <f t="shared" si="8"/>
        <v>2015-12-27</v>
      </c>
      <c r="H64" s="47">
        <v>6</v>
      </c>
      <c r="I64" s="12" t="str">
        <f t="shared" si="7"/>
        <v>6.2-25</v>
      </c>
      <c r="J64" s="45">
        <v>6.2</v>
      </c>
      <c r="K64" s="47">
        <v>25</v>
      </c>
      <c r="L64" s="47">
        <v>17</v>
      </c>
      <c r="M64" s="47">
        <v>0</v>
      </c>
    </row>
    <row r="65" spans="1:13">
      <c r="A65" s="45" t="s">
        <v>82</v>
      </c>
      <c r="B65" s="12" t="s">
        <v>62</v>
      </c>
      <c r="C65" s="47" t="s">
        <v>12</v>
      </c>
      <c r="D65" s="12">
        <v>1</v>
      </c>
      <c r="E65" s="12">
        <v>10</v>
      </c>
      <c r="F65" s="12">
        <v>2016</v>
      </c>
      <c r="G65" s="50" t="str">
        <f t="shared" si="8"/>
        <v>2016-1-10</v>
      </c>
      <c r="H65" s="12">
        <v>7</v>
      </c>
      <c r="I65" s="12" t="str">
        <f t="shared" si="7"/>
        <v>6.2-54</v>
      </c>
      <c r="J65" s="12">
        <v>6.2</v>
      </c>
      <c r="K65" s="12">
        <v>54</v>
      </c>
      <c r="L65" s="12">
        <v>20</v>
      </c>
      <c r="M65" s="12">
        <v>14</v>
      </c>
    </row>
    <row r="66" spans="1:13" s="11" customFormat="1">
      <c r="A66" s="45" t="s">
        <v>82</v>
      </c>
      <c r="B66" s="12" t="s">
        <v>63</v>
      </c>
      <c r="C66" s="47" t="s">
        <v>12</v>
      </c>
      <c r="D66" s="12">
        <v>1</v>
      </c>
      <c r="E66" s="12">
        <v>15</v>
      </c>
      <c r="F66" s="12">
        <v>2016</v>
      </c>
      <c r="G66" s="50" t="str">
        <f t="shared" si="8"/>
        <v>2016-1-15</v>
      </c>
      <c r="H66" s="12">
        <v>6</v>
      </c>
      <c r="I66" s="12" t="str">
        <f t="shared" si="7"/>
        <v>2.5-25</v>
      </c>
      <c r="J66" s="12">
        <v>2.5</v>
      </c>
      <c r="K66" s="12">
        <v>25</v>
      </c>
      <c r="L66" s="12">
        <v>10</v>
      </c>
      <c r="M66" s="12">
        <v>0</v>
      </c>
    </row>
    <row r="67" spans="1:13" s="11" customFormat="1">
      <c r="A67" s="45" t="s">
        <v>82</v>
      </c>
      <c r="B67" s="1" t="s">
        <v>79</v>
      </c>
      <c r="C67" s="1" t="s">
        <v>12</v>
      </c>
      <c r="D67" s="4">
        <v>1</v>
      </c>
      <c r="E67" s="1">
        <v>25</v>
      </c>
      <c r="F67" s="1">
        <v>2016</v>
      </c>
      <c r="G67" s="50" t="str">
        <f t="shared" si="8"/>
        <v>2016-1-25</v>
      </c>
      <c r="H67" s="1">
        <v>6</v>
      </c>
      <c r="I67" s="12" t="str">
        <f t="shared" si="7"/>
        <v>2.5-23</v>
      </c>
      <c r="J67" s="1">
        <v>2.5</v>
      </c>
      <c r="K67" s="1">
        <v>23</v>
      </c>
      <c r="L67" s="1">
        <v>12</v>
      </c>
      <c r="M67" s="1">
        <v>0</v>
      </c>
    </row>
    <row r="68" spans="1:13" s="11" customFormat="1">
      <c r="A68" s="45" t="s">
        <v>82</v>
      </c>
      <c r="B68" s="1" t="s">
        <v>78</v>
      </c>
      <c r="C68" s="1" t="s">
        <v>12</v>
      </c>
      <c r="D68" s="4">
        <v>1</v>
      </c>
      <c r="E68" s="1">
        <v>25</v>
      </c>
      <c r="F68" s="1">
        <v>2016</v>
      </c>
      <c r="G68" s="50" t="str">
        <f t="shared" si="8"/>
        <v>2016-1-25</v>
      </c>
      <c r="H68" s="1">
        <v>6</v>
      </c>
      <c r="I68" s="12" t="str">
        <f t="shared" si="7"/>
        <v>2.5-18</v>
      </c>
      <c r="J68" s="1">
        <v>2.5</v>
      </c>
      <c r="K68" s="1">
        <v>18</v>
      </c>
      <c r="L68" s="1">
        <v>4</v>
      </c>
      <c r="M68" s="1">
        <v>0</v>
      </c>
    </row>
    <row r="69" spans="1:13" s="11" customFormat="1">
      <c r="A69" s="23" t="s">
        <v>82</v>
      </c>
      <c r="B69" s="3" t="s">
        <v>80</v>
      </c>
      <c r="C69" s="3" t="s">
        <v>12</v>
      </c>
      <c r="D69" s="8">
        <v>1</v>
      </c>
      <c r="E69" s="3">
        <v>25</v>
      </c>
      <c r="F69" s="3">
        <v>2016</v>
      </c>
      <c r="G69" s="55" t="str">
        <f t="shared" si="8"/>
        <v>2016-1-25</v>
      </c>
      <c r="H69" s="3">
        <v>6</v>
      </c>
      <c r="I69" s="3" t="str">
        <f t="shared" si="7"/>
        <v>2.5-24</v>
      </c>
      <c r="J69" s="3">
        <v>2.5</v>
      </c>
      <c r="K69" s="3">
        <v>24</v>
      </c>
      <c r="L69" s="3">
        <v>5</v>
      </c>
      <c r="M69" s="3">
        <v>0</v>
      </c>
    </row>
    <row r="70" spans="1:13" s="11" customFormat="1">
      <c r="A70" s="47" t="s">
        <v>16</v>
      </c>
      <c r="B70" s="47" t="s">
        <v>16</v>
      </c>
      <c r="C70" s="45" t="s">
        <v>17</v>
      </c>
      <c r="D70" s="48">
        <v>9</v>
      </c>
      <c r="E70" s="47">
        <v>16</v>
      </c>
      <c r="F70" s="47">
        <v>2015</v>
      </c>
      <c r="G70" s="47" t="str">
        <f t="shared" si="8"/>
        <v>2015-9-16</v>
      </c>
      <c r="H70" s="47">
        <v>4</v>
      </c>
      <c r="I70" s="12" t="str">
        <f t="shared" si="7"/>
        <v>16-86</v>
      </c>
      <c r="J70" s="45">
        <v>16</v>
      </c>
      <c r="K70" s="47">
        <v>86</v>
      </c>
      <c r="L70" s="47">
        <v>45</v>
      </c>
      <c r="M70" s="47">
        <v>75</v>
      </c>
    </row>
    <row r="71" spans="1:13">
      <c r="A71" s="19" t="s">
        <v>16</v>
      </c>
      <c r="B71" s="19" t="s">
        <v>16</v>
      </c>
      <c r="C71" s="21" t="s">
        <v>18</v>
      </c>
      <c r="D71" s="20">
        <v>9</v>
      </c>
      <c r="E71" s="19">
        <v>16</v>
      </c>
      <c r="F71" s="19">
        <v>2015</v>
      </c>
      <c r="G71" s="19" t="str">
        <f t="shared" si="8"/>
        <v>2015-9-16</v>
      </c>
      <c r="H71" s="19">
        <v>1</v>
      </c>
      <c r="I71" s="21" t="s">
        <v>23</v>
      </c>
      <c r="J71" s="21">
        <v>190</v>
      </c>
      <c r="K71" s="21">
        <v>190</v>
      </c>
      <c r="L71" s="19">
        <v>190</v>
      </c>
      <c r="M71" s="19">
        <v>100</v>
      </c>
    </row>
    <row r="72" spans="1:13">
      <c r="A72" s="19" t="s">
        <v>16</v>
      </c>
      <c r="B72" s="19" t="s">
        <v>16</v>
      </c>
      <c r="C72" s="21" t="s">
        <v>12</v>
      </c>
      <c r="D72" s="20">
        <v>9</v>
      </c>
      <c r="E72" s="19">
        <v>16</v>
      </c>
      <c r="F72" s="19">
        <v>2015</v>
      </c>
      <c r="G72" s="19" t="str">
        <f t="shared" si="8"/>
        <v>2015-9-16</v>
      </c>
      <c r="H72" s="19">
        <v>2</v>
      </c>
      <c r="I72" s="21" t="s">
        <v>24</v>
      </c>
      <c r="J72" s="21">
        <v>6.8</v>
      </c>
      <c r="K72" s="19">
        <v>74</v>
      </c>
      <c r="L72" s="19">
        <v>40</v>
      </c>
      <c r="M72" s="19">
        <v>50</v>
      </c>
    </row>
    <row r="73" spans="1:13">
      <c r="A73" s="19" t="s">
        <v>16</v>
      </c>
      <c r="B73" s="19" t="s">
        <v>16</v>
      </c>
      <c r="C73" s="21" t="s">
        <v>12</v>
      </c>
      <c r="D73" s="20">
        <v>11</v>
      </c>
      <c r="E73" s="19">
        <v>1</v>
      </c>
      <c r="F73" s="19">
        <v>2015</v>
      </c>
      <c r="G73" s="19" t="str">
        <f t="shared" si="8"/>
        <v>2015-11-1</v>
      </c>
      <c r="H73" s="19">
        <v>11</v>
      </c>
      <c r="I73" s="21" t="s">
        <v>25</v>
      </c>
      <c r="J73" s="21">
        <v>2.5</v>
      </c>
      <c r="K73" s="19">
        <v>83</v>
      </c>
      <c r="L73" s="19">
        <v>17</v>
      </c>
      <c r="M73" s="19">
        <v>9</v>
      </c>
    </row>
    <row r="74" spans="1:13">
      <c r="A74" s="19" t="s">
        <v>16</v>
      </c>
      <c r="B74" s="19" t="s">
        <v>16</v>
      </c>
      <c r="C74" s="21" t="s">
        <v>12</v>
      </c>
      <c r="D74" s="20">
        <v>11</v>
      </c>
      <c r="E74" s="19">
        <v>12</v>
      </c>
      <c r="F74" s="19">
        <v>2015</v>
      </c>
      <c r="G74" s="19" t="str">
        <f t="shared" si="8"/>
        <v>2015-11-12</v>
      </c>
      <c r="H74" s="19">
        <v>7</v>
      </c>
      <c r="I74" s="21" t="s">
        <v>26</v>
      </c>
      <c r="J74" s="21">
        <v>9.6999999999999993</v>
      </c>
      <c r="K74" s="19">
        <v>50</v>
      </c>
      <c r="L74" s="19">
        <v>21</v>
      </c>
      <c r="M74" s="19">
        <v>14</v>
      </c>
    </row>
    <row r="75" spans="1:13">
      <c r="A75" s="19" t="s">
        <v>16</v>
      </c>
      <c r="B75" s="19" t="s">
        <v>16</v>
      </c>
      <c r="C75" s="21" t="s">
        <v>19</v>
      </c>
      <c r="D75" s="20">
        <v>11</v>
      </c>
      <c r="E75" s="19">
        <v>12</v>
      </c>
      <c r="F75" s="19">
        <v>2015</v>
      </c>
      <c r="G75" s="19" t="str">
        <f t="shared" si="8"/>
        <v>2015-11-12</v>
      </c>
      <c r="H75" s="19">
        <v>6</v>
      </c>
      <c r="I75" s="21" t="s">
        <v>27</v>
      </c>
      <c r="J75" s="21">
        <v>7.9</v>
      </c>
      <c r="K75" s="19">
        <v>94</v>
      </c>
      <c r="L75" s="19">
        <v>41</v>
      </c>
      <c r="M75" s="19">
        <v>50</v>
      </c>
    </row>
    <row r="76" spans="1:13">
      <c r="A76" s="19" t="s">
        <v>16</v>
      </c>
      <c r="B76" s="19" t="s">
        <v>16</v>
      </c>
      <c r="C76" s="21" t="s">
        <v>12</v>
      </c>
      <c r="D76" s="20">
        <v>11</v>
      </c>
      <c r="E76" s="19">
        <v>29</v>
      </c>
      <c r="F76" s="19">
        <v>2015</v>
      </c>
      <c r="G76" s="19" t="str">
        <f t="shared" si="8"/>
        <v>2015-11-29</v>
      </c>
      <c r="H76" s="19">
        <v>6</v>
      </c>
      <c r="I76" s="21" t="s">
        <v>28</v>
      </c>
      <c r="J76" s="21">
        <v>3.6</v>
      </c>
      <c r="K76" s="19">
        <v>11</v>
      </c>
      <c r="L76" s="19">
        <v>7</v>
      </c>
      <c r="M76" s="19">
        <v>0</v>
      </c>
    </row>
    <row r="77" spans="1:13">
      <c r="A77" s="19" t="s">
        <v>16</v>
      </c>
      <c r="B77" s="19" t="s">
        <v>16</v>
      </c>
      <c r="C77" s="21" t="s">
        <v>19</v>
      </c>
      <c r="D77" s="20">
        <v>12</v>
      </c>
      <c r="E77" s="19">
        <v>2</v>
      </c>
      <c r="F77" s="19">
        <v>2015</v>
      </c>
      <c r="G77" s="19" t="str">
        <f t="shared" si="8"/>
        <v>2015-12-2</v>
      </c>
      <c r="H77" s="19">
        <v>8</v>
      </c>
      <c r="I77" s="21" t="s">
        <v>29</v>
      </c>
      <c r="J77" s="21">
        <v>3.4</v>
      </c>
      <c r="K77" s="19">
        <v>100</v>
      </c>
      <c r="L77" s="19">
        <v>23.7</v>
      </c>
      <c r="M77" s="19">
        <v>12.5</v>
      </c>
    </row>
    <row r="78" spans="1:13">
      <c r="A78" s="19" t="s">
        <v>16</v>
      </c>
      <c r="B78" s="19" t="s">
        <v>16</v>
      </c>
      <c r="C78" s="21" t="s">
        <v>12</v>
      </c>
      <c r="D78" s="20">
        <v>12</v>
      </c>
      <c r="E78" s="19">
        <v>6</v>
      </c>
      <c r="F78" s="19">
        <v>2015</v>
      </c>
      <c r="G78" s="19" t="str">
        <f t="shared" si="8"/>
        <v>2015-12-6</v>
      </c>
      <c r="H78" s="19">
        <v>6</v>
      </c>
      <c r="I78" s="21" t="s">
        <v>30</v>
      </c>
      <c r="J78" s="21">
        <v>2.5</v>
      </c>
      <c r="K78" s="19">
        <v>10</v>
      </c>
      <c r="L78" s="19">
        <v>5</v>
      </c>
      <c r="M78" s="19">
        <v>0</v>
      </c>
    </row>
    <row r="79" spans="1:13">
      <c r="A79" s="19" t="s">
        <v>16</v>
      </c>
      <c r="B79" s="19" t="s">
        <v>16</v>
      </c>
      <c r="C79" s="21" t="s">
        <v>19</v>
      </c>
      <c r="D79" s="20">
        <v>12</v>
      </c>
      <c r="E79" s="19">
        <v>10</v>
      </c>
      <c r="F79" s="19">
        <v>2015</v>
      </c>
      <c r="G79" s="19" t="str">
        <f t="shared" si="8"/>
        <v>2015-12-10</v>
      </c>
      <c r="H79" s="19">
        <v>6</v>
      </c>
      <c r="I79" s="21" t="s">
        <v>31</v>
      </c>
      <c r="J79" s="21">
        <v>2.5</v>
      </c>
      <c r="K79" s="19">
        <v>100</v>
      </c>
      <c r="L79" s="19">
        <v>36</v>
      </c>
      <c r="M79" s="19">
        <v>50</v>
      </c>
    </row>
    <row r="80" spans="1:13">
      <c r="A80" s="47" t="s">
        <v>16</v>
      </c>
      <c r="B80" s="47" t="s">
        <v>16</v>
      </c>
      <c r="C80" s="45" t="s">
        <v>19</v>
      </c>
      <c r="D80" s="48">
        <v>12</v>
      </c>
      <c r="E80" s="47">
        <v>19</v>
      </c>
      <c r="F80" s="47">
        <v>2015</v>
      </c>
      <c r="G80" s="47" t="str">
        <f t="shared" si="8"/>
        <v>2015-12-19</v>
      </c>
      <c r="H80" s="47">
        <v>3</v>
      </c>
      <c r="I80" s="45" t="s">
        <v>32</v>
      </c>
      <c r="J80" s="45">
        <v>31</v>
      </c>
      <c r="K80" s="47">
        <v>100</v>
      </c>
      <c r="L80" s="47">
        <v>69.599999999999994</v>
      </c>
      <c r="M80" s="47">
        <v>100</v>
      </c>
    </row>
    <row r="81" spans="1:13">
      <c r="A81" s="12" t="s">
        <v>16</v>
      </c>
      <c r="B81" s="12" t="s">
        <v>16</v>
      </c>
      <c r="C81" s="12" t="s">
        <v>19</v>
      </c>
      <c r="D81" s="13">
        <v>1</v>
      </c>
      <c r="E81" s="12">
        <v>3</v>
      </c>
      <c r="F81" s="12">
        <v>2016</v>
      </c>
      <c r="G81" s="12" t="str">
        <f>CONCATENATE(F81, "-", D81, "-", E81)</f>
        <v>2016-1-3</v>
      </c>
      <c r="H81" s="12">
        <v>6</v>
      </c>
      <c r="I81" s="12" t="str">
        <f>CONCATENATE(J81, "-", K81)</f>
        <v>2.5-47</v>
      </c>
      <c r="J81" s="12">
        <v>2.5</v>
      </c>
      <c r="K81" s="12">
        <v>47</v>
      </c>
      <c r="L81" s="25">
        <v>13.2</v>
      </c>
      <c r="M81" s="13">
        <v>17</v>
      </c>
    </row>
    <row r="82" spans="1:13">
      <c r="A82" s="1" t="s">
        <v>16</v>
      </c>
      <c r="B82" s="1" t="s">
        <v>16</v>
      </c>
      <c r="C82" s="1" t="s">
        <v>19</v>
      </c>
      <c r="D82" s="4">
        <v>1</v>
      </c>
      <c r="E82" s="1">
        <v>10</v>
      </c>
      <c r="F82" s="1">
        <v>2016</v>
      </c>
      <c r="G82" s="1" t="str">
        <f>CONCATENATE(F82, "-", D82, "-", E82)</f>
        <v>2016-1-10</v>
      </c>
      <c r="H82" s="1">
        <v>5</v>
      </c>
      <c r="I82" s="1" t="str">
        <f>CONCATENATE(J82, "-", K82)</f>
        <v>2.5-25</v>
      </c>
      <c r="J82" s="1">
        <v>2.5</v>
      </c>
      <c r="K82" s="1">
        <v>25</v>
      </c>
      <c r="L82" s="5">
        <v>8.4</v>
      </c>
      <c r="M82" s="4">
        <v>0</v>
      </c>
    </row>
    <row r="83" spans="1:13">
      <c r="A83" s="3" t="s">
        <v>16</v>
      </c>
      <c r="B83" s="3" t="s">
        <v>16</v>
      </c>
      <c r="C83" s="3" t="s">
        <v>12</v>
      </c>
      <c r="D83" s="8">
        <v>1</v>
      </c>
      <c r="E83" s="3">
        <v>12</v>
      </c>
      <c r="F83" s="3">
        <v>2016</v>
      </c>
      <c r="G83" s="3" t="str">
        <f>CONCATENATE(F83, "-", D83, "-", E83)</f>
        <v>2016-1-12</v>
      </c>
      <c r="H83" s="3">
        <v>6</v>
      </c>
      <c r="I83" s="3" t="str">
        <f>CONCATENATE(J83, "-", K83)</f>
        <v>2.5-3.8</v>
      </c>
      <c r="J83" s="3">
        <v>2.5</v>
      </c>
      <c r="K83" s="3">
        <v>3.8</v>
      </c>
      <c r="L83" s="6">
        <v>1.1000000000000001</v>
      </c>
      <c r="M83" s="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A10" workbookViewId="0">
      <selection activeCell="D37" sqref="D37:P39"/>
    </sheetView>
  </sheetViews>
  <sheetFormatPr baseColWidth="10" defaultRowHeight="15" x14ac:dyDescent="0"/>
  <cols>
    <col min="4" max="4" width="60" style="1" bestFit="1" customWidth="1"/>
    <col min="5" max="5" width="20.6640625" style="1" bestFit="1" customWidth="1"/>
    <col min="6" max="6" width="23.83203125" style="1" bestFit="1" customWidth="1"/>
    <col min="7" max="15" width="10.83203125" style="1"/>
    <col min="16" max="16" width="16.6640625" style="1" bestFit="1" customWidth="1"/>
  </cols>
  <sheetData>
    <row r="1" spans="1:16">
      <c r="A1" s="14">
        <v>42262</v>
      </c>
      <c r="D1" s="3" t="s">
        <v>20</v>
      </c>
      <c r="E1" s="3" t="s">
        <v>21</v>
      </c>
      <c r="F1" s="3" t="s">
        <v>11</v>
      </c>
      <c r="G1" s="3" t="s">
        <v>4</v>
      </c>
      <c r="H1" s="3" t="s">
        <v>5</v>
      </c>
      <c r="I1" s="3" t="s">
        <v>6</v>
      </c>
      <c r="J1" s="3" t="s">
        <v>0</v>
      </c>
      <c r="K1" s="3" t="s">
        <v>22</v>
      </c>
      <c r="L1" s="3" t="s">
        <v>1</v>
      </c>
      <c r="M1" s="3" t="s">
        <v>9</v>
      </c>
      <c r="N1" s="3" t="s">
        <v>10</v>
      </c>
      <c r="O1" s="3" t="s">
        <v>2</v>
      </c>
      <c r="P1" s="3" t="s">
        <v>3</v>
      </c>
    </row>
    <row r="2" spans="1:16">
      <c r="A2">
        <v>6</v>
      </c>
      <c r="D2" s="12" t="s">
        <v>33</v>
      </c>
      <c r="E2" s="1" t="s">
        <v>57</v>
      </c>
      <c r="F2" t="s">
        <v>12</v>
      </c>
      <c r="G2" s="15">
        <v>42365</v>
      </c>
      <c r="K2" s="1">
        <v>6</v>
      </c>
      <c r="M2" s="1">
        <v>15</v>
      </c>
      <c r="N2" s="1">
        <v>39</v>
      </c>
      <c r="O2" s="1">
        <v>26.8</v>
      </c>
      <c r="P2" s="9">
        <v>33</v>
      </c>
    </row>
    <row r="3" spans="1:16">
      <c r="A3" t="s">
        <v>35</v>
      </c>
      <c r="D3" s="12" t="s">
        <v>33</v>
      </c>
      <c r="E3" s="1" t="s">
        <v>58</v>
      </c>
      <c r="F3" t="s">
        <v>12</v>
      </c>
      <c r="G3" s="15">
        <v>42368</v>
      </c>
      <c r="K3" s="1">
        <v>6</v>
      </c>
      <c r="M3" s="17">
        <v>7.8</v>
      </c>
      <c r="N3" s="1">
        <v>64</v>
      </c>
      <c r="O3" s="17">
        <v>28</v>
      </c>
      <c r="P3" s="1">
        <v>33</v>
      </c>
    </row>
    <row r="4" spans="1:16">
      <c r="A4" t="s">
        <v>36</v>
      </c>
    </row>
    <row r="5" spans="1:16">
      <c r="A5" s="10">
        <v>1</v>
      </c>
      <c r="D5" s="1" t="s">
        <v>13</v>
      </c>
      <c r="E5" s="1" t="s">
        <v>15</v>
      </c>
      <c r="F5" t="s">
        <v>12</v>
      </c>
      <c r="G5" s="15">
        <v>42368</v>
      </c>
      <c r="K5" s="1">
        <v>6</v>
      </c>
      <c r="L5" s="16" t="s">
        <v>60</v>
      </c>
      <c r="M5" s="18"/>
      <c r="O5" s="1">
        <v>13.4</v>
      </c>
      <c r="P5" s="1">
        <v>17</v>
      </c>
    </row>
    <row r="6" spans="1:16">
      <c r="A6" s="14">
        <v>42304</v>
      </c>
      <c r="D6" s="1" t="s">
        <v>13</v>
      </c>
      <c r="E6" s="1" t="s">
        <v>59</v>
      </c>
      <c r="F6" t="s">
        <v>12</v>
      </c>
      <c r="G6" s="15">
        <v>42368</v>
      </c>
      <c r="K6" s="1">
        <v>6</v>
      </c>
      <c r="L6" s="5" t="s">
        <v>61</v>
      </c>
      <c r="O6" s="1">
        <v>20.8</v>
      </c>
      <c r="P6" s="1">
        <v>0</v>
      </c>
    </row>
    <row r="7" spans="1:16">
      <c r="A7">
        <v>12</v>
      </c>
    </row>
    <row r="8" spans="1:16">
      <c r="A8" t="s">
        <v>37</v>
      </c>
    </row>
    <row r="9" spans="1:16">
      <c r="A9" t="s">
        <v>38</v>
      </c>
    </row>
    <row r="10" spans="1:16">
      <c r="A10" s="10">
        <v>1</v>
      </c>
    </row>
    <row r="11" spans="1:16">
      <c r="A11" t="s">
        <v>39</v>
      </c>
      <c r="D11" s="16"/>
    </row>
    <row r="12" spans="1:16">
      <c r="A12">
        <v>6</v>
      </c>
    </row>
    <row r="13" spans="1:16">
      <c r="A13" t="s">
        <v>40</v>
      </c>
      <c r="D13" s="16"/>
    </row>
    <row r="14" spans="1:16">
      <c r="A14" t="s">
        <v>41</v>
      </c>
    </row>
    <row r="15" spans="1:16">
      <c r="A15" s="10">
        <v>0.83</v>
      </c>
      <c r="D15" s="2" t="s">
        <v>20</v>
      </c>
      <c r="E15" s="3" t="s">
        <v>21</v>
      </c>
      <c r="F15" s="2" t="s">
        <v>11</v>
      </c>
      <c r="G15" s="3" t="s">
        <v>4</v>
      </c>
      <c r="H15" s="3" t="s">
        <v>5</v>
      </c>
      <c r="I15" s="3" t="s">
        <v>6</v>
      </c>
      <c r="J15" s="2" t="s">
        <v>0</v>
      </c>
      <c r="K15" s="3" t="s">
        <v>22</v>
      </c>
      <c r="L15" s="3" t="s">
        <v>1</v>
      </c>
      <c r="M15" s="3" t="s">
        <v>9</v>
      </c>
      <c r="N15" s="3" t="s">
        <v>10</v>
      </c>
      <c r="O15" s="3" t="s">
        <v>2</v>
      </c>
      <c r="P15" s="3" t="s">
        <v>3</v>
      </c>
    </row>
    <row r="16" spans="1:16">
      <c r="A16" t="s">
        <v>42</v>
      </c>
      <c r="D16" s="22"/>
      <c r="E16" s="23"/>
      <c r="F16" s="22"/>
      <c r="G16" s="41"/>
      <c r="H16" s="41"/>
      <c r="I16" s="41"/>
      <c r="J16" s="42"/>
      <c r="K16" s="24"/>
      <c r="L16" s="23"/>
      <c r="M16" s="23"/>
      <c r="N16" s="24"/>
      <c r="O16" s="24"/>
      <c r="P16" s="24"/>
    </row>
    <row r="17" spans="1:16">
      <c r="A17">
        <v>6</v>
      </c>
      <c r="D17" s="43"/>
      <c r="E17" s="12"/>
      <c r="F17" s="43"/>
      <c r="G17" s="12"/>
      <c r="H17" s="12"/>
      <c r="I17" s="12"/>
      <c r="J17" s="44"/>
      <c r="K17" s="12"/>
      <c r="L17" s="12"/>
      <c r="M17" s="12"/>
      <c r="O17" s="12"/>
      <c r="P17" s="12"/>
    </row>
    <row r="18" spans="1:16">
      <c r="A18" t="s">
        <v>43</v>
      </c>
      <c r="D18" s="43"/>
      <c r="E18" s="12"/>
      <c r="F18" s="43"/>
      <c r="G18" s="12"/>
      <c r="H18" s="12"/>
      <c r="I18" s="12"/>
      <c r="J18" s="44"/>
      <c r="K18" s="12"/>
      <c r="L18" s="12"/>
      <c r="M18" s="12"/>
      <c r="O18" s="12"/>
      <c r="P18" s="12"/>
    </row>
    <row r="19" spans="1:16">
      <c r="A19" t="s">
        <v>44</v>
      </c>
    </row>
    <row r="20" spans="1:16">
      <c r="A20" s="10">
        <v>0.5</v>
      </c>
    </row>
    <row r="21" spans="1:16">
      <c r="A21" t="s">
        <v>45</v>
      </c>
      <c r="D21" s="1" t="s">
        <v>66</v>
      </c>
      <c r="E21" s="1" t="s">
        <v>73</v>
      </c>
      <c r="F21" s="1" t="s">
        <v>12</v>
      </c>
      <c r="G21" s="4">
        <v>1</v>
      </c>
      <c r="H21" s="1">
        <v>24</v>
      </c>
      <c r="I21" s="1">
        <v>2016</v>
      </c>
      <c r="K21" s="1">
        <v>6</v>
      </c>
      <c r="M21" s="1">
        <v>16</v>
      </c>
      <c r="N21" s="1">
        <v>35</v>
      </c>
      <c r="O21" s="1">
        <v>24</v>
      </c>
      <c r="P21" s="1">
        <v>33</v>
      </c>
    </row>
    <row r="22" spans="1:16">
      <c r="A22">
        <v>6</v>
      </c>
      <c r="D22" s="1" t="s">
        <v>66</v>
      </c>
      <c r="E22" s="1" t="s">
        <v>72</v>
      </c>
      <c r="F22" s="1" t="s">
        <v>12</v>
      </c>
      <c r="G22" s="4">
        <v>1</v>
      </c>
      <c r="H22" s="1">
        <v>24</v>
      </c>
      <c r="I22" s="1">
        <v>2016</v>
      </c>
      <c r="K22" s="1">
        <v>6</v>
      </c>
      <c r="M22" s="1">
        <v>4.9000000000000004</v>
      </c>
      <c r="N22" s="1">
        <v>25</v>
      </c>
      <c r="O22" s="1">
        <v>14</v>
      </c>
      <c r="P22" s="1">
        <v>0</v>
      </c>
    </row>
    <row r="23" spans="1:16">
      <c r="A23" t="s">
        <v>46</v>
      </c>
      <c r="G23" s="4"/>
    </row>
    <row r="24" spans="1:16">
      <c r="A24" t="s">
        <v>47</v>
      </c>
      <c r="D24" s="1" t="s">
        <v>65</v>
      </c>
      <c r="E24" s="1" t="s">
        <v>67</v>
      </c>
      <c r="F24" s="1" t="s">
        <v>12</v>
      </c>
      <c r="G24" s="4">
        <v>1</v>
      </c>
      <c r="H24" s="1">
        <v>23</v>
      </c>
      <c r="I24" s="1">
        <v>2016</v>
      </c>
      <c r="K24" s="1">
        <v>6</v>
      </c>
      <c r="M24" s="1">
        <v>2.5</v>
      </c>
      <c r="N24" s="1">
        <v>31</v>
      </c>
      <c r="O24" s="1">
        <v>13</v>
      </c>
      <c r="P24" s="1">
        <v>17</v>
      </c>
    </row>
    <row r="25" spans="1:16">
      <c r="A25" s="10">
        <v>0.5</v>
      </c>
      <c r="D25" s="1" t="s">
        <v>65</v>
      </c>
      <c r="E25" s="1" t="s">
        <v>68</v>
      </c>
      <c r="F25" s="1" t="s">
        <v>12</v>
      </c>
      <c r="G25" s="4">
        <v>1</v>
      </c>
      <c r="H25" s="1">
        <v>23</v>
      </c>
      <c r="I25" s="1">
        <v>2016</v>
      </c>
      <c r="K25" s="1">
        <v>6</v>
      </c>
      <c r="M25" s="1">
        <v>8.5</v>
      </c>
      <c r="N25" s="1">
        <v>29</v>
      </c>
      <c r="O25" s="1">
        <v>17</v>
      </c>
      <c r="P25" s="1">
        <v>0</v>
      </c>
    </row>
    <row r="26" spans="1:16">
      <c r="A26" t="s">
        <v>48</v>
      </c>
      <c r="G26" s="4"/>
    </row>
    <row r="27" spans="1:16">
      <c r="A27">
        <v>6</v>
      </c>
      <c r="D27" s="1" t="s">
        <v>64</v>
      </c>
      <c r="E27" s="1" t="s">
        <v>70</v>
      </c>
      <c r="F27" s="1" t="s">
        <v>12</v>
      </c>
      <c r="G27" s="4">
        <v>1</v>
      </c>
      <c r="H27" s="1">
        <v>21</v>
      </c>
      <c r="I27" s="1">
        <v>2016</v>
      </c>
      <c r="K27" s="1">
        <v>6</v>
      </c>
      <c r="M27" s="1">
        <v>13</v>
      </c>
      <c r="N27" s="1">
        <v>29</v>
      </c>
      <c r="O27" s="1">
        <v>22.2</v>
      </c>
      <c r="P27" s="9">
        <v>0</v>
      </c>
    </row>
    <row r="28" spans="1:16">
      <c r="A28" t="s">
        <v>49</v>
      </c>
      <c r="D28" s="1" t="s">
        <v>64</v>
      </c>
      <c r="E28" s="1" t="s">
        <v>71</v>
      </c>
      <c r="F28" s="1" t="s">
        <v>12</v>
      </c>
      <c r="G28" s="4">
        <v>1</v>
      </c>
      <c r="H28" s="1">
        <v>21</v>
      </c>
      <c r="I28" s="1">
        <v>2016</v>
      </c>
      <c r="K28" s="1">
        <v>6</v>
      </c>
      <c r="M28" s="1">
        <v>2.5</v>
      </c>
      <c r="N28" s="1">
        <v>12</v>
      </c>
      <c r="O28" s="1">
        <v>7.9</v>
      </c>
      <c r="P28" s="4">
        <v>0</v>
      </c>
    </row>
    <row r="29" spans="1:16">
      <c r="A29" t="s">
        <v>50</v>
      </c>
      <c r="C29" s="15"/>
      <c r="G29" s="4"/>
    </row>
    <row r="30" spans="1:16">
      <c r="A30" s="10">
        <v>0.17</v>
      </c>
      <c r="C30" s="1"/>
      <c r="D30" s="1" t="s">
        <v>33</v>
      </c>
      <c r="E30" s="1" t="s">
        <v>58</v>
      </c>
      <c r="F30" s="1" t="s">
        <v>12</v>
      </c>
      <c r="G30" s="4">
        <v>1</v>
      </c>
      <c r="H30" s="1">
        <v>25</v>
      </c>
      <c r="I30" s="1">
        <v>2016</v>
      </c>
      <c r="K30" s="1">
        <v>6</v>
      </c>
      <c r="M30" s="1">
        <v>13</v>
      </c>
      <c r="N30" s="1">
        <v>81</v>
      </c>
      <c r="O30" s="1">
        <v>45</v>
      </c>
      <c r="P30" s="4">
        <v>67</v>
      </c>
    </row>
    <row r="31" spans="1:16">
      <c r="A31" t="s">
        <v>51</v>
      </c>
      <c r="C31" s="1"/>
      <c r="D31" s="1" t="s">
        <v>33</v>
      </c>
      <c r="E31" s="1" t="s">
        <v>77</v>
      </c>
      <c r="F31" s="1" t="s">
        <v>12</v>
      </c>
      <c r="G31" s="4">
        <v>1</v>
      </c>
      <c r="H31" s="1">
        <v>26</v>
      </c>
      <c r="I31" s="1">
        <v>2016</v>
      </c>
      <c r="K31" s="1">
        <v>6</v>
      </c>
      <c r="M31" s="1">
        <v>4.7</v>
      </c>
      <c r="N31" s="1">
        <v>57</v>
      </c>
      <c r="O31" s="1">
        <v>28.6</v>
      </c>
      <c r="P31" s="4">
        <v>50</v>
      </c>
    </row>
    <row r="32" spans="1:16">
      <c r="A32">
        <v>6</v>
      </c>
      <c r="C32" s="1"/>
      <c r="G32" s="4"/>
    </row>
    <row r="33" spans="1:16">
      <c r="A33" t="s">
        <v>52</v>
      </c>
      <c r="C33" s="16"/>
      <c r="D33" s="1" t="s">
        <v>13</v>
      </c>
      <c r="E33" s="1" t="s">
        <v>13</v>
      </c>
      <c r="F33" s="1" t="s">
        <v>12</v>
      </c>
      <c r="G33" s="4">
        <v>1</v>
      </c>
      <c r="H33" s="1">
        <v>25</v>
      </c>
      <c r="I33" s="1">
        <v>2016</v>
      </c>
      <c r="K33" s="1">
        <v>6</v>
      </c>
      <c r="M33" s="1">
        <v>2.5</v>
      </c>
      <c r="N33" s="1">
        <v>19</v>
      </c>
      <c r="O33" s="1">
        <v>8</v>
      </c>
      <c r="P33" s="1">
        <v>0</v>
      </c>
    </row>
    <row r="34" spans="1:16">
      <c r="A34" t="s">
        <v>53</v>
      </c>
      <c r="C34" s="15"/>
      <c r="D34" s="1" t="s">
        <v>13</v>
      </c>
      <c r="E34" s="1" t="s">
        <v>15</v>
      </c>
      <c r="F34" s="1" t="s">
        <v>12</v>
      </c>
      <c r="G34" s="4">
        <v>1</v>
      </c>
      <c r="H34" s="1">
        <v>25</v>
      </c>
      <c r="I34" s="1">
        <v>2016</v>
      </c>
      <c r="K34" s="1">
        <v>6</v>
      </c>
      <c r="M34" s="1">
        <v>3.6</v>
      </c>
      <c r="N34" s="1">
        <v>13</v>
      </c>
      <c r="O34" s="1">
        <v>9</v>
      </c>
      <c r="P34" s="1">
        <v>0</v>
      </c>
    </row>
    <row r="35" spans="1:16">
      <c r="A35" s="10">
        <v>0.67</v>
      </c>
      <c r="C35" s="1"/>
      <c r="D35" s="1" t="s">
        <v>13</v>
      </c>
      <c r="E35" s="1" t="s">
        <v>59</v>
      </c>
      <c r="F35" s="1" t="s">
        <v>12</v>
      </c>
      <c r="G35" s="4">
        <v>1</v>
      </c>
      <c r="H35" s="1">
        <v>25</v>
      </c>
      <c r="I35" s="1">
        <v>2016</v>
      </c>
      <c r="K35" s="1">
        <v>6</v>
      </c>
      <c r="M35" s="1">
        <v>2.5</v>
      </c>
      <c r="N35" s="1">
        <v>34</v>
      </c>
      <c r="O35" s="1">
        <v>19</v>
      </c>
      <c r="P35" s="1">
        <v>33</v>
      </c>
    </row>
    <row r="36" spans="1:16">
      <c r="A36" t="s">
        <v>54</v>
      </c>
      <c r="C36" s="1"/>
      <c r="G36" s="4"/>
    </row>
    <row r="37" spans="1:16">
      <c r="A37">
        <v>6</v>
      </c>
      <c r="C37" s="1"/>
      <c r="D37" s="21" t="s">
        <v>76</v>
      </c>
      <c r="E37" s="1" t="s">
        <v>79</v>
      </c>
      <c r="F37" s="1" t="s">
        <v>12</v>
      </c>
      <c r="G37" s="4">
        <v>1</v>
      </c>
      <c r="H37" s="1">
        <v>25</v>
      </c>
      <c r="I37" s="1">
        <v>2016</v>
      </c>
      <c r="K37" s="1">
        <v>6</v>
      </c>
      <c r="M37" s="1">
        <v>2.5</v>
      </c>
      <c r="N37" s="1">
        <v>23</v>
      </c>
      <c r="O37" s="1">
        <v>12</v>
      </c>
      <c r="P37" s="1">
        <v>0</v>
      </c>
    </row>
    <row r="38" spans="1:16">
      <c r="A38" t="s">
        <v>55</v>
      </c>
      <c r="C38" s="16"/>
      <c r="D38" s="21" t="s">
        <v>76</v>
      </c>
      <c r="E38" s="1" t="s">
        <v>78</v>
      </c>
      <c r="F38" s="1" t="s">
        <v>12</v>
      </c>
      <c r="G38" s="4">
        <v>1</v>
      </c>
      <c r="H38" s="1">
        <v>25</v>
      </c>
      <c r="I38" s="1">
        <v>2016</v>
      </c>
      <c r="K38" s="1">
        <v>6</v>
      </c>
      <c r="M38" s="1">
        <v>2.5</v>
      </c>
      <c r="N38" s="1">
        <v>18</v>
      </c>
      <c r="O38" s="1">
        <v>4</v>
      </c>
      <c r="P38" s="1">
        <v>0</v>
      </c>
    </row>
    <row r="39" spans="1:16">
      <c r="A39" t="s">
        <v>56</v>
      </c>
      <c r="C39" s="15"/>
      <c r="D39" s="21" t="s">
        <v>76</v>
      </c>
      <c r="E39" s="1" t="s">
        <v>80</v>
      </c>
      <c r="F39" s="1" t="s">
        <v>12</v>
      </c>
      <c r="G39" s="4">
        <v>1</v>
      </c>
      <c r="H39" s="1">
        <v>25</v>
      </c>
      <c r="I39" s="1">
        <v>2016</v>
      </c>
      <c r="K39" s="1">
        <v>6</v>
      </c>
      <c r="M39" s="1">
        <v>2.5</v>
      </c>
      <c r="N39" s="1">
        <v>24</v>
      </c>
      <c r="O39" s="1">
        <v>5</v>
      </c>
      <c r="P39" s="1">
        <v>0</v>
      </c>
    </row>
    <row r="40" spans="1:16">
      <c r="A40" s="10">
        <v>0.17</v>
      </c>
      <c r="C40" s="1"/>
    </row>
    <row r="42" spans="1:16">
      <c r="C42" s="1"/>
    </row>
    <row r="43" spans="1:16">
      <c r="C43" s="16"/>
      <c r="E43" s="16"/>
    </row>
    <row r="44" spans="1:16">
      <c r="C44" s="15"/>
    </row>
    <row r="45" spans="1:16">
      <c r="C45" s="16"/>
    </row>
    <row r="46" spans="1:16">
      <c r="C46" s="15"/>
      <c r="O46" s="4"/>
    </row>
    <row r="47" spans="1:16">
      <c r="C47" s="1"/>
    </row>
    <row r="48" spans="1:16">
      <c r="C48" s="16"/>
    </row>
    <row r="49" spans="2:15">
      <c r="C49" s="15"/>
    </row>
    <row r="50" spans="2:15">
      <c r="C50" s="16"/>
    </row>
    <row r="51" spans="2:15">
      <c r="C51" s="15"/>
    </row>
    <row r="52" spans="2:15">
      <c r="C52" s="1"/>
    </row>
    <row r="53" spans="2:15">
      <c r="B53" s="10"/>
      <c r="C53" s="16"/>
    </row>
    <row r="54" spans="2:15">
      <c r="C54" s="15"/>
    </row>
    <row r="55" spans="2:15">
      <c r="C55" s="16"/>
    </row>
    <row r="56" spans="2:15">
      <c r="C56" s="15"/>
    </row>
    <row r="57" spans="2:15">
      <c r="C57" s="1"/>
    </row>
    <row r="58" spans="2:15">
      <c r="B58" s="10"/>
      <c r="C58" s="16"/>
    </row>
    <row r="59" spans="2:15">
      <c r="C59" s="1"/>
      <c r="O59" s="16"/>
    </row>
    <row r="60" spans="2:15">
      <c r="C60" s="16"/>
    </row>
    <row r="61" spans="2:15">
      <c r="C61" s="15"/>
    </row>
    <row r="62" spans="2:15">
      <c r="C62" s="1"/>
    </row>
    <row r="63" spans="2:15">
      <c r="B63" s="10"/>
      <c r="C63" s="16"/>
    </row>
    <row r="64" spans="2:15">
      <c r="C64" s="1"/>
    </row>
    <row r="65" spans="3:4">
      <c r="C65" s="16"/>
    </row>
    <row r="66" spans="3:4">
      <c r="C66" s="1"/>
    </row>
    <row r="67" spans="3:4">
      <c r="C67" s="1"/>
    </row>
    <row r="68" spans="3:4">
      <c r="C68" s="16"/>
      <c r="D68" s="16"/>
    </row>
    <row r="70" spans="3:4">
      <c r="C70" s="10"/>
    </row>
    <row r="75" spans="3:4">
      <c r="C75" s="10"/>
    </row>
    <row r="80" spans="3:4">
      <c r="C80" s="10"/>
    </row>
    <row r="85" spans="3:3">
      <c r="C85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domoic_acid.csv</vt:lpstr>
      <vt:lpstr>Sheet2</vt:lpstr>
    </vt:vector>
  </TitlesOfParts>
  <Company>Greeneridge Sciences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Brandon</dc:creator>
  <cp:lastModifiedBy>John Brandon</cp:lastModifiedBy>
  <dcterms:created xsi:type="dcterms:W3CDTF">2016-01-05T01:29:01Z</dcterms:created>
  <dcterms:modified xsi:type="dcterms:W3CDTF">2016-02-07T02:27:16Z</dcterms:modified>
</cp:coreProperties>
</file>