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3472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I4" i="1"/>
  <c r="I5" i="1"/>
  <c r="I2" i="1"/>
  <c r="I3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I7" i="1"/>
  <c r="I8" i="1"/>
  <c r="I9" i="1"/>
  <c r="I10" i="1"/>
  <c r="I11" i="1"/>
  <c r="I12" i="1"/>
  <c r="I13" i="1"/>
  <c r="I14" i="1"/>
  <c r="I15" i="1"/>
  <c r="I16" i="1"/>
  <c r="I17" i="1"/>
  <c r="I6" i="1"/>
</calcChain>
</file>

<file path=xl/sharedStrings.xml><?xml version="1.0" encoding="utf-8"?>
<sst xmlns="http://schemas.openxmlformats.org/spreadsheetml/2006/main" count="141" uniqueCount="46">
  <si>
    <t>Date</t>
  </si>
  <si>
    <t>Range</t>
  </si>
  <si>
    <t>Average</t>
  </si>
  <si>
    <t>Percent_Exceeding</t>
  </si>
  <si>
    <t>Half Moon Bay / SF</t>
  </si>
  <si>
    <t>Month</t>
  </si>
  <si>
    <t>Day</t>
  </si>
  <si>
    <t>Year</t>
  </si>
  <si>
    <t>NA</t>
  </si>
  <si>
    <t>16-130</t>
  </si>
  <si>
    <t>SF</t>
  </si>
  <si>
    <t xml:space="preserve">2.5-22 </t>
  </si>
  <si>
    <t xml:space="preserve">2.5-21 </t>
  </si>
  <si>
    <t xml:space="preserve">2.5-19 </t>
  </si>
  <si>
    <t xml:space="preserve">2.5-39 </t>
  </si>
  <si>
    <t xml:space="preserve">2.5-49 </t>
  </si>
  <si>
    <t xml:space="preserve">2.5-130 </t>
  </si>
  <si>
    <t xml:space="preserve">2.5-29 </t>
  </si>
  <si>
    <t xml:space="preserve">6.2-25 </t>
  </si>
  <si>
    <t>Low</t>
  </si>
  <si>
    <t>High</t>
  </si>
  <si>
    <t>Species</t>
  </si>
  <si>
    <t>Dungeness</t>
  </si>
  <si>
    <t>Bodega Bay</t>
  </si>
  <si>
    <t>Point Reyes</t>
  </si>
  <si>
    <t>Russian River</t>
  </si>
  <si>
    <t>Monterey</t>
  </si>
  <si>
    <t>Red Rock Crab</t>
  </si>
  <si>
    <t>Yellow Rock Crab</t>
  </si>
  <si>
    <t>Rock Crab</t>
  </si>
  <si>
    <t>Port_Area</t>
  </si>
  <si>
    <t>Sub_Area</t>
  </si>
  <si>
    <t>Samples</t>
  </si>
  <si>
    <t xml:space="preserve">16-86 </t>
  </si>
  <si>
    <t xml:space="preserve">190 </t>
  </si>
  <si>
    <t xml:space="preserve">6.8-74 </t>
  </si>
  <si>
    <t xml:space="preserve">2.5-83 </t>
  </si>
  <si>
    <t xml:space="preserve">9.7-50 </t>
  </si>
  <si>
    <t xml:space="preserve">7.9-94 </t>
  </si>
  <si>
    <t xml:space="preserve">3.6-11 </t>
  </si>
  <si>
    <t xml:space="preserve">3.4-100 </t>
  </si>
  <si>
    <t xml:space="preserve">2.5-10 </t>
  </si>
  <si>
    <t xml:space="preserve">2.5-100 </t>
  </si>
  <si>
    <t xml:space="preserve">31-100 </t>
  </si>
  <si>
    <t>Fort Bragg</t>
  </si>
  <si>
    <t>Half Moon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</si>
</sst>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9" fontId="0" fillId="0" borderId="0" xfId="0" applyNumberFormat="1"/>
  </cellXfs>
  <cellStyles count="3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pane ySplit="1" topLeftCell="A2" activePane="bottomLeft" state="frozen"/>
      <selection pane="bottomLeft" activeCell="A5" sqref="A5:M5"/>
    </sheetView>
  </sheetViews>
  <sheetFormatPr baseColWidth="10" defaultRowHeight="15" x14ac:dyDescent="0"/>
  <cols>
    <col min="1" max="1" width="16.83203125" bestFit="1" customWidth="1"/>
    <col min="2" max="2" width="16.83203125" style="1" bestFit="1" customWidth="1"/>
    <col min="3" max="3" width="16.83203125" customWidth="1"/>
    <col min="4" max="4" width="8.33203125" style="1" customWidth="1"/>
    <col min="5" max="5" width="6.5" style="1" customWidth="1"/>
    <col min="6" max="6" width="7.33203125" style="1" customWidth="1"/>
    <col min="7" max="7" width="12.5" customWidth="1"/>
    <col min="13" max="13" width="16.6640625" bestFit="1" customWidth="1"/>
    <col min="14" max="14" width="38.1640625" customWidth="1"/>
    <col min="15" max="15" width="23.33203125" bestFit="1" customWidth="1"/>
  </cols>
  <sheetData>
    <row r="1" spans="1:13">
      <c r="A1" s="2" t="s">
        <v>30</v>
      </c>
      <c r="B1" s="3" t="s">
        <v>31</v>
      </c>
      <c r="C1" s="2" t="s">
        <v>21</v>
      </c>
      <c r="D1" s="3" t="s">
        <v>5</v>
      </c>
      <c r="E1" s="3" t="s">
        <v>6</v>
      </c>
      <c r="F1" s="3" t="s">
        <v>7</v>
      </c>
      <c r="G1" s="2" t="s">
        <v>0</v>
      </c>
      <c r="H1" s="3" t="s">
        <v>32</v>
      </c>
      <c r="I1" s="3" t="s">
        <v>1</v>
      </c>
      <c r="J1" s="3" t="s">
        <v>19</v>
      </c>
      <c r="K1" s="3" t="s">
        <v>20</v>
      </c>
      <c r="L1" s="3" t="s">
        <v>2</v>
      </c>
      <c r="M1" s="3" t="s">
        <v>3</v>
      </c>
    </row>
    <row r="2" spans="1:13">
      <c r="A2" t="s">
        <v>44</v>
      </c>
      <c r="B2" s="1" t="s">
        <v>44</v>
      </c>
      <c r="C2" t="s">
        <v>22</v>
      </c>
      <c r="D2" s="5">
        <v>10</v>
      </c>
      <c r="E2" s="1">
        <v>30</v>
      </c>
      <c r="F2" s="1">
        <v>2015</v>
      </c>
      <c r="G2" t="str">
        <f>CONCATENATE(F2, "-", D2, "-", E2)</f>
        <v>2015-10-30</v>
      </c>
      <c r="H2" s="1">
        <v>6</v>
      </c>
      <c r="I2" s="1" t="str">
        <f>CONCATENATE(J2, "-", K2)</f>
        <v>2.5-15</v>
      </c>
      <c r="J2" s="1">
        <v>2.5</v>
      </c>
      <c r="K2" s="1">
        <v>15</v>
      </c>
      <c r="L2" s="1">
        <v>6.5</v>
      </c>
      <c r="M2" s="1">
        <v>0</v>
      </c>
    </row>
    <row r="3" spans="1:13">
      <c r="A3" t="s">
        <v>44</v>
      </c>
      <c r="B3" s="1" t="s">
        <v>44</v>
      </c>
      <c r="C3" t="s">
        <v>22</v>
      </c>
      <c r="D3" s="5">
        <v>11</v>
      </c>
      <c r="E3" s="1">
        <v>22</v>
      </c>
      <c r="F3" s="1">
        <v>2015</v>
      </c>
      <c r="G3" t="str">
        <f t="shared" ref="G3:G5" si="0">CONCATENATE(F3, "-", D3, "-", E3)</f>
        <v>2015-11-22</v>
      </c>
      <c r="H3" s="1">
        <v>6</v>
      </c>
      <c r="I3" s="1" t="str">
        <f t="shared" ref="I3:I5" si="1">CONCATENATE(J3, "-", K3)</f>
        <v>46-270</v>
      </c>
      <c r="J3" s="1">
        <v>46</v>
      </c>
      <c r="K3" s="1">
        <v>270</v>
      </c>
      <c r="L3" s="1">
        <v>118</v>
      </c>
      <c r="M3" s="1">
        <v>100</v>
      </c>
    </row>
    <row r="4" spans="1:13">
      <c r="A4" t="s">
        <v>44</v>
      </c>
      <c r="B4" s="1" t="s">
        <v>44</v>
      </c>
      <c r="C4" t="s">
        <v>22</v>
      </c>
      <c r="D4" s="5">
        <v>11</v>
      </c>
      <c r="E4" s="1">
        <v>23</v>
      </c>
      <c r="F4" s="1">
        <v>2015</v>
      </c>
      <c r="G4" t="str">
        <f t="shared" si="0"/>
        <v>2015-11-23</v>
      </c>
      <c r="H4" s="1">
        <v>6</v>
      </c>
      <c r="I4" s="1" t="str">
        <f t="shared" si="1"/>
        <v>20-150</v>
      </c>
      <c r="J4" s="1">
        <v>20</v>
      </c>
      <c r="K4" s="1">
        <v>150</v>
      </c>
      <c r="L4" s="1">
        <v>61.5</v>
      </c>
      <c r="M4" s="1">
        <v>66</v>
      </c>
    </row>
    <row r="5" spans="1:13">
      <c r="A5" s="2" t="s">
        <v>44</v>
      </c>
      <c r="B5" s="3" t="s">
        <v>44</v>
      </c>
      <c r="C5" s="2" t="s">
        <v>22</v>
      </c>
      <c r="D5" s="9">
        <v>12</v>
      </c>
      <c r="E5" s="3">
        <v>16</v>
      </c>
      <c r="F5" s="3">
        <v>2015</v>
      </c>
      <c r="G5" s="2" t="str">
        <f t="shared" si="0"/>
        <v>2015-12-16</v>
      </c>
      <c r="H5" s="3">
        <v>6</v>
      </c>
      <c r="I5" s="3" t="str">
        <f t="shared" si="1"/>
        <v>8.2-37</v>
      </c>
      <c r="J5" s="3">
        <v>8.1999999999999993</v>
      </c>
      <c r="K5" s="3">
        <v>37</v>
      </c>
      <c r="L5" s="3">
        <v>20.2</v>
      </c>
      <c r="M5" s="3">
        <v>17</v>
      </c>
    </row>
    <row r="6" spans="1:13">
      <c r="A6" t="s">
        <v>23</v>
      </c>
      <c r="B6" s="1" t="s">
        <v>8</v>
      </c>
      <c r="C6" t="s">
        <v>22</v>
      </c>
      <c r="D6" s="5">
        <v>10</v>
      </c>
      <c r="E6" s="1">
        <v>20</v>
      </c>
      <c r="F6" s="1">
        <v>2015</v>
      </c>
      <c r="G6" t="str">
        <f>CONCATENATE(F6, "-", D6, "-", E6)</f>
        <v>2015-10-20</v>
      </c>
      <c r="H6" s="8">
        <v>6</v>
      </c>
      <c r="I6" s="1" t="str">
        <f>CONCATENATE(J6, "-", K6)</f>
        <v>21-40</v>
      </c>
      <c r="J6" s="1">
        <v>21</v>
      </c>
      <c r="K6" s="1">
        <v>40</v>
      </c>
      <c r="L6" s="1">
        <v>30</v>
      </c>
      <c r="M6" s="11">
        <v>50</v>
      </c>
    </row>
    <row r="7" spans="1:13">
      <c r="A7" t="s">
        <v>23</v>
      </c>
      <c r="B7" s="6" t="s">
        <v>24</v>
      </c>
      <c r="C7" t="s">
        <v>22</v>
      </c>
      <c r="D7" s="5">
        <v>11</v>
      </c>
      <c r="E7" s="1">
        <v>1</v>
      </c>
      <c r="F7" s="1">
        <v>2015</v>
      </c>
      <c r="G7" t="str">
        <f>CONCATENATE(F7, "-", D7, "-", E7)</f>
        <v>2015-11-1</v>
      </c>
      <c r="H7" s="8">
        <v>6</v>
      </c>
      <c r="I7" s="1" t="str">
        <f t="shared" ref="I7:I17" si="2">CONCATENATE(J7, "-", K7)</f>
        <v>28-91</v>
      </c>
      <c r="J7" s="1">
        <v>28</v>
      </c>
      <c r="K7" s="1">
        <v>91</v>
      </c>
      <c r="L7" s="1">
        <v>45</v>
      </c>
      <c r="M7" s="11">
        <v>83</v>
      </c>
    </row>
    <row r="8" spans="1:13">
      <c r="A8" t="s">
        <v>23</v>
      </c>
      <c r="B8" s="6" t="s">
        <v>25</v>
      </c>
      <c r="C8" t="s">
        <v>22</v>
      </c>
      <c r="D8" s="5">
        <v>11</v>
      </c>
      <c r="E8" s="1">
        <v>16</v>
      </c>
      <c r="F8" s="1">
        <v>2015</v>
      </c>
      <c r="G8" t="str">
        <f>CONCATENATE(F8, "-", D8, "-", E8)</f>
        <v>2015-11-16</v>
      </c>
      <c r="H8" s="8">
        <v>6</v>
      </c>
      <c r="I8" s="1" t="str">
        <f t="shared" si="2"/>
        <v>14-81</v>
      </c>
      <c r="J8" s="1">
        <v>14</v>
      </c>
      <c r="K8" s="1">
        <v>81</v>
      </c>
      <c r="L8" s="1">
        <v>51</v>
      </c>
      <c r="M8" s="11">
        <v>66</v>
      </c>
    </row>
    <row r="9" spans="1:13">
      <c r="A9" t="s">
        <v>23</v>
      </c>
      <c r="B9" s="6" t="s">
        <v>25</v>
      </c>
      <c r="C9" t="s">
        <v>22</v>
      </c>
      <c r="D9" s="5">
        <v>11</v>
      </c>
      <c r="E9" s="1">
        <v>16</v>
      </c>
      <c r="F9" s="1">
        <v>2015</v>
      </c>
      <c r="G9" t="str">
        <f>CONCATENATE(F9, "-", D9, "-", E9)</f>
        <v>2015-11-16</v>
      </c>
      <c r="H9" s="8">
        <v>6</v>
      </c>
      <c r="I9" s="1" t="str">
        <f t="shared" si="2"/>
        <v>11-34</v>
      </c>
      <c r="J9" s="1">
        <v>11</v>
      </c>
      <c r="K9" s="1">
        <v>34</v>
      </c>
      <c r="L9" s="1">
        <v>25.8</v>
      </c>
      <c r="M9" s="11">
        <v>50</v>
      </c>
    </row>
    <row r="10" spans="1:13">
      <c r="A10" t="s">
        <v>23</v>
      </c>
      <c r="B10" s="6" t="s">
        <v>24</v>
      </c>
      <c r="C10" t="s">
        <v>22</v>
      </c>
      <c r="D10" s="5">
        <v>12</v>
      </c>
      <c r="E10" s="1">
        <v>1</v>
      </c>
      <c r="F10" s="1">
        <v>2015</v>
      </c>
      <c r="G10" t="str">
        <f>CONCATENATE(F10, "-", D10, "-", E10)</f>
        <v>2015-12-1</v>
      </c>
      <c r="H10" s="8">
        <v>6</v>
      </c>
      <c r="I10" s="1" t="str">
        <f t="shared" si="2"/>
        <v>6-69</v>
      </c>
      <c r="J10" s="1">
        <v>6</v>
      </c>
      <c r="K10" s="1">
        <v>69</v>
      </c>
      <c r="L10" s="1">
        <v>22</v>
      </c>
      <c r="M10" s="11">
        <v>17</v>
      </c>
    </row>
    <row r="11" spans="1:13">
      <c r="A11" t="s">
        <v>23</v>
      </c>
      <c r="B11" s="6" t="s">
        <v>25</v>
      </c>
      <c r="C11" t="s">
        <v>22</v>
      </c>
      <c r="D11" s="5">
        <v>12</v>
      </c>
      <c r="E11" s="1">
        <v>1</v>
      </c>
      <c r="F11" s="1">
        <v>2015</v>
      </c>
      <c r="G11" t="str">
        <f>CONCATENATE(F11, "-", D11, "-", E11)</f>
        <v>2015-12-1</v>
      </c>
      <c r="H11" s="8">
        <v>6</v>
      </c>
      <c r="I11" s="1" t="str">
        <f t="shared" si="2"/>
        <v>2.5-40</v>
      </c>
      <c r="J11" s="1">
        <v>2.5</v>
      </c>
      <c r="K11" s="1">
        <v>40</v>
      </c>
      <c r="L11" s="1">
        <v>15</v>
      </c>
      <c r="M11" s="11">
        <v>17</v>
      </c>
    </row>
    <row r="12" spans="1:13">
      <c r="A12" t="s">
        <v>23</v>
      </c>
      <c r="B12" s="6" t="s">
        <v>24</v>
      </c>
      <c r="C12" t="s">
        <v>22</v>
      </c>
      <c r="D12" s="5">
        <v>12</v>
      </c>
      <c r="E12" s="1">
        <v>8</v>
      </c>
      <c r="F12" s="1">
        <v>2015</v>
      </c>
      <c r="G12" t="str">
        <f>CONCATENATE(F12, "-", D12, "-", E12)</f>
        <v>2015-12-8</v>
      </c>
      <c r="H12" s="8">
        <v>6</v>
      </c>
      <c r="I12" s="1" t="str">
        <f t="shared" si="2"/>
        <v>6.5-100</v>
      </c>
      <c r="J12" s="1">
        <v>6.5</v>
      </c>
      <c r="K12" s="1">
        <v>100</v>
      </c>
      <c r="L12" s="1">
        <v>43.6</v>
      </c>
      <c r="M12" s="11">
        <v>83</v>
      </c>
    </row>
    <row r="13" spans="1:13">
      <c r="A13" t="s">
        <v>23</v>
      </c>
      <c r="B13" s="6" t="s">
        <v>25</v>
      </c>
      <c r="C13" t="s">
        <v>22</v>
      </c>
      <c r="D13" s="5">
        <v>12</v>
      </c>
      <c r="E13" s="1">
        <v>8</v>
      </c>
      <c r="F13" s="1">
        <v>2015</v>
      </c>
      <c r="G13" t="str">
        <f>CONCATENATE(F13, "-", D13, "-", E13)</f>
        <v>2015-12-8</v>
      </c>
      <c r="H13" s="8">
        <v>6</v>
      </c>
      <c r="I13" s="1" t="str">
        <f t="shared" si="2"/>
        <v>9.6-27</v>
      </c>
      <c r="J13" s="1">
        <v>9.6</v>
      </c>
      <c r="K13" s="1">
        <v>27</v>
      </c>
      <c r="L13" s="1">
        <v>16.399999999999999</v>
      </c>
      <c r="M13" s="11">
        <v>0</v>
      </c>
    </row>
    <row r="14" spans="1:13">
      <c r="A14" t="s">
        <v>23</v>
      </c>
      <c r="B14" s="6" t="s">
        <v>24</v>
      </c>
      <c r="C14" t="s">
        <v>22</v>
      </c>
      <c r="D14" s="5">
        <v>12</v>
      </c>
      <c r="E14" s="1">
        <v>17</v>
      </c>
      <c r="F14" s="1">
        <v>2015</v>
      </c>
      <c r="G14" t="str">
        <f>CONCATENATE(F14, "-", D14, "-", E14)</f>
        <v>2015-12-17</v>
      </c>
      <c r="H14" s="8">
        <v>6</v>
      </c>
      <c r="I14" s="1" t="str">
        <f t="shared" si="2"/>
        <v>7-38</v>
      </c>
      <c r="J14" s="1">
        <v>7</v>
      </c>
      <c r="K14" s="1">
        <v>38</v>
      </c>
      <c r="L14" s="1">
        <v>17.5</v>
      </c>
      <c r="M14" s="11">
        <v>17</v>
      </c>
    </row>
    <row r="15" spans="1:13">
      <c r="A15" t="s">
        <v>23</v>
      </c>
      <c r="B15" s="6" t="s">
        <v>23</v>
      </c>
      <c r="C15" t="s">
        <v>22</v>
      </c>
      <c r="D15" s="5">
        <v>12</v>
      </c>
      <c r="E15" s="1">
        <v>17</v>
      </c>
      <c r="F15" s="1">
        <v>2015</v>
      </c>
      <c r="G15" t="str">
        <f>CONCATENATE(F15, "-", D15, "-", E15)</f>
        <v>2015-12-17</v>
      </c>
      <c r="H15" s="8">
        <v>5</v>
      </c>
      <c r="I15" s="1" t="str">
        <f t="shared" si="2"/>
        <v>2.5-20</v>
      </c>
      <c r="J15" s="1">
        <v>2.5</v>
      </c>
      <c r="K15" s="1">
        <v>20</v>
      </c>
      <c r="L15" s="1">
        <v>10.4</v>
      </c>
      <c r="M15" s="11">
        <v>0</v>
      </c>
    </row>
    <row r="16" spans="1:13">
      <c r="A16" t="s">
        <v>23</v>
      </c>
      <c r="B16" s="6" t="s">
        <v>23</v>
      </c>
      <c r="C16" t="s">
        <v>22</v>
      </c>
      <c r="D16" s="5">
        <v>12</v>
      </c>
      <c r="E16" s="1">
        <v>17</v>
      </c>
      <c r="F16" s="1">
        <v>2015</v>
      </c>
      <c r="G16" t="str">
        <f>CONCATENATE(F16, "-", D16, "-", E16)</f>
        <v>2015-12-17</v>
      </c>
      <c r="H16" s="8">
        <v>6</v>
      </c>
      <c r="I16" s="1" t="str">
        <f t="shared" si="2"/>
        <v>18-120</v>
      </c>
      <c r="J16" s="1">
        <v>18</v>
      </c>
      <c r="K16" s="1">
        <v>120</v>
      </c>
      <c r="L16" s="1">
        <v>47.7</v>
      </c>
      <c r="M16" s="11">
        <v>67</v>
      </c>
    </row>
    <row r="17" spans="1:14">
      <c r="A17" s="2" t="s">
        <v>23</v>
      </c>
      <c r="B17" s="7" t="s">
        <v>23</v>
      </c>
      <c r="C17" s="2" t="s">
        <v>22</v>
      </c>
      <c r="D17" s="9">
        <v>12</v>
      </c>
      <c r="E17" s="3">
        <v>27</v>
      </c>
      <c r="F17" s="3">
        <v>2015</v>
      </c>
      <c r="G17" s="2" t="str">
        <f>CONCATENATE(F17, "-", D17, "-", E17)</f>
        <v>2015-12-27</v>
      </c>
      <c r="H17" s="10">
        <v>6</v>
      </c>
      <c r="I17" s="3" t="str">
        <f t="shared" si="2"/>
        <v>2.5-54</v>
      </c>
      <c r="J17" s="3">
        <v>2.5</v>
      </c>
      <c r="K17" s="3">
        <v>54</v>
      </c>
      <c r="L17" s="3">
        <v>54</v>
      </c>
      <c r="M17" s="12">
        <v>17</v>
      </c>
    </row>
    <row r="18" spans="1:14">
      <c r="A18" t="s">
        <v>4</v>
      </c>
      <c r="B18" s="1" t="s">
        <v>8</v>
      </c>
      <c r="C18" t="s">
        <v>22</v>
      </c>
      <c r="D18" s="1">
        <v>10</v>
      </c>
      <c r="E18" s="1">
        <v>26</v>
      </c>
      <c r="F18" s="1">
        <v>2015</v>
      </c>
      <c r="G18" t="str">
        <f>CONCATENATE(F18, "-", D18, "-", E18)</f>
        <v>2015-10-26</v>
      </c>
      <c r="H18" s="1">
        <v>12</v>
      </c>
      <c r="I18" s="1" t="s">
        <v>9</v>
      </c>
      <c r="J18" s="1">
        <v>16</v>
      </c>
      <c r="K18" s="1">
        <v>130</v>
      </c>
      <c r="L18" s="1">
        <v>56</v>
      </c>
      <c r="M18" s="5">
        <v>83</v>
      </c>
    </row>
    <row r="19" spans="1:14">
      <c r="A19" t="s">
        <v>4</v>
      </c>
      <c r="B19" s="6" t="s">
        <v>45</v>
      </c>
      <c r="C19" t="s">
        <v>22</v>
      </c>
      <c r="D19" s="1">
        <v>11</v>
      </c>
      <c r="E19" s="1">
        <v>16</v>
      </c>
      <c r="F19" s="1">
        <v>2015</v>
      </c>
      <c r="G19" t="str">
        <f>CONCATENATE(F19, "-", D19, "-", E19)</f>
        <v>2015-11-16</v>
      </c>
      <c r="H19" s="1">
        <v>6</v>
      </c>
      <c r="I19" s="6" t="s">
        <v>11</v>
      </c>
      <c r="J19" s="6">
        <v>2.5</v>
      </c>
      <c r="K19" s="1">
        <v>22</v>
      </c>
      <c r="L19" s="1">
        <v>11</v>
      </c>
      <c r="M19" s="1">
        <v>0</v>
      </c>
    </row>
    <row r="20" spans="1:14">
      <c r="A20" t="s">
        <v>4</v>
      </c>
      <c r="B20" s="6" t="s">
        <v>10</v>
      </c>
      <c r="C20" t="s">
        <v>22</v>
      </c>
      <c r="D20" s="1">
        <v>11</v>
      </c>
      <c r="E20" s="1">
        <v>16</v>
      </c>
      <c r="F20" s="1">
        <v>2015</v>
      </c>
      <c r="G20" t="str">
        <f>CONCATENATE(F20, "-", D20, "-", E20)</f>
        <v>2015-11-16</v>
      </c>
      <c r="H20" s="1">
        <v>6</v>
      </c>
      <c r="I20" s="6" t="s">
        <v>12</v>
      </c>
      <c r="J20" s="6">
        <v>2.5</v>
      </c>
      <c r="K20" s="1">
        <v>21</v>
      </c>
      <c r="L20" s="1">
        <v>10.7</v>
      </c>
      <c r="M20" s="1">
        <v>0</v>
      </c>
    </row>
    <row r="21" spans="1:14">
      <c r="A21" t="s">
        <v>4</v>
      </c>
      <c r="B21" s="6" t="s">
        <v>10</v>
      </c>
      <c r="C21" t="s">
        <v>22</v>
      </c>
      <c r="D21" s="1">
        <v>12</v>
      </c>
      <c r="E21" s="1">
        <v>1</v>
      </c>
      <c r="F21" s="1">
        <v>2015</v>
      </c>
      <c r="G21" t="str">
        <f>CONCATENATE(F21, "-", D21, "-", E21)</f>
        <v>2015-12-1</v>
      </c>
      <c r="H21" s="1">
        <v>6</v>
      </c>
      <c r="I21" s="6" t="s">
        <v>13</v>
      </c>
      <c r="J21" s="6">
        <v>2.5</v>
      </c>
      <c r="K21" s="1">
        <v>19</v>
      </c>
      <c r="L21" s="1">
        <v>8.8000000000000007</v>
      </c>
      <c r="M21" s="1">
        <v>0</v>
      </c>
    </row>
    <row r="22" spans="1:14">
      <c r="A22" t="s">
        <v>4</v>
      </c>
      <c r="B22" s="6" t="s">
        <v>45</v>
      </c>
      <c r="C22" t="s">
        <v>22</v>
      </c>
      <c r="D22" s="1">
        <v>12</v>
      </c>
      <c r="E22" s="1">
        <v>1</v>
      </c>
      <c r="F22" s="1">
        <v>2015</v>
      </c>
      <c r="G22" t="str">
        <f>CONCATENATE(F22, "-", D22, "-", E22)</f>
        <v>2015-12-1</v>
      </c>
      <c r="H22" s="1">
        <v>10</v>
      </c>
      <c r="I22" s="6" t="s">
        <v>14</v>
      </c>
      <c r="J22" s="6">
        <v>2.5</v>
      </c>
      <c r="K22" s="1">
        <v>39</v>
      </c>
      <c r="L22" s="1">
        <v>8.9</v>
      </c>
      <c r="M22" s="1">
        <v>10</v>
      </c>
    </row>
    <row r="23" spans="1:14">
      <c r="A23" t="s">
        <v>4</v>
      </c>
      <c r="B23" s="6" t="s">
        <v>45</v>
      </c>
      <c r="C23" t="s">
        <v>22</v>
      </c>
      <c r="D23" s="1">
        <v>12</v>
      </c>
      <c r="E23" s="1">
        <v>8</v>
      </c>
      <c r="F23" s="1">
        <v>2015</v>
      </c>
      <c r="G23" t="str">
        <f>CONCATENATE(F23, "-", D23, "-", E23)</f>
        <v>2015-12-8</v>
      </c>
      <c r="H23" s="1">
        <v>9</v>
      </c>
      <c r="I23" s="6" t="s">
        <v>15</v>
      </c>
      <c r="J23" s="6">
        <v>2.5</v>
      </c>
      <c r="K23" s="1">
        <v>49</v>
      </c>
      <c r="L23" s="1">
        <v>20.7</v>
      </c>
      <c r="M23" s="1">
        <v>33</v>
      </c>
    </row>
    <row r="24" spans="1:14">
      <c r="A24" t="s">
        <v>4</v>
      </c>
      <c r="B24" s="6" t="s">
        <v>45</v>
      </c>
      <c r="C24" t="s">
        <v>22</v>
      </c>
      <c r="D24" s="1">
        <v>12</v>
      </c>
      <c r="E24" s="1">
        <v>15</v>
      </c>
      <c r="F24" s="1">
        <v>2015</v>
      </c>
      <c r="G24" t="str">
        <f>CONCATENATE(F24, "-", D24, "-", E24)</f>
        <v>2015-12-15</v>
      </c>
      <c r="H24" s="1">
        <v>17</v>
      </c>
      <c r="I24" s="6" t="s">
        <v>16</v>
      </c>
      <c r="J24" s="6">
        <v>2.5</v>
      </c>
      <c r="K24" s="1">
        <v>130</v>
      </c>
      <c r="L24" s="1">
        <v>33</v>
      </c>
      <c r="M24" s="1">
        <v>53</v>
      </c>
    </row>
    <row r="25" spans="1:14">
      <c r="A25" t="s">
        <v>4</v>
      </c>
      <c r="B25" s="6" t="s">
        <v>45</v>
      </c>
      <c r="C25" t="s">
        <v>22</v>
      </c>
      <c r="D25" s="1">
        <v>12</v>
      </c>
      <c r="E25" s="1">
        <v>27</v>
      </c>
      <c r="F25" s="1">
        <v>2015</v>
      </c>
      <c r="G25" t="str">
        <f>CONCATENATE(F25, "-", D25, "-", E25)</f>
        <v>2015-12-27</v>
      </c>
      <c r="H25" s="1">
        <v>6</v>
      </c>
      <c r="I25" s="6" t="s">
        <v>17</v>
      </c>
      <c r="J25" s="6">
        <v>2.5</v>
      </c>
      <c r="K25" s="1">
        <v>29</v>
      </c>
      <c r="L25" s="1">
        <v>9</v>
      </c>
      <c r="M25" s="1">
        <v>0</v>
      </c>
    </row>
    <row r="26" spans="1:14">
      <c r="A26" s="2" t="s">
        <v>4</v>
      </c>
      <c r="B26" s="7" t="s">
        <v>10</v>
      </c>
      <c r="C26" s="2" t="s">
        <v>22</v>
      </c>
      <c r="D26" s="3">
        <v>12</v>
      </c>
      <c r="E26" s="3">
        <v>27</v>
      </c>
      <c r="F26" s="3">
        <v>2015</v>
      </c>
      <c r="G26" s="2" t="str">
        <f>CONCATENATE(F26, "-", D26, "-", E26)</f>
        <v>2015-12-27</v>
      </c>
      <c r="H26" s="3">
        <v>6</v>
      </c>
      <c r="I26" s="7" t="s">
        <v>18</v>
      </c>
      <c r="J26" s="7">
        <v>6.2</v>
      </c>
      <c r="K26" s="3">
        <v>25</v>
      </c>
      <c r="L26" s="3">
        <v>17</v>
      </c>
      <c r="M26" s="3">
        <v>0</v>
      </c>
      <c r="N26" s="4"/>
    </row>
    <row r="27" spans="1:14">
      <c r="A27" t="s">
        <v>26</v>
      </c>
      <c r="B27" s="1" t="s">
        <v>26</v>
      </c>
      <c r="C27" s="13" t="s">
        <v>27</v>
      </c>
      <c r="D27" s="5">
        <v>9</v>
      </c>
      <c r="E27" s="1">
        <v>16</v>
      </c>
      <c r="F27" s="1">
        <v>2015</v>
      </c>
      <c r="G27" t="str">
        <f>CONCATENATE(F27, "-", D27, "-", E27)</f>
        <v>2015-9-16</v>
      </c>
      <c r="H27" s="1">
        <v>4</v>
      </c>
      <c r="I27" s="6" t="s">
        <v>33</v>
      </c>
      <c r="J27" s="6">
        <v>16</v>
      </c>
      <c r="K27" s="1">
        <v>86</v>
      </c>
      <c r="L27" s="1">
        <v>45</v>
      </c>
      <c r="M27" s="1">
        <v>75</v>
      </c>
      <c r="N27" s="4"/>
    </row>
    <row r="28" spans="1:14">
      <c r="A28" t="s">
        <v>26</v>
      </c>
      <c r="B28" s="1" t="s">
        <v>26</v>
      </c>
      <c r="C28" s="13" t="s">
        <v>28</v>
      </c>
      <c r="D28" s="5">
        <v>9</v>
      </c>
      <c r="E28" s="1">
        <v>16</v>
      </c>
      <c r="F28" s="1">
        <v>2015</v>
      </c>
      <c r="G28" t="str">
        <f>CONCATENATE(F28, "-", D28, "-", E28)</f>
        <v>2015-9-16</v>
      </c>
      <c r="H28" s="1">
        <v>1</v>
      </c>
      <c r="I28" s="6" t="s">
        <v>34</v>
      </c>
      <c r="J28" s="6">
        <v>190</v>
      </c>
      <c r="K28" s="6">
        <v>190</v>
      </c>
      <c r="L28" s="1">
        <v>190</v>
      </c>
      <c r="M28" s="1">
        <v>100</v>
      </c>
      <c r="N28" s="4"/>
    </row>
    <row r="29" spans="1:14">
      <c r="A29" t="s">
        <v>26</v>
      </c>
      <c r="B29" s="1" t="s">
        <v>26</v>
      </c>
      <c r="C29" s="13" t="s">
        <v>22</v>
      </c>
      <c r="D29" s="5">
        <v>9</v>
      </c>
      <c r="E29" s="1">
        <v>16</v>
      </c>
      <c r="F29" s="1">
        <v>2015</v>
      </c>
      <c r="G29" t="str">
        <f>CONCATENATE(F29, "-", D29, "-", E29)</f>
        <v>2015-9-16</v>
      </c>
      <c r="H29" s="1">
        <v>2</v>
      </c>
      <c r="I29" s="6" t="s">
        <v>35</v>
      </c>
      <c r="J29" s="6">
        <v>6.8</v>
      </c>
      <c r="K29" s="1">
        <v>74</v>
      </c>
      <c r="L29" s="1">
        <v>40</v>
      </c>
      <c r="M29" s="1">
        <v>50</v>
      </c>
      <c r="N29" s="4"/>
    </row>
    <row r="30" spans="1:14">
      <c r="A30" t="s">
        <v>26</v>
      </c>
      <c r="B30" s="1" t="s">
        <v>26</v>
      </c>
      <c r="C30" s="13" t="s">
        <v>22</v>
      </c>
      <c r="D30" s="5">
        <v>11</v>
      </c>
      <c r="E30" s="1">
        <v>1</v>
      </c>
      <c r="F30" s="1">
        <v>2015</v>
      </c>
      <c r="G30" t="str">
        <f>CONCATENATE(F30, "-", D30, "-", E30)</f>
        <v>2015-11-1</v>
      </c>
      <c r="H30" s="1">
        <v>11</v>
      </c>
      <c r="I30" s="6" t="s">
        <v>36</v>
      </c>
      <c r="J30" s="6">
        <v>2.5</v>
      </c>
      <c r="K30" s="1">
        <v>83</v>
      </c>
      <c r="L30" s="1">
        <v>17</v>
      </c>
      <c r="M30" s="1">
        <v>9</v>
      </c>
      <c r="N30" s="4"/>
    </row>
    <row r="31" spans="1:14">
      <c r="A31" t="s">
        <v>26</v>
      </c>
      <c r="B31" s="1" t="s">
        <v>26</v>
      </c>
      <c r="C31" s="13" t="s">
        <v>22</v>
      </c>
      <c r="D31" s="5">
        <v>11</v>
      </c>
      <c r="E31" s="1">
        <v>12</v>
      </c>
      <c r="F31" s="1">
        <v>2015</v>
      </c>
      <c r="G31" t="str">
        <f>CONCATENATE(F31, "-", D31, "-", E31)</f>
        <v>2015-11-12</v>
      </c>
      <c r="H31" s="1">
        <v>7</v>
      </c>
      <c r="I31" s="6" t="s">
        <v>37</v>
      </c>
      <c r="J31" s="6">
        <v>9.6999999999999993</v>
      </c>
      <c r="K31" s="1">
        <v>50</v>
      </c>
      <c r="L31" s="1">
        <v>21</v>
      </c>
      <c r="M31" s="1">
        <v>14</v>
      </c>
      <c r="N31" s="4"/>
    </row>
    <row r="32" spans="1:14">
      <c r="A32" t="s">
        <v>26</v>
      </c>
      <c r="B32" s="1" t="s">
        <v>26</v>
      </c>
      <c r="C32" s="13" t="s">
        <v>29</v>
      </c>
      <c r="D32" s="5">
        <v>11</v>
      </c>
      <c r="E32" s="1">
        <v>12</v>
      </c>
      <c r="F32" s="1">
        <v>2015</v>
      </c>
      <c r="G32" t="str">
        <f>CONCATENATE(F32, "-", D32, "-", E32)</f>
        <v>2015-11-12</v>
      </c>
      <c r="H32" s="1">
        <v>6</v>
      </c>
      <c r="I32" s="6" t="s">
        <v>38</v>
      </c>
      <c r="J32" s="6">
        <v>7.9</v>
      </c>
      <c r="K32" s="1">
        <v>94</v>
      </c>
      <c r="L32" s="1">
        <v>41</v>
      </c>
      <c r="M32" s="1">
        <v>50</v>
      </c>
      <c r="N32" s="4"/>
    </row>
    <row r="33" spans="1:14">
      <c r="A33" t="s">
        <v>26</v>
      </c>
      <c r="B33" s="1" t="s">
        <v>26</v>
      </c>
      <c r="C33" s="13" t="s">
        <v>22</v>
      </c>
      <c r="D33" s="5">
        <v>11</v>
      </c>
      <c r="E33" s="1">
        <v>29</v>
      </c>
      <c r="F33" s="1">
        <v>2015</v>
      </c>
      <c r="G33" t="str">
        <f>CONCATENATE(F33, "-", D33, "-", E33)</f>
        <v>2015-11-29</v>
      </c>
      <c r="H33" s="1">
        <v>6</v>
      </c>
      <c r="I33" s="6" t="s">
        <v>39</v>
      </c>
      <c r="J33" s="6">
        <v>3.6</v>
      </c>
      <c r="K33" s="1">
        <v>11</v>
      </c>
      <c r="L33" s="1">
        <v>7</v>
      </c>
      <c r="M33" s="1">
        <v>0</v>
      </c>
      <c r="N33" s="4"/>
    </row>
    <row r="34" spans="1:14">
      <c r="A34" t="s">
        <v>26</v>
      </c>
      <c r="B34" s="1" t="s">
        <v>26</v>
      </c>
      <c r="C34" s="13" t="s">
        <v>29</v>
      </c>
      <c r="D34" s="5">
        <v>12</v>
      </c>
      <c r="E34" s="1">
        <v>2</v>
      </c>
      <c r="F34" s="1">
        <v>2015</v>
      </c>
      <c r="G34" t="str">
        <f>CONCATENATE(F34, "-", D34, "-", E34)</f>
        <v>2015-12-2</v>
      </c>
      <c r="H34" s="1">
        <v>8</v>
      </c>
      <c r="I34" s="6" t="s">
        <v>40</v>
      </c>
      <c r="J34" s="6">
        <v>3.4</v>
      </c>
      <c r="K34" s="1">
        <v>100</v>
      </c>
      <c r="L34" s="1">
        <v>23.7</v>
      </c>
      <c r="M34" s="1">
        <v>12.5</v>
      </c>
      <c r="N34" s="4"/>
    </row>
    <row r="35" spans="1:14">
      <c r="A35" t="s">
        <v>26</v>
      </c>
      <c r="B35" s="1" t="s">
        <v>26</v>
      </c>
      <c r="C35" s="13" t="s">
        <v>22</v>
      </c>
      <c r="D35" s="5">
        <v>12</v>
      </c>
      <c r="E35" s="1">
        <v>6</v>
      </c>
      <c r="F35" s="1">
        <v>2015</v>
      </c>
      <c r="G35" t="str">
        <f>CONCATENATE(F35, "-", D35, "-", E35)</f>
        <v>2015-12-6</v>
      </c>
      <c r="H35" s="1">
        <v>6</v>
      </c>
      <c r="I35" s="6" t="s">
        <v>41</v>
      </c>
      <c r="J35" s="6">
        <v>2.5</v>
      </c>
      <c r="K35" s="1">
        <v>10</v>
      </c>
      <c r="L35" s="1">
        <v>5</v>
      </c>
      <c r="M35" s="1">
        <v>0</v>
      </c>
      <c r="N35" s="4"/>
    </row>
    <row r="36" spans="1:14">
      <c r="A36" t="s">
        <v>26</v>
      </c>
      <c r="B36" s="1" t="s">
        <v>26</v>
      </c>
      <c r="C36" s="13" t="s">
        <v>29</v>
      </c>
      <c r="D36" s="5">
        <v>12</v>
      </c>
      <c r="E36" s="1">
        <v>10</v>
      </c>
      <c r="F36" s="1">
        <v>2015</v>
      </c>
      <c r="G36" t="str">
        <f>CONCATENATE(F36, "-", D36, "-", E36)</f>
        <v>2015-12-10</v>
      </c>
      <c r="H36" s="1">
        <v>6</v>
      </c>
      <c r="I36" s="6" t="s">
        <v>42</v>
      </c>
      <c r="J36" s="6">
        <v>2.5</v>
      </c>
      <c r="K36" s="1">
        <v>100</v>
      </c>
      <c r="L36" s="1">
        <v>36</v>
      </c>
      <c r="M36" s="1">
        <v>50</v>
      </c>
      <c r="N36" s="4"/>
    </row>
    <row r="37" spans="1:14">
      <c r="A37" s="2" t="s">
        <v>26</v>
      </c>
      <c r="B37" s="3" t="s">
        <v>26</v>
      </c>
      <c r="C37" s="14" t="s">
        <v>29</v>
      </c>
      <c r="D37" s="9">
        <v>12</v>
      </c>
      <c r="E37" s="3">
        <v>19</v>
      </c>
      <c r="F37" s="3">
        <v>2015</v>
      </c>
      <c r="G37" s="2" t="str">
        <f>CONCATENATE(F37, "-", D37, "-", E37)</f>
        <v>2015-12-19</v>
      </c>
      <c r="H37" s="3">
        <v>3</v>
      </c>
      <c r="I37" s="7" t="s">
        <v>43</v>
      </c>
      <c r="J37" s="7">
        <v>31</v>
      </c>
      <c r="K37" s="3">
        <v>100</v>
      </c>
      <c r="L37" s="3">
        <v>69.599999999999994</v>
      </c>
      <c r="M37" s="3">
        <v>100</v>
      </c>
      <c r="N37" s="4"/>
    </row>
    <row r="53" spans="15:15">
      <c r="O53" s="15"/>
    </row>
    <row r="58" spans="15:15">
      <c r="O5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Greeneridge Sciences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Brandon</dc:creator>
  <cp:lastModifiedBy>John Brandon</cp:lastModifiedBy>
  <dcterms:created xsi:type="dcterms:W3CDTF">2016-01-05T01:29:01Z</dcterms:created>
  <dcterms:modified xsi:type="dcterms:W3CDTF">2016-01-05T04:58:47Z</dcterms:modified>
</cp:coreProperties>
</file>